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IPES2\dgcnn\"/>
    </mc:Choice>
  </mc:AlternateContent>
  <bookViews>
    <workbookView xWindow="0" yWindow="0" windowWidth="19008" windowHeight="7992"/>
  </bookViews>
  <sheets>
    <sheet name="Sheet1" sheetId="1" r:id="rId1"/>
  </sheets>
  <definedNames>
    <definedName name="_xlchart.0" hidden="1">Sheet1!$AG$123:$AG$182</definedName>
    <definedName name="_xlchart.1" hidden="1">Sheet1!$AG$3:$AG$62</definedName>
    <definedName name="_xlchart.10" hidden="1">Sheet1!$X$3</definedName>
    <definedName name="_xlchart.100" hidden="1">Sheet1!$X$3</definedName>
    <definedName name="_xlchart.101" hidden="1">Sheet1!$X$63</definedName>
    <definedName name="_xlchart.102" hidden="1">Sheet1!$AR$123:$AR$182</definedName>
    <definedName name="_xlchart.103" hidden="1">Sheet1!$AR$3:$AR$62</definedName>
    <definedName name="_xlchart.104" hidden="1">Sheet1!$AR$63:$AR$122</definedName>
    <definedName name="_xlchart.105" hidden="1">Sheet1!$X$123</definedName>
    <definedName name="_xlchart.106" hidden="1">Sheet1!$X$3</definedName>
    <definedName name="_xlchart.107" hidden="1">Sheet1!$X$63</definedName>
    <definedName name="_xlchart.11" hidden="1">Sheet1!$X$63</definedName>
    <definedName name="_xlchart.12" hidden="1">Sheet1!$AV$123:$AV$182</definedName>
    <definedName name="_xlchart.13" hidden="1">Sheet1!$AV$3:$AV$62</definedName>
    <definedName name="_xlchart.14" hidden="1">Sheet1!$AV$63:$AV$122</definedName>
    <definedName name="_xlchart.15" hidden="1">Sheet1!$X$123</definedName>
    <definedName name="_xlchart.16" hidden="1">Sheet1!$X$3</definedName>
    <definedName name="_xlchart.17" hidden="1">Sheet1!$X$63</definedName>
    <definedName name="_xlchart.18" hidden="1">Sheet1!$AT$123:$AT$182</definedName>
    <definedName name="_xlchart.19" hidden="1">Sheet1!$AT$3:$AT$62</definedName>
    <definedName name="_xlchart.2" hidden="1">Sheet1!$AG$63:$AG$122</definedName>
    <definedName name="_xlchart.20" hidden="1">Sheet1!$AT$63:$AT$122</definedName>
    <definedName name="_xlchart.21" hidden="1">Sheet1!$X$123</definedName>
    <definedName name="_xlchart.22" hidden="1">Sheet1!$X$3</definedName>
    <definedName name="_xlchart.23" hidden="1">Sheet1!$X$63</definedName>
    <definedName name="_xlchart.24" hidden="1">Sheet1!$AL$123:$AL$182</definedName>
    <definedName name="_xlchart.25" hidden="1">Sheet1!$AL$3:$AL$62</definedName>
    <definedName name="_xlchart.26" hidden="1">Sheet1!$AL$63:$AL$122</definedName>
    <definedName name="_xlchart.27" hidden="1">Sheet1!$X$123</definedName>
    <definedName name="_xlchart.28" hidden="1">Sheet1!$X$3</definedName>
    <definedName name="_xlchart.29" hidden="1">Sheet1!$X$63</definedName>
    <definedName name="_xlchart.3" hidden="1">Sheet1!$X$123</definedName>
    <definedName name="_xlchart.30" hidden="1">Sheet1!$AH$123:$AH$182</definedName>
    <definedName name="_xlchart.31" hidden="1">Sheet1!$AH$3:$AH$62</definedName>
    <definedName name="_xlchart.32" hidden="1">Sheet1!$AH$63:$AH$122</definedName>
    <definedName name="_xlchart.33" hidden="1">Sheet1!$X$123</definedName>
    <definedName name="_xlchart.34" hidden="1">Sheet1!$X$3</definedName>
    <definedName name="_xlchart.35" hidden="1">Sheet1!$X$63</definedName>
    <definedName name="_xlchart.36" hidden="1">Sheet1!$AI$123:$AI$182</definedName>
    <definedName name="_xlchart.37" hidden="1">Sheet1!$AI$3:$AI$62</definedName>
    <definedName name="_xlchart.38" hidden="1">Sheet1!$AI$63:$AI$122</definedName>
    <definedName name="_xlchart.39" hidden="1">Sheet1!$X$123</definedName>
    <definedName name="_xlchart.4" hidden="1">Sheet1!$X$3</definedName>
    <definedName name="_xlchart.40" hidden="1">Sheet1!$X$3</definedName>
    <definedName name="_xlchart.41" hidden="1">Sheet1!$X$63</definedName>
    <definedName name="_xlchart.42" hidden="1">Sheet1!$AM$123:$AM$182</definedName>
    <definedName name="_xlchart.43" hidden="1">Sheet1!$AM$3:$AM$62</definedName>
    <definedName name="_xlchart.44" hidden="1">Sheet1!$AM$63:$AM$122</definedName>
    <definedName name="_xlchart.45" hidden="1">Sheet1!$X$123</definedName>
    <definedName name="_xlchart.46" hidden="1">Sheet1!$X$3</definedName>
    <definedName name="_xlchart.47" hidden="1">Sheet1!$X$63</definedName>
    <definedName name="_xlchart.48" hidden="1">Sheet1!$AN$123:$AN$182</definedName>
    <definedName name="_xlchart.49" hidden="1">Sheet1!$AN$3:$AN$62</definedName>
    <definedName name="_xlchart.5" hidden="1">Sheet1!$X$63</definedName>
    <definedName name="_xlchart.50" hidden="1">Sheet1!$AN$63:$AN$122</definedName>
    <definedName name="_xlchart.51" hidden="1">Sheet1!$X$123</definedName>
    <definedName name="_xlchart.52" hidden="1">Sheet1!$X$3</definedName>
    <definedName name="_xlchart.53" hidden="1">Sheet1!$X$63</definedName>
    <definedName name="_xlchart.54" hidden="1">Sheet1!$EL$123</definedName>
    <definedName name="_xlchart.55" hidden="1">Sheet1!$EL$3</definedName>
    <definedName name="_xlchart.56" hidden="1">Sheet1!$EL$63</definedName>
    <definedName name="_xlchart.57" hidden="1">Sheet1!$EV$123:$EV$182</definedName>
    <definedName name="_xlchart.58" hidden="1">Sheet1!$EV$3:$EV$62</definedName>
    <definedName name="_xlchart.59" hidden="1">Sheet1!$EV$63:$EV$122</definedName>
    <definedName name="_xlchart.6" hidden="1">Sheet1!$AU$123:$AU$182</definedName>
    <definedName name="_xlchart.60" hidden="1">Sheet1!$EL$123</definedName>
    <definedName name="_xlchart.61" hidden="1">Sheet1!$EL$3</definedName>
    <definedName name="_xlchart.62" hidden="1">Sheet1!$EL$63</definedName>
    <definedName name="_xlchart.63" hidden="1">Sheet1!$EU$123:$EU$182</definedName>
    <definedName name="_xlchart.64" hidden="1">Sheet1!$EU$3:$EU$62</definedName>
    <definedName name="_xlchart.65" hidden="1">Sheet1!$EU$63:$EU$122</definedName>
    <definedName name="_xlchart.66" hidden="1">Sheet1!$EL$123</definedName>
    <definedName name="_xlchart.67" hidden="1">Sheet1!$EL$3</definedName>
    <definedName name="_xlchart.68" hidden="1">Sheet1!$EL$63</definedName>
    <definedName name="_xlchart.69" hidden="1">Sheet1!$EW$123:$EW$182</definedName>
    <definedName name="_xlchart.7" hidden="1">Sheet1!$AU$3:$AU$62</definedName>
    <definedName name="_xlchart.70" hidden="1">Sheet1!$EW$3:$EW$62</definedName>
    <definedName name="_xlchart.71" hidden="1">Sheet1!$EW$63:$EW$122</definedName>
    <definedName name="_xlchart.72" hidden="1">Sheet1!$EL$123</definedName>
    <definedName name="_xlchart.73" hidden="1">Sheet1!$EL$3</definedName>
    <definedName name="_xlchart.74" hidden="1">Sheet1!$EL$63</definedName>
    <definedName name="_xlchart.75" hidden="1">Sheet1!$EZ$123:$EZ$182</definedName>
    <definedName name="_xlchart.76" hidden="1">Sheet1!$EZ$3:$EZ$62</definedName>
    <definedName name="_xlchart.77" hidden="1">Sheet1!$EZ$63:$EZ$122</definedName>
    <definedName name="_xlchart.78" hidden="1">Sheet1!$EL$123</definedName>
    <definedName name="_xlchart.79" hidden="1">Sheet1!$EL$3</definedName>
    <definedName name="_xlchart.8" hidden="1">Sheet1!$AU$63:$AU$122</definedName>
    <definedName name="_xlchart.80" hidden="1">Sheet1!$EL$63</definedName>
    <definedName name="_xlchart.81" hidden="1">Sheet1!$FA$123:$FA$182</definedName>
    <definedName name="_xlchart.82" hidden="1">Sheet1!$FA$3:$FA$62</definedName>
    <definedName name="_xlchart.83" hidden="1">Sheet1!$FA$63:$FA$122</definedName>
    <definedName name="_xlchart.84" hidden="1">Sheet1!$EL$123</definedName>
    <definedName name="_xlchart.85" hidden="1">Sheet1!$EL$3</definedName>
    <definedName name="_xlchart.86" hidden="1">Sheet1!$EL$63</definedName>
    <definedName name="_xlchart.87" hidden="1">Sheet1!$FB$123:$FB$182</definedName>
    <definedName name="_xlchart.88" hidden="1">Sheet1!$FB$3:$FB$62</definedName>
    <definedName name="_xlchart.89" hidden="1">Sheet1!$FB$63:$FB$122</definedName>
    <definedName name="_xlchart.9" hidden="1">Sheet1!$X$123</definedName>
    <definedName name="_xlchart.90" hidden="1">Sheet1!$AQ$123:$AQ$182</definedName>
    <definedName name="_xlchart.91" hidden="1">Sheet1!$AQ$3:$AQ$62</definedName>
    <definedName name="_xlchart.92" hidden="1">Sheet1!$AQ$63:$AQ$122</definedName>
    <definedName name="_xlchart.93" hidden="1">Sheet1!$X$123</definedName>
    <definedName name="_xlchart.94" hidden="1">Sheet1!$X$3</definedName>
    <definedName name="_xlchart.95" hidden="1">Sheet1!$X$63</definedName>
    <definedName name="_xlchart.96" hidden="1">Sheet1!$AP$123:$AP$182</definedName>
    <definedName name="_xlchart.97" hidden="1">Sheet1!$AP$3:$AP$62</definedName>
    <definedName name="_xlchart.98" hidden="1">Sheet1!$AP$63:$AP$122</definedName>
    <definedName name="_xlchart.99" hidden="1">Sheet1!$X$123</definedName>
  </definedNames>
  <calcPr calcId="162913"/>
</workbook>
</file>

<file path=xl/calcChain.xml><?xml version="1.0" encoding="utf-8"?>
<calcChain xmlns="http://schemas.openxmlformats.org/spreadsheetml/2006/main">
  <c r="FF184" i="1" l="1"/>
  <c r="FE184" i="1"/>
  <c r="FD184" i="1"/>
  <c r="EJ4" i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EJ98" i="1" s="1"/>
  <c r="EJ99" i="1" s="1"/>
  <c r="EJ100" i="1" s="1"/>
  <c r="EJ101" i="1" s="1"/>
  <c r="EJ102" i="1" s="1"/>
  <c r="EJ103" i="1" s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J126" i="1" s="1"/>
  <c r="EJ127" i="1" s="1"/>
  <c r="EJ128" i="1" s="1"/>
  <c r="EJ129" i="1" s="1"/>
  <c r="EJ130" i="1" s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J152" i="1" s="1"/>
  <c r="EJ153" i="1" s="1"/>
  <c r="EJ154" i="1" s="1"/>
  <c r="EJ155" i="1" s="1"/>
  <c r="EJ156" i="1" s="1"/>
  <c r="EJ157" i="1" s="1"/>
  <c r="EJ158" i="1" s="1"/>
  <c r="EJ159" i="1" s="1"/>
  <c r="EJ160" i="1" s="1"/>
  <c r="EJ161" i="1" s="1"/>
  <c r="EJ162" i="1" s="1"/>
  <c r="EJ163" i="1" s="1"/>
  <c r="EJ164" i="1" s="1"/>
  <c r="EJ165" i="1" s="1"/>
  <c r="EJ166" i="1" s="1"/>
  <c r="EJ167" i="1" s="1"/>
  <c r="EJ168" i="1" s="1"/>
  <c r="EJ169" i="1" s="1"/>
  <c r="EJ170" i="1" s="1"/>
  <c r="EJ171" i="1" s="1"/>
  <c r="EJ172" i="1" s="1"/>
  <c r="EJ173" i="1" s="1"/>
  <c r="EJ174" i="1" s="1"/>
  <c r="EJ175" i="1" s="1"/>
  <c r="EJ176" i="1" s="1"/>
  <c r="EJ177" i="1" s="1"/>
  <c r="EJ178" i="1" s="1"/>
  <c r="EJ179" i="1" s="1"/>
  <c r="EJ180" i="1" s="1"/>
  <c r="EJ181" i="1" s="1"/>
  <c r="EJ182" i="1" s="1"/>
  <c r="V4" i="1" l="1"/>
  <c r="Q541" i="1"/>
  <c r="P541" i="1"/>
  <c r="N541" i="1"/>
  <c r="M541" i="1"/>
  <c r="Q538" i="1"/>
  <c r="P538" i="1"/>
  <c r="N538" i="1"/>
  <c r="M538" i="1"/>
  <c r="O538" i="1" s="1"/>
  <c r="P535" i="1"/>
  <c r="R535" i="1" s="1"/>
  <c r="M535" i="1"/>
  <c r="O535" i="1" s="1"/>
  <c r="Q532" i="1"/>
  <c r="P532" i="1"/>
  <c r="N532" i="1"/>
  <c r="M532" i="1"/>
  <c r="P529" i="1"/>
  <c r="R529" i="1" s="1"/>
  <c r="M529" i="1"/>
  <c r="O529" i="1" s="1"/>
  <c r="P526" i="1"/>
  <c r="R526" i="1" s="1"/>
  <c r="M526" i="1"/>
  <c r="O526" i="1" s="1"/>
  <c r="Q523" i="1"/>
  <c r="P523" i="1"/>
  <c r="N523" i="1"/>
  <c r="M523" i="1"/>
  <c r="Q520" i="1"/>
  <c r="P520" i="1"/>
  <c r="N520" i="1"/>
  <c r="M520" i="1"/>
  <c r="P517" i="1"/>
  <c r="R517" i="1" s="1"/>
  <c r="M517" i="1"/>
  <c r="O517" i="1" s="1"/>
  <c r="Q514" i="1"/>
  <c r="P514" i="1"/>
  <c r="N514" i="1"/>
  <c r="M514" i="1"/>
  <c r="O514" i="1" s="1"/>
  <c r="P511" i="1"/>
  <c r="R511" i="1" s="1"/>
  <c r="M511" i="1"/>
  <c r="O511" i="1" s="1"/>
  <c r="P508" i="1"/>
  <c r="R508" i="1" s="1"/>
  <c r="M508" i="1"/>
  <c r="O508" i="1" s="1"/>
  <c r="Q505" i="1"/>
  <c r="P505" i="1"/>
  <c r="N505" i="1"/>
  <c r="M505" i="1"/>
  <c r="Q502" i="1"/>
  <c r="P502" i="1"/>
  <c r="N502" i="1"/>
  <c r="M502" i="1"/>
  <c r="O502" i="1" s="1"/>
  <c r="P499" i="1"/>
  <c r="R499" i="1" s="1"/>
  <c r="M499" i="1"/>
  <c r="O499" i="1" s="1"/>
  <c r="Q496" i="1"/>
  <c r="P496" i="1"/>
  <c r="R496" i="1" s="1"/>
  <c r="N496" i="1"/>
  <c r="M496" i="1"/>
  <c r="O496" i="1" s="1"/>
  <c r="P493" i="1"/>
  <c r="R493" i="1" s="1"/>
  <c r="M493" i="1"/>
  <c r="O493" i="1" s="1"/>
  <c r="P490" i="1"/>
  <c r="R490" i="1" s="1"/>
  <c r="M490" i="1"/>
  <c r="O490" i="1" s="1"/>
  <c r="Q487" i="1"/>
  <c r="P487" i="1"/>
  <c r="N487" i="1"/>
  <c r="M487" i="1"/>
  <c r="O487" i="1" s="1"/>
  <c r="Q484" i="1"/>
  <c r="P484" i="1"/>
  <c r="N484" i="1"/>
  <c r="M484" i="1"/>
  <c r="P481" i="1"/>
  <c r="R481" i="1" s="1"/>
  <c r="M481" i="1"/>
  <c r="O481" i="1" s="1"/>
  <c r="Q478" i="1"/>
  <c r="P478" i="1"/>
  <c r="N478" i="1"/>
  <c r="M478" i="1"/>
  <c r="O478" i="1" s="1"/>
  <c r="P475" i="1"/>
  <c r="R475" i="1" s="1"/>
  <c r="M475" i="1"/>
  <c r="O475" i="1" s="1"/>
  <c r="P472" i="1"/>
  <c r="R472" i="1" s="1"/>
  <c r="M472" i="1"/>
  <c r="O472" i="1" s="1"/>
  <c r="Q469" i="1"/>
  <c r="P469" i="1"/>
  <c r="N469" i="1"/>
  <c r="M469" i="1"/>
  <c r="Q466" i="1"/>
  <c r="P466" i="1"/>
  <c r="N466" i="1"/>
  <c r="M466" i="1"/>
  <c r="O466" i="1" s="1"/>
  <c r="P463" i="1"/>
  <c r="R463" i="1" s="1"/>
  <c r="M463" i="1"/>
  <c r="O463" i="1" s="1"/>
  <c r="Q460" i="1"/>
  <c r="P460" i="1"/>
  <c r="N460" i="1"/>
  <c r="M460" i="1"/>
  <c r="O460" i="1" s="1"/>
  <c r="P457" i="1"/>
  <c r="R457" i="1" s="1"/>
  <c r="M457" i="1"/>
  <c r="O457" i="1" s="1"/>
  <c r="P454" i="1"/>
  <c r="R454" i="1" s="1"/>
  <c r="M454" i="1"/>
  <c r="O454" i="1" s="1"/>
  <c r="Q451" i="1"/>
  <c r="P451" i="1"/>
  <c r="N451" i="1"/>
  <c r="M451" i="1"/>
  <c r="Q448" i="1"/>
  <c r="P448" i="1"/>
  <c r="R448" i="1" s="1"/>
  <c r="N448" i="1"/>
  <c r="M448" i="1"/>
  <c r="P445" i="1"/>
  <c r="R445" i="1" s="1"/>
  <c r="M445" i="1"/>
  <c r="O445" i="1" s="1"/>
  <c r="Q442" i="1"/>
  <c r="P442" i="1"/>
  <c r="N442" i="1"/>
  <c r="M442" i="1"/>
  <c r="P439" i="1"/>
  <c r="R439" i="1" s="1"/>
  <c r="M439" i="1"/>
  <c r="O439" i="1" s="1"/>
  <c r="P436" i="1"/>
  <c r="R436" i="1" s="1"/>
  <c r="M436" i="1"/>
  <c r="O436" i="1" s="1"/>
  <c r="Q433" i="1"/>
  <c r="P433" i="1"/>
  <c r="N433" i="1"/>
  <c r="M433" i="1"/>
  <c r="Q430" i="1"/>
  <c r="P430" i="1"/>
  <c r="N430" i="1"/>
  <c r="M430" i="1"/>
  <c r="P427" i="1"/>
  <c r="R427" i="1" s="1"/>
  <c r="M427" i="1"/>
  <c r="O427" i="1" s="1"/>
  <c r="Q424" i="1"/>
  <c r="P424" i="1"/>
  <c r="R424" i="1" s="1"/>
  <c r="N424" i="1"/>
  <c r="M424" i="1"/>
  <c r="P421" i="1"/>
  <c r="R421" i="1" s="1"/>
  <c r="M421" i="1"/>
  <c r="O421" i="1" s="1"/>
  <c r="P418" i="1"/>
  <c r="R418" i="1" s="1"/>
  <c r="M418" i="1"/>
  <c r="O418" i="1" s="1"/>
  <c r="Q415" i="1"/>
  <c r="P415" i="1"/>
  <c r="N415" i="1"/>
  <c r="M415" i="1"/>
  <c r="Q412" i="1"/>
  <c r="P412" i="1"/>
  <c r="R412" i="1" s="1"/>
  <c r="N412" i="1"/>
  <c r="M412" i="1"/>
  <c r="P409" i="1"/>
  <c r="R409" i="1" s="1"/>
  <c r="M409" i="1"/>
  <c r="O409" i="1" s="1"/>
  <c r="Q406" i="1"/>
  <c r="P406" i="1"/>
  <c r="N406" i="1"/>
  <c r="M406" i="1"/>
  <c r="P403" i="1"/>
  <c r="R403" i="1" s="1"/>
  <c r="M403" i="1"/>
  <c r="O403" i="1" s="1"/>
  <c r="P400" i="1"/>
  <c r="R400" i="1" s="1"/>
  <c r="M400" i="1"/>
  <c r="O400" i="1" s="1"/>
  <c r="Q397" i="1"/>
  <c r="P397" i="1"/>
  <c r="N397" i="1"/>
  <c r="M397" i="1"/>
  <c r="Q394" i="1"/>
  <c r="R394" i="1" s="1"/>
  <c r="P394" i="1"/>
  <c r="N394" i="1"/>
  <c r="M394" i="1"/>
  <c r="P391" i="1"/>
  <c r="R391" i="1" s="1"/>
  <c r="M391" i="1"/>
  <c r="O391" i="1" s="1"/>
  <c r="Q388" i="1"/>
  <c r="P388" i="1"/>
  <c r="N388" i="1"/>
  <c r="M388" i="1"/>
  <c r="P385" i="1"/>
  <c r="R385" i="1" s="1"/>
  <c r="M385" i="1"/>
  <c r="O385" i="1" s="1"/>
  <c r="P382" i="1"/>
  <c r="R382" i="1" s="1"/>
  <c r="M382" i="1"/>
  <c r="O382" i="1" s="1"/>
  <c r="Q379" i="1"/>
  <c r="P379" i="1"/>
  <c r="N379" i="1"/>
  <c r="M379" i="1"/>
  <c r="Q376" i="1"/>
  <c r="P376" i="1"/>
  <c r="R376" i="1" s="1"/>
  <c r="N376" i="1"/>
  <c r="M376" i="1"/>
  <c r="P373" i="1"/>
  <c r="R373" i="1" s="1"/>
  <c r="M373" i="1"/>
  <c r="O373" i="1" s="1"/>
  <c r="Q370" i="1"/>
  <c r="P370" i="1"/>
  <c r="N370" i="1"/>
  <c r="M370" i="1"/>
  <c r="P367" i="1"/>
  <c r="R367" i="1" s="1"/>
  <c r="M367" i="1"/>
  <c r="O367" i="1" s="1"/>
  <c r="P364" i="1"/>
  <c r="R364" i="1" s="1"/>
  <c r="M364" i="1"/>
  <c r="O364" i="1" s="1"/>
  <c r="Q361" i="1"/>
  <c r="P361" i="1"/>
  <c r="N361" i="1"/>
  <c r="M361" i="1"/>
  <c r="Q358" i="1"/>
  <c r="P358" i="1"/>
  <c r="N358" i="1"/>
  <c r="M358" i="1"/>
  <c r="P355" i="1"/>
  <c r="R355" i="1" s="1"/>
  <c r="M355" i="1"/>
  <c r="O355" i="1" s="1"/>
  <c r="Q352" i="1"/>
  <c r="P352" i="1"/>
  <c r="R352" i="1" s="1"/>
  <c r="N352" i="1"/>
  <c r="M352" i="1"/>
  <c r="P349" i="1"/>
  <c r="R349" i="1" s="1"/>
  <c r="M349" i="1"/>
  <c r="O349" i="1" s="1"/>
  <c r="P346" i="1"/>
  <c r="R346" i="1" s="1"/>
  <c r="M346" i="1"/>
  <c r="O346" i="1" s="1"/>
  <c r="Q343" i="1"/>
  <c r="P343" i="1"/>
  <c r="N343" i="1"/>
  <c r="M343" i="1"/>
  <c r="Q340" i="1"/>
  <c r="P340" i="1"/>
  <c r="R340" i="1" s="1"/>
  <c r="N340" i="1"/>
  <c r="M340" i="1"/>
  <c r="P337" i="1"/>
  <c r="R337" i="1" s="1"/>
  <c r="M337" i="1"/>
  <c r="O337" i="1" s="1"/>
  <c r="Q334" i="1"/>
  <c r="P334" i="1"/>
  <c r="N334" i="1"/>
  <c r="M334" i="1"/>
  <c r="P331" i="1"/>
  <c r="R331" i="1" s="1"/>
  <c r="M331" i="1"/>
  <c r="O331" i="1" s="1"/>
  <c r="P328" i="1"/>
  <c r="R328" i="1" s="1"/>
  <c r="M328" i="1"/>
  <c r="O328" i="1" s="1"/>
  <c r="Q325" i="1"/>
  <c r="P325" i="1"/>
  <c r="N325" i="1"/>
  <c r="M325" i="1"/>
  <c r="Q322" i="1"/>
  <c r="P322" i="1"/>
  <c r="N322" i="1"/>
  <c r="M322" i="1"/>
  <c r="P319" i="1"/>
  <c r="R319" i="1" s="1"/>
  <c r="M319" i="1"/>
  <c r="O319" i="1" s="1"/>
  <c r="Q316" i="1"/>
  <c r="P316" i="1"/>
  <c r="N316" i="1"/>
  <c r="M316" i="1"/>
  <c r="P313" i="1"/>
  <c r="R313" i="1" s="1"/>
  <c r="M313" i="1"/>
  <c r="O313" i="1" s="1"/>
  <c r="P310" i="1"/>
  <c r="R310" i="1" s="1"/>
  <c r="M310" i="1"/>
  <c r="O310" i="1" s="1"/>
  <c r="Q307" i="1"/>
  <c r="P307" i="1"/>
  <c r="N307" i="1"/>
  <c r="M307" i="1"/>
  <c r="Q304" i="1"/>
  <c r="P304" i="1"/>
  <c r="R304" i="1" s="1"/>
  <c r="N304" i="1"/>
  <c r="M304" i="1"/>
  <c r="P301" i="1"/>
  <c r="R301" i="1" s="1"/>
  <c r="M301" i="1"/>
  <c r="O301" i="1" s="1"/>
  <c r="Q298" i="1"/>
  <c r="P298" i="1"/>
  <c r="N298" i="1"/>
  <c r="M298" i="1"/>
  <c r="P295" i="1"/>
  <c r="R295" i="1" s="1"/>
  <c r="M295" i="1"/>
  <c r="O295" i="1" s="1"/>
  <c r="P292" i="1"/>
  <c r="R292" i="1" s="1"/>
  <c r="M292" i="1"/>
  <c r="O292" i="1" s="1"/>
  <c r="Q289" i="1"/>
  <c r="P289" i="1"/>
  <c r="N289" i="1"/>
  <c r="M289" i="1"/>
  <c r="Q286" i="1"/>
  <c r="P286" i="1"/>
  <c r="N286" i="1"/>
  <c r="M286" i="1"/>
  <c r="O286" i="1" s="1"/>
  <c r="P283" i="1"/>
  <c r="R283" i="1" s="1"/>
  <c r="M283" i="1"/>
  <c r="O283" i="1" s="1"/>
  <c r="Q280" i="1"/>
  <c r="P280" i="1"/>
  <c r="R280" i="1" s="1"/>
  <c r="N280" i="1"/>
  <c r="M280" i="1"/>
  <c r="O280" i="1" s="1"/>
  <c r="P277" i="1"/>
  <c r="R277" i="1" s="1"/>
  <c r="M277" i="1"/>
  <c r="O277" i="1" s="1"/>
  <c r="P274" i="1"/>
  <c r="R274" i="1" s="1"/>
  <c r="M274" i="1"/>
  <c r="O274" i="1" s="1"/>
  <c r="Q271" i="1"/>
  <c r="P271" i="1"/>
  <c r="N271" i="1"/>
  <c r="M271" i="1"/>
  <c r="Q268" i="1"/>
  <c r="P268" i="1"/>
  <c r="N268" i="1"/>
  <c r="M268" i="1"/>
  <c r="O268" i="1" s="1"/>
  <c r="P265" i="1"/>
  <c r="R265" i="1" s="1"/>
  <c r="M265" i="1"/>
  <c r="O265" i="1" s="1"/>
  <c r="Q262" i="1"/>
  <c r="P262" i="1"/>
  <c r="N262" i="1"/>
  <c r="M262" i="1"/>
  <c r="P259" i="1"/>
  <c r="R259" i="1" s="1"/>
  <c r="M259" i="1"/>
  <c r="O259" i="1" s="1"/>
  <c r="P256" i="1"/>
  <c r="R256" i="1" s="1"/>
  <c r="M256" i="1"/>
  <c r="O256" i="1" s="1"/>
  <c r="Q253" i="1"/>
  <c r="P253" i="1"/>
  <c r="R253" i="1" s="1"/>
  <c r="N253" i="1"/>
  <c r="M253" i="1"/>
  <c r="Q250" i="1"/>
  <c r="P250" i="1"/>
  <c r="N250" i="1"/>
  <c r="M250" i="1"/>
  <c r="P247" i="1"/>
  <c r="R247" i="1" s="1"/>
  <c r="M247" i="1"/>
  <c r="O247" i="1" s="1"/>
  <c r="Q244" i="1"/>
  <c r="P244" i="1"/>
  <c r="N244" i="1"/>
  <c r="M244" i="1"/>
  <c r="P241" i="1"/>
  <c r="R241" i="1" s="1"/>
  <c r="M241" i="1"/>
  <c r="O241" i="1" s="1"/>
  <c r="P238" i="1"/>
  <c r="R238" i="1" s="1"/>
  <c r="M238" i="1"/>
  <c r="O238" i="1" s="1"/>
  <c r="Q235" i="1"/>
  <c r="P235" i="1"/>
  <c r="N235" i="1"/>
  <c r="M235" i="1"/>
  <c r="Q232" i="1"/>
  <c r="P232" i="1"/>
  <c r="N232" i="1"/>
  <c r="M232" i="1"/>
  <c r="P229" i="1"/>
  <c r="R229" i="1" s="1"/>
  <c r="M229" i="1"/>
  <c r="O229" i="1" s="1"/>
  <c r="Q226" i="1"/>
  <c r="P226" i="1"/>
  <c r="N226" i="1"/>
  <c r="M226" i="1"/>
  <c r="P223" i="1"/>
  <c r="R223" i="1" s="1"/>
  <c r="M223" i="1"/>
  <c r="O223" i="1" s="1"/>
  <c r="P220" i="1"/>
  <c r="R220" i="1" s="1"/>
  <c r="M220" i="1"/>
  <c r="O220" i="1" s="1"/>
  <c r="Q217" i="1"/>
  <c r="P217" i="1"/>
  <c r="R217" i="1" s="1"/>
  <c r="N217" i="1"/>
  <c r="M217" i="1"/>
  <c r="Q214" i="1"/>
  <c r="P214" i="1"/>
  <c r="N214" i="1"/>
  <c r="M214" i="1"/>
  <c r="P211" i="1"/>
  <c r="R211" i="1" s="1"/>
  <c r="M211" i="1"/>
  <c r="O211" i="1" s="1"/>
  <c r="Q208" i="1"/>
  <c r="P208" i="1"/>
  <c r="N208" i="1"/>
  <c r="M208" i="1"/>
  <c r="P205" i="1"/>
  <c r="R205" i="1" s="1"/>
  <c r="M205" i="1"/>
  <c r="O205" i="1" s="1"/>
  <c r="P202" i="1"/>
  <c r="R202" i="1" s="1"/>
  <c r="M202" i="1"/>
  <c r="O202" i="1" s="1"/>
  <c r="Q199" i="1"/>
  <c r="P199" i="1"/>
  <c r="N199" i="1"/>
  <c r="M199" i="1"/>
  <c r="Q196" i="1"/>
  <c r="P196" i="1"/>
  <c r="N196" i="1"/>
  <c r="M196" i="1"/>
  <c r="P193" i="1"/>
  <c r="R193" i="1" s="1"/>
  <c r="M193" i="1"/>
  <c r="O193" i="1" s="1"/>
  <c r="Q190" i="1"/>
  <c r="P190" i="1"/>
  <c r="N190" i="1"/>
  <c r="M190" i="1"/>
  <c r="O190" i="1" s="1"/>
  <c r="P187" i="1"/>
  <c r="R187" i="1" s="1"/>
  <c r="M187" i="1"/>
  <c r="O187" i="1" s="1"/>
  <c r="P184" i="1"/>
  <c r="R184" i="1" s="1"/>
  <c r="M184" i="1"/>
  <c r="O184" i="1" s="1"/>
  <c r="Q181" i="1"/>
  <c r="P181" i="1"/>
  <c r="N181" i="1"/>
  <c r="M181" i="1"/>
  <c r="Q178" i="1"/>
  <c r="P178" i="1"/>
  <c r="N178" i="1"/>
  <c r="M178" i="1"/>
  <c r="P175" i="1"/>
  <c r="R175" i="1" s="1"/>
  <c r="M175" i="1"/>
  <c r="O175" i="1" s="1"/>
  <c r="Q172" i="1"/>
  <c r="P172" i="1"/>
  <c r="N172" i="1"/>
  <c r="M172" i="1"/>
  <c r="P169" i="1"/>
  <c r="R169" i="1" s="1"/>
  <c r="M169" i="1"/>
  <c r="O169" i="1" s="1"/>
  <c r="P166" i="1"/>
  <c r="R166" i="1" s="1"/>
  <c r="M166" i="1"/>
  <c r="O166" i="1" s="1"/>
  <c r="Q163" i="1"/>
  <c r="P163" i="1"/>
  <c r="N163" i="1"/>
  <c r="M163" i="1"/>
  <c r="Q160" i="1"/>
  <c r="P160" i="1"/>
  <c r="N160" i="1"/>
  <c r="M160" i="1"/>
  <c r="P157" i="1"/>
  <c r="R157" i="1" s="1"/>
  <c r="M157" i="1"/>
  <c r="O157" i="1" s="1"/>
  <c r="Q154" i="1"/>
  <c r="P154" i="1"/>
  <c r="N154" i="1"/>
  <c r="M154" i="1"/>
  <c r="P151" i="1"/>
  <c r="R151" i="1" s="1"/>
  <c r="M151" i="1"/>
  <c r="O151" i="1" s="1"/>
  <c r="P148" i="1"/>
  <c r="R148" i="1" s="1"/>
  <c r="M148" i="1"/>
  <c r="O148" i="1" s="1"/>
  <c r="Q145" i="1"/>
  <c r="P145" i="1"/>
  <c r="N145" i="1"/>
  <c r="M145" i="1"/>
  <c r="Q142" i="1"/>
  <c r="P142" i="1"/>
  <c r="N142" i="1"/>
  <c r="M142" i="1"/>
  <c r="P139" i="1"/>
  <c r="R139" i="1" s="1"/>
  <c r="M139" i="1"/>
  <c r="O139" i="1" s="1"/>
  <c r="Q136" i="1"/>
  <c r="P136" i="1"/>
  <c r="N136" i="1"/>
  <c r="M136" i="1"/>
  <c r="P133" i="1"/>
  <c r="R133" i="1" s="1"/>
  <c r="M133" i="1"/>
  <c r="O133" i="1" s="1"/>
  <c r="P130" i="1"/>
  <c r="R130" i="1" s="1"/>
  <c r="M130" i="1"/>
  <c r="O130" i="1" s="1"/>
  <c r="Q127" i="1"/>
  <c r="P127" i="1"/>
  <c r="N127" i="1"/>
  <c r="M127" i="1"/>
  <c r="Q124" i="1"/>
  <c r="P124" i="1"/>
  <c r="N124" i="1"/>
  <c r="M124" i="1"/>
  <c r="O124" i="1" s="1"/>
  <c r="P121" i="1"/>
  <c r="R121" i="1" s="1"/>
  <c r="M121" i="1"/>
  <c r="O121" i="1" s="1"/>
  <c r="Q118" i="1"/>
  <c r="P118" i="1"/>
  <c r="N118" i="1"/>
  <c r="M118" i="1"/>
  <c r="P115" i="1"/>
  <c r="R115" i="1" s="1"/>
  <c r="M115" i="1"/>
  <c r="O115" i="1" s="1"/>
  <c r="P112" i="1"/>
  <c r="R112" i="1" s="1"/>
  <c r="M112" i="1"/>
  <c r="O112" i="1" s="1"/>
  <c r="Q109" i="1"/>
  <c r="P109" i="1"/>
  <c r="R109" i="1" s="1"/>
  <c r="N109" i="1"/>
  <c r="M109" i="1"/>
  <c r="Q106" i="1"/>
  <c r="P106" i="1"/>
  <c r="N106" i="1"/>
  <c r="M106" i="1"/>
  <c r="P103" i="1"/>
  <c r="R103" i="1" s="1"/>
  <c r="M103" i="1"/>
  <c r="O103" i="1" s="1"/>
  <c r="Q100" i="1"/>
  <c r="P100" i="1"/>
  <c r="N100" i="1"/>
  <c r="M100" i="1"/>
  <c r="P97" i="1"/>
  <c r="R97" i="1" s="1"/>
  <c r="M97" i="1"/>
  <c r="O97" i="1" s="1"/>
  <c r="P94" i="1"/>
  <c r="R94" i="1" s="1"/>
  <c r="M94" i="1"/>
  <c r="O94" i="1" s="1"/>
  <c r="Q91" i="1"/>
  <c r="P91" i="1"/>
  <c r="N91" i="1"/>
  <c r="M91" i="1"/>
  <c r="Q88" i="1"/>
  <c r="P88" i="1"/>
  <c r="N88" i="1"/>
  <c r="M88" i="1"/>
  <c r="O88" i="1" s="1"/>
  <c r="P85" i="1"/>
  <c r="R85" i="1" s="1"/>
  <c r="M85" i="1"/>
  <c r="O85" i="1" s="1"/>
  <c r="Q82" i="1"/>
  <c r="P82" i="1"/>
  <c r="N82" i="1"/>
  <c r="M82" i="1"/>
  <c r="P79" i="1"/>
  <c r="R79" i="1" s="1"/>
  <c r="M79" i="1"/>
  <c r="O79" i="1" s="1"/>
  <c r="P76" i="1"/>
  <c r="R76" i="1" s="1"/>
  <c r="M76" i="1"/>
  <c r="O76" i="1" s="1"/>
  <c r="Q73" i="1"/>
  <c r="P73" i="1"/>
  <c r="N73" i="1"/>
  <c r="M73" i="1"/>
  <c r="Q70" i="1"/>
  <c r="P70" i="1"/>
  <c r="N70" i="1"/>
  <c r="M70" i="1"/>
  <c r="P67" i="1"/>
  <c r="R67" i="1" s="1"/>
  <c r="M67" i="1"/>
  <c r="O67" i="1" s="1"/>
  <c r="Q64" i="1"/>
  <c r="P64" i="1"/>
  <c r="N64" i="1"/>
  <c r="M64" i="1"/>
  <c r="O64" i="1" s="1"/>
  <c r="P61" i="1"/>
  <c r="R61" i="1" s="1"/>
  <c r="M61" i="1"/>
  <c r="O61" i="1" s="1"/>
  <c r="P58" i="1"/>
  <c r="R58" i="1" s="1"/>
  <c r="M58" i="1"/>
  <c r="O58" i="1" s="1"/>
  <c r="Q55" i="1"/>
  <c r="P55" i="1"/>
  <c r="N55" i="1"/>
  <c r="M55" i="1"/>
  <c r="Q52" i="1"/>
  <c r="P52" i="1"/>
  <c r="N52" i="1"/>
  <c r="M52" i="1"/>
  <c r="O52" i="1" s="1"/>
  <c r="P49" i="1"/>
  <c r="R49" i="1" s="1"/>
  <c r="M49" i="1"/>
  <c r="O49" i="1" s="1"/>
  <c r="Q46" i="1"/>
  <c r="P46" i="1"/>
  <c r="N46" i="1"/>
  <c r="M46" i="1"/>
  <c r="P43" i="1"/>
  <c r="R43" i="1" s="1"/>
  <c r="M43" i="1"/>
  <c r="O43" i="1" s="1"/>
  <c r="P40" i="1"/>
  <c r="R40" i="1" s="1"/>
  <c r="M40" i="1"/>
  <c r="O40" i="1" s="1"/>
  <c r="Q37" i="1"/>
  <c r="P37" i="1"/>
  <c r="R37" i="1" s="1"/>
  <c r="N37" i="1"/>
  <c r="M37" i="1"/>
  <c r="Q34" i="1"/>
  <c r="P34" i="1"/>
  <c r="N34" i="1"/>
  <c r="M34" i="1"/>
  <c r="P31" i="1"/>
  <c r="R31" i="1" s="1"/>
  <c r="M31" i="1"/>
  <c r="O31" i="1" s="1"/>
  <c r="Q28" i="1"/>
  <c r="P28" i="1"/>
  <c r="N28" i="1"/>
  <c r="M28" i="1"/>
  <c r="O28" i="1" s="1"/>
  <c r="P25" i="1"/>
  <c r="R25" i="1" s="1"/>
  <c r="M25" i="1"/>
  <c r="O25" i="1" s="1"/>
  <c r="P22" i="1"/>
  <c r="R22" i="1" s="1"/>
  <c r="M22" i="1"/>
  <c r="O22" i="1" s="1"/>
  <c r="Q19" i="1"/>
  <c r="P19" i="1"/>
  <c r="N19" i="1"/>
  <c r="M19" i="1"/>
  <c r="Q16" i="1"/>
  <c r="P16" i="1"/>
  <c r="N16" i="1"/>
  <c r="M16" i="1"/>
  <c r="O16" i="1" s="1"/>
  <c r="P13" i="1"/>
  <c r="R13" i="1" s="1"/>
  <c r="M13" i="1"/>
  <c r="O13" i="1" s="1"/>
  <c r="Q10" i="1"/>
  <c r="P10" i="1"/>
  <c r="N10" i="1"/>
  <c r="O10" i="1" s="1"/>
  <c r="M10" i="1"/>
  <c r="P7" i="1"/>
  <c r="R7" i="1" s="1"/>
  <c r="M7" i="1"/>
  <c r="O7" i="1" s="1"/>
  <c r="P4" i="1"/>
  <c r="M4" i="1"/>
  <c r="AC4" i="1"/>
  <c r="AA4" i="1"/>
  <c r="AF4" i="1"/>
  <c r="AD3" i="1"/>
  <c r="AA3" i="1"/>
  <c r="AD4" i="1"/>
  <c r="O37" i="1" l="1"/>
  <c r="O217" i="1"/>
  <c r="V5" i="1"/>
  <c r="O4" i="1"/>
  <c r="R4" i="1"/>
  <c r="R268" i="1"/>
  <c r="O73" i="1"/>
  <c r="R10" i="1"/>
  <c r="R34" i="1"/>
  <c r="R70" i="1"/>
  <c r="R118" i="1"/>
  <c r="R142" i="1"/>
  <c r="R178" i="1"/>
  <c r="O181" i="1"/>
  <c r="O289" i="1"/>
  <c r="O541" i="1"/>
  <c r="O325" i="1"/>
  <c r="R16" i="1"/>
  <c r="R52" i="1"/>
  <c r="R64" i="1"/>
  <c r="R136" i="1"/>
  <c r="R208" i="1"/>
  <c r="O388" i="1"/>
  <c r="R298" i="1"/>
  <c r="R334" i="1"/>
  <c r="R370" i="1"/>
  <c r="R19" i="1"/>
  <c r="O34" i="1"/>
  <c r="O46" i="1"/>
  <c r="R55" i="1"/>
  <c r="O70" i="1"/>
  <c r="O82" i="1"/>
  <c r="R91" i="1"/>
  <c r="R163" i="1"/>
  <c r="O178" i="1"/>
  <c r="R244" i="1"/>
  <c r="R289" i="1"/>
  <c r="O304" i="1"/>
  <c r="O340" i="1"/>
  <c r="O352" i="1"/>
  <c r="O412" i="1"/>
  <c r="O424" i="1"/>
  <c r="R433" i="1"/>
  <c r="O448" i="1"/>
  <c r="O505" i="1"/>
  <c r="R106" i="1"/>
  <c r="O226" i="1"/>
  <c r="R235" i="1"/>
  <c r="O520" i="1"/>
  <c r="O109" i="1"/>
  <c r="O145" i="1"/>
  <c r="R214" i="1"/>
  <c r="O250" i="1"/>
  <c r="O307" i="1"/>
  <c r="O343" i="1"/>
  <c r="O379" i="1"/>
  <c r="O415" i="1"/>
  <c r="O451" i="1"/>
  <c r="R532" i="1"/>
  <c r="R250" i="1"/>
  <c r="O298" i="1"/>
  <c r="O322" i="1"/>
  <c r="O334" i="1"/>
  <c r="O394" i="1"/>
  <c r="O430" i="1"/>
  <c r="R196" i="1"/>
  <c r="O232" i="1"/>
  <c r="O55" i="1"/>
  <c r="O199" i="1"/>
  <c r="R232" i="1"/>
  <c r="O469" i="1"/>
  <c r="R487" i="1"/>
  <c r="R127" i="1"/>
  <c r="R262" i="1"/>
  <c r="R271" i="1"/>
  <c r="R388" i="1"/>
  <c r="R466" i="1"/>
  <c r="O523" i="1"/>
  <c r="R502" i="1"/>
  <c r="O253" i="1"/>
  <c r="O358" i="1"/>
  <c r="O484" i="1"/>
  <c r="R523" i="1"/>
  <c r="R286" i="1"/>
  <c r="O19" i="1"/>
  <c r="R100" i="1"/>
  <c r="R199" i="1"/>
  <c r="O235" i="1"/>
  <c r="R322" i="1"/>
  <c r="R358" i="1"/>
  <c r="R406" i="1"/>
  <c r="R145" i="1"/>
  <c r="R190" i="1"/>
  <c r="O214" i="1"/>
  <c r="O361" i="1"/>
  <c r="R451" i="1"/>
  <c r="O532" i="1"/>
  <c r="O160" i="1"/>
  <c r="O91" i="1"/>
  <c r="R361" i="1"/>
  <c r="O376" i="1"/>
  <c r="O397" i="1"/>
  <c r="O433" i="1"/>
  <c r="R160" i="1"/>
  <c r="R172" i="1"/>
  <c r="R181" i="1"/>
  <c r="O262" i="1"/>
  <c r="O271" i="1"/>
  <c r="O316" i="1"/>
  <c r="R397" i="1"/>
  <c r="R46" i="1"/>
  <c r="R73" i="1"/>
  <c r="O118" i="1"/>
  <c r="O127" i="1"/>
  <c r="R379" i="1"/>
  <c r="R307" i="1"/>
  <c r="O406" i="1"/>
  <c r="R505" i="1"/>
  <c r="O100" i="1"/>
  <c r="O142" i="1"/>
  <c r="O172" i="1"/>
  <c r="R478" i="1"/>
  <c r="R88" i="1"/>
  <c r="R415" i="1"/>
  <c r="R520" i="1"/>
  <c r="R538" i="1"/>
  <c r="O154" i="1"/>
  <c r="O163" i="1"/>
  <c r="O196" i="1"/>
  <c r="O244" i="1"/>
  <c r="R343" i="1"/>
  <c r="O442" i="1"/>
  <c r="R460" i="1"/>
  <c r="R469" i="1"/>
  <c r="R154" i="1"/>
  <c r="O106" i="1"/>
  <c r="O136" i="1"/>
  <c r="O208" i="1"/>
  <c r="O370" i="1"/>
  <c r="R430" i="1"/>
  <c r="R442" i="1"/>
  <c r="R541" i="1"/>
  <c r="R28" i="1"/>
  <c r="R82" i="1"/>
  <c r="R124" i="1"/>
  <c r="R226" i="1"/>
  <c r="R316" i="1"/>
  <c r="R325" i="1"/>
  <c r="R484" i="1"/>
  <c r="R514" i="1"/>
  <c r="AC5" i="1"/>
  <c r="AA5" i="1"/>
  <c r="AB5" i="1"/>
  <c r="AD5" i="1"/>
  <c r="AF3" i="1"/>
  <c r="AE5" i="1"/>
  <c r="AC3" i="1"/>
  <c r="AF5" i="1"/>
  <c r="V6" i="1" l="1"/>
  <c r="AF6" i="1"/>
  <c r="AA6" i="1"/>
  <c r="AC6" i="1"/>
  <c r="AD6" i="1"/>
  <c r="V7" i="1" l="1"/>
  <c r="AE7" i="1"/>
  <c r="AF7" i="1"/>
  <c r="AB7" i="1"/>
  <c r="AD7" i="1"/>
  <c r="AA7" i="1"/>
  <c r="AC7" i="1"/>
  <c r="AV3" i="1" l="1"/>
  <c r="AU3" i="1"/>
  <c r="AT3" i="1"/>
  <c r="AG3" i="1"/>
  <c r="AH3" i="1"/>
  <c r="AI3" i="1"/>
  <c r="V8" i="1"/>
  <c r="AF8" i="1"/>
  <c r="AD8" i="1"/>
  <c r="AA8" i="1"/>
  <c r="AE8" i="1"/>
  <c r="AC8" i="1"/>
  <c r="AB8" i="1"/>
  <c r="AQ3" i="1" l="1"/>
  <c r="AR3" i="1"/>
  <c r="AP3" i="1"/>
  <c r="AL3" i="1"/>
  <c r="AN3" i="1"/>
  <c r="AM3" i="1"/>
  <c r="V9" i="1"/>
  <c r="AD9" i="1"/>
  <c r="AF9" i="1"/>
  <c r="AC9" i="1"/>
  <c r="AA9" i="1"/>
  <c r="V10" i="1" l="1"/>
  <c r="AD10" i="1"/>
  <c r="AC10" i="1"/>
  <c r="AF10" i="1"/>
  <c r="AA10" i="1"/>
  <c r="V11" i="1" l="1"/>
  <c r="AB11" i="1"/>
  <c r="AF11" i="1"/>
  <c r="AC11" i="1"/>
  <c r="AD11" i="1"/>
  <c r="AE11" i="1"/>
  <c r="AA11" i="1"/>
  <c r="V12" i="1" l="1"/>
  <c r="AF12" i="1"/>
  <c r="AC12" i="1"/>
  <c r="AD12" i="1"/>
  <c r="AA12" i="1"/>
  <c r="V13" i="1" l="1"/>
  <c r="AF13" i="1"/>
  <c r="AC13" i="1"/>
  <c r="AA13" i="1"/>
  <c r="AB13" i="1"/>
  <c r="AE13" i="1"/>
  <c r="AD13" i="1"/>
  <c r="AT9" i="1" l="1"/>
  <c r="AV9" i="1"/>
  <c r="AU9" i="1"/>
  <c r="AG9" i="1"/>
  <c r="AH9" i="1"/>
  <c r="AI9" i="1"/>
  <c r="V14" i="1"/>
  <c r="AE14" i="1"/>
  <c r="AA14" i="1"/>
  <c r="AD14" i="1"/>
  <c r="AF14" i="1"/>
  <c r="AC14" i="1"/>
  <c r="AB14" i="1"/>
  <c r="AP9" i="1" l="1"/>
  <c r="AQ9" i="1"/>
  <c r="AR9" i="1"/>
  <c r="AL9" i="1"/>
  <c r="AM9" i="1"/>
  <c r="AN9" i="1"/>
  <c r="V15" i="1"/>
  <c r="AD15" i="1"/>
  <c r="AF15" i="1"/>
  <c r="AC15" i="1"/>
  <c r="AA15" i="1"/>
  <c r="V16" i="1" l="1"/>
  <c r="AF16" i="1"/>
  <c r="AA16" i="1"/>
  <c r="AC16" i="1"/>
  <c r="AD16" i="1"/>
  <c r="V17" i="1" l="1"/>
  <c r="AE17" i="1"/>
  <c r="AA17" i="1"/>
  <c r="AB17" i="1"/>
  <c r="AF17" i="1"/>
  <c r="AC17" i="1"/>
  <c r="AD17" i="1"/>
  <c r="V18" i="1" l="1"/>
  <c r="AF18" i="1"/>
  <c r="AC18" i="1"/>
  <c r="AA18" i="1"/>
  <c r="AD18" i="1"/>
  <c r="V19" i="1" l="1"/>
  <c r="AF19" i="1"/>
  <c r="AA19" i="1"/>
  <c r="AE19" i="1"/>
  <c r="AC19" i="1"/>
  <c r="AD19" i="1"/>
  <c r="AB19" i="1"/>
  <c r="AU15" i="1" l="1"/>
  <c r="AT15" i="1"/>
  <c r="AV15" i="1"/>
  <c r="AG15" i="1"/>
  <c r="AH15" i="1"/>
  <c r="AI15" i="1"/>
  <c r="V20" i="1"/>
  <c r="AF20" i="1"/>
  <c r="AD20" i="1"/>
  <c r="AA20" i="1"/>
  <c r="AE20" i="1"/>
  <c r="AC20" i="1"/>
  <c r="AB20" i="1"/>
  <c r="AP15" i="1" l="1"/>
  <c r="AQ15" i="1"/>
  <c r="AR15" i="1"/>
  <c r="AL15" i="1"/>
  <c r="AM15" i="1"/>
  <c r="AN15" i="1"/>
  <c r="V21" i="1"/>
  <c r="AF21" i="1"/>
  <c r="AC21" i="1"/>
  <c r="AA21" i="1"/>
  <c r="AD21" i="1"/>
  <c r="V22" i="1" l="1"/>
  <c r="AF22" i="1"/>
  <c r="AC22" i="1"/>
  <c r="AD22" i="1"/>
  <c r="AA22" i="1"/>
  <c r="V23" i="1" l="1"/>
  <c r="AF23" i="1"/>
  <c r="AE23" i="1"/>
  <c r="AC23" i="1"/>
  <c r="AD23" i="1"/>
  <c r="AA23" i="1"/>
  <c r="AB23" i="1"/>
  <c r="V24" i="1" l="1"/>
  <c r="AF24" i="1"/>
  <c r="AC24" i="1"/>
  <c r="AD24" i="1"/>
  <c r="AA24" i="1"/>
  <c r="V25" i="1" l="1"/>
  <c r="AE25" i="1"/>
  <c r="AB25" i="1"/>
  <c r="AF25" i="1"/>
  <c r="AA25" i="1"/>
  <c r="AC25" i="1"/>
  <c r="AD25" i="1"/>
  <c r="AU21" i="1" l="1"/>
  <c r="AT21" i="1"/>
  <c r="AV21" i="1"/>
  <c r="AG21" i="1"/>
  <c r="AH21" i="1"/>
  <c r="AI21" i="1"/>
  <c r="V26" i="1"/>
  <c r="AA26" i="1"/>
  <c r="AC26" i="1"/>
  <c r="AE26" i="1"/>
  <c r="AD26" i="1"/>
  <c r="AB26" i="1"/>
  <c r="AF26" i="1"/>
  <c r="AP21" i="1" l="1"/>
  <c r="AQ21" i="1"/>
  <c r="AR21" i="1"/>
  <c r="AL21" i="1"/>
  <c r="AM21" i="1"/>
  <c r="AN21" i="1"/>
  <c r="V27" i="1"/>
  <c r="AC27" i="1"/>
  <c r="AD27" i="1"/>
  <c r="AA27" i="1"/>
  <c r="AF27" i="1"/>
  <c r="V28" i="1" l="1"/>
  <c r="AF28" i="1"/>
  <c r="AD28" i="1"/>
  <c r="AA28" i="1"/>
  <c r="AC28" i="1"/>
  <c r="V29" i="1" l="1"/>
  <c r="AE29" i="1"/>
  <c r="AF29" i="1"/>
  <c r="AC29" i="1"/>
  <c r="AB29" i="1"/>
  <c r="AA29" i="1"/>
  <c r="AD29" i="1"/>
  <c r="V30" i="1" l="1"/>
  <c r="AF30" i="1"/>
  <c r="AC30" i="1"/>
  <c r="AD30" i="1"/>
  <c r="AA30" i="1"/>
  <c r="V31" i="1" l="1"/>
  <c r="AE31" i="1"/>
  <c r="AC31" i="1"/>
  <c r="AB31" i="1"/>
  <c r="AD31" i="1"/>
  <c r="AF31" i="1"/>
  <c r="AA31" i="1"/>
  <c r="AU27" i="1" l="1"/>
  <c r="AV27" i="1"/>
  <c r="AT27" i="1"/>
  <c r="AG27" i="1"/>
  <c r="AH27" i="1"/>
  <c r="AI27" i="1"/>
  <c r="V32" i="1"/>
  <c r="AC32" i="1"/>
  <c r="AD32" i="1"/>
  <c r="AA32" i="1"/>
  <c r="AE32" i="1"/>
  <c r="AB32" i="1"/>
  <c r="AF32" i="1"/>
  <c r="AP27" i="1" l="1"/>
  <c r="AQ27" i="1"/>
  <c r="AR27" i="1"/>
  <c r="AL27" i="1"/>
  <c r="AM27" i="1"/>
  <c r="AN27" i="1"/>
  <c r="V33" i="1"/>
  <c r="AC33" i="1"/>
  <c r="AA33" i="1"/>
  <c r="AF33" i="1"/>
  <c r="AD33" i="1"/>
  <c r="V34" i="1" l="1"/>
  <c r="AF34" i="1"/>
  <c r="AC34" i="1"/>
  <c r="AD34" i="1"/>
  <c r="AA34" i="1"/>
  <c r="V35" i="1" l="1"/>
  <c r="AE35" i="1"/>
  <c r="AF35" i="1"/>
  <c r="AD35" i="1"/>
  <c r="AA35" i="1"/>
  <c r="AC35" i="1"/>
  <c r="AB35" i="1"/>
  <c r="V36" i="1" l="1"/>
  <c r="AF36" i="1"/>
  <c r="AC36" i="1"/>
  <c r="AA36" i="1"/>
  <c r="AD36" i="1"/>
  <c r="V37" i="1" l="1"/>
  <c r="AF37" i="1"/>
  <c r="AA37" i="1"/>
  <c r="AD37" i="1"/>
  <c r="AE37" i="1"/>
  <c r="AB37" i="1"/>
  <c r="AC37" i="1"/>
  <c r="AV33" i="1" l="1"/>
  <c r="AU33" i="1"/>
  <c r="AT33" i="1"/>
  <c r="AG33" i="1"/>
  <c r="AH33" i="1"/>
  <c r="AI33" i="1"/>
  <c r="V38" i="1"/>
  <c r="AF38" i="1"/>
  <c r="AC38" i="1"/>
  <c r="AD38" i="1"/>
  <c r="AA38" i="1"/>
  <c r="AE38" i="1"/>
  <c r="AB38" i="1"/>
  <c r="AP33" i="1" l="1"/>
  <c r="AQ33" i="1"/>
  <c r="AR33" i="1"/>
  <c r="AL33" i="1"/>
  <c r="AM33" i="1"/>
  <c r="AN33" i="1"/>
  <c r="V39" i="1"/>
  <c r="AC39" i="1"/>
  <c r="AD39" i="1"/>
  <c r="AA39" i="1"/>
  <c r="AF39" i="1"/>
  <c r="V40" i="1" l="1"/>
  <c r="AF40" i="1"/>
  <c r="AA40" i="1"/>
  <c r="AD40" i="1"/>
  <c r="AC40" i="1"/>
  <c r="V41" i="1" l="1"/>
  <c r="AE41" i="1"/>
  <c r="AA41" i="1"/>
  <c r="AC41" i="1"/>
  <c r="AF41" i="1"/>
  <c r="AD41" i="1"/>
  <c r="AB41" i="1"/>
  <c r="V42" i="1" l="1"/>
  <c r="AF42" i="1"/>
  <c r="AC42" i="1"/>
  <c r="AA42" i="1"/>
  <c r="AD42" i="1"/>
  <c r="V43" i="1" l="1"/>
  <c r="AE43" i="1"/>
  <c r="AF43" i="1"/>
  <c r="AC43" i="1"/>
  <c r="AA43" i="1"/>
  <c r="AD43" i="1"/>
  <c r="AB43" i="1"/>
  <c r="AT39" i="1" l="1"/>
  <c r="AU39" i="1"/>
  <c r="AV39" i="1"/>
  <c r="AG39" i="1"/>
  <c r="AH39" i="1"/>
  <c r="AI39" i="1"/>
  <c r="V44" i="1"/>
  <c r="AA44" i="1"/>
  <c r="AB44" i="1"/>
  <c r="AC44" i="1"/>
  <c r="AF44" i="1"/>
  <c r="AD44" i="1"/>
  <c r="AE44" i="1"/>
  <c r="AP39" i="1" l="1"/>
  <c r="AQ39" i="1"/>
  <c r="AR39" i="1"/>
  <c r="AL39" i="1"/>
  <c r="AM39" i="1"/>
  <c r="AN39" i="1"/>
  <c r="V45" i="1"/>
  <c r="AA45" i="1"/>
  <c r="AD45" i="1"/>
  <c r="AC45" i="1"/>
  <c r="AF45" i="1"/>
  <c r="V46" i="1" l="1"/>
  <c r="AF46" i="1"/>
  <c r="AC46" i="1"/>
  <c r="AA46" i="1"/>
  <c r="AD46" i="1"/>
  <c r="V47" i="1" l="1"/>
  <c r="AE47" i="1"/>
  <c r="AF47" i="1"/>
  <c r="AA47" i="1"/>
  <c r="AC47" i="1"/>
  <c r="AB47" i="1"/>
  <c r="AD47" i="1"/>
  <c r="V48" i="1" l="1"/>
  <c r="AF48" i="1"/>
  <c r="AC48" i="1"/>
  <c r="AD48" i="1"/>
  <c r="AA48" i="1"/>
  <c r="V49" i="1" l="1"/>
  <c r="AE49" i="1"/>
  <c r="AC49" i="1"/>
  <c r="AB49" i="1"/>
  <c r="AF49" i="1"/>
  <c r="AD49" i="1"/>
  <c r="AA49" i="1"/>
  <c r="AT45" i="1" l="1"/>
  <c r="AU45" i="1"/>
  <c r="AV45" i="1"/>
  <c r="AG45" i="1"/>
  <c r="AH45" i="1"/>
  <c r="AI45" i="1"/>
  <c r="V50" i="1"/>
  <c r="AD50" i="1"/>
  <c r="AE50" i="1"/>
  <c r="AF50" i="1"/>
  <c r="AA50" i="1"/>
  <c r="AB50" i="1"/>
  <c r="AC50" i="1"/>
  <c r="AP45" i="1" l="1"/>
  <c r="AQ45" i="1"/>
  <c r="AR45" i="1"/>
  <c r="AL45" i="1"/>
  <c r="AM45" i="1"/>
  <c r="AN45" i="1"/>
  <c r="V51" i="1"/>
  <c r="AD51" i="1"/>
  <c r="AF51" i="1"/>
  <c r="AA51" i="1"/>
  <c r="AC51" i="1"/>
  <c r="V52" i="1" l="1"/>
  <c r="AF52" i="1"/>
  <c r="AA52" i="1"/>
  <c r="AC52" i="1"/>
  <c r="AD52" i="1"/>
  <c r="V53" i="1" l="1"/>
  <c r="AE53" i="1"/>
  <c r="AF53" i="1"/>
  <c r="AC53" i="1"/>
  <c r="AA53" i="1"/>
  <c r="AD53" i="1"/>
  <c r="AB53" i="1"/>
  <c r="V54" i="1" l="1"/>
  <c r="AF54" i="1"/>
  <c r="AD54" i="1"/>
  <c r="AC54" i="1"/>
  <c r="AA54" i="1"/>
  <c r="V55" i="1" l="1"/>
  <c r="AE55" i="1"/>
  <c r="AB55" i="1"/>
  <c r="AA55" i="1"/>
  <c r="AC55" i="1"/>
  <c r="AD55" i="1"/>
  <c r="AF55" i="1"/>
  <c r="AT51" i="1" l="1"/>
  <c r="AU51" i="1"/>
  <c r="AV51" i="1"/>
  <c r="AG51" i="1"/>
  <c r="AH51" i="1"/>
  <c r="AI51" i="1"/>
  <c r="V56" i="1"/>
  <c r="AA56" i="1"/>
  <c r="AE56" i="1"/>
  <c r="AF56" i="1"/>
  <c r="AB56" i="1"/>
  <c r="AD56" i="1"/>
  <c r="AC56" i="1"/>
  <c r="AP51" i="1" l="1"/>
  <c r="AQ51" i="1"/>
  <c r="AR51" i="1"/>
  <c r="AL51" i="1"/>
  <c r="AM51" i="1"/>
  <c r="AN51" i="1"/>
  <c r="V57" i="1"/>
  <c r="AC57" i="1"/>
  <c r="AF57" i="1"/>
  <c r="AD57" i="1"/>
  <c r="AA57" i="1"/>
  <c r="V58" i="1" l="1"/>
  <c r="AF58" i="1"/>
  <c r="AD58" i="1"/>
  <c r="AA58" i="1"/>
  <c r="AC58" i="1"/>
  <c r="V59" i="1" l="1"/>
  <c r="AE59" i="1"/>
  <c r="AF59" i="1"/>
  <c r="AD59" i="1"/>
  <c r="AB59" i="1"/>
  <c r="AA59" i="1"/>
  <c r="AC59" i="1"/>
  <c r="V60" i="1" l="1"/>
  <c r="AF60" i="1"/>
  <c r="AD60" i="1"/>
  <c r="AC60" i="1"/>
  <c r="AA60" i="1"/>
  <c r="V61" i="1" l="1"/>
  <c r="AE61" i="1"/>
  <c r="AB61" i="1"/>
  <c r="AD61" i="1"/>
  <c r="AC61" i="1"/>
  <c r="AF61" i="1"/>
  <c r="AA61" i="1"/>
  <c r="AT57" i="1" l="1"/>
  <c r="AU57" i="1"/>
  <c r="AV57" i="1"/>
  <c r="AG57" i="1"/>
  <c r="AH57" i="1"/>
  <c r="AI57" i="1"/>
  <c r="V62" i="1"/>
  <c r="AD62" i="1"/>
  <c r="AE62" i="1"/>
  <c r="AB62" i="1"/>
  <c r="AA62" i="1"/>
  <c r="AF62" i="1"/>
  <c r="AC62" i="1"/>
  <c r="AP57" i="1" l="1"/>
  <c r="AQ57" i="1"/>
  <c r="AR57" i="1"/>
  <c r="AL57" i="1"/>
  <c r="AM57" i="1"/>
  <c r="AN57" i="1"/>
  <c r="V63" i="1"/>
  <c r="AF63" i="1"/>
  <c r="AC63" i="1"/>
  <c r="AA63" i="1"/>
  <c r="AD63" i="1"/>
  <c r="V64" i="1" l="1"/>
  <c r="AF64" i="1"/>
  <c r="AC64" i="1"/>
  <c r="AA64" i="1"/>
  <c r="AD64" i="1"/>
  <c r="V65" i="1" l="1"/>
  <c r="AF65" i="1"/>
  <c r="AB65" i="1"/>
  <c r="AE65" i="1"/>
  <c r="AC65" i="1"/>
  <c r="AD65" i="1"/>
  <c r="AA65" i="1"/>
  <c r="V66" i="1" l="1"/>
  <c r="AF66" i="1"/>
  <c r="AD66" i="1"/>
  <c r="AA66" i="1"/>
  <c r="AC66" i="1"/>
  <c r="V67" i="1" l="1"/>
  <c r="AE67" i="1"/>
  <c r="AC67" i="1"/>
  <c r="AB67" i="1"/>
  <c r="AF67" i="1"/>
  <c r="AA67" i="1"/>
  <c r="AD67" i="1"/>
  <c r="AU63" i="1" l="1"/>
  <c r="AV63" i="1"/>
  <c r="AT63" i="1"/>
  <c r="AG63" i="1"/>
  <c r="AH63" i="1"/>
  <c r="AI63" i="1"/>
  <c r="V68" i="1"/>
  <c r="AC68" i="1"/>
  <c r="AB68" i="1"/>
  <c r="AA68" i="1"/>
  <c r="AF68" i="1"/>
  <c r="AE68" i="1"/>
  <c r="AD68" i="1"/>
  <c r="AP63" i="1" l="1"/>
  <c r="AQ63" i="1"/>
  <c r="AR63" i="1"/>
  <c r="AL63" i="1"/>
  <c r="AM63" i="1"/>
  <c r="AN63" i="1"/>
  <c r="V69" i="1"/>
  <c r="AA69" i="1"/>
  <c r="AC69" i="1"/>
  <c r="AF69" i="1"/>
  <c r="AD69" i="1"/>
  <c r="V70" i="1" l="1"/>
  <c r="AF70" i="1"/>
  <c r="AD70" i="1"/>
  <c r="AA70" i="1"/>
  <c r="AC70" i="1"/>
  <c r="V71" i="1" l="1"/>
  <c r="AE71" i="1"/>
  <c r="AD71" i="1"/>
  <c r="AF71" i="1"/>
  <c r="AB71" i="1"/>
  <c r="AA71" i="1"/>
  <c r="AC71" i="1"/>
  <c r="V72" i="1" l="1"/>
  <c r="AF72" i="1"/>
  <c r="AC72" i="1"/>
  <c r="AA72" i="1"/>
  <c r="AD72" i="1"/>
  <c r="V73" i="1" l="1"/>
  <c r="AE73" i="1"/>
  <c r="AC73" i="1"/>
  <c r="AF73" i="1"/>
  <c r="AB73" i="1"/>
  <c r="AD73" i="1"/>
  <c r="AA73" i="1"/>
  <c r="AT69" i="1" l="1"/>
  <c r="AV69" i="1"/>
  <c r="AU69" i="1"/>
  <c r="AG69" i="1"/>
  <c r="AH69" i="1"/>
  <c r="AI69" i="1"/>
  <c r="V74" i="1"/>
  <c r="AB74" i="1"/>
  <c r="AA74" i="1"/>
  <c r="AD74" i="1"/>
  <c r="AC74" i="1"/>
  <c r="AE74" i="1"/>
  <c r="AF74" i="1"/>
  <c r="AP69" i="1" l="1"/>
  <c r="AQ69" i="1"/>
  <c r="AR69" i="1"/>
  <c r="AL69" i="1"/>
  <c r="AM69" i="1"/>
  <c r="AN69" i="1"/>
  <c r="V75" i="1"/>
  <c r="AD75" i="1"/>
  <c r="AF75" i="1"/>
  <c r="AC75" i="1"/>
  <c r="AA75" i="1"/>
  <c r="V76" i="1" l="1"/>
  <c r="AF76" i="1"/>
  <c r="AC76" i="1"/>
  <c r="AA76" i="1"/>
  <c r="AD76" i="1"/>
  <c r="V77" i="1" l="1"/>
  <c r="AE77" i="1"/>
  <c r="AD77" i="1"/>
  <c r="AA77" i="1"/>
  <c r="AC77" i="1"/>
  <c r="AB77" i="1"/>
  <c r="AF77" i="1"/>
  <c r="V78" i="1" l="1"/>
  <c r="AF78" i="1"/>
  <c r="AD78" i="1"/>
  <c r="AA78" i="1"/>
  <c r="AC78" i="1"/>
  <c r="V79" i="1" l="1"/>
  <c r="AF79" i="1"/>
  <c r="AA79" i="1"/>
  <c r="AE79" i="1"/>
  <c r="AC79" i="1"/>
  <c r="AB79" i="1"/>
  <c r="AD79" i="1"/>
  <c r="AT75" i="1" l="1"/>
  <c r="AU75" i="1"/>
  <c r="AV75" i="1"/>
  <c r="AG75" i="1"/>
  <c r="AH75" i="1"/>
  <c r="AI75" i="1"/>
  <c r="V80" i="1"/>
  <c r="AB80" i="1"/>
  <c r="AF80" i="1"/>
  <c r="AE80" i="1"/>
  <c r="AA80" i="1"/>
  <c r="AD80" i="1"/>
  <c r="AC80" i="1"/>
  <c r="AP75" i="1" l="1"/>
  <c r="AQ75" i="1"/>
  <c r="AR75" i="1"/>
  <c r="AL75" i="1"/>
  <c r="AM75" i="1"/>
  <c r="AN75" i="1"/>
  <c r="V81" i="1"/>
  <c r="AD81" i="1"/>
  <c r="AA81" i="1"/>
  <c r="AF81" i="1"/>
  <c r="AC81" i="1"/>
  <c r="V82" i="1" l="1"/>
  <c r="AF82" i="1"/>
  <c r="AC82" i="1"/>
  <c r="AA82" i="1"/>
  <c r="AD82" i="1"/>
  <c r="V83" i="1" l="1"/>
  <c r="AE83" i="1"/>
  <c r="AC83" i="1"/>
  <c r="AD83" i="1"/>
  <c r="AF83" i="1"/>
  <c r="AB83" i="1"/>
  <c r="AA83" i="1"/>
  <c r="V84" i="1" l="1"/>
  <c r="AF84" i="1"/>
  <c r="AC84" i="1"/>
  <c r="AA84" i="1"/>
  <c r="AD84" i="1"/>
  <c r="V85" i="1" l="1"/>
  <c r="AE85" i="1"/>
  <c r="AD85" i="1"/>
  <c r="AC85" i="1"/>
  <c r="AB85" i="1"/>
  <c r="AA85" i="1"/>
  <c r="AF85" i="1"/>
  <c r="AV81" i="1" l="1"/>
  <c r="AT81" i="1"/>
  <c r="AU81" i="1"/>
  <c r="AG81" i="1"/>
  <c r="AH81" i="1"/>
  <c r="AI81" i="1"/>
  <c r="V86" i="1"/>
  <c r="AC86" i="1"/>
  <c r="AA86" i="1"/>
  <c r="AB86" i="1"/>
  <c r="AD86" i="1"/>
  <c r="AF86" i="1"/>
  <c r="AE86" i="1"/>
  <c r="AP81" i="1" l="1"/>
  <c r="AQ81" i="1"/>
  <c r="AR81" i="1"/>
  <c r="AL81" i="1"/>
  <c r="AM81" i="1"/>
  <c r="AN81" i="1"/>
  <c r="V87" i="1"/>
  <c r="AD87" i="1"/>
  <c r="AA87" i="1"/>
  <c r="AC87" i="1"/>
  <c r="AF87" i="1"/>
  <c r="V88" i="1" l="1"/>
  <c r="AF88" i="1"/>
  <c r="AC88" i="1"/>
  <c r="AA88" i="1"/>
  <c r="AD88" i="1"/>
  <c r="V89" i="1" l="1"/>
  <c r="AE89" i="1"/>
  <c r="AF89" i="1"/>
  <c r="AC89" i="1"/>
  <c r="AB89" i="1"/>
  <c r="AA89" i="1"/>
  <c r="AD89" i="1"/>
  <c r="V90" i="1" l="1"/>
  <c r="AF90" i="1"/>
  <c r="AC90" i="1"/>
  <c r="AA90" i="1"/>
  <c r="AD90" i="1"/>
  <c r="V91" i="1" l="1"/>
  <c r="AE91" i="1"/>
  <c r="AF91" i="1"/>
  <c r="AC91" i="1"/>
  <c r="AB91" i="1"/>
  <c r="AA91" i="1"/>
  <c r="AD91" i="1"/>
  <c r="AV87" i="1" l="1"/>
  <c r="AT87" i="1"/>
  <c r="AU87" i="1"/>
  <c r="AG87" i="1"/>
  <c r="AH87" i="1"/>
  <c r="AI87" i="1"/>
  <c r="V92" i="1"/>
  <c r="AD92" i="1"/>
  <c r="AE92" i="1"/>
  <c r="AC92" i="1"/>
  <c r="AA92" i="1"/>
  <c r="AF92" i="1"/>
  <c r="AB92" i="1"/>
  <c r="AP87" i="1" l="1"/>
  <c r="AQ87" i="1"/>
  <c r="AR87" i="1"/>
  <c r="AL87" i="1"/>
  <c r="AM87" i="1"/>
  <c r="AN87" i="1"/>
  <c r="V93" i="1"/>
  <c r="AF93" i="1"/>
  <c r="AC93" i="1"/>
  <c r="AA93" i="1"/>
  <c r="AD93" i="1"/>
  <c r="V94" i="1" l="1"/>
  <c r="AF94" i="1"/>
  <c r="AC94" i="1"/>
  <c r="AA94" i="1"/>
  <c r="AD94" i="1"/>
  <c r="V95" i="1" l="1"/>
  <c r="AF95" i="1"/>
  <c r="AD95" i="1"/>
  <c r="AB95" i="1"/>
  <c r="AC95" i="1"/>
  <c r="AE95" i="1"/>
  <c r="AA95" i="1"/>
  <c r="V96" i="1" l="1"/>
  <c r="AF96" i="1"/>
  <c r="AD96" i="1"/>
  <c r="AC96" i="1"/>
  <c r="AA96" i="1"/>
  <c r="V97" i="1" l="1"/>
  <c r="AE97" i="1"/>
  <c r="AF97" i="1"/>
  <c r="AB97" i="1"/>
  <c r="AC97" i="1"/>
  <c r="AA97" i="1"/>
  <c r="AD97" i="1"/>
  <c r="AU93" i="1" l="1"/>
  <c r="AT93" i="1"/>
  <c r="AV93" i="1"/>
  <c r="AG93" i="1"/>
  <c r="AH93" i="1"/>
  <c r="AI93" i="1"/>
  <c r="V98" i="1"/>
  <c r="AD98" i="1"/>
  <c r="AC98" i="1"/>
  <c r="AB98" i="1"/>
  <c r="AA98" i="1"/>
  <c r="AE98" i="1"/>
  <c r="AF98" i="1"/>
  <c r="AP93" i="1" l="1"/>
  <c r="AQ93" i="1"/>
  <c r="AR93" i="1"/>
  <c r="AL93" i="1"/>
  <c r="AM93" i="1"/>
  <c r="AN93" i="1"/>
  <c r="V99" i="1"/>
  <c r="AC99" i="1"/>
  <c r="AD99" i="1"/>
  <c r="AF99" i="1"/>
  <c r="AA99" i="1"/>
  <c r="V100" i="1" l="1"/>
  <c r="AF100" i="1"/>
  <c r="AA100" i="1"/>
  <c r="AD100" i="1"/>
  <c r="AC100" i="1"/>
  <c r="V101" i="1" l="1"/>
  <c r="AE101" i="1"/>
  <c r="AD101" i="1"/>
  <c r="AF101" i="1"/>
  <c r="AB101" i="1"/>
  <c r="AA101" i="1"/>
  <c r="AC101" i="1"/>
  <c r="V102" i="1" l="1"/>
  <c r="AF102" i="1"/>
  <c r="AC102" i="1"/>
  <c r="AA102" i="1"/>
  <c r="AD102" i="1"/>
  <c r="V103" i="1" l="1"/>
  <c r="AE103" i="1"/>
  <c r="AC103" i="1"/>
  <c r="AD103" i="1"/>
  <c r="AB103" i="1"/>
  <c r="AF103" i="1"/>
  <c r="AA103" i="1"/>
  <c r="AT99" i="1" l="1"/>
  <c r="AV99" i="1"/>
  <c r="AU99" i="1"/>
  <c r="AG99" i="1"/>
  <c r="AH99" i="1"/>
  <c r="AI99" i="1"/>
  <c r="V104" i="1"/>
  <c r="AE104" i="1"/>
  <c r="AB104" i="1"/>
  <c r="AC104" i="1"/>
  <c r="AA104" i="1"/>
  <c r="AF104" i="1"/>
  <c r="AD104" i="1"/>
  <c r="AP99" i="1" l="1"/>
  <c r="AQ99" i="1"/>
  <c r="AR99" i="1"/>
  <c r="AL99" i="1"/>
  <c r="AM99" i="1"/>
  <c r="AN99" i="1"/>
  <c r="V105" i="1"/>
  <c r="AC105" i="1"/>
  <c r="AA105" i="1"/>
  <c r="AD105" i="1"/>
  <c r="AF105" i="1"/>
  <c r="V106" i="1" l="1"/>
  <c r="AF106" i="1"/>
  <c r="AC106" i="1"/>
  <c r="AD106" i="1"/>
  <c r="AA106" i="1"/>
  <c r="V107" i="1" l="1"/>
  <c r="AE107" i="1"/>
  <c r="AC107" i="1"/>
  <c r="AF107" i="1"/>
  <c r="AA107" i="1"/>
  <c r="AD107" i="1"/>
  <c r="AB107" i="1"/>
  <c r="V108" i="1" l="1"/>
  <c r="AC108" i="1"/>
  <c r="AA108" i="1"/>
  <c r="AF108" i="1"/>
  <c r="AD108" i="1"/>
  <c r="V109" i="1" l="1"/>
  <c r="AE109" i="1"/>
  <c r="AF109" i="1"/>
  <c r="AD109" i="1"/>
  <c r="AC109" i="1"/>
  <c r="AB109" i="1"/>
  <c r="AA109" i="1"/>
  <c r="AT105" i="1" l="1"/>
  <c r="AU105" i="1"/>
  <c r="AV105" i="1"/>
  <c r="AG105" i="1"/>
  <c r="AH105" i="1"/>
  <c r="AI105" i="1"/>
  <c r="V110" i="1"/>
  <c r="AC110" i="1"/>
  <c r="AB110" i="1"/>
  <c r="AD110" i="1"/>
  <c r="AE110" i="1"/>
  <c r="AF110" i="1"/>
  <c r="AA110" i="1"/>
  <c r="AP105" i="1" l="1"/>
  <c r="AQ105" i="1"/>
  <c r="AR105" i="1"/>
  <c r="AL105" i="1"/>
  <c r="AM105" i="1"/>
  <c r="AN105" i="1"/>
  <c r="V111" i="1"/>
  <c r="AD111" i="1"/>
  <c r="AF111" i="1"/>
  <c r="AC111" i="1"/>
  <c r="AA111" i="1"/>
  <c r="V112" i="1" l="1"/>
  <c r="AF112" i="1"/>
  <c r="AC112" i="1"/>
  <c r="AD112" i="1"/>
  <c r="AA112" i="1"/>
  <c r="V113" i="1" l="1"/>
  <c r="AE113" i="1"/>
  <c r="AC113" i="1"/>
  <c r="AF113" i="1"/>
  <c r="AB113" i="1"/>
  <c r="AD113" i="1"/>
  <c r="AA113" i="1"/>
  <c r="V114" i="1" l="1"/>
  <c r="AF114" i="1"/>
  <c r="AD114" i="1"/>
  <c r="AC114" i="1"/>
  <c r="AA114" i="1"/>
  <c r="V115" i="1" l="1"/>
  <c r="AE115" i="1"/>
  <c r="AA115" i="1"/>
  <c r="AD115" i="1"/>
  <c r="AC115" i="1"/>
  <c r="AB115" i="1"/>
  <c r="AF115" i="1"/>
  <c r="AV111" i="1" l="1"/>
  <c r="AT111" i="1"/>
  <c r="AU111" i="1"/>
  <c r="AG111" i="1"/>
  <c r="AH111" i="1"/>
  <c r="AI111" i="1"/>
  <c r="V116" i="1"/>
  <c r="AD116" i="1"/>
  <c r="AE116" i="1"/>
  <c r="AF116" i="1"/>
  <c r="AA116" i="1"/>
  <c r="AB116" i="1"/>
  <c r="AC116" i="1"/>
  <c r="AP111" i="1" l="1"/>
  <c r="AQ111" i="1"/>
  <c r="AR111" i="1"/>
  <c r="AL111" i="1"/>
  <c r="AM111" i="1"/>
  <c r="AN111" i="1"/>
  <c r="V117" i="1"/>
  <c r="AD117" i="1"/>
  <c r="AF117" i="1"/>
  <c r="AA117" i="1"/>
  <c r="AC117" i="1"/>
  <c r="V118" i="1" l="1"/>
  <c r="AF118" i="1"/>
  <c r="AC118" i="1"/>
  <c r="AA118" i="1"/>
  <c r="AD118" i="1"/>
  <c r="V119" i="1" l="1"/>
  <c r="AE119" i="1"/>
  <c r="AD119" i="1"/>
  <c r="AA119" i="1"/>
  <c r="AF119" i="1"/>
  <c r="AC119" i="1"/>
  <c r="AB119" i="1"/>
  <c r="V120" i="1" l="1"/>
  <c r="AF120" i="1"/>
  <c r="AC120" i="1"/>
  <c r="AA120" i="1"/>
  <c r="AD120" i="1"/>
  <c r="V121" i="1" l="1"/>
  <c r="AE121" i="1"/>
  <c r="AC121" i="1"/>
  <c r="AB121" i="1"/>
  <c r="AA121" i="1"/>
  <c r="AF121" i="1"/>
  <c r="AD121" i="1"/>
  <c r="AU117" i="1" l="1"/>
  <c r="AV117" i="1"/>
  <c r="AT117" i="1"/>
  <c r="AG117" i="1"/>
  <c r="AH117" i="1"/>
  <c r="AI117" i="1"/>
  <c r="V122" i="1"/>
  <c r="AA122" i="1"/>
  <c r="AD122" i="1"/>
  <c r="AB122" i="1"/>
  <c r="AC122" i="1"/>
  <c r="AE122" i="1"/>
  <c r="AF122" i="1"/>
  <c r="AP117" i="1" l="1"/>
  <c r="AQ117" i="1"/>
  <c r="AR117" i="1"/>
  <c r="AL117" i="1"/>
  <c r="AM117" i="1"/>
  <c r="AN117" i="1"/>
  <c r="V123" i="1"/>
  <c r="AC123" i="1"/>
  <c r="AD123" i="1"/>
  <c r="AA123" i="1"/>
  <c r="AF123" i="1"/>
  <c r="V124" i="1" l="1"/>
  <c r="AF124" i="1"/>
  <c r="AD124" i="1"/>
  <c r="AC124" i="1"/>
  <c r="AA124" i="1"/>
  <c r="V125" i="1" l="1"/>
  <c r="AE125" i="1"/>
  <c r="AA125" i="1"/>
  <c r="AD125" i="1"/>
  <c r="AB125" i="1"/>
  <c r="AC125" i="1"/>
  <c r="AF125" i="1"/>
  <c r="V126" i="1" l="1"/>
  <c r="AF126" i="1"/>
  <c r="AD126" i="1"/>
  <c r="AC126" i="1"/>
  <c r="AA126" i="1"/>
  <c r="V127" i="1" l="1"/>
  <c r="AE127" i="1"/>
  <c r="AD127" i="1"/>
  <c r="AC127" i="1"/>
  <c r="AB127" i="1"/>
  <c r="AA127" i="1"/>
  <c r="AF127" i="1"/>
  <c r="AT123" i="1" l="1"/>
  <c r="AV123" i="1"/>
  <c r="AU123" i="1"/>
  <c r="AG123" i="1"/>
  <c r="AH123" i="1"/>
  <c r="AI123" i="1"/>
  <c r="V128" i="1"/>
  <c r="AC128" i="1"/>
  <c r="AA128" i="1"/>
  <c r="AD128" i="1"/>
  <c r="AE128" i="1"/>
  <c r="AB128" i="1"/>
  <c r="AF128" i="1"/>
  <c r="AP123" i="1" l="1"/>
  <c r="AQ123" i="1"/>
  <c r="AR123" i="1"/>
  <c r="AL123" i="1"/>
  <c r="AM123" i="1"/>
  <c r="AN123" i="1"/>
  <c r="V129" i="1"/>
  <c r="AD129" i="1"/>
  <c r="AA129" i="1"/>
  <c r="AF129" i="1"/>
  <c r="AC129" i="1"/>
  <c r="V130" i="1" l="1"/>
  <c r="AF130" i="1"/>
  <c r="AC130" i="1"/>
  <c r="AD130" i="1"/>
  <c r="AA130" i="1"/>
  <c r="V131" i="1" l="1"/>
  <c r="AE131" i="1"/>
  <c r="AD131" i="1"/>
  <c r="AC131" i="1"/>
  <c r="AB131" i="1"/>
  <c r="AF131" i="1"/>
  <c r="AA131" i="1"/>
  <c r="V132" i="1" l="1"/>
  <c r="AF132" i="1"/>
  <c r="AD132" i="1"/>
  <c r="AA132" i="1"/>
  <c r="AC132" i="1"/>
  <c r="V133" i="1" l="1"/>
  <c r="AE133" i="1"/>
  <c r="AD133" i="1"/>
  <c r="AC133" i="1"/>
  <c r="AB133" i="1"/>
  <c r="AA133" i="1"/>
  <c r="AF133" i="1"/>
  <c r="AT129" i="1" l="1"/>
  <c r="AV129" i="1"/>
  <c r="AU129" i="1"/>
  <c r="AG129" i="1"/>
  <c r="AH129" i="1"/>
  <c r="AI129" i="1"/>
  <c r="V134" i="1"/>
  <c r="AF134" i="1"/>
  <c r="AE134" i="1"/>
  <c r="AD134" i="1"/>
  <c r="AC134" i="1"/>
  <c r="AB134" i="1"/>
  <c r="AA134" i="1"/>
  <c r="AP129" i="1" l="1"/>
  <c r="AQ129" i="1"/>
  <c r="AR129" i="1"/>
  <c r="AL129" i="1"/>
  <c r="AM129" i="1"/>
  <c r="AN129" i="1"/>
  <c r="V135" i="1"/>
  <c r="AF135" i="1"/>
  <c r="AD135" i="1"/>
  <c r="AC135" i="1"/>
  <c r="AA135" i="1"/>
  <c r="V136" i="1" l="1"/>
  <c r="AF136" i="1"/>
  <c r="AC136" i="1"/>
  <c r="AA136" i="1"/>
  <c r="AD136" i="1"/>
  <c r="V137" i="1" l="1"/>
  <c r="AE137" i="1"/>
  <c r="AA137" i="1"/>
  <c r="AC137" i="1"/>
  <c r="AB137" i="1"/>
  <c r="AD137" i="1"/>
  <c r="AF137" i="1"/>
  <c r="V138" i="1" l="1"/>
  <c r="AF138" i="1"/>
  <c r="AC138" i="1"/>
  <c r="AD138" i="1"/>
  <c r="AA138" i="1"/>
  <c r="V139" i="1" l="1"/>
  <c r="AE139" i="1"/>
  <c r="AA139" i="1"/>
  <c r="AC139" i="1"/>
  <c r="AF139" i="1"/>
  <c r="AD139" i="1"/>
  <c r="AB139" i="1"/>
  <c r="AV135" i="1" l="1"/>
  <c r="AT135" i="1"/>
  <c r="AU135" i="1"/>
  <c r="AG135" i="1"/>
  <c r="AH135" i="1"/>
  <c r="AI135" i="1"/>
  <c r="V140" i="1"/>
  <c r="AB140" i="1"/>
  <c r="AA140" i="1"/>
  <c r="AC140" i="1"/>
  <c r="AE140" i="1"/>
  <c r="AF140" i="1"/>
  <c r="AD140" i="1"/>
  <c r="AP135" i="1" l="1"/>
  <c r="AQ135" i="1"/>
  <c r="AR135" i="1"/>
  <c r="AL135" i="1"/>
  <c r="AM135" i="1"/>
  <c r="AN135" i="1"/>
  <c r="V141" i="1"/>
  <c r="AF141" i="1"/>
  <c r="AA141" i="1"/>
  <c r="AC141" i="1"/>
  <c r="AD141" i="1"/>
  <c r="V142" i="1" l="1"/>
  <c r="AF142" i="1"/>
  <c r="AC142" i="1"/>
  <c r="AA142" i="1"/>
  <c r="AD142" i="1"/>
  <c r="V143" i="1" l="1"/>
  <c r="AF143" i="1"/>
  <c r="AA143" i="1"/>
  <c r="AD143" i="1"/>
  <c r="AE143" i="1"/>
  <c r="AB143" i="1"/>
  <c r="AC143" i="1"/>
  <c r="V144" i="1" l="1"/>
  <c r="AF144" i="1"/>
  <c r="AA144" i="1"/>
  <c r="AD144" i="1"/>
  <c r="AC144" i="1"/>
  <c r="V145" i="1" l="1"/>
  <c r="AE145" i="1"/>
  <c r="AC145" i="1"/>
  <c r="AB145" i="1"/>
  <c r="AA145" i="1"/>
  <c r="AF145" i="1"/>
  <c r="AD145" i="1"/>
  <c r="AT141" i="1" l="1"/>
  <c r="AV141" i="1"/>
  <c r="AU141" i="1"/>
  <c r="AG141" i="1"/>
  <c r="AH141" i="1"/>
  <c r="AI141" i="1"/>
  <c r="V146" i="1"/>
  <c r="AD146" i="1"/>
  <c r="AA146" i="1"/>
  <c r="AB146" i="1"/>
  <c r="AE146" i="1"/>
  <c r="AC146" i="1"/>
  <c r="AF146" i="1"/>
  <c r="AP141" i="1" l="1"/>
  <c r="AQ141" i="1"/>
  <c r="AR141" i="1"/>
  <c r="AL141" i="1"/>
  <c r="AM141" i="1"/>
  <c r="AN141" i="1"/>
  <c r="V147" i="1"/>
  <c r="AD147" i="1"/>
  <c r="AA147" i="1"/>
  <c r="AF147" i="1"/>
  <c r="AC147" i="1"/>
  <c r="V148" i="1" l="1"/>
  <c r="AF148" i="1"/>
  <c r="AC148" i="1"/>
  <c r="AD148" i="1"/>
  <c r="AA148" i="1"/>
  <c r="V149" i="1" l="1"/>
  <c r="AE149" i="1"/>
  <c r="AD149" i="1"/>
  <c r="AF149" i="1"/>
  <c r="AC149" i="1"/>
  <c r="AA149" i="1"/>
  <c r="AB149" i="1"/>
  <c r="V150" i="1" l="1"/>
  <c r="AF150" i="1"/>
  <c r="AC150" i="1"/>
  <c r="AA150" i="1"/>
  <c r="AD150" i="1"/>
  <c r="V151" i="1" l="1"/>
  <c r="AE151" i="1"/>
  <c r="AA151" i="1"/>
  <c r="AD151" i="1"/>
  <c r="AC151" i="1"/>
  <c r="AB151" i="1"/>
  <c r="AF151" i="1"/>
  <c r="AV147" i="1" l="1"/>
  <c r="AT147" i="1"/>
  <c r="AU147" i="1"/>
  <c r="AG147" i="1"/>
  <c r="AH147" i="1"/>
  <c r="AI147" i="1"/>
  <c r="V152" i="1"/>
  <c r="AB152" i="1"/>
  <c r="AF152" i="1"/>
  <c r="AC152" i="1"/>
  <c r="AA152" i="1"/>
  <c r="AD152" i="1"/>
  <c r="AE152" i="1"/>
  <c r="AP147" i="1" l="1"/>
  <c r="AQ147" i="1"/>
  <c r="AR147" i="1"/>
  <c r="AL147" i="1"/>
  <c r="AM147" i="1"/>
  <c r="AN147" i="1"/>
  <c r="V153" i="1"/>
  <c r="AD153" i="1"/>
  <c r="AA153" i="1"/>
  <c r="AC153" i="1"/>
  <c r="AF153" i="1"/>
  <c r="V154" i="1" l="1"/>
  <c r="AF154" i="1"/>
  <c r="AD154" i="1"/>
  <c r="AA154" i="1"/>
  <c r="AC154" i="1"/>
  <c r="V155" i="1" l="1"/>
  <c r="AE155" i="1"/>
  <c r="AD155" i="1"/>
  <c r="AC155" i="1"/>
  <c r="AB155" i="1"/>
  <c r="AF155" i="1"/>
  <c r="AA155" i="1"/>
  <c r="V156" i="1" l="1"/>
  <c r="AF156" i="1"/>
  <c r="AC156" i="1"/>
  <c r="AA156" i="1"/>
  <c r="AD156" i="1"/>
  <c r="V157" i="1" l="1"/>
  <c r="AE157" i="1"/>
  <c r="AD157" i="1"/>
  <c r="AC157" i="1"/>
  <c r="AF157" i="1"/>
  <c r="AA157" i="1"/>
  <c r="AB157" i="1"/>
  <c r="AT153" i="1" l="1"/>
  <c r="AV153" i="1"/>
  <c r="AU153" i="1"/>
  <c r="AG153" i="1"/>
  <c r="AH153" i="1"/>
  <c r="AI153" i="1"/>
  <c r="V158" i="1"/>
  <c r="AB158" i="1"/>
  <c r="AA158" i="1"/>
  <c r="AE158" i="1"/>
  <c r="AC158" i="1"/>
  <c r="AF158" i="1"/>
  <c r="AD158" i="1"/>
  <c r="AP153" i="1" l="1"/>
  <c r="AQ153" i="1"/>
  <c r="AR153" i="1"/>
  <c r="AL153" i="1"/>
  <c r="AM153" i="1"/>
  <c r="AN153" i="1"/>
  <c r="V159" i="1"/>
  <c r="AF159" i="1"/>
  <c r="AD159" i="1"/>
  <c r="AC159" i="1"/>
  <c r="AA159" i="1"/>
  <c r="V160" i="1" l="1"/>
  <c r="AF160" i="1"/>
  <c r="AC160" i="1"/>
  <c r="AA160" i="1"/>
  <c r="AD160" i="1"/>
  <c r="V161" i="1" l="1"/>
  <c r="AF161" i="1"/>
  <c r="AA161" i="1"/>
  <c r="AE161" i="1"/>
  <c r="AC161" i="1"/>
  <c r="AB161" i="1"/>
  <c r="AD161" i="1"/>
  <c r="V162" i="1" l="1"/>
  <c r="AF162" i="1"/>
  <c r="AC162" i="1"/>
  <c r="AA162" i="1"/>
  <c r="AD162" i="1"/>
  <c r="V163" i="1" l="1"/>
  <c r="AE163" i="1"/>
  <c r="AD163" i="1"/>
  <c r="AF163" i="1"/>
  <c r="AB163" i="1"/>
  <c r="AC163" i="1"/>
  <c r="AA163" i="1"/>
  <c r="AV159" i="1" l="1"/>
  <c r="AT159" i="1"/>
  <c r="AU159" i="1"/>
  <c r="AG159" i="1"/>
  <c r="AH159" i="1"/>
  <c r="AI159" i="1"/>
  <c r="V164" i="1"/>
  <c r="AE164" i="1"/>
  <c r="AA164" i="1"/>
  <c r="AC164" i="1"/>
  <c r="AF164" i="1"/>
  <c r="AB164" i="1"/>
  <c r="AD164" i="1"/>
  <c r="AP159" i="1" l="1"/>
  <c r="AQ159" i="1"/>
  <c r="AR159" i="1"/>
  <c r="AL159" i="1"/>
  <c r="AM159" i="1"/>
  <c r="AN159" i="1"/>
  <c r="V165" i="1"/>
  <c r="AD165" i="1"/>
  <c r="AA165" i="1"/>
  <c r="AF165" i="1"/>
  <c r="AC165" i="1"/>
  <c r="V166" i="1" l="1"/>
  <c r="AF166" i="1"/>
  <c r="AC166" i="1"/>
  <c r="AA166" i="1"/>
  <c r="AD166" i="1"/>
  <c r="V167" i="1" l="1"/>
  <c r="AE167" i="1"/>
  <c r="AC167" i="1"/>
  <c r="AF167" i="1"/>
  <c r="AB167" i="1"/>
  <c r="AA167" i="1"/>
  <c r="AD167" i="1"/>
  <c r="V168" i="1" l="1"/>
  <c r="AF168" i="1"/>
  <c r="AD168" i="1"/>
  <c r="AC168" i="1"/>
  <c r="AA168" i="1"/>
  <c r="V169" i="1" l="1"/>
  <c r="AE169" i="1"/>
  <c r="AA169" i="1"/>
  <c r="AB169" i="1"/>
  <c r="AD169" i="1"/>
  <c r="AC169" i="1"/>
  <c r="AF169" i="1"/>
  <c r="AV165" i="1" l="1"/>
  <c r="AT165" i="1"/>
  <c r="AU165" i="1"/>
  <c r="AG165" i="1"/>
  <c r="AH165" i="1"/>
  <c r="AI165" i="1"/>
  <c r="V170" i="1"/>
  <c r="AC170" i="1"/>
  <c r="AE170" i="1"/>
  <c r="AB170" i="1"/>
  <c r="AD170" i="1"/>
  <c r="AF170" i="1"/>
  <c r="AA170" i="1"/>
  <c r="AP165" i="1" l="1"/>
  <c r="AR165" i="1"/>
  <c r="AQ165" i="1"/>
  <c r="AL165" i="1"/>
  <c r="AN165" i="1"/>
  <c r="AM165" i="1"/>
  <c r="V171" i="1"/>
  <c r="AD171" i="1"/>
  <c r="AC171" i="1"/>
  <c r="AF171" i="1"/>
  <c r="AA171" i="1"/>
  <c r="V172" i="1" l="1"/>
  <c r="AF172" i="1"/>
  <c r="AC172" i="1"/>
  <c r="AA172" i="1"/>
  <c r="AD172" i="1"/>
  <c r="V173" i="1" l="1"/>
  <c r="AE173" i="1"/>
  <c r="AD173" i="1"/>
  <c r="AF173" i="1"/>
  <c r="AC173" i="1"/>
  <c r="AA173" i="1"/>
  <c r="AB173" i="1"/>
  <c r="V174" i="1" l="1"/>
  <c r="AF174" i="1"/>
  <c r="AD174" i="1"/>
  <c r="AA174" i="1"/>
  <c r="AC174" i="1"/>
  <c r="V175" i="1" l="1"/>
  <c r="AE175" i="1"/>
  <c r="AA175" i="1"/>
  <c r="AD175" i="1"/>
  <c r="AC175" i="1"/>
  <c r="AB175" i="1"/>
  <c r="AF175" i="1"/>
  <c r="AV171" i="1" l="1"/>
  <c r="AT171" i="1"/>
  <c r="AU171" i="1"/>
  <c r="AG171" i="1"/>
  <c r="AH171" i="1"/>
  <c r="AI171" i="1"/>
  <c r="V176" i="1"/>
  <c r="AC176" i="1"/>
  <c r="AA176" i="1"/>
  <c r="AD176" i="1"/>
  <c r="AF176" i="1"/>
  <c r="AE176" i="1"/>
  <c r="AB176" i="1"/>
  <c r="AP171" i="1" l="1"/>
  <c r="AR171" i="1"/>
  <c r="AQ171" i="1"/>
  <c r="AL171" i="1"/>
  <c r="AN171" i="1"/>
  <c r="AM171" i="1"/>
  <c r="V177" i="1"/>
  <c r="AD177" i="1"/>
  <c r="AC177" i="1"/>
  <c r="AF177" i="1"/>
  <c r="AA177" i="1"/>
  <c r="V178" i="1" l="1"/>
  <c r="AF178" i="1"/>
  <c r="AA178" i="1"/>
  <c r="AD178" i="1"/>
  <c r="AC178" i="1"/>
  <c r="V179" i="1" l="1"/>
  <c r="AE179" i="1"/>
  <c r="AF179" i="1"/>
  <c r="AC179" i="1"/>
  <c r="AD179" i="1"/>
  <c r="AA179" i="1"/>
  <c r="AB179" i="1"/>
  <c r="V180" i="1" l="1"/>
  <c r="AF180" i="1"/>
  <c r="AC180" i="1"/>
  <c r="AA180" i="1"/>
  <c r="AD180" i="1"/>
  <c r="V181" i="1" l="1"/>
  <c r="AE181" i="1"/>
  <c r="AA181" i="1"/>
  <c r="AB181" i="1"/>
  <c r="AC181" i="1"/>
  <c r="AF181" i="1"/>
  <c r="AD181" i="1"/>
  <c r="AT177" i="1" l="1"/>
  <c r="AV177" i="1"/>
  <c r="AU177" i="1"/>
  <c r="AG177" i="1"/>
  <c r="AI177" i="1"/>
  <c r="AH177" i="1"/>
  <c r="V182" i="1"/>
  <c r="AC182" i="1"/>
  <c r="AB182" i="1"/>
  <c r="AD182" i="1"/>
  <c r="AF182" i="1"/>
  <c r="AA182" i="1"/>
  <c r="AE182" i="1"/>
  <c r="AP177" i="1" l="1"/>
  <c r="AR177" i="1"/>
  <c r="AQ177" i="1"/>
  <c r="AL177" i="1"/>
  <c r="AN177" i="1"/>
  <c r="AM177" i="1"/>
</calcChain>
</file>

<file path=xl/sharedStrings.xml><?xml version="1.0" encoding="utf-8"?>
<sst xmlns="http://schemas.openxmlformats.org/spreadsheetml/2006/main" count="1996" uniqueCount="37">
  <si>
    <t>F1</t>
  </si>
  <si>
    <t>Precision</t>
  </si>
  <si>
    <t>Recall</t>
  </si>
  <si>
    <t>mean_IoU</t>
  </si>
  <si>
    <t>pipe</t>
  </si>
  <si>
    <t>valve</t>
  </si>
  <si>
    <t>floor</t>
  </si>
  <si>
    <t>class</t>
  </si>
  <si>
    <t>dgcnn_4_11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</si>
  <si>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</si>
  <si>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</si>
  <si>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</si>
  <si>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</si>
  <si>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</si>
  <si>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</si>
  <si>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</si>
  <si>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</si>
  <si>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</si>
  <si>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</si>
  <si>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approach1</t>
  </si>
  <si>
    <t>approach2</t>
  </si>
  <si>
    <t>approach3</t>
  </si>
  <si>
    <t>approach4</t>
  </si>
  <si>
    <t>normal_pool</t>
  </si>
  <si>
    <t>normal_sea</t>
  </si>
  <si>
    <t>IoU</t>
  </si>
  <si>
    <t>mean</t>
  </si>
  <si>
    <t>MMEAN pipe</t>
  </si>
  <si>
    <t>MMEAN valve</t>
  </si>
  <si>
    <t>MMEAN 2</t>
  </si>
  <si>
    <t>.</t>
  </si>
  <si>
    <t>REF</t>
  </si>
  <si>
    <t>NOREF</t>
  </si>
  <si>
    <t>todos sin sea</t>
  </si>
  <si>
    <t>todos con sea</t>
  </si>
  <si>
    <t>poolsea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</si>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</sst>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CF9"/>
        <bgColor indexed="64"/>
      </patternFill>
    </fill>
    <fill>
      <patternFill patternType="solid">
        <fgColor rgb="FFBDDCF5"/>
        <bgColor indexed="64"/>
      </patternFill>
    </fill>
    <fill>
      <patternFill patternType="solid">
        <fgColor rgb="FFA1CDF1"/>
        <bgColor indexed="64"/>
      </patternFill>
    </fill>
    <fill>
      <patternFill patternType="solid">
        <fgColor rgb="FF80BBEC"/>
        <bgColor indexed="64"/>
      </patternFill>
    </fill>
    <fill>
      <patternFill patternType="solid">
        <fgColor rgb="FF65ADE9"/>
        <bgColor indexed="64"/>
      </patternFill>
    </fill>
    <fill>
      <patternFill patternType="solid">
        <fgColor rgb="FF479EE5"/>
        <bgColor indexed="64"/>
      </patternFill>
    </fill>
    <fill>
      <patternFill patternType="solid">
        <fgColor rgb="FF2B8FE1"/>
        <bgColor indexed="64"/>
      </patternFill>
    </fill>
    <fill>
      <patternFill patternType="solid">
        <fgColor rgb="FF1D80D1"/>
        <bgColor indexed="64"/>
      </patternFill>
    </fill>
    <fill>
      <patternFill patternType="solid">
        <fgColor rgb="FF1765A5"/>
        <bgColor indexed="64"/>
      </patternFill>
    </fill>
    <fill>
      <patternFill patternType="solid">
        <fgColor rgb="FF0F446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9" xfId="0" applyBorder="1"/>
    <xf numFmtId="0" fontId="0" fillId="0" borderId="12" xfId="0" applyBorder="1"/>
    <xf numFmtId="0" fontId="0" fillId="0" borderId="14" xfId="0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_xlchart.2</cx:f>
      </cx:numDim>
    </cx:data>
    <cx:data id="2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_xlchart.4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_xlchart.5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_xlchart.70</cx:f>
      </cx:numDim>
    </cx:data>
    <cx:data id="1">
      <cx:numDim type="val">
        <cx:f>_xlchart.71</cx:f>
      </cx:numDim>
    </cx:data>
    <cx:data id="2">
      <cx:numDim type="val">
        <cx:f>_xlchart.69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_xlchart.67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_xlchart.68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_xlchart.66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_xlchart.76</cx:f>
      </cx:numDim>
    </cx:data>
    <cx:data id="1">
      <cx:numDim type="val">
        <cx:f>_xlchart.77</cx:f>
      </cx:numDim>
    </cx:data>
    <cx:data id="2">
      <cx:numDim type="val">
        <cx:f>_xlchart.75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 +sea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_xlchart.73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_xlchart.74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_xlchart.72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_xlchart.82</cx:f>
      </cx:numDim>
    </cx:data>
    <cx:data id="1">
      <cx:numDim type="val">
        <cx:f>_xlchart.83</cx:f>
      </cx:numDim>
    </cx:data>
    <cx:data id="2">
      <cx:numDim type="val">
        <cx:f>_xlchart.81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 +sea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_xlchart.79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_xlchart.80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_xlchart.78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_xlchart.88</cx:f>
      </cx:numDim>
    </cx:data>
    <cx:data id="1">
      <cx:numDim type="val">
        <cx:f>_xlchart.89</cx:f>
      </cx:numDim>
    </cx:data>
    <cx:data id="2">
      <cx:numDim type="val">
        <cx:f>_xlchart.87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 +sea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_xlchart.85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_xlchart.86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_xlchart.84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_xlchart.97</cx:f>
      </cx:numDim>
    </cx:data>
    <cx:data id="1">
      <cx:numDim type="val">
        <cx:f>_xlchart.98</cx:f>
      </cx:numDim>
    </cx:data>
    <cx:data id="2">
      <cx:numDim type="val">
        <cx:f>_xlchart.96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 ref  poolsea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_xlchart.100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_xlchart.101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_xlchart.99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_xlchart.91</cx:f>
      </cx:numDim>
    </cx:data>
    <cx:data id="1">
      <cx:numDim type="val">
        <cx:f>_xlchart.92</cx:f>
      </cx:numDim>
    </cx:data>
    <cx:data id="2">
      <cx:numDim type="val">
        <cx:f>_xlchart.90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 ref  poolsea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_xlchart.94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_xlchart.95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_xlchart.93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_xlchart.103</cx:f>
      </cx:numDim>
    </cx:data>
    <cx:data id="1">
      <cx:numDim type="val">
        <cx:f>_xlchart.104</cx:f>
      </cx:numDim>
    </cx:data>
    <cx:data id="2">
      <cx:numDim type="val">
        <cx:f>_xlchart.102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 ref  poolsea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_xlchart.106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_xlchart.107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_xlchart.105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  <cx:data id="1">
      <cx:numDim type="val">
        <cx:f>_xlchart.14</cx:f>
      </cx:numDim>
    </cx:data>
    <cx:data id="2">
      <cx:numDim type="val">
        <cx:f>_xlchart.12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 ref  pool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_xlchart.16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_xlchart.17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_xlchart.15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_xlchart.8</cx:f>
      </cx:numDim>
    </cx:data>
    <cx:data id="2">
      <cx:numDim type="val">
        <cx:f>_xlchart.6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 ref  pool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_xlchart.10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_xlchart.11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  <cx:data id="1">
      <cx:numDim type="val">
        <cx:f>_xlchart.20</cx:f>
      </cx:numDim>
    </cx:data>
    <cx:data id="2">
      <cx:numDim type="val">
        <cx:f>_xlchart.18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 ref  pool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_xlchart.22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_xlchart.23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_xlchart.21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  <cx:data id="1">
      <cx:numDim type="val">
        <cx:f>_xlchart.32</cx:f>
      </cx:numDim>
    </cx:data>
    <cx:data id="2">
      <cx:numDim type="val">
        <cx:f>_xlchart.30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_xlchart.34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_xlchart.35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_xlchart.33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_xlchart.37</cx:f>
      </cx:numDim>
    </cx:data>
    <cx:data id="1">
      <cx:numDim type="val">
        <cx:f>_xlchart.38</cx:f>
      </cx:numDim>
    </cx:data>
    <cx:data id="2">
      <cx:numDim type="val">
        <cx:f>_xlchart.36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_xlchart.40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_xlchart.41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_xlchart.39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  <cx:data id="1">
      <cx:numDim type="val">
        <cx:f>_xlchart.26</cx:f>
      </cx:numDim>
    </cx:data>
    <cx:data id="2">
      <cx:numDim type="val">
        <cx:f>_xlchart.24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 +sea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_xlchart.28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_xlchart.29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_xlchart.27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_xlchart.43</cx:f>
      </cx:numDim>
    </cx:data>
    <cx:data id="1">
      <cx:numDim type="val">
        <cx:f>_xlchart.44</cx:f>
      </cx:numDim>
    </cx:data>
    <cx:data id="2">
      <cx:numDim type="val">
        <cx:f>_xlchart.42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 +sea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_xlchart.46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_xlchart.47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_xlchart.45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_xlchart.49</cx:f>
      </cx:numDim>
    </cx:data>
    <cx:data id="1">
      <cx:numDim type="val">
        <cx:f>_xlchart.50</cx:f>
      </cx:numDim>
    </cx:data>
    <cx:data id="2">
      <cx:numDim type="val">
        <cx:f>_xlchart.48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 +sea ref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_xlchart.52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_xlchart.53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_xlchart.51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</a:t>
            </a:r>
            <a:r>
              <a:rPr lang="en-GB" baseline="0"/>
              <a:t> - MEAN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Sheet1!$AC$3:$AC$182</c:f>
              <c:numCache>
                <c:formatCode>0.0%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0.99397590361445776</c:v>
                </c:pt>
                <c:pt idx="3">
                  <c:v>0.87499999999999989</c:v>
                </c:pt>
                <c:pt idx="4">
                  <c:v>0.92220113851992402</c:v>
                </c:pt>
                <c:pt idx="5">
                  <c:v>0.95945945945945943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0.95744680851063835</c:v>
                </c:pt>
                <c:pt idx="10">
                  <c:v>0.96875</c:v>
                </c:pt>
                <c:pt idx="11">
                  <c:v>0.95945945945945943</c:v>
                </c:pt>
                <c:pt idx="12">
                  <c:v>1</c:v>
                </c:pt>
                <c:pt idx="13">
                  <c:v>1</c:v>
                </c:pt>
                <c:pt idx="14">
                  <c:v>0.98235294117647065</c:v>
                </c:pt>
                <c:pt idx="15">
                  <c:v>0.76</c:v>
                </c:pt>
                <c:pt idx="16">
                  <c:v>0.92831541218637992</c:v>
                </c:pt>
                <c:pt idx="17">
                  <c:v>0.829059829059829</c:v>
                </c:pt>
                <c:pt idx="18">
                  <c:v>0.98275862068965514</c:v>
                </c:pt>
                <c:pt idx="19">
                  <c:v>1</c:v>
                </c:pt>
                <c:pt idx="20">
                  <c:v>0.99397590361445776</c:v>
                </c:pt>
                <c:pt idx="21">
                  <c:v>0.88421052631578945</c:v>
                </c:pt>
                <c:pt idx="22">
                  <c:v>0.88194444444444442</c:v>
                </c:pt>
                <c:pt idx="23">
                  <c:v>0.84962406015037595</c:v>
                </c:pt>
                <c:pt idx="24">
                  <c:v>1</c:v>
                </c:pt>
                <c:pt idx="25">
                  <c:v>1</c:v>
                </c:pt>
                <c:pt idx="26">
                  <c:v>0.98192771084337349</c:v>
                </c:pt>
                <c:pt idx="27">
                  <c:v>0.8</c:v>
                </c:pt>
                <c:pt idx="28">
                  <c:v>0.95445920303605314</c:v>
                </c:pt>
                <c:pt idx="29">
                  <c:v>0.76739926739926734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0.88421052631578945</c:v>
                </c:pt>
                <c:pt idx="34">
                  <c:v>0.92220113851992402</c:v>
                </c:pt>
                <c:pt idx="35">
                  <c:v>0.84736842105263155</c:v>
                </c:pt>
                <c:pt idx="36">
                  <c:v>1</c:v>
                </c:pt>
                <c:pt idx="37">
                  <c:v>1</c:v>
                </c:pt>
                <c:pt idx="38">
                  <c:v>0.98234799663771366</c:v>
                </c:pt>
                <c:pt idx="39">
                  <c:v>0.98947368421052639</c:v>
                </c:pt>
                <c:pt idx="40">
                  <c:v>0.90808823529411753</c:v>
                </c:pt>
                <c:pt idx="41">
                  <c:v>0.87593984962406013</c:v>
                </c:pt>
                <c:pt idx="42">
                  <c:v>1</c:v>
                </c:pt>
                <c:pt idx="43">
                  <c:v>1</c:v>
                </c:pt>
                <c:pt idx="44">
                  <c:v>0.99397590361445776</c:v>
                </c:pt>
                <c:pt idx="45">
                  <c:v>0.98901098901098905</c:v>
                </c:pt>
                <c:pt idx="46">
                  <c:v>0.95445920303605314</c:v>
                </c:pt>
                <c:pt idx="47">
                  <c:v>0.86100386100386106</c:v>
                </c:pt>
                <c:pt idx="48">
                  <c:v>1</c:v>
                </c:pt>
                <c:pt idx="49">
                  <c:v>1</c:v>
                </c:pt>
                <c:pt idx="50">
                  <c:v>0.99397590361445776</c:v>
                </c:pt>
                <c:pt idx="51">
                  <c:v>1</c:v>
                </c:pt>
                <c:pt idx="52">
                  <c:v>0.95445920303605314</c:v>
                </c:pt>
                <c:pt idx="53">
                  <c:v>0.93243243243243246</c:v>
                </c:pt>
                <c:pt idx="54">
                  <c:v>0.98275862068965514</c:v>
                </c:pt>
                <c:pt idx="55">
                  <c:v>1</c:v>
                </c:pt>
                <c:pt idx="56">
                  <c:v>0.98192771084337349</c:v>
                </c:pt>
                <c:pt idx="57">
                  <c:v>0.97826086956521741</c:v>
                </c:pt>
                <c:pt idx="58">
                  <c:v>0.90808823529411753</c:v>
                </c:pt>
                <c:pt idx="59">
                  <c:v>0.829059829059829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0.85106382978723416</c:v>
                </c:pt>
                <c:pt idx="64">
                  <c:v>0.9838709677419355</c:v>
                </c:pt>
                <c:pt idx="65">
                  <c:v>0.95945945945945943</c:v>
                </c:pt>
                <c:pt idx="66">
                  <c:v>0.98305084745762705</c:v>
                </c:pt>
                <c:pt idx="67">
                  <c:v>1</c:v>
                </c:pt>
                <c:pt idx="68">
                  <c:v>1</c:v>
                </c:pt>
                <c:pt idx="69">
                  <c:v>0.95454545454545459</c:v>
                </c:pt>
                <c:pt idx="70">
                  <c:v>0.92513368983957212</c:v>
                </c:pt>
                <c:pt idx="71">
                  <c:v>0.93243243243243246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0.65999999999999992</c:v>
                </c:pt>
                <c:pt idx="76">
                  <c:v>0.9838709677419355</c:v>
                </c:pt>
                <c:pt idx="77">
                  <c:v>0.81704781704781704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0.77083333333333326</c:v>
                </c:pt>
                <c:pt idx="82">
                  <c:v>0.95445920303605314</c:v>
                </c:pt>
                <c:pt idx="83">
                  <c:v>0.75714285714285712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0.77083333333333326</c:v>
                </c:pt>
                <c:pt idx="88">
                  <c:v>0.95445920303605314</c:v>
                </c:pt>
                <c:pt idx="89">
                  <c:v>0.90540540540540548</c:v>
                </c:pt>
                <c:pt idx="90">
                  <c:v>1</c:v>
                </c:pt>
                <c:pt idx="91">
                  <c:v>1</c:v>
                </c:pt>
                <c:pt idx="92">
                  <c:v>0.99397590361445776</c:v>
                </c:pt>
                <c:pt idx="93">
                  <c:v>0.82105263157894737</c:v>
                </c:pt>
                <c:pt idx="94">
                  <c:v>0.95445920303605314</c:v>
                </c:pt>
                <c:pt idx="95">
                  <c:v>0.93243243243243246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0.8936170212765957</c:v>
                </c:pt>
                <c:pt idx="100">
                  <c:v>0.96875</c:v>
                </c:pt>
                <c:pt idx="101">
                  <c:v>0.88803088803088803</c:v>
                </c:pt>
                <c:pt idx="102">
                  <c:v>1</c:v>
                </c:pt>
                <c:pt idx="103">
                  <c:v>1</c:v>
                </c:pt>
                <c:pt idx="104">
                  <c:v>0.99411764705882355</c:v>
                </c:pt>
                <c:pt idx="105">
                  <c:v>0.93333333333333324</c:v>
                </c:pt>
                <c:pt idx="106">
                  <c:v>0.95445920303605314</c:v>
                </c:pt>
                <c:pt idx="107">
                  <c:v>0.86100386100386106</c:v>
                </c:pt>
                <c:pt idx="108">
                  <c:v>1</c:v>
                </c:pt>
                <c:pt idx="109">
                  <c:v>1</c:v>
                </c:pt>
                <c:pt idx="110">
                  <c:v>0.98809523809523814</c:v>
                </c:pt>
                <c:pt idx="111">
                  <c:v>0.93478260869565222</c:v>
                </c:pt>
                <c:pt idx="112">
                  <c:v>0.95445920303605314</c:v>
                </c:pt>
                <c:pt idx="113">
                  <c:v>0.94736842105263164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0.92307692307692313</c:v>
                </c:pt>
                <c:pt idx="118">
                  <c:v>0.92513368983957212</c:v>
                </c:pt>
                <c:pt idx="119">
                  <c:v>0.88461538461538458</c:v>
                </c:pt>
                <c:pt idx="120">
                  <c:v>0.98275862068965514</c:v>
                </c:pt>
                <c:pt idx="121">
                  <c:v>1</c:v>
                </c:pt>
                <c:pt idx="122">
                  <c:v>0.98809355067328131</c:v>
                </c:pt>
                <c:pt idx="123">
                  <c:v>0.69387755102040827</c:v>
                </c:pt>
                <c:pt idx="124">
                  <c:v>0.95445920303605314</c:v>
                </c:pt>
                <c:pt idx="125">
                  <c:v>0.75213675213675213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0.84782608695652184</c:v>
                </c:pt>
                <c:pt idx="130">
                  <c:v>0.95445920303605314</c:v>
                </c:pt>
                <c:pt idx="131">
                  <c:v>0.77935222672064763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0.94382022471910121</c:v>
                </c:pt>
                <c:pt idx="136">
                  <c:v>0.95445920303605314</c:v>
                </c:pt>
                <c:pt idx="137">
                  <c:v>0.80128205128205132</c:v>
                </c:pt>
                <c:pt idx="138">
                  <c:v>1</c:v>
                </c:pt>
                <c:pt idx="139">
                  <c:v>1</c:v>
                </c:pt>
                <c:pt idx="140">
                  <c:v>0.98275862068965525</c:v>
                </c:pt>
                <c:pt idx="141">
                  <c:v>0.86956521739130432</c:v>
                </c:pt>
                <c:pt idx="142">
                  <c:v>0.95445920303605314</c:v>
                </c:pt>
                <c:pt idx="143">
                  <c:v>0.97368421052631582</c:v>
                </c:pt>
                <c:pt idx="144">
                  <c:v>1</c:v>
                </c:pt>
                <c:pt idx="145">
                  <c:v>1</c:v>
                </c:pt>
                <c:pt idx="146">
                  <c:v>0.98235294117647065</c:v>
                </c:pt>
                <c:pt idx="147">
                  <c:v>0.96703296703296704</c:v>
                </c:pt>
                <c:pt idx="148">
                  <c:v>0.92220113851992402</c:v>
                </c:pt>
                <c:pt idx="149">
                  <c:v>0.75213675213675213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0.79166666666666663</c:v>
                </c:pt>
                <c:pt idx="154">
                  <c:v>0.95445920303605314</c:v>
                </c:pt>
                <c:pt idx="155">
                  <c:v>0.829059829059829</c:v>
                </c:pt>
                <c:pt idx="156">
                  <c:v>1</c:v>
                </c:pt>
                <c:pt idx="157">
                  <c:v>1</c:v>
                </c:pt>
                <c:pt idx="158">
                  <c:v>0.99411764705882355</c:v>
                </c:pt>
                <c:pt idx="159">
                  <c:v>0.9885057471264368</c:v>
                </c:pt>
                <c:pt idx="160">
                  <c:v>0.92831541218637992</c:v>
                </c:pt>
                <c:pt idx="161">
                  <c:v>0.92105263157894735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0.82608695652173914</c:v>
                </c:pt>
                <c:pt idx="166">
                  <c:v>0.95445920303605314</c:v>
                </c:pt>
                <c:pt idx="167">
                  <c:v>0.93243243243243246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0.9213483146067416</c:v>
                </c:pt>
                <c:pt idx="172">
                  <c:v>0.93933823529411764</c:v>
                </c:pt>
                <c:pt idx="173">
                  <c:v>0.84407484407484401</c:v>
                </c:pt>
                <c:pt idx="174">
                  <c:v>0.97435897435897434</c:v>
                </c:pt>
                <c:pt idx="175">
                  <c:v>1</c:v>
                </c:pt>
                <c:pt idx="176">
                  <c:v>0.99411764705882355</c:v>
                </c:pt>
                <c:pt idx="177">
                  <c:v>0.78723404255319152</c:v>
                </c:pt>
                <c:pt idx="178">
                  <c:v>0.92513368983957212</c:v>
                </c:pt>
                <c:pt idx="179">
                  <c:v>0.90540540540540548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D-4865-A375-6C7BD08D67A3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NOREF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Sheet1!$EQ$3:$EQ$182</c:f>
              <c:numCache>
                <c:formatCode>0.0%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0.98809523809523814</c:v>
                </c:pt>
                <c:pt idx="3">
                  <c:v>0.967741935483871</c:v>
                </c:pt>
                <c:pt idx="4">
                  <c:v>0.86337760910815942</c:v>
                </c:pt>
                <c:pt idx="5">
                  <c:v>0.84962406015037595</c:v>
                </c:pt>
                <c:pt idx="6">
                  <c:v>1</c:v>
                </c:pt>
                <c:pt idx="7">
                  <c:v>1</c:v>
                </c:pt>
                <c:pt idx="8">
                  <c:v>0.99411764705882355</c:v>
                </c:pt>
                <c:pt idx="9">
                  <c:v>0.95744680851063835</c:v>
                </c:pt>
                <c:pt idx="10">
                  <c:v>0.875</c:v>
                </c:pt>
                <c:pt idx="11">
                  <c:v>0.86446886446886451</c:v>
                </c:pt>
                <c:pt idx="12">
                  <c:v>1</c:v>
                </c:pt>
                <c:pt idx="13">
                  <c:v>1</c:v>
                </c:pt>
                <c:pt idx="14">
                  <c:v>0.97085385878489328</c:v>
                </c:pt>
                <c:pt idx="15">
                  <c:v>0.90526315789473688</c:v>
                </c:pt>
                <c:pt idx="16">
                  <c:v>0.82638888888888884</c:v>
                </c:pt>
                <c:pt idx="17">
                  <c:v>0.71309771309771308</c:v>
                </c:pt>
                <c:pt idx="18">
                  <c:v>1</c:v>
                </c:pt>
                <c:pt idx="19">
                  <c:v>1</c:v>
                </c:pt>
                <c:pt idx="20">
                  <c:v>0.97619047619047616</c:v>
                </c:pt>
                <c:pt idx="21">
                  <c:v>0.91489361702127669</c:v>
                </c:pt>
                <c:pt idx="22">
                  <c:v>0.78282828282828265</c:v>
                </c:pt>
                <c:pt idx="23">
                  <c:v>0.78214285714285714</c:v>
                </c:pt>
                <c:pt idx="24">
                  <c:v>1</c:v>
                </c:pt>
                <c:pt idx="25">
                  <c:v>1</c:v>
                </c:pt>
                <c:pt idx="26">
                  <c:v>0.98809523809523814</c:v>
                </c:pt>
                <c:pt idx="27">
                  <c:v>0.87234042553191482</c:v>
                </c:pt>
                <c:pt idx="28">
                  <c:v>0.86337760910815942</c:v>
                </c:pt>
                <c:pt idx="29">
                  <c:v>0.75714285714285712</c:v>
                </c:pt>
                <c:pt idx="30">
                  <c:v>1</c:v>
                </c:pt>
                <c:pt idx="31">
                  <c:v>1</c:v>
                </c:pt>
                <c:pt idx="32">
                  <c:v>0.98221288515406158</c:v>
                </c:pt>
                <c:pt idx="33">
                  <c:v>0.97826086956521741</c:v>
                </c:pt>
                <c:pt idx="34">
                  <c:v>0.84926470588235292</c:v>
                </c:pt>
                <c:pt idx="35">
                  <c:v>0.75438596491228072</c:v>
                </c:pt>
                <c:pt idx="36">
                  <c:v>1</c:v>
                </c:pt>
                <c:pt idx="37">
                  <c:v>1</c:v>
                </c:pt>
                <c:pt idx="38">
                  <c:v>0.98234799663771366</c:v>
                </c:pt>
                <c:pt idx="39">
                  <c:v>0.98947368421052639</c:v>
                </c:pt>
                <c:pt idx="40">
                  <c:v>0.83600713012477723</c:v>
                </c:pt>
                <c:pt idx="41">
                  <c:v>0.79304029304029311</c:v>
                </c:pt>
                <c:pt idx="42">
                  <c:v>1</c:v>
                </c:pt>
                <c:pt idx="43">
                  <c:v>1</c:v>
                </c:pt>
                <c:pt idx="44">
                  <c:v>0.97619047619047616</c:v>
                </c:pt>
                <c:pt idx="45">
                  <c:v>0.98901098901098905</c:v>
                </c:pt>
                <c:pt idx="46">
                  <c:v>0.86337760910815942</c:v>
                </c:pt>
                <c:pt idx="47">
                  <c:v>0.77819548872180455</c:v>
                </c:pt>
                <c:pt idx="48">
                  <c:v>1</c:v>
                </c:pt>
                <c:pt idx="49">
                  <c:v>1</c:v>
                </c:pt>
                <c:pt idx="50">
                  <c:v>0.98809523809523814</c:v>
                </c:pt>
                <c:pt idx="51">
                  <c:v>1</c:v>
                </c:pt>
                <c:pt idx="52">
                  <c:v>0.86337760910815942</c:v>
                </c:pt>
                <c:pt idx="53">
                  <c:v>0.85357142857142854</c:v>
                </c:pt>
                <c:pt idx="54">
                  <c:v>1</c:v>
                </c:pt>
                <c:pt idx="55">
                  <c:v>1</c:v>
                </c:pt>
                <c:pt idx="56">
                  <c:v>0.97619047619047616</c:v>
                </c:pt>
                <c:pt idx="57">
                  <c:v>0.97826086956521741</c:v>
                </c:pt>
                <c:pt idx="58">
                  <c:v>0.84926470588235292</c:v>
                </c:pt>
                <c:pt idx="59">
                  <c:v>0.67813765182186236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0.87234042553191493</c:v>
                </c:pt>
                <c:pt idx="64">
                  <c:v>0.88911290322580649</c:v>
                </c:pt>
                <c:pt idx="65">
                  <c:v>0.89010989010989006</c:v>
                </c:pt>
                <c:pt idx="66">
                  <c:v>0.98305084745762705</c:v>
                </c:pt>
                <c:pt idx="67">
                  <c:v>1</c:v>
                </c:pt>
                <c:pt idx="68">
                  <c:v>0.9703081232492996</c:v>
                </c:pt>
                <c:pt idx="69">
                  <c:v>0.9885057471264368</c:v>
                </c:pt>
                <c:pt idx="70">
                  <c:v>0.82352941176470584</c:v>
                </c:pt>
                <c:pt idx="71">
                  <c:v>0.84962406015037595</c:v>
                </c:pt>
                <c:pt idx="72">
                  <c:v>1</c:v>
                </c:pt>
                <c:pt idx="73">
                  <c:v>1</c:v>
                </c:pt>
                <c:pt idx="74">
                  <c:v>0.98809523809523814</c:v>
                </c:pt>
                <c:pt idx="75">
                  <c:v>0.93478260869565222</c:v>
                </c:pt>
                <c:pt idx="76">
                  <c:v>0.88911290322580649</c:v>
                </c:pt>
                <c:pt idx="77">
                  <c:v>0.70769230769230762</c:v>
                </c:pt>
                <c:pt idx="78">
                  <c:v>1</c:v>
                </c:pt>
                <c:pt idx="79">
                  <c:v>1</c:v>
                </c:pt>
                <c:pt idx="80">
                  <c:v>0.99411764705882355</c:v>
                </c:pt>
                <c:pt idx="81">
                  <c:v>0.9887640449438202</c:v>
                </c:pt>
                <c:pt idx="82">
                  <c:v>0.86337760910815942</c:v>
                </c:pt>
                <c:pt idx="83">
                  <c:v>0.68045112781954886</c:v>
                </c:pt>
                <c:pt idx="84">
                  <c:v>1</c:v>
                </c:pt>
                <c:pt idx="85">
                  <c:v>1</c:v>
                </c:pt>
                <c:pt idx="86">
                  <c:v>0.98809523809523814</c:v>
                </c:pt>
                <c:pt idx="87">
                  <c:v>0.93478260869565222</c:v>
                </c:pt>
                <c:pt idx="88">
                  <c:v>0.84926470588235292</c:v>
                </c:pt>
                <c:pt idx="89">
                  <c:v>0.86446886446886451</c:v>
                </c:pt>
                <c:pt idx="90">
                  <c:v>1</c:v>
                </c:pt>
                <c:pt idx="91">
                  <c:v>1</c:v>
                </c:pt>
                <c:pt idx="92">
                  <c:v>0.98809523809523814</c:v>
                </c:pt>
                <c:pt idx="93">
                  <c:v>0.9887640449438202</c:v>
                </c:pt>
                <c:pt idx="94">
                  <c:v>0.86337760910815942</c:v>
                </c:pt>
                <c:pt idx="95">
                  <c:v>0.87593984962406013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0.98901098901098905</c:v>
                </c:pt>
                <c:pt idx="100">
                  <c:v>0.875</c:v>
                </c:pt>
                <c:pt idx="101">
                  <c:v>0.69597069597069594</c:v>
                </c:pt>
                <c:pt idx="102">
                  <c:v>1</c:v>
                </c:pt>
                <c:pt idx="103">
                  <c:v>1</c:v>
                </c:pt>
                <c:pt idx="104">
                  <c:v>0.9703081232492996</c:v>
                </c:pt>
                <c:pt idx="105">
                  <c:v>0.96629213483146081</c:v>
                </c:pt>
                <c:pt idx="106">
                  <c:v>0.84926470588235292</c:v>
                </c:pt>
                <c:pt idx="107">
                  <c:v>0.79304029304029311</c:v>
                </c:pt>
                <c:pt idx="108">
                  <c:v>1</c:v>
                </c:pt>
                <c:pt idx="109">
                  <c:v>1</c:v>
                </c:pt>
                <c:pt idx="110">
                  <c:v>0.98221288515406158</c:v>
                </c:pt>
                <c:pt idx="111">
                  <c:v>0.98901098901098905</c:v>
                </c:pt>
                <c:pt idx="112">
                  <c:v>0.84926470588235292</c:v>
                </c:pt>
                <c:pt idx="113">
                  <c:v>0.84962406015037595</c:v>
                </c:pt>
                <c:pt idx="114">
                  <c:v>1</c:v>
                </c:pt>
                <c:pt idx="115">
                  <c:v>1</c:v>
                </c:pt>
                <c:pt idx="116">
                  <c:v>0.9703081232492996</c:v>
                </c:pt>
                <c:pt idx="117">
                  <c:v>0.9887640449438202</c:v>
                </c:pt>
                <c:pt idx="118">
                  <c:v>0.83600713012477723</c:v>
                </c:pt>
                <c:pt idx="119">
                  <c:v>0.8188153310104529</c:v>
                </c:pt>
                <c:pt idx="120">
                  <c:v>1</c:v>
                </c:pt>
                <c:pt idx="121">
                  <c:v>1</c:v>
                </c:pt>
                <c:pt idx="122">
                  <c:v>0.97647058823529409</c:v>
                </c:pt>
                <c:pt idx="123">
                  <c:v>0.86956521739130432</c:v>
                </c:pt>
                <c:pt idx="124">
                  <c:v>0.86337760910815942</c:v>
                </c:pt>
                <c:pt idx="125">
                  <c:v>0.69022869022869027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0.97727272727272729</c:v>
                </c:pt>
                <c:pt idx="130">
                  <c:v>0.86337760910815942</c:v>
                </c:pt>
                <c:pt idx="131">
                  <c:v>0.65576923076923077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0.97727272727272729</c:v>
                </c:pt>
                <c:pt idx="136">
                  <c:v>0.86337760910815942</c:v>
                </c:pt>
                <c:pt idx="137">
                  <c:v>0.81704781704781704</c:v>
                </c:pt>
                <c:pt idx="138">
                  <c:v>1</c:v>
                </c:pt>
                <c:pt idx="139">
                  <c:v>1</c:v>
                </c:pt>
                <c:pt idx="140">
                  <c:v>0.97085385878489328</c:v>
                </c:pt>
                <c:pt idx="141">
                  <c:v>1</c:v>
                </c:pt>
                <c:pt idx="142">
                  <c:v>0.86337760910815942</c:v>
                </c:pt>
                <c:pt idx="143">
                  <c:v>0.89010989010989006</c:v>
                </c:pt>
                <c:pt idx="144">
                  <c:v>1</c:v>
                </c:pt>
                <c:pt idx="145">
                  <c:v>1</c:v>
                </c:pt>
                <c:pt idx="146">
                  <c:v>0.98221288515406158</c:v>
                </c:pt>
                <c:pt idx="147">
                  <c:v>1</c:v>
                </c:pt>
                <c:pt idx="148">
                  <c:v>0.86337760910815942</c:v>
                </c:pt>
                <c:pt idx="149">
                  <c:v>0.57489878542510131</c:v>
                </c:pt>
                <c:pt idx="150">
                  <c:v>1</c:v>
                </c:pt>
                <c:pt idx="151">
                  <c:v>1</c:v>
                </c:pt>
                <c:pt idx="152">
                  <c:v>0.97619047619047616</c:v>
                </c:pt>
                <c:pt idx="153">
                  <c:v>0.94505494505494503</c:v>
                </c:pt>
                <c:pt idx="154">
                  <c:v>0.84926470588235292</c:v>
                </c:pt>
                <c:pt idx="155">
                  <c:v>0.63617463617463621</c:v>
                </c:pt>
                <c:pt idx="156">
                  <c:v>1</c:v>
                </c:pt>
                <c:pt idx="157">
                  <c:v>1</c:v>
                </c:pt>
                <c:pt idx="158">
                  <c:v>0.98221288515406158</c:v>
                </c:pt>
                <c:pt idx="159">
                  <c:v>0.9885057471264368</c:v>
                </c:pt>
                <c:pt idx="160">
                  <c:v>0.84050179211469533</c:v>
                </c:pt>
                <c:pt idx="161">
                  <c:v>0.87857142857142856</c:v>
                </c:pt>
                <c:pt idx="162">
                  <c:v>1</c:v>
                </c:pt>
                <c:pt idx="163">
                  <c:v>1</c:v>
                </c:pt>
                <c:pt idx="164">
                  <c:v>0.9642857142857143</c:v>
                </c:pt>
                <c:pt idx="165">
                  <c:v>0.9885057471264368</c:v>
                </c:pt>
                <c:pt idx="166">
                  <c:v>0.86337760910815942</c:v>
                </c:pt>
                <c:pt idx="167">
                  <c:v>0.87593984962406013</c:v>
                </c:pt>
                <c:pt idx="168">
                  <c:v>1</c:v>
                </c:pt>
                <c:pt idx="169">
                  <c:v>1</c:v>
                </c:pt>
                <c:pt idx="170">
                  <c:v>0.98809523809523814</c:v>
                </c:pt>
                <c:pt idx="171">
                  <c:v>0.9885057471264368</c:v>
                </c:pt>
                <c:pt idx="172">
                  <c:v>0.84926470588235292</c:v>
                </c:pt>
                <c:pt idx="173">
                  <c:v>0.74358974358974361</c:v>
                </c:pt>
                <c:pt idx="174">
                  <c:v>1</c:v>
                </c:pt>
                <c:pt idx="175">
                  <c:v>1</c:v>
                </c:pt>
                <c:pt idx="176">
                  <c:v>0.99411764705882355</c:v>
                </c:pt>
                <c:pt idx="177">
                  <c:v>1</c:v>
                </c:pt>
                <c:pt idx="178">
                  <c:v>0.83600713012477723</c:v>
                </c:pt>
                <c:pt idx="179">
                  <c:v>0.82857142857142851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D-4865-A375-6C7BD08D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9896"/>
        <c:axId val="551980224"/>
      </c:lineChart>
      <c:catAx>
        <c:axId val="55197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0224"/>
        <c:crosses val="autoZero"/>
        <c:auto val="1"/>
        <c:lblAlgn val="ctr"/>
        <c:lblOffset val="100"/>
        <c:noMultiLvlLbl val="0"/>
      </c:catAx>
      <c:valAx>
        <c:axId val="551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_xlchart.64</cx:f>
      </cx:numDim>
    </cx:data>
    <cx:data id="1">
      <cx:numDim type="val">
        <cx:f>_xlchart.65</cx:f>
      </cx:numDim>
    </cx:data>
    <cx:data id="2">
      <cx:numDim type="val">
        <cx:f>_xlchart.63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_xlchart.61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_xlchart.62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_xlchart.60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_xlchart.58</cx:f>
      </cx:numDim>
    </cx:data>
    <cx:data id="1">
      <cx:numDim type="val">
        <cx:f>_xlchart.59</cx:f>
      </cx:numDim>
    </cx:data>
    <cx:data id="2">
      <cx:numDim type="val">
        <cx:f>_xlchart.57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</a:t>
            </a:r>
          </a:p>
        </cx:rich>
      </cx:tx>
    </cx:title>
    <cx:plotArea>
      <cx:plotAreaRegion>
        <cx:series layoutId="boxWhisker" uniqueId="{2011683E-A0C4-4A2B-9980-EB9C6EB7C326}">
          <cx:tx>
            <cx:txData>
              <cx:f>_xlchart.55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312-4B4A-B718-8C6E18F6994C}">
          <cx:tx>
            <cx:txData>
              <cx:f>_xlchart.56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E312-4B4A-B718-8C6E18F6994C}">
          <cx:tx>
            <cx:txData>
              <cx:f>_xlchart.54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0000000000000004"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226889</xdr:colOff>
      <xdr:row>3</xdr:row>
      <xdr:rowOff>101463</xdr:rowOff>
    </xdr:from>
    <xdr:to>
      <xdr:col>67</xdr:col>
      <xdr:colOff>531689</xdr:colOff>
      <xdr:row>18</xdr:row>
      <xdr:rowOff>160141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60</xdr:col>
      <xdr:colOff>159129</xdr:colOff>
      <xdr:row>19</xdr:row>
      <xdr:rowOff>24741</xdr:rowOff>
    </xdr:from>
    <xdr:to>
      <xdr:col>67</xdr:col>
      <xdr:colOff>463929</xdr:colOff>
      <xdr:row>34</xdr:row>
      <xdr:rowOff>64616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60</xdr:col>
      <xdr:colOff>137358</xdr:colOff>
      <xdr:row>35</xdr:row>
      <xdr:rowOff>13854</xdr:rowOff>
    </xdr:from>
    <xdr:to>
      <xdr:col>67</xdr:col>
      <xdr:colOff>442158</xdr:colOff>
      <xdr:row>50</xdr:row>
      <xdr:rowOff>47791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80</xdr:col>
      <xdr:colOff>266008</xdr:colOff>
      <xdr:row>3</xdr:row>
      <xdr:rowOff>96982</xdr:rowOff>
    </xdr:from>
    <xdr:to>
      <xdr:col>87</xdr:col>
      <xdr:colOff>570808</xdr:colOff>
      <xdr:row>18</xdr:row>
      <xdr:rowOff>158628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80</xdr:col>
      <xdr:colOff>266007</xdr:colOff>
      <xdr:row>19</xdr:row>
      <xdr:rowOff>13854</xdr:rowOff>
    </xdr:from>
    <xdr:to>
      <xdr:col>87</xdr:col>
      <xdr:colOff>570807</xdr:colOff>
      <xdr:row>34</xdr:row>
      <xdr:rowOff>53729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80</xdr:col>
      <xdr:colOff>266006</xdr:colOff>
      <xdr:row>34</xdr:row>
      <xdr:rowOff>83128</xdr:rowOff>
    </xdr:from>
    <xdr:to>
      <xdr:col>87</xdr:col>
      <xdr:colOff>570806</xdr:colOff>
      <xdr:row>49</xdr:row>
      <xdr:rowOff>117065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58</xdr:col>
      <xdr:colOff>449680</xdr:colOff>
      <xdr:row>131</xdr:row>
      <xdr:rowOff>5938</xdr:rowOff>
    </xdr:from>
    <xdr:to>
      <xdr:col>99</xdr:col>
      <xdr:colOff>602080</xdr:colOff>
      <xdr:row>163</xdr:row>
      <xdr:rowOff>190995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464918</xdr:colOff>
      <xdr:row>3</xdr:row>
      <xdr:rowOff>87086</xdr:rowOff>
    </xdr:from>
    <xdr:to>
      <xdr:col>60</xdr:col>
      <xdr:colOff>160118</xdr:colOff>
      <xdr:row>19</xdr:row>
      <xdr:rowOff>20083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423356</xdr:colOff>
      <xdr:row>19</xdr:row>
      <xdr:rowOff>21771</xdr:rowOff>
    </xdr:from>
    <xdr:to>
      <xdr:col>60</xdr:col>
      <xdr:colOff>118556</xdr:colOff>
      <xdr:row>34</xdr:row>
      <xdr:rowOff>74511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403563</xdr:colOff>
      <xdr:row>34</xdr:row>
      <xdr:rowOff>146461</xdr:rowOff>
    </xdr:from>
    <xdr:to>
      <xdr:col>60</xdr:col>
      <xdr:colOff>98763</xdr:colOff>
      <xdr:row>49</xdr:row>
      <xdr:rowOff>95293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72</xdr:col>
      <xdr:colOff>506482</xdr:colOff>
      <xdr:row>3</xdr:row>
      <xdr:rowOff>93023</xdr:rowOff>
    </xdr:from>
    <xdr:to>
      <xdr:col>80</xdr:col>
      <xdr:colOff>201682</xdr:colOff>
      <xdr:row>19</xdr:row>
      <xdr:rowOff>9395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72</xdr:col>
      <xdr:colOff>504502</xdr:colOff>
      <xdr:row>19</xdr:row>
      <xdr:rowOff>51461</xdr:rowOff>
    </xdr:from>
    <xdr:to>
      <xdr:col>80</xdr:col>
      <xdr:colOff>199702</xdr:colOff>
      <xdr:row>33</xdr:row>
      <xdr:rowOff>179016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72</xdr:col>
      <xdr:colOff>518359</xdr:colOff>
      <xdr:row>34</xdr:row>
      <xdr:rowOff>74221</xdr:rowOff>
    </xdr:from>
    <xdr:to>
      <xdr:col>80</xdr:col>
      <xdr:colOff>213559</xdr:colOff>
      <xdr:row>49</xdr:row>
      <xdr:rowOff>116076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4" name="Gráfico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60</xdr:col>
      <xdr:colOff>412865</xdr:colOff>
      <xdr:row>70</xdr:row>
      <xdr:rowOff>27711</xdr:rowOff>
    </xdr:from>
    <xdr:to>
      <xdr:col>68</xdr:col>
      <xdr:colOff>108065</xdr:colOff>
      <xdr:row>85</xdr:row>
      <xdr:rowOff>58679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6" name="Gráfico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60</xdr:col>
      <xdr:colOff>371302</xdr:colOff>
      <xdr:row>85</xdr:row>
      <xdr:rowOff>138547</xdr:rowOff>
    </xdr:from>
    <xdr:to>
      <xdr:col>68</xdr:col>
      <xdr:colOff>66502</xdr:colOff>
      <xdr:row>100</xdr:row>
      <xdr:rowOff>169516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7" name="Gráfico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60</xdr:col>
      <xdr:colOff>329738</xdr:colOff>
      <xdr:row>101</xdr:row>
      <xdr:rowOff>69272</xdr:rowOff>
    </xdr:from>
    <xdr:to>
      <xdr:col>68</xdr:col>
      <xdr:colOff>24938</xdr:colOff>
      <xdr:row>116</xdr:row>
      <xdr:rowOff>100241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8" name="Gráfico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568037</xdr:colOff>
      <xdr:row>101</xdr:row>
      <xdr:rowOff>83127</xdr:rowOff>
    </xdr:from>
    <xdr:to>
      <xdr:col>60</xdr:col>
      <xdr:colOff>263237</xdr:colOff>
      <xdr:row>116</xdr:row>
      <xdr:rowOff>114096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595745</xdr:colOff>
      <xdr:row>85</xdr:row>
      <xdr:rowOff>124690</xdr:rowOff>
    </xdr:from>
    <xdr:to>
      <xdr:col>60</xdr:col>
      <xdr:colOff>290945</xdr:colOff>
      <xdr:row>100</xdr:row>
      <xdr:rowOff>155659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5" name="Gráfico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53</xdr:col>
      <xdr:colOff>13855</xdr:colOff>
      <xdr:row>70</xdr:row>
      <xdr:rowOff>41564</xdr:rowOff>
    </xdr:from>
    <xdr:to>
      <xdr:col>60</xdr:col>
      <xdr:colOff>318655</xdr:colOff>
      <xdr:row>85</xdr:row>
      <xdr:rowOff>72532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2" name="Gráfico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Y542"/>
  <sheetViews>
    <sheetView tabSelected="1" topLeftCell="AH49" zoomScale="55" zoomScaleNormal="55" workbookViewId="0">
      <selection activeCell="BF64" sqref="BF64"/>
    </sheetView>
  </sheetViews>
  <sheetFormatPr baseColWidth="10" defaultColWidth="8.88671875" defaultRowHeight="14.4" x14ac:dyDescent="0.3"/>
  <cols>
    <col min="2" max="2" width="14.5546875" customWidth="1"/>
    <col min="3" max="3" width="8" customWidth="1"/>
    <col min="4" max="4" width="6" customWidth="1"/>
    <col min="5" max="5" width="17" customWidth="1"/>
    <col min="7" max="7" width="8.88671875" style="5"/>
    <col min="8" max="8" width="12.33203125" style="5" customWidth="1"/>
    <col min="9" max="9" width="12.6640625" style="5" customWidth="1"/>
    <col min="10" max="10" width="12.5546875" style="5" customWidth="1"/>
    <col min="19" max="19" width="14.5546875" customWidth="1"/>
    <col min="24" max="24" width="11.5546875" customWidth="1"/>
    <col min="25" max="25" width="9.77734375" customWidth="1"/>
    <col min="26" max="26" width="16" customWidth="1"/>
    <col min="33" max="35" width="12.5546875" customWidth="1"/>
    <col min="38" max="40" width="12.5546875" customWidth="1"/>
    <col min="42" max="44" width="12.5546875" customWidth="1"/>
    <col min="46" max="48" width="12.5546875" customWidth="1"/>
    <col min="120" max="120" width="14.5546875" customWidth="1"/>
    <col min="121" max="121" width="8" customWidth="1"/>
    <col min="122" max="122" width="6" customWidth="1"/>
    <col min="123" max="123" width="17" customWidth="1"/>
    <col min="125" max="125" width="8.88671875" style="5"/>
    <col min="126" max="126" width="12.33203125" style="5" customWidth="1"/>
    <col min="127" max="127" width="12.6640625" style="5" customWidth="1"/>
    <col min="128" max="128" width="12.5546875" style="5" customWidth="1"/>
    <col min="142" max="142" width="11.5546875" customWidth="1"/>
    <col min="143" max="143" width="9.77734375" customWidth="1"/>
    <col min="144" max="144" width="16" customWidth="1"/>
    <col min="151" max="151" width="16.109375" customWidth="1"/>
    <col min="152" max="152" width="17.44140625" customWidth="1"/>
    <col min="153" max="153" width="12.5546875" customWidth="1"/>
    <col min="156" max="156" width="15" customWidth="1"/>
    <col min="157" max="157" width="14.5546875" customWidth="1"/>
    <col min="158" max="158" width="16.88671875" customWidth="1"/>
    <col min="160" max="162" width="12.5546875" customWidth="1"/>
  </cols>
  <sheetData>
    <row r="1" spans="2:194" x14ac:dyDescent="0.3">
      <c r="M1" s="74" t="s">
        <v>0</v>
      </c>
      <c r="N1" s="74"/>
      <c r="O1" s="74"/>
      <c r="P1" s="75" t="s">
        <v>25</v>
      </c>
      <c r="Q1" s="75"/>
      <c r="R1" s="75"/>
      <c r="AA1" s="74" t="s">
        <v>0</v>
      </c>
      <c r="AB1" s="74"/>
      <c r="AC1" s="74"/>
      <c r="AD1" s="75" t="s">
        <v>25</v>
      </c>
      <c r="AE1" s="75"/>
      <c r="AF1" s="75"/>
      <c r="AH1" t="s">
        <v>33</v>
      </c>
      <c r="AM1" t="s">
        <v>34</v>
      </c>
      <c r="AQ1" t="s">
        <v>35</v>
      </c>
      <c r="AU1" t="s">
        <v>36</v>
      </c>
      <c r="BB1" t="s">
        <v>31</v>
      </c>
      <c r="BC1" t="s">
        <v>32</v>
      </c>
      <c r="EA1" s="74" t="s">
        <v>0</v>
      </c>
      <c r="EB1" s="74"/>
      <c r="EC1" s="74"/>
      <c r="ED1" s="75" t="s">
        <v>25</v>
      </c>
      <c r="EE1" s="75"/>
      <c r="EF1" s="75"/>
      <c r="EO1" s="74" t="s">
        <v>0</v>
      </c>
      <c r="EP1" s="74"/>
      <c r="EQ1" s="74"/>
      <c r="ER1" s="75" t="s">
        <v>25</v>
      </c>
      <c r="ES1" s="75"/>
      <c r="ET1" s="75"/>
    </row>
    <row r="2" spans="2:194" ht="15" customHeight="1" thickBot="1" x14ac:dyDescent="0.35">
      <c r="F2" s="1" t="s">
        <v>7</v>
      </c>
      <c r="G2" s="6" t="s">
        <v>0</v>
      </c>
      <c r="H2" s="6" t="s">
        <v>1</v>
      </c>
      <c r="I2" s="6" t="s">
        <v>2</v>
      </c>
      <c r="J2" s="6" t="s">
        <v>3</v>
      </c>
      <c r="M2" s="14" t="s">
        <v>4</v>
      </c>
      <c r="N2" s="14" t="s">
        <v>5</v>
      </c>
      <c r="O2" s="14" t="s">
        <v>26</v>
      </c>
      <c r="P2" s="14" t="s">
        <v>4</v>
      </c>
      <c r="Q2" s="14" t="s">
        <v>5</v>
      </c>
      <c r="R2" s="14" t="s">
        <v>26</v>
      </c>
      <c r="AA2" s="14" t="s">
        <v>4</v>
      </c>
      <c r="AB2" s="14" t="s">
        <v>5</v>
      </c>
      <c r="AC2" s="14" t="s">
        <v>26</v>
      </c>
      <c r="AD2" s="14" t="s">
        <v>4</v>
      </c>
      <c r="AE2" s="14" t="s">
        <v>5</v>
      </c>
      <c r="AF2" s="14" t="s">
        <v>26</v>
      </c>
      <c r="AG2" s="37" t="s">
        <v>27</v>
      </c>
      <c r="AH2" s="37" t="s">
        <v>28</v>
      </c>
      <c r="AI2" s="37" t="s">
        <v>29</v>
      </c>
      <c r="AL2" s="37" t="s">
        <v>27</v>
      </c>
      <c r="AM2" s="37" t="s">
        <v>28</v>
      </c>
      <c r="AN2" s="37" t="s">
        <v>29</v>
      </c>
      <c r="AP2" s="37" t="s">
        <v>27</v>
      </c>
      <c r="AQ2" s="37" t="s">
        <v>28</v>
      </c>
      <c r="AR2" s="37" t="s">
        <v>29</v>
      </c>
      <c r="AT2" s="37" t="s">
        <v>27</v>
      </c>
      <c r="AU2" s="37" t="s">
        <v>28</v>
      </c>
      <c r="AV2" s="37" t="s">
        <v>29</v>
      </c>
      <c r="DT2" s="13" t="s">
        <v>7</v>
      </c>
      <c r="DU2" s="38" t="s">
        <v>0</v>
      </c>
      <c r="DV2" s="38" t="s">
        <v>1</v>
      </c>
      <c r="DW2" s="38" t="s">
        <v>2</v>
      </c>
      <c r="DX2" s="38" t="s">
        <v>3</v>
      </c>
      <c r="EA2" s="14" t="s">
        <v>4</v>
      </c>
      <c r="EB2" s="14" t="s">
        <v>5</v>
      </c>
      <c r="EC2" s="14" t="s">
        <v>26</v>
      </c>
      <c r="ED2" s="14" t="s">
        <v>4</v>
      </c>
      <c r="EE2" s="14" t="s">
        <v>5</v>
      </c>
      <c r="EF2" s="14" t="s">
        <v>26</v>
      </c>
      <c r="EO2" s="14" t="s">
        <v>4</v>
      </c>
      <c r="EP2" s="14" t="s">
        <v>5</v>
      </c>
      <c r="EQ2" s="14" t="s">
        <v>26</v>
      </c>
      <c r="ER2" s="14" t="s">
        <v>4</v>
      </c>
      <c r="ES2" s="14" t="s">
        <v>5</v>
      </c>
      <c r="ET2" s="14" t="s">
        <v>26</v>
      </c>
      <c r="EU2" s="37" t="s">
        <v>27</v>
      </c>
      <c r="EV2" s="37" t="s">
        <v>28</v>
      </c>
      <c r="EW2" s="37" t="s">
        <v>29</v>
      </c>
      <c r="EZ2" s="37" t="s">
        <v>27</v>
      </c>
      <c r="FA2" s="37" t="s">
        <v>28</v>
      </c>
      <c r="FB2" s="37" t="s">
        <v>29</v>
      </c>
      <c r="FD2" s="37" t="s">
        <v>27</v>
      </c>
      <c r="FE2" s="37" t="s">
        <v>28</v>
      </c>
      <c r="FF2" s="37" t="s">
        <v>29</v>
      </c>
    </row>
    <row r="3" spans="2:194" ht="14.4" customHeight="1" x14ac:dyDescent="0.3">
      <c r="B3" s="39" t="s">
        <v>8</v>
      </c>
      <c r="C3" s="40">
        <v>128</v>
      </c>
      <c r="D3" s="41" t="s">
        <v>9</v>
      </c>
      <c r="E3" s="53" t="s">
        <v>19</v>
      </c>
      <c r="F3" s="2" t="s">
        <v>4</v>
      </c>
      <c r="G3" s="7">
        <v>1</v>
      </c>
      <c r="H3" s="7">
        <v>1</v>
      </c>
      <c r="I3" s="7">
        <v>1</v>
      </c>
      <c r="J3" s="8">
        <v>0.94480396630188956</v>
      </c>
      <c r="M3" s="15"/>
      <c r="N3" s="16"/>
      <c r="O3" s="17"/>
      <c r="P3" s="16"/>
      <c r="Q3" s="16"/>
      <c r="R3" s="18"/>
      <c r="V3">
        <v>4</v>
      </c>
      <c r="W3" s="39" t="s">
        <v>8</v>
      </c>
      <c r="X3" s="40">
        <v>128</v>
      </c>
      <c r="Y3" s="41" t="s">
        <v>9</v>
      </c>
      <c r="Z3" s="31" t="s">
        <v>19</v>
      </c>
      <c r="AA3" s="5">
        <f ca="1">INDIRECT(ADDRESS(V3,13))</f>
        <v>1</v>
      </c>
      <c r="AB3" s="5"/>
      <c r="AC3" s="5">
        <f ca="1">INDIRECT(ADDRESS(V3,15))</f>
        <v>1</v>
      </c>
      <c r="AD3" s="5">
        <f ca="1">INDIRECT(ADDRESS(V3,16))</f>
        <v>0.94480396630188956</v>
      </c>
      <c r="AE3" s="5"/>
      <c r="AF3" s="5">
        <f ca="1">INDIRECT(ADDRESS(V3,18))</f>
        <v>0.94480396630188956</v>
      </c>
      <c r="AG3" s="76">
        <f ca="1">AVERAGE(AA3:AA7)</f>
        <v>0.95323552273610568</v>
      </c>
      <c r="AH3" s="76">
        <f ca="1">AVERAGE(AB3:AB7)</f>
        <v>0.97058823529411764</v>
      </c>
      <c r="AI3" s="76">
        <f ca="1">AVERAGE(AC3:AC7)</f>
        <v>0.95823540842687627</v>
      </c>
      <c r="AL3" s="76">
        <f ca="1">AVERAGE(AA3:AA8)</f>
        <v>0.94751608876657467</v>
      </c>
      <c r="AM3" s="76">
        <f ca="1">AVERAGE(AB3:AB8)</f>
        <v>0.98039215686274517</v>
      </c>
      <c r="AN3" s="76">
        <f ca="1">AVERAGE(AC3:AC8)</f>
        <v>0.95843941693230683</v>
      </c>
      <c r="AP3" s="76">
        <f ca="1">AVERAGE(AA7:AA8)</f>
        <v>0.91107236268526592</v>
      </c>
      <c r="AQ3" s="76">
        <f t="shared" ref="AQ3:AR3" ca="1" si="0">AVERAGE(AB7:AB8)</f>
        <v>0.97058823529411764</v>
      </c>
      <c r="AR3" s="76">
        <f t="shared" ca="1" si="0"/>
        <v>0.94083029898969173</v>
      </c>
      <c r="AT3" s="76">
        <f ca="1">AVERAGE(AA7)</f>
        <v>0.90322580645161288</v>
      </c>
      <c r="AU3" s="76">
        <f t="shared" ref="AU3:AV3" ca="1" si="1">AVERAGE(AB7)</f>
        <v>0.94117647058823528</v>
      </c>
      <c r="AV3" s="76">
        <f t="shared" ca="1" si="1"/>
        <v>0.92220113851992402</v>
      </c>
      <c r="DP3" s="39" t="s">
        <v>8</v>
      </c>
      <c r="DQ3" s="40">
        <v>128</v>
      </c>
      <c r="DR3" s="41" t="s">
        <v>9</v>
      </c>
      <c r="DS3" s="53" t="s">
        <v>19</v>
      </c>
      <c r="DT3" s="2" t="s">
        <v>4</v>
      </c>
      <c r="DU3" s="7">
        <v>1</v>
      </c>
      <c r="DV3" s="7">
        <v>1</v>
      </c>
      <c r="DW3" s="7">
        <v>1</v>
      </c>
      <c r="DX3" s="8">
        <v>0.94480396630188956</v>
      </c>
      <c r="EA3" s="15"/>
      <c r="EB3" s="16"/>
      <c r="EC3" s="17"/>
      <c r="ED3" s="16"/>
      <c r="EE3" s="16"/>
      <c r="EF3" s="18"/>
      <c r="EJ3">
        <v>4</v>
      </c>
      <c r="EK3" s="39" t="s">
        <v>8</v>
      </c>
      <c r="EL3" s="40">
        <v>128</v>
      </c>
      <c r="EM3" s="41" t="s">
        <v>9</v>
      </c>
      <c r="EN3" s="31" t="s">
        <v>19</v>
      </c>
      <c r="EO3" s="5">
        <v>1</v>
      </c>
      <c r="EP3" s="5"/>
      <c r="EQ3" s="5">
        <v>1</v>
      </c>
      <c r="ER3" s="5">
        <v>0.94480396630188956</v>
      </c>
      <c r="ES3" s="5"/>
      <c r="ET3" s="5">
        <v>0.94480396630188956</v>
      </c>
      <c r="EU3" s="76">
        <v>0.97419354838709682</v>
      </c>
      <c r="EV3" s="76">
        <v>0.89985994397759106</v>
      </c>
      <c r="EW3" s="76">
        <v>0.96384295653745367</v>
      </c>
      <c r="EZ3" s="76">
        <v>0.95217883418222982</v>
      </c>
      <c r="FA3" s="76">
        <v>0.8856209150326797</v>
      </c>
      <c r="FB3" s="76">
        <v>0.94480647380627403</v>
      </c>
      <c r="FD3" s="76">
        <v>2.2014714204867003E-2</v>
      </c>
      <c r="FE3" s="76">
        <v>1.4239028944911358E-2</v>
      </c>
      <c r="FF3" s="76">
        <v>1.9036482731179638E-2</v>
      </c>
    </row>
    <row r="4" spans="2:194" ht="14.4" customHeight="1" x14ac:dyDescent="0.3">
      <c r="B4" s="39"/>
      <c r="C4" s="40"/>
      <c r="D4" s="41"/>
      <c r="E4" s="54"/>
      <c r="F4" s="3" t="s">
        <v>5</v>
      </c>
      <c r="G4" s="9"/>
      <c r="H4" s="9"/>
      <c r="I4" s="9"/>
      <c r="J4" s="10"/>
      <c r="M4" s="19">
        <f>G3</f>
        <v>1</v>
      </c>
      <c r="N4" s="20"/>
      <c r="O4" s="21">
        <f>AVERAGE(M4:N4)</f>
        <v>1</v>
      </c>
      <c r="P4" s="20">
        <f>J3</f>
        <v>0.94480396630188956</v>
      </c>
      <c r="Q4" s="20"/>
      <c r="R4" s="22">
        <f>AVERAGE(P4:Q4)</f>
        <v>0.94480396630188956</v>
      </c>
      <c r="V4">
        <f>V3+3</f>
        <v>7</v>
      </c>
      <c r="W4" s="39"/>
      <c r="X4" s="40"/>
      <c r="Y4" s="41"/>
      <c r="Z4" s="32" t="s">
        <v>20</v>
      </c>
      <c r="AA4" s="5">
        <f t="shared" ref="AA4:AA67" ca="1" si="2">INDIRECT(ADDRESS(V4,13))</f>
        <v>1</v>
      </c>
      <c r="AB4" s="5"/>
      <c r="AC4" s="5">
        <f t="shared" ref="AC4:AC67" ca="1" si="3">INDIRECT(ADDRESS(V4,15))</f>
        <v>1</v>
      </c>
      <c r="AD4" s="5">
        <f t="shared" ref="AD4:AD67" ca="1" si="4">INDIRECT(ADDRESS(V4,16))</f>
        <v>0.92833926381112464</v>
      </c>
      <c r="AE4" s="5"/>
      <c r="AF4" s="5">
        <f t="shared" ref="AF4:AF67" ca="1" si="5">INDIRECT(ADDRESS(V4,18))</f>
        <v>0.92833926381112464</v>
      </c>
      <c r="AG4" s="77"/>
      <c r="AH4" s="77"/>
      <c r="AI4" s="77"/>
      <c r="AL4" s="77"/>
      <c r="AM4" s="77"/>
      <c r="AN4" s="77"/>
      <c r="AP4" s="77"/>
      <c r="AQ4" s="77"/>
      <c r="AR4" s="77"/>
      <c r="AT4" s="77"/>
      <c r="AU4" s="77"/>
      <c r="AV4" s="77"/>
      <c r="DP4" s="39"/>
      <c r="DQ4" s="40"/>
      <c r="DR4" s="41"/>
      <c r="DS4" s="54"/>
      <c r="DT4" s="3" t="s">
        <v>5</v>
      </c>
      <c r="DU4" s="9"/>
      <c r="DV4" s="9"/>
      <c r="DW4" s="9"/>
      <c r="DX4" s="10"/>
      <c r="EA4" s="19">
        <v>1</v>
      </c>
      <c r="EB4" s="20"/>
      <c r="EC4" s="21">
        <v>1</v>
      </c>
      <c r="ED4" s="20">
        <v>0.94480396630188956</v>
      </c>
      <c r="EE4" s="20"/>
      <c r="EF4" s="22">
        <v>0.94480396630188956</v>
      </c>
      <c r="EJ4">
        <f>EJ3+3</f>
        <v>7</v>
      </c>
      <c r="EK4" s="39"/>
      <c r="EL4" s="40"/>
      <c r="EM4" s="41"/>
      <c r="EN4" s="32" t="s">
        <v>20</v>
      </c>
      <c r="EO4" s="5">
        <v>1</v>
      </c>
      <c r="EP4" s="5"/>
      <c r="EQ4" s="5">
        <v>1</v>
      </c>
      <c r="ER4" s="5">
        <v>0.92833926381112464</v>
      </c>
      <c r="ES4" s="5"/>
      <c r="ET4" s="5">
        <v>0.92833926381112464</v>
      </c>
      <c r="EU4" s="77"/>
      <c r="EV4" s="77"/>
      <c r="EW4" s="77"/>
      <c r="EZ4" s="77"/>
      <c r="FA4" s="77"/>
      <c r="FB4" s="77"/>
      <c r="FD4" s="77"/>
      <c r="FE4" s="77"/>
      <c r="FF4" s="77"/>
    </row>
    <row r="5" spans="2:194" ht="14.4" customHeight="1" x14ac:dyDescent="0.3">
      <c r="B5" s="39"/>
      <c r="C5" s="40"/>
      <c r="D5" s="41"/>
      <c r="E5" s="55"/>
      <c r="F5" s="3" t="s">
        <v>6</v>
      </c>
      <c r="G5" s="9"/>
      <c r="H5" s="9"/>
      <c r="I5" s="9"/>
      <c r="J5" s="10"/>
      <c r="M5" s="23"/>
      <c r="N5" s="24"/>
      <c r="O5" s="25"/>
      <c r="P5" s="24"/>
      <c r="Q5" s="24"/>
      <c r="R5" s="26"/>
      <c r="V5">
        <f t="shared" ref="V5:V68" si="6">V4+3</f>
        <v>10</v>
      </c>
      <c r="W5" s="39"/>
      <c r="X5" s="40"/>
      <c r="Y5" s="41"/>
      <c r="Z5" s="33" t="s">
        <v>21</v>
      </c>
      <c r="AA5" s="5">
        <f t="shared" ca="1" si="2"/>
        <v>0.98795180722891562</v>
      </c>
      <c r="AB5" s="5">
        <f t="shared" ref="AB5:AB67" ca="1" si="7">INDIRECT(ADDRESS(V5,14))</f>
        <v>1</v>
      </c>
      <c r="AC5" s="5">
        <f t="shared" ca="1" si="3"/>
        <v>0.99397590361445776</v>
      </c>
      <c r="AD5" s="5">
        <f t="shared" ca="1" si="4"/>
        <v>0.86923747185484834</v>
      </c>
      <c r="AE5" s="5">
        <f t="shared" ref="AE5:AE67" ca="1" si="8">INDIRECT(ADDRESS(V5,17))</f>
        <v>0.89253756552598484</v>
      </c>
      <c r="AF5" s="5">
        <f t="shared" ca="1" si="5"/>
        <v>0.88088751869041659</v>
      </c>
      <c r="AG5" s="77"/>
      <c r="AH5" s="77"/>
      <c r="AI5" s="77"/>
      <c r="AL5" s="77"/>
      <c r="AM5" s="77"/>
      <c r="AN5" s="77"/>
      <c r="AP5" s="77"/>
      <c r="AQ5" s="77"/>
      <c r="AR5" s="77"/>
      <c r="AT5" s="77"/>
      <c r="AU5" s="77"/>
      <c r="AV5" s="77"/>
      <c r="DP5" s="39"/>
      <c r="DQ5" s="40"/>
      <c r="DR5" s="41"/>
      <c r="DS5" s="55"/>
      <c r="DT5" s="3" t="s">
        <v>6</v>
      </c>
      <c r="DU5" s="9"/>
      <c r="DV5" s="9"/>
      <c r="DW5" s="9"/>
      <c r="DX5" s="10"/>
      <c r="EA5" s="23"/>
      <c r="EB5" s="24"/>
      <c r="EC5" s="25"/>
      <c r="ED5" s="24"/>
      <c r="EE5" s="24"/>
      <c r="EF5" s="26"/>
      <c r="EJ5">
        <f t="shared" ref="EJ5:EJ68" si="9">EJ4+3</f>
        <v>10</v>
      </c>
      <c r="EK5" s="39"/>
      <c r="EL5" s="40"/>
      <c r="EM5" s="41"/>
      <c r="EN5" s="33" t="s">
        <v>21</v>
      </c>
      <c r="EO5" s="5">
        <v>1</v>
      </c>
      <c r="EP5" s="5">
        <v>0.97619047619047616</v>
      </c>
      <c r="EQ5" s="5">
        <v>0.98809523809523814</v>
      </c>
      <c r="ER5" s="5">
        <v>0.80985541544619988</v>
      </c>
      <c r="ES5" s="5">
        <v>0.80172112081899749</v>
      </c>
      <c r="ET5" s="5">
        <v>0.80578826813259874</v>
      </c>
      <c r="EU5" s="77"/>
      <c r="EV5" s="77"/>
      <c r="EW5" s="77"/>
      <c r="EZ5" s="77"/>
      <c r="FA5" s="77"/>
      <c r="FB5" s="77"/>
      <c r="FD5" s="77"/>
      <c r="FE5" s="77"/>
      <c r="FF5" s="77"/>
    </row>
    <row r="6" spans="2:194" ht="14.4" customHeight="1" x14ac:dyDescent="0.3">
      <c r="B6" s="39"/>
      <c r="C6" s="40"/>
      <c r="D6" s="41"/>
      <c r="E6" s="56" t="s">
        <v>20</v>
      </c>
      <c r="F6" s="3" t="s">
        <v>4</v>
      </c>
      <c r="G6" s="9">
        <v>1</v>
      </c>
      <c r="H6" s="9">
        <v>1</v>
      </c>
      <c r="I6" s="9">
        <v>1</v>
      </c>
      <c r="J6" s="10">
        <v>0.92833926381112464</v>
      </c>
      <c r="M6" s="23"/>
      <c r="N6" s="24"/>
      <c r="O6" s="25"/>
      <c r="P6" s="24"/>
      <c r="Q6" s="24"/>
      <c r="R6" s="26"/>
      <c r="V6">
        <f t="shared" si="6"/>
        <v>13</v>
      </c>
      <c r="W6" s="39"/>
      <c r="X6" s="40"/>
      <c r="Y6" s="41"/>
      <c r="Z6" s="34" t="s">
        <v>22</v>
      </c>
      <c r="AA6" s="5">
        <f t="shared" ca="1" si="2"/>
        <v>0.87499999999999989</v>
      </c>
      <c r="AB6" s="5"/>
      <c r="AC6" s="5">
        <f t="shared" ca="1" si="3"/>
        <v>0.87499999999999989</v>
      </c>
      <c r="AD6" s="5">
        <f t="shared" ca="1" si="4"/>
        <v>0.79166937516679692</v>
      </c>
      <c r="AE6" s="5"/>
      <c r="AF6" s="5">
        <f t="shared" ca="1" si="5"/>
        <v>0.79166937516679692</v>
      </c>
      <c r="AG6" s="77"/>
      <c r="AH6" s="77"/>
      <c r="AI6" s="77"/>
      <c r="AL6" s="77"/>
      <c r="AM6" s="77"/>
      <c r="AN6" s="77"/>
      <c r="AP6" s="77"/>
      <c r="AQ6" s="77"/>
      <c r="AR6" s="77"/>
      <c r="AT6" s="77"/>
      <c r="AU6" s="77"/>
      <c r="AV6" s="77"/>
      <c r="DP6" s="39"/>
      <c r="DQ6" s="40"/>
      <c r="DR6" s="41"/>
      <c r="DS6" s="56" t="s">
        <v>20</v>
      </c>
      <c r="DT6" s="3" t="s">
        <v>4</v>
      </c>
      <c r="DU6" s="9">
        <v>1</v>
      </c>
      <c r="DV6" s="9">
        <v>1</v>
      </c>
      <c r="DW6" s="9">
        <v>1</v>
      </c>
      <c r="DX6" s="10">
        <v>0.92833926381112464</v>
      </c>
      <c r="EA6" s="23"/>
      <c r="EB6" s="24"/>
      <c r="EC6" s="25"/>
      <c r="ED6" s="24"/>
      <c r="EE6" s="24"/>
      <c r="EF6" s="26"/>
      <c r="EJ6">
        <f t="shared" si="9"/>
        <v>13</v>
      </c>
      <c r="EK6" s="39"/>
      <c r="EL6" s="40"/>
      <c r="EM6" s="41"/>
      <c r="EN6" s="34" t="s">
        <v>22</v>
      </c>
      <c r="EO6" s="5">
        <v>0.967741935483871</v>
      </c>
      <c r="EP6" s="5"/>
      <c r="EQ6" s="5">
        <v>0.967741935483871</v>
      </c>
      <c r="ER6" s="5">
        <v>0.84988362162866649</v>
      </c>
      <c r="ES6" s="5"/>
      <c r="ET6" s="5">
        <v>0.84988362162866649</v>
      </c>
      <c r="EU6" s="77"/>
      <c r="EV6" s="77"/>
      <c r="EW6" s="77"/>
      <c r="EZ6" s="77"/>
      <c r="FA6" s="77"/>
      <c r="FB6" s="77"/>
      <c r="FD6" s="77"/>
      <c r="FE6" s="77"/>
      <c r="FF6" s="77"/>
    </row>
    <row r="7" spans="2:194" ht="14.4" customHeight="1" x14ac:dyDescent="0.3">
      <c r="B7" s="39"/>
      <c r="C7" s="40"/>
      <c r="D7" s="41"/>
      <c r="E7" s="57"/>
      <c r="F7" s="3" t="s">
        <v>5</v>
      </c>
      <c r="G7" s="9"/>
      <c r="H7" s="9"/>
      <c r="I7" s="9"/>
      <c r="J7" s="10"/>
      <c r="M7" s="19">
        <f>G6</f>
        <v>1</v>
      </c>
      <c r="N7" s="20"/>
      <c r="O7" s="21">
        <f>AVERAGE(M7:N7)</f>
        <v>1</v>
      </c>
      <c r="P7" s="20">
        <f>J6</f>
        <v>0.92833926381112464</v>
      </c>
      <c r="Q7" s="20"/>
      <c r="R7" s="22">
        <f>AVERAGE(P7:Q7)</f>
        <v>0.92833926381112464</v>
      </c>
      <c r="V7">
        <f t="shared" si="6"/>
        <v>16</v>
      </c>
      <c r="W7" s="39"/>
      <c r="X7" s="40"/>
      <c r="Y7" s="41"/>
      <c r="Z7" s="35" t="s">
        <v>23</v>
      </c>
      <c r="AA7" s="5">
        <f t="shared" ca="1" si="2"/>
        <v>0.90322580645161288</v>
      </c>
      <c r="AB7" s="5">
        <f t="shared" ca="1" si="7"/>
        <v>0.94117647058823528</v>
      </c>
      <c r="AC7" s="5">
        <f t="shared" ca="1" si="3"/>
        <v>0.92220113851992402</v>
      </c>
      <c r="AD7" s="5">
        <f t="shared" ca="1" si="4"/>
        <v>0.78702407313764944</v>
      </c>
      <c r="AE7" s="5">
        <f t="shared" ca="1" si="8"/>
        <v>0.78591488675556342</v>
      </c>
      <c r="AF7" s="5">
        <f t="shared" ca="1" si="5"/>
        <v>0.78646947994660643</v>
      </c>
      <c r="AG7" s="77"/>
      <c r="AH7" s="77"/>
      <c r="AI7" s="77"/>
      <c r="AL7" s="77"/>
      <c r="AM7" s="77"/>
      <c r="AN7" s="77"/>
      <c r="AP7" s="77"/>
      <c r="AQ7" s="77"/>
      <c r="AR7" s="77"/>
      <c r="AT7" s="77"/>
      <c r="AU7" s="77"/>
      <c r="AV7" s="77"/>
      <c r="DP7" s="39"/>
      <c r="DQ7" s="40"/>
      <c r="DR7" s="41"/>
      <c r="DS7" s="57"/>
      <c r="DT7" s="3" t="s">
        <v>5</v>
      </c>
      <c r="DU7" s="9"/>
      <c r="DV7" s="9"/>
      <c r="DW7" s="9"/>
      <c r="DX7" s="10"/>
      <c r="EA7" s="19">
        <v>1</v>
      </c>
      <c r="EB7" s="20"/>
      <c r="EC7" s="21">
        <v>1</v>
      </c>
      <c r="ED7" s="20">
        <v>0.92833926381112464</v>
      </c>
      <c r="EE7" s="20"/>
      <c r="EF7" s="22">
        <v>0.92833926381112464</v>
      </c>
      <c r="EJ7">
        <f t="shared" si="9"/>
        <v>16</v>
      </c>
      <c r="EK7" s="39"/>
      <c r="EL7" s="40"/>
      <c r="EM7" s="41"/>
      <c r="EN7" s="35" t="s">
        <v>23</v>
      </c>
      <c r="EO7" s="5">
        <v>0.90322580645161288</v>
      </c>
      <c r="EP7" s="5">
        <v>0.82352941176470595</v>
      </c>
      <c r="EQ7" s="5">
        <v>0.86337760910815942</v>
      </c>
      <c r="ER7" s="5">
        <v>0.75301170811896334</v>
      </c>
      <c r="ES7" s="5">
        <v>0.66649449052341869</v>
      </c>
      <c r="ET7" s="5">
        <v>0.70975309932119102</v>
      </c>
      <c r="EU7" s="77"/>
      <c r="EV7" s="77"/>
      <c r="EW7" s="77"/>
      <c r="EZ7" s="77"/>
      <c r="FA7" s="77"/>
      <c r="FB7" s="77"/>
      <c r="FD7" s="77"/>
      <c r="FE7" s="77"/>
      <c r="FF7" s="77"/>
    </row>
    <row r="8" spans="2:194" ht="14.4" customHeight="1" x14ac:dyDescent="0.3">
      <c r="B8" s="39"/>
      <c r="C8" s="40"/>
      <c r="D8" s="41"/>
      <c r="E8" s="58"/>
      <c r="F8" s="3" t="s">
        <v>6</v>
      </c>
      <c r="G8" s="9"/>
      <c r="H8" s="9"/>
      <c r="I8" s="9"/>
      <c r="J8" s="10"/>
      <c r="M8" s="23"/>
      <c r="N8" s="24"/>
      <c r="O8" s="25"/>
      <c r="P8" s="24"/>
      <c r="Q8" s="24"/>
      <c r="R8" s="26"/>
      <c r="V8">
        <f t="shared" si="6"/>
        <v>19</v>
      </c>
      <c r="W8" s="39"/>
      <c r="X8" s="40"/>
      <c r="Y8" s="41"/>
      <c r="Z8" s="36" t="s">
        <v>24</v>
      </c>
      <c r="AA8" s="5">
        <f t="shared" ca="1" si="2"/>
        <v>0.91891891891891897</v>
      </c>
      <c r="AB8" s="5">
        <f t="shared" ca="1" si="7"/>
        <v>1</v>
      </c>
      <c r="AC8" s="5">
        <f t="shared" ca="1" si="3"/>
        <v>0.95945945945945943</v>
      </c>
      <c r="AD8" s="5">
        <f t="shared" ca="1" si="4"/>
        <v>0.75838359432602542</v>
      </c>
      <c r="AE8" s="5">
        <f t="shared" ca="1" si="8"/>
        <v>0.69990072820286586</v>
      </c>
      <c r="AF8" s="5">
        <f t="shared" ca="1" si="5"/>
        <v>0.72914216126444564</v>
      </c>
      <c r="AG8" s="77"/>
      <c r="AH8" s="77"/>
      <c r="AI8" s="77"/>
      <c r="AL8" s="77"/>
      <c r="AM8" s="77"/>
      <c r="AN8" s="77"/>
      <c r="AP8" s="77"/>
      <c r="AQ8" s="77"/>
      <c r="AR8" s="77"/>
      <c r="AT8" s="77"/>
      <c r="AU8" s="77"/>
      <c r="AV8" s="77"/>
      <c r="DP8" s="39"/>
      <c r="DQ8" s="40"/>
      <c r="DR8" s="41"/>
      <c r="DS8" s="58"/>
      <c r="DT8" s="3" t="s">
        <v>6</v>
      </c>
      <c r="DU8" s="9"/>
      <c r="DV8" s="9"/>
      <c r="DW8" s="9"/>
      <c r="DX8" s="10"/>
      <c r="EA8" s="23"/>
      <c r="EB8" s="24"/>
      <c r="EC8" s="25"/>
      <c r="ED8" s="24"/>
      <c r="EE8" s="24"/>
      <c r="EF8" s="26"/>
      <c r="EJ8">
        <f t="shared" si="9"/>
        <v>19</v>
      </c>
      <c r="EK8" s="39"/>
      <c r="EL8" s="40"/>
      <c r="EM8" s="41"/>
      <c r="EN8" s="36" t="s">
        <v>24</v>
      </c>
      <c r="EO8" s="5">
        <v>0.8421052631578948</v>
      </c>
      <c r="EP8" s="5">
        <v>0.8571428571428571</v>
      </c>
      <c r="EQ8" s="5">
        <v>0.84962406015037595</v>
      </c>
      <c r="ER8" s="5">
        <v>0.72292118335611621</v>
      </c>
      <c r="ES8" s="5">
        <v>0.62764582660272072</v>
      </c>
      <c r="ET8" s="5">
        <v>0.67528350497941847</v>
      </c>
      <c r="EU8" s="77"/>
      <c r="EV8" s="77"/>
      <c r="EW8" s="77"/>
      <c r="EZ8" s="77"/>
      <c r="FA8" s="77"/>
      <c r="FB8" s="77"/>
      <c r="FD8" s="77"/>
      <c r="FE8" s="77"/>
      <c r="FF8" s="77"/>
    </row>
    <row r="9" spans="2:194" ht="14.4" customHeight="1" x14ac:dyDescent="0.3">
      <c r="B9" s="39"/>
      <c r="C9" s="40"/>
      <c r="D9" s="41"/>
      <c r="E9" s="59" t="s">
        <v>21</v>
      </c>
      <c r="F9" s="3" t="s">
        <v>4</v>
      </c>
      <c r="G9" s="9">
        <v>0.98795180722891562</v>
      </c>
      <c r="H9" s="9">
        <v>1</v>
      </c>
      <c r="I9" s="9">
        <v>0.97619047619047616</v>
      </c>
      <c r="J9" s="10">
        <v>0.86923747185484834</v>
      </c>
      <c r="M9" s="23"/>
      <c r="N9" s="24"/>
      <c r="O9" s="25"/>
      <c r="P9" s="24"/>
      <c r="Q9" s="24"/>
      <c r="R9" s="26"/>
      <c r="V9">
        <f t="shared" si="6"/>
        <v>22</v>
      </c>
      <c r="W9" s="39"/>
      <c r="X9" s="40"/>
      <c r="Y9" s="42" t="s">
        <v>10</v>
      </c>
      <c r="Z9" s="31" t="s">
        <v>19</v>
      </c>
      <c r="AA9" s="5">
        <f t="shared" ca="1" si="2"/>
        <v>1</v>
      </c>
      <c r="AB9" s="5"/>
      <c r="AC9" s="5">
        <f t="shared" ca="1" si="3"/>
        <v>1</v>
      </c>
      <c r="AD9" s="5">
        <f t="shared" ca="1" si="4"/>
        <v>0.96835321992255319</v>
      </c>
      <c r="AE9" s="5"/>
      <c r="AF9" s="5">
        <f t="shared" ca="1" si="5"/>
        <v>0.96835321992255319</v>
      </c>
      <c r="AG9" s="76">
        <f t="shared" ref="AG9:AI9" ca="1" si="10">AVERAGE(AA9:AA13)</f>
        <v>0.9789893617021278</v>
      </c>
      <c r="AH9" s="76">
        <f t="shared" ca="1" si="10"/>
        <v>1</v>
      </c>
      <c r="AI9" s="76">
        <f t="shared" ca="1" si="10"/>
        <v>0.98523936170212778</v>
      </c>
      <c r="AL9" s="76">
        <f t="shared" ref="AL9:AN9" ca="1" si="11">AVERAGE(AA9:AA14)</f>
        <v>0.9689776212382597</v>
      </c>
      <c r="AM9" s="76">
        <f t="shared" ca="1" si="11"/>
        <v>1</v>
      </c>
      <c r="AN9" s="76">
        <f t="shared" ca="1" si="11"/>
        <v>0.98094271132834976</v>
      </c>
      <c r="AP9" s="76">
        <f t="shared" ref="AP9" ca="1" si="12">AVERAGE(AA13:AA14)</f>
        <v>0.92820945945945943</v>
      </c>
      <c r="AQ9" s="76">
        <f t="shared" ref="AQ9" ca="1" si="13">AVERAGE(AB13:AB14)</f>
        <v>1</v>
      </c>
      <c r="AR9" s="76">
        <f t="shared" ref="AR9" ca="1" si="14">AVERAGE(AC13:AC14)</f>
        <v>0.96410472972972971</v>
      </c>
      <c r="AT9" s="76">
        <f t="shared" ref="AT9" ca="1" si="15">AVERAGE(AA13)</f>
        <v>0.9375</v>
      </c>
      <c r="AU9" s="76">
        <f t="shared" ref="AU9" ca="1" si="16">AVERAGE(AB13)</f>
        <v>1</v>
      </c>
      <c r="AV9" s="76">
        <f t="shared" ref="AV9" ca="1" si="17">AVERAGE(AC13)</f>
        <v>0.96875</v>
      </c>
      <c r="DP9" s="39"/>
      <c r="DQ9" s="40"/>
      <c r="DR9" s="41"/>
      <c r="DS9" s="59" t="s">
        <v>21</v>
      </c>
      <c r="DT9" s="3" t="s">
        <v>4</v>
      </c>
      <c r="DU9" s="9">
        <v>1</v>
      </c>
      <c r="DV9" s="9">
        <v>1</v>
      </c>
      <c r="DW9" s="9">
        <v>1</v>
      </c>
      <c r="DX9" s="10">
        <v>0.80985541544619988</v>
      </c>
      <c r="EA9" s="23"/>
      <c r="EB9" s="24"/>
      <c r="EC9" s="25"/>
      <c r="ED9" s="24"/>
      <c r="EE9" s="24"/>
      <c r="EF9" s="26"/>
      <c r="EJ9">
        <f t="shared" si="9"/>
        <v>22</v>
      </c>
      <c r="EK9" s="39"/>
      <c r="EL9" s="40"/>
      <c r="EM9" s="42" t="s">
        <v>10</v>
      </c>
      <c r="EN9" s="31" t="s">
        <v>19</v>
      </c>
      <c r="EO9" s="5">
        <v>1</v>
      </c>
      <c r="EP9" s="5"/>
      <c r="EQ9" s="5">
        <v>1</v>
      </c>
      <c r="ER9" s="5">
        <v>0.96835321992255319</v>
      </c>
      <c r="ES9" s="5"/>
      <c r="ET9" s="5">
        <v>0.96835321992255319</v>
      </c>
      <c r="EU9" s="76">
        <v>0.96413642052565707</v>
      </c>
      <c r="EV9" s="76">
        <v>0.9375</v>
      </c>
      <c r="EW9" s="76">
        <v>0.96531289111389251</v>
      </c>
      <c r="EZ9" s="76">
        <v>0.94874616240385945</v>
      </c>
      <c r="FA9" s="76">
        <v>0.9107142857142857</v>
      </c>
      <c r="FB9" s="76">
        <v>0.9485055533397212</v>
      </c>
      <c r="FD9" s="76">
        <v>1.5390258121797618E-2</v>
      </c>
      <c r="FE9" s="76">
        <v>2.6785714285714302E-2</v>
      </c>
      <c r="FF9" s="76">
        <v>1.6807337774171316E-2</v>
      </c>
    </row>
    <row r="10" spans="2:194" ht="14.4" customHeight="1" x14ac:dyDescent="0.3">
      <c r="B10" s="39"/>
      <c r="C10" s="40"/>
      <c r="D10" s="41"/>
      <c r="E10" s="60"/>
      <c r="F10" s="3" t="s">
        <v>5</v>
      </c>
      <c r="G10" s="9">
        <v>1</v>
      </c>
      <c r="H10" s="9">
        <v>1</v>
      </c>
      <c r="I10" s="9">
        <v>1</v>
      </c>
      <c r="J10" s="10">
        <v>0.89253756552598484</v>
      </c>
      <c r="M10" s="19">
        <f>G9</f>
        <v>0.98795180722891562</v>
      </c>
      <c r="N10" s="20">
        <f>G10</f>
        <v>1</v>
      </c>
      <c r="O10" s="21">
        <f>AVERAGE(M10:N10)</f>
        <v>0.99397590361445776</v>
      </c>
      <c r="P10" s="20">
        <f>J9</f>
        <v>0.86923747185484834</v>
      </c>
      <c r="Q10" s="20">
        <f>J10</f>
        <v>0.89253756552598484</v>
      </c>
      <c r="R10" s="22">
        <f>AVERAGE(P10:Q10)</f>
        <v>0.88088751869041659</v>
      </c>
      <c r="V10">
        <f t="shared" si="6"/>
        <v>25</v>
      </c>
      <c r="W10" s="39"/>
      <c r="X10" s="40"/>
      <c r="Y10" s="42"/>
      <c r="Z10" s="32" t="s">
        <v>20</v>
      </c>
      <c r="AA10" s="5">
        <f t="shared" ca="1" si="2"/>
        <v>1</v>
      </c>
      <c r="AB10" s="5"/>
      <c r="AC10" s="5">
        <f t="shared" ca="1" si="3"/>
        <v>1</v>
      </c>
      <c r="AD10" s="5">
        <f t="shared" ca="1" si="4"/>
        <v>0.96434465138425252</v>
      </c>
      <c r="AE10" s="5"/>
      <c r="AF10" s="5">
        <f t="shared" ca="1" si="5"/>
        <v>0.96434465138425252</v>
      </c>
      <c r="AG10" s="77"/>
      <c r="AH10" s="77"/>
      <c r="AI10" s="77"/>
      <c r="AL10" s="77"/>
      <c r="AM10" s="77"/>
      <c r="AN10" s="77"/>
      <c r="AP10" s="77"/>
      <c r="AQ10" s="77"/>
      <c r="AR10" s="77"/>
      <c r="AT10" s="77"/>
      <c r="AU10" s="77"/>
      <c r="AV10" s="77"/>
      <c r="DP10" s="39"/>
      <c r="DQ10" s="40"/>
      <c r="DR10" s="41"/>
      <c r="DS10" s="60"/>
      <c r="DT10" s="3" t="s">
        <v>5</v>
      </c>
      <c r="DU10" s="9">
        <v>0.97619047619047616</v>
      </c>
      <c r="DV10" s="9">
        <v>0.97619047619047616</v>
      </c>
      <c r="DW10" s="9">
        <v>0.97619047619047616</v>
      </c>
      <c r="DX10" s="10">
        <v>0.80172112081899749</v>
      </c>
      <c r="EA10" s="19">
        <v>1</v>
      </c>
      <c r="EB10" s="20">
        <v>0.97619047619047616</v>
      </c>
      <c r="EC10" s="21">
        <v>0.98809523809523814</v>
      </c>
      <c r="ED10" s="20">
        <v>0.80985541544619988</v>
      </c>
      <c r="EE10" s="20">
        <v>0.80172112081899749</v>
      </c>
      <c r="EF10" s="22">
        <v>0.80578826813259874</v>
      </c>
      <c r="EJ10">
        <f t="shared" si="9"/>
        <v>25</v>
      </c>
      <c r="EK10" s="39"/>
      <c r="EL10" s="40"/>
      <c r="EM10" s="42"/>
      <c r="EN10" s="32" t="s">
        <v>20</v>
      </c>
      <c r="EO10" s="5">
        <v>1</v>
      </c>
      <c r="EP10" s="5"/>
      <c r="EQ10" s="5">
        <v>1</v>
      </c>
      <c r="ER10" s="5">
        <v>0.96434465138425252</v>
      </c>
      <c r="ES10" s="5"/>
      <c r="ET10" s="5">
        <v>0.96434465138425252</v>
      </c>
      <c r="EU10" s="77"/>
      <c r="EV10" s="77"/>
      <c r="EW10" s="77"/>
      <c r="EZ10" s="77"/>
      <c r="FA10" s="77"/>
      <c r="FB10" s="77"/>
      <c r="FD10" s="77"/>
      <c r="FE10" s="77"/>
      <c r="FF10" s="77"/>
    </row>
    <row r="11" spans="2:194" ht="14.4" customHeight="1" x14ac:dyDescent="0.3">
      <c r="B11" s="39"/>
      <c r="C11" s="40"/>
      <c r="D11" s="41"/>
      <c r="E11" s="61"/>
      <c r="F11" s="3" t="s">
        <v>6</v>
      </c>
      <c r="G11" s="9"/>
      <c r="H11" s="9"/>
      <c r="I11" s="9"/>
      <c r="J11" s="10"/>
      <c r="M11" s="23"/>
      <c r="N11" s="24"/>
      <c r="O11" s="25"/>
      <c r="P11" s="24"/>
      <c r="Q11" s="24"/>
      <c r="R11" s="26"/>
      <c r="V11">
        <f t="shared" si="6"/>
        <v>28</v>
      </c>
      <c r="W11" s="39"/>
      <c r="X11" s="40"/>
      <c r="Y11" s="42"/>
      <c r="Z11" s="33" t="s">
        <v>21</v>
      </c>
      <c r="AA11" s="5">
        <f t="shared" ca="1" si="2"/>
        <v>1</v>
      </c>
      <c r="AB11" s="5">
        <f t="shared" ca="1" si="7"/>
        <v>1</v>
      </c>
      <c r="AC11" s="5">
        <f t="shared" ca="1" si="3"/>
        <v>1</v>
      </c>
      <c r="AD11" s="5">
        <f t="shared" ca="1" si="4"/>
        <v>0.86187804826467995</v>
      </c>
      <c r="AE11" s="5">
        <f t="shared" ca="1" si="8"/>
        <v>0.89525529573339058</v>
      </c>
      <c r="AF11" s="5">
        <f t="shared" ca="1" si="5"/>
        <v>0.87856667199903526</v>
      </c>
      <c r="AG11" s="77"/>
      <c r="AH11" s="77"/>
      <c r="AI11" s="77"/>
      <c r="AL11" s="77"/>
      <c r="AM11" s="77"/>
      <c r="AN11" s="77"/>
      <c r="AP11" s="77"/>
      <c r="AQ11" s="77"/>
      <c r="AR11" s="77"/>
      <c r="AT11" s="77"/>
      <c r="AU11" s="77"/>
      <c r="AV11" s="77"/>
      <c r="DP11" s="39"/>
      <c r="DQ11" s="40"/>
      <c r="DR11" s="41"/>
      <c r="DS11" s="61"/>
      <c r="DT11" s="3" t="s">
        <v>6</v>
      </c>
      <c r="DU11" s="9"/>
      <c r="DV11" s="9"/>
      <c r="DW11" s="9"/>
      <c r="DX11" s="10"/>
      <c r="EA11" s="23"/>
      <c r="EB11" s="24"/>
      <c r="EC11" s="25"/>
      <c r="ED11" s="24"/>
      <c r="EE11" s="24"/>
      <c r="EF11" s="26"/>
      <c r="EJ11">
        <f t="shared" si="9"/>
        <v>28</v>
      </c>
      <c r="EK11" s="39"/>
      <c r="EL11" s="40"/>
      <c r="EM11" s="42"/>
      <c r="EN11" s="33" t="s">
        <v>21</v>
      </c>
      <c r="EO11" s="5">
        <v>0.98823529411764699</v>
      </c>
      <c r="EP11" s="5">
        <v>1</v>
      </c>
      <c r="EQ11" s="5">
        <v>0.99411764705882355</v>
      </c>
      <c r="ER11" s="5">
        <v>0.791986213525949</v>
      </c>
      <c r="ES11" s="5">
        <v>0.77657483628872981</v>
      </c>
      <c r="ET11" s="5">
        <v>0.78428052490733946</v>
      </c>
      <c r="EU11" s="77"/>
      <c r="EV11" s="77"/>
      <c r="EW11" s="77"/>
      <c r="EZ11" s="77"/>
      <c r="FA11" s="77"/>
      <c r="FB11" s="77"/>
      <c r="FD11" s="77"/>
      <c r="FE11" s="77"/>
      <c r="FF11" s="77"/>
    </row>
    <row r="12" spans="2:194" ht="14.4" customHeight="1" x14ac:dyDescent="0.3">
      <c r="B12" s="39"/>
      <c r="C12" s="40"/>
      <c r="D12" s="41"/>
      <c r="E12" s="62" t="s">
        <v>22</v>
      </c>
      <c r="F12" s="3" t="s">
        <v>4</v>
      </c>
      <c r="G12" s="9">
        <v>0.87499999999999989</v>
      </c>
      <c r="H12" s="9">
        <v>0.82352941176470584</v>
      </c>
      <c r="I12" s="9">
        <v>0.93333333333333335</v>
      </c>
      <c r="J12" s="10">
        <v>0.79166937516679692</v>
      </c>
      <c r="M12" s="23"/>
      <c r="N12" s="24"/>
      <c r="O12" s="25"/>
      <c r="P12" s="24"/>
      <c r="Q12" s="24"/>
      <c r="R12" s="26"/>
      <c r="V12">
        <f t="shared" si="6"/>
        <v>31</v>
      </c>
      <c r="W12" s="39"/>
      <c r="X12" s="40"/>
      <c r="Y12" s="42"/>
      <c r="Z12" s="34" t="s">
        <v>22</v>
      </c>
      <c r="AA12" s="5">
        <f t="shared" ca="1" si="2"/>
        <v>0.95744680851063835</v>
      </c>
      <c r="AB12" s="5"/>
      <c r="AC12" s="5">
        <f t="shared" ca="1" si="3"/>
        <v>0.95744680851063835</v>
      </c>
      <c r="AD12" s="5">
        <f t="shared" ca="1" si="4"/>
        <v>0.84241665859294879</v>
      </c>
      <c r="AE12" s="5"/>
      <c r="AF12" s="5">
        <f t="shared" ca="1" si="5"/>
        <v>0.84241665859294879</v>
      </c>
      <c r="AG12" s="77"/>
      <c r="AH12" s="77"/>
      <c r="AI12" s="77"/>
      <c r="AL12" s="77"/>
      <c r="AM12" s="77"/>
      <c r="AN12" s="77"/>
      <c r="AP12" s="77"/>
      <c r="AQ12" s="77"/>
      <c r="AR12" s="77"/>
      <c r="AT12" s="77"/>
      <c r="AU12" s="77"/>
      <c r="AV12" s="77"/>
      <c r="DP12" s="39"/>
      <c r="DQ12" s="40"/>
      <c r="DR12" s="41"/>
      <c r="DS12" s="62" t="s">
        <v>22</v>
      </c>
      <c r="DT12" s="3" t="s">
        <v>4</v>
      </c>
      <c r="DU12" s="9">
        <v>0.967741935483871</v>
      </c>
      <c r="DV12" s="9">
        <v>0.9375</v>
      </c>
      <c r="DW12" s="9">
        <v>1</v>
      </c>
      <c r="DX12" s="10">
        <v>0.84988362162866649</v>
      </c>
      <c r="EA12" s="23"/>
      <c r="EB12" s="24"/>
      <c r="EC12" s="25"/>
      <c r="ED12" s="24"/>
      <c r="EE12" s="24"/>
      <c r="EF12" s="26"/>
      <c r="EJ12">
        <f t="shared" si="9"/>
        <v>31</v>
      </c>
      <c r="EK12" s="39"/>
      <c r="EL12" s="40"/>
      <c r="EM12" s="42"/>
      <c r="EN12" s="34" t="s">
        <v>22</v>
      </c>
      <c r="EO12" s="5">
        <v>0.95744680851063835</v>
      </c>
      <c r="EP12" s="5"/>
      <c r="EQ12" s="5">
        <v>0.95744680851063835</v>
      </c>
      <c r="ER12" s="5">
        <v>0.85140796179492506</v>
      </c>
      <c r="ES12" s="5"/>
      <c r="ET12" s="5">
        <v>0.85140796179492506</v>
      </c>
      <c r="EU12" s="77"/>
      <c r="EV12" s="77"/>
      <c r="EW12" s="77"/>
      <c r="EZ12" s="77"/>
      <c r="FA12" s="77"/>
      <c r="FB12" s="77"/>
      <c r="FD12" s="77"/>
      <c r="FE12" s="77"/>
      <c r="FF12" s="77"/>
    </row>
    <row r="13" spans="2:194" ht="14.4" customHeight="1" x14ac:dyDescent="0.3">
      <c r="B13" s="39"/>
      <c r="C13" s="40"/>
      <c r="D13" s="41"/>
      <c r="E13" s="63"/>
      <c r="F13" s="3" t="s">
        <v>5</v>
      </c>
      <c r="G13" s="9"/>
      <c r="H13" s="9">
        <v>0</v>
      </c>
      <c r="I13" s="9"/>
      <c r="J13" s="10">
        <v>0</v>
      </c>
      <c r="M13" s="19">
        <f>G12</f>
        <v>0.87499999999999989</v>
      </c>
      <c r="N13" s="20"/>
      <c r="O13" s="21">
        <f>AVERAGE(M13:N13)</f>
        <v>0.87499999999999989</v>
      </c>
      <c r="P13" s="20">
        <f>J12</f>
        <v>0.79166937516679692</v>
      </c>
      <c r="Q13" s="20"/>
      <c r="R13" s="22">
        <f>AVERAGE(P13:Q13)</f>
        <v>0.79166937516679692</v>
      </c>
      <c r="V13">
        <f t="shared" si="6"/>
        <v>34</v>
      </c>
      <c r="W13" s="39"/>
      <c r="X13" s="40"/>
      <c r="Y13" s="42"/>
      <c r="Z13" s="35" t="s">
        <v>23</v>
      </c>
      <c r="AA13" s="5">
        <f t="shared" ca="1" si="2"/>
        <v>0.9375</v>
      </c>
      <c r="AB13" s="5">
        <f t="shared" ca="1" si="7"/>
        <v>1</v>
      </c>
      <c r="AC13" s="5">
        <f t="shared" ca="1" si="3"/>
        <v>0.96875</v>
      </c>
      <c r="AD13" s="5">
        <f t="shared" ca="1" si="4"/>
        <v>0.75935294890239902</v>
      </c>
      <c r="AE13" s="5">
        <f t="shared" ca="1" si="8"/>
        <v>0.88304866732044796</v>
      </c>
      <c r="AF13" s="5">
        <f t="shared" ca="1" si="5"/>
        <v>0.82120080811142349</v>
      </c>
      <c r="AG13" s="77"/>
      <c r="AH13" s="77"/>
      <c r="AI13" s="77"/>
      <c r="AL13" s="77"/>
      <c r="AM13" s="77"/>
      <c r="AN13" s="77"/>
      <c r="AP13" s="77"/>
      <c r="AQ13" s="77"/>
      <c r="AR13" s="77"/>
      <c r="AT13" s="77"/>
      <c r="AU13" s="77"/>
      <c r="AV13" s="77"/>
      <c r="DP13" s="39"/>
      <c r="DQ13" s="40"/>
      <c r="DR13" s="41"/>
      <c r="DS13" s="63"/>
      <c r="DT13" s="3" t="s">
        <v>5</v>
      </c>
      <c r="DU13" s="9"/>
      <c r="DV13" s="9">
        <v>0</v>
      </c>
      <c r="DW13" s="9"/>
      <c r="DX13" s="10">
        <v>0</v>
      </c>
      <c r="EA13" s="19">
        <v>0.967741935483871</v>
      </c>
      <c r="EB13" s="20"/>
      <c r="EC13" s="21">
        <v>0.967741935483871</v>
      </c>
      <c r="ED13" s="20">
        <v>0.84988362162866649</v>
      </c>
      <c r="EE13" s="20"/>
      <c r="EF13" s="22">
        <v>0.84988362162866649</v>
      </c>
      <c r="EJ13">
        <f t="shared" si="9"/>
        <v>34</v>
      </c>
      <c r="EK13" s="39"/>
      <c r="EL13" s="40"/>
      <c r="EM13" s="42"/>
      <c r="EN13" s="35" t="s">
        <v>23</v>
      </c>
      <c r="EO13" s="5">
        <v>0.87499999999999989</v>
      </c>
      <c r="EP13" s="5">
        <v>0.875</v>
      </c>
      <c r="EQ13" s="5">
        <v>0.875</v>
      </c>
      <c r="ER13" s="5">
        <v>0.72687223285883729</v>
      </c>
      <c r="ES13" s="5">
        <v>0.75740895545239584</v>
      </c>
      <c r="ET13" s="5">
        <v>0.74214059415561651</v>
      </c>
      <c r="EU13" s="77"/>
      <c r="EV13" s="77"/>
      <c r="EW13" s="77"/>
      <c r="EZ13" s="77"/>
      <c r="FA13" s="77"/>
      <c r="FB13" s="77"/>
      <c r="FD13" s="77"/>
      <c r="FE13" s="77"/>
      <c r="FF13" s="77"/>
      <c r="GL13" t="s">
        <v>30</v>
      </c>
    </row>
    <row r="14" spans="2:194" ht="14.4" customHeight="1" x14ac:dyDescent="0.3">
      <c r="B14" s="39"/>
      <c r="C14" s="40"/>
      <c r="D14" s="41"/>
      <c r="E14" s="64"/>
      <c r="F14" s="3" t="s">
        <v>6</v>
      </c>
      <c r="G14" s="9"/>
      <c r="H14" s="9"/>
      <c r="I14" s="9"/>
      <c r="J14" s="10"/>
      <c r="M14" s="23"/>
      <c r="N14" s="24"/>
      <c r="O14" s="25"/>
      <c r="P14" s="24"/>
      <c r="Q14" s="24"/>
      <c r="R14" s="26"/>
      <c r="V14">
        <f t="shared" si="6"/>
        <v>37</v>
      </c>
      <c r="W14" s="39"/>
      <c r="X14" s="40"/>
      <c r="Y14" s="42"/>
      <c r="Z14" s="36" t="s">
        <v>24</v>
      </c>
      <c r="AA14" s="5">
        <f t="shared" ca="1" si="2"/>
        <v>0.91891891891891897</v>
      </c>
      <c r="AB14" s="5">
        <f t="shared" ca="1" si="7"/>
        <v>1</v>
      </c>
      <c r="AC14" s="5">
        <f t="shared" ca="1" si="3"/>
        <v>0.95945945945945943</v>
      </c>
      <c r="AD14" s="5">
        <f t="shared" ca="1" si="4"/>
        <v>0.77703827885773025</v>
      </c>
      <c r="AE14" s="5">
        <f t="shared" ca="1" si="8"/>
        <v>0.74994187054011741</v>
      </c>
      <c r="AF14" s="5">
        <f t="shared" ca="1" si="5"/>
        <v>0.76349007469892383</v>
      </c>
      <c r="AG14" s="77"/>
      <c r="AH14" s="77"/>
      <c r="AI14" s="77"/>
      <c r="AL14" s="77"/>
      <c r="AM14" s="77"/>
      <c r="AN14" s="77"/>
      <c r="AP14" s="77"/>
      <c r="AQ14" s="77"/>
      <c r="AR14" s="77"/>
      <c r="AT14" s="77"/>
      <c r="AU14" s="77"/>
      <c r="AV14" s="77"/>
      <c r="DP14" s="39"/>
      <c r="DQ14" s="40"/>
      <c r="DR14" s="41"/>
      <c r="DS14" s="64"/>
      <c r="DT14" s="3" t="s">
        <v>6</v>
      </c>
      <c r="DU14" s="9"/>
      <c r="DV14" s="9"/>
      <c r="DW14" s="9"/>
      <c r="DX14" s="10"/>
      <c r="EA14" s="23"/>
      <c r="EB14" s="24"/>
      <c r="EC14" s="25"/>
      <c r="ED14" s="24"/>
      <c r="EE14" s="24"/>
      <c r="EF14" s="26"/>
      <c r="EJ14">
        <f t="shared" si="9"/>
        <v>37</v>
      </c>
      <c r="EK14" s="39"/>
      <c r="EL14" s="40"/>
      <c r="EM14" s="42"/>
      <c r="EN14" s="36" t="s">
        <v>24</v>
      </c>
      <c r="EO14" s="5">
        <v>0.87179487179487181</v>
      </c>
      <c r="EP14" s="5">
        <v>0.8571428571428571</v>
      </c>
      <c r="EQ14" s="5">
        <v>0.86446886446886451</v>
      </c>
      <c r="ER14" s="5">
        <v>0.69606131299717799</v>
      </c>
      <c r="ES14" s="5">
        <v>0.62120857932935925</v>
      </c>
      <c r="ET14" s="5">
        <v>0.65863494616326856</v>
      </c>
      <c r="EU14" s="77"/>
      <c r="EV14" s="77"/>
      <c r="EW14" s="77"/>
      <c r="EZ14" s="77"/>
      <c r="FA14" s="77"/>
      <c r="FB14" s="77"/>
      <c r="FD14" s="77"/>
      <c r="FE14" s="77"/>
      <c r="FF14" s="77"/>
    </row>
    <row r="15" spans="2:194" ht="14.4" customHeight="1" x14ac:dyDescent="0.3">
      <c r="B15" s="39"/>
      <c r="C15" s="40"/>
      <c r="D15" s="41"/>
      <c r="E15" s="65" t="s">
        <v>23</v>
      </c>
      <c r="F15" s="3" t="s">
        <v>4</v>
      </c>
      <c r="G15" s="9">
        <v>0.90322580645161288</v>
      </c>
      <c r="H15" s="9">
        <v>0.875</v>
      </c>
      <c r="I15" s="9">
        <v>0.93333333333333335</v>
      </c>
      <c r="J15" s="10">
        <v>0.78702407313764944</v>
      </c>
      <c r="M15" s="23"/>
      <c r="N15" s="24"/>
      <c r="O15" s="25"/>
      <c r="P15" s="24"/>
      <c r="Q15" s="24"/>
      <c r="R15" s="26"/>
      <c r="V15">
        <f t="shared" si="6"/>
        <v>40</v>
      </c>
      <c r="W15" s="39"/>
      <c r="X15" s="40"/>
      <c r="Y15" s="43" t="s">
        <v>11</v>
      </c>
      <c r="Z15" s="31" t="s">
        <v>19</v>
      </c>
      <c r="AA15" s="5">
        <f t="shared" ca="1" si="2"/>
        <v>1</v>
      </c>
      <c r="AB15" s="5"/>
      <c r="AC15" s="5">
        <f t="shared" ca="1" si="3"/>
        <v>1</v>
      </c>
      <c r="AD15" s="5">
        <f t="shared" ca="1" si="4"/>
        <v>0.96159089725236813</v>
      </c>
      <c r="AE15" s="5"/>
      <c r="AF15" s="5">
        <f t="shared" ca="1" si="5"/>
        <v>0.96159089725236813</v>
      </c>
      <c r="AG15" s="76">
        <f t="shared" ref="AG15:AI15" ca="1" si="18">AVERAGE(AA15:AA19)</f>
        <v>0.93848956356736246</v>
      </c>
      <c r="AH15" s="76">
        <f t="shared" ca="1" si="18"/>
        <v>0.94444444444444442</v>
      </c>
      <c r="AI15" s="76">
        <f t="shared" ca="1" si="18"/>
        <v>0.93413367067257003</v>
      </c>
      <c r="AL15" s="76">
        <f t="shared" ref="AL15:AN15" ca="1" si="19">AVERAGE(AA15:AA20)</f>
        <v>0.93022278445428341</v>
      </c>
      <c r="AM15" s="76">
        <f t="shared" ca="1" si="19"/>
        <v>0.88603988603988604</v>
      </c>
      <c r="AN15" s="76">
        <f t="shared" ca="1" si="19"/>
        <v>0.91662136373711312</v>
      </c>
      <c r="AP15" s="76">
        <f t="shared" ref="AP15" ca="1" si="20">AVERAGE(AA19:AA20)</f>
        <v>0.92831541218637992</v>
      </c>
      <c r="AQ15" s="76">
        <f t="shared" ref="AQ15" ca="1" si="21">AVERAGE(AB19:AB20)</f>
        <v>0.829059829059829</v>
      </c>
      <c r="AR15" s="76">
        <f t="shared" ref="AR15" ca="1" si="22">AVERAGE(AC19:AC20)</f>
        <v>0.87868762062310446</v>
      </c>
      <c r="AT15" s="76">
        <f t="shared" ref="AT15" ca="1" si="23">AVERAGE(AA19)</f>
        <v>0.967741935483871</v>
      </c>
      <c r="AU15" s="76">
        <f t="shared" ref="AU15" ca="1" si="24">AVERAGE(AB19)</f>
        <v>0.88888888888888895</v>
      </c>
      <c r="AV15" s="76">
        <f t="shared" ref="AV15" ca="1" si="25">AVERAGE(AC19)</f>
        <v>0.92831541218637992</v>
      </c>
      <c r="BX15" t="s">
        <v>30</v>
      </c>
      <c r="DP15" s="39"/>
      <c r="DQ15" s="40"/>
      <c r="DR15" s="41"/>
      <c r="DS15" s="65" t="s">
        <v>23</v>
      </c>
      <c r="DT15" s="3" t="s">
        <v>4</v>
      </c>
      <c r="DU15" s="9">
        <v>0.90322580645161288</v>
      </c>
      <c r="DV15" s="9">
        <v>0.875</v>
      </c>
      <c r="DW15" s="9">
        <v>0.93333333333333335</v>
      </c>
      <c r="DX15" s="10">
        <v>0.75301170811896334</v>
      </c>
      <c r="EA15" s="23"/>
      <c r="EB15" s="24"/>
      <c r="EC15" s="25"/>
      <c r="ED15" s="24"/>
      <c r="EE15" s="24"/>
      <c r="EF15" s="26"/>
      <c r="EJ15">
        <f t="shared" si="9"/>
        <v>40</v>
      </c>
      <c r="EK15" s="39"/>
      <c r="EL15" s="40"/>
      <c r="EM15" s="43" t="s">
        <v>11</v>
      </c>
      <c r="EN15" s="31" t="s">
        <v>19</v>
      </c>
      <c r="EO15" s="5">
        <v>1</v>
      </c>
      <c r="EP15" s="5"/>
      <c r="EQ15" s="5">
        <v>1</v>
      </c>
      <c r="ER15" s="5">
        <v>0.96159089725236813</v>
      </c>
      <c r="ES15" s="5"/>
      <c r="ET15" s="5">
        <v>0.96159089725236813</v>
      </c>
      <c r="EU15" s="76">
        <v>0.94915607985480954</v>
      </c>
      <c r="EV15" s="76">
        <v>0.87698412698412698</v>
      </c>
      <c r="EW15" s="76">
        <v>0.94050118111370384</v>
      </c>
      <c r="EZ15" s="76">
        <v>0.92609853501414297</v>
      </c>
      <c r="FA15" s="76">
        <v>0.78978428978428983</v>
      </c>
      <c r="FB15" s="76">
        <v>0.90260060311103862</v>
      </c>
      <c r="FD15" s="76">
        <v>2.3057544840666577E-2</v>
      </c>
      <c r="FE15" s="76">
        <v>8.7199837199837149E-2</v>
      </c>
      <c r="FF15" s="76">
        <v>3.7900578002665219E-2</v>
      </c>
    </row>
    <row r="16" spans="2:194" ht="14.4" customHeight="1" x14ac:dyDescent="0.3">
      <c r="B16" s="39"/>
      <c r="C16" s="40"/>
      <c r="D16" s="41"/>
      <c r="E16" s="66"/>
      <c r="F16" s="3" t="s">
        <v>5</v>
      </c>
      <c r="G16" s="9">
        <v>0.94117647058823528</v>
      </c>
      <c r="H16" s="9">
        <v>0.88888888888888884</v>
      </c>
      <c r="I16" s="9">
        <v>1</v>
      </c>
      <c r="J16" s="10">
        <v>0.78591488675556342</v>
      </c>
      <c r="M16" s="19">
        <f>G15</f>
        <v>0.90322580645161288</v>
      </c>
      <c r="N16" s="20">
        <f>G16</f>
        <v>0.94117647058823528</v>
      </c>
      <c r="O16" s="21">
        <f>AVERAGE(M16:N16)</f>
        <v>0.92220113851992402</v>
      </c>
      <c r="P16" s="20">
        <f>J15</f>
        <v>0.78702407313764944</v>
      </c>
      <c r="Q16" s="20">
        <f>J16</f>
        <v>0.78591488675556342</v>
      </c>
      <c r="R16" s="22">
        <f>AVERAGE(P16:Q16)</f>
        <v>0.78646947994660643</v>
      </c>
      <c r="V16">
        <f t="shared" si="6"/>
        <v>43</v>
      </c>
      <c r="W16" s="39"/>
      <c r="X16" s="40"/>
      <c r="Y16" s="43"/>
      <c r="Z16" s="32" t="s">
        <v>20</v>
      </c>
      <c r="AA16" s="5">
        <f t="shared" ca="1" si="2"/>
        <v>1</v>
      </c>
      <c r="AB16" s="5"/>
      <c r="AC16" s="5">
        <f t="shared" ca="1" si="3"/>
        <v>1</v>
      </c>
      <c r="AD16" s="5">
        <f t="shared" ca="1" si="4"/>
        <v>0.97344255599332552</v>
      </c>
      <c r="AE16" s="5"/>
      <c r="AF16" s="5">
        <f t="shared" ca="1" si="5"/>
        <v>0.97344255599332552</v>
      </c>
      <c r="AG16" s="77"/>
      <c r="AH16" s="77"/>
      <c r="AI16" s="77"/>
      <c r="AL16" s="77"/>
      <c r="AM16" s="77"/>
      <c r="AN16" s="77"/>
      <c r="AP16" s="77"/>
      <c r="AQ16" s="77"/>
      <c r="AR16" s="77"/>
      <c r="AT16" s="77"/>
      <c r="AU16" s="77"/>
      <c r="AV16" s="77"/>
      <c r="DP16" s="39"/>
      <c r="DQ16" s="40"/>
      <c r="DR16" s="41"/>
      <c r="DS16" s="66"/>
      <c r="DT16" s="3" t="s">
        <v>5</v>
      </c>
      <c r="DU16" s="9">
        <v>0.82352941176470595</v>
      </c>
      <c r="DV16" s="9">
        <v>0.77777777777777779</v>
      </c>
      <c r="DW16" s="9">
        <v>0.875</v>
      </c>
      <c r="DX16" s="10">
        <v>0.66649449052341869</v>
      </c>
      <c r="EA16" s="19">
        <v>0.90322580645161288</v>
      </c>
      <c r="EB16" s="20">
        <v>0.82352941176470595</v>
      </c>
      <c r="EC16" s="21">
        <v>0.86337760910815942</v>
      </c>
      <c r="ED16" s="20">
        <v>0.75301170811896334</v>
      </c>
      <c r="EE16" s="20">
        <v>0.66649449052341869</v>
      </c>
      <c r="EF16" s="22">
        <v>0.70975309932119102</v>
      </c>
      <c r="EJ16">
        <f t="shared" si="9"/>
        <v>43</v>
      </c>
      <c r="EK16" s="39"/>
      <c r="EL16" s="40"/>
      <c r="EM16" s="43"/>
      <c r="EN16" s="32" t="s">
        <v>20</v>
      </c>
      <c r="EO16" s="5">
        <v>1</v>
      </c>
      <c r="EP16" s="5"/>
      <c r="EQ16" s="5">
        <v>1</v>
      </c>
      <c r="ER16" s="5">
        <v>0.97344255599332552</v>
      </c>
      <c r="ES16" s="5"/>
      <c r="ET16" s="5">
        <v>0.97344255599332552</v>
      </c>
      <c r="EU16" s="77"/>
      <c r="EV16" s="77"/>
      <c r="EW16" s="77"/>
      <c r="EZ16" s="77"/>
      <c r="FA16" s="77"/>
      <c r="FB16" s="77"/>
      <c r="FD16" s="77"/>
      <c r="FE16" s="77"/>
      <c r="FF16" s="77"/>
    </row>
    <row r="17" spans="2:207" ht="14.4" customHeight="1" x14ac:dyDescent="0.3">
      <c r="B17" s="39"/>
      <c r="C17" s="40"/>
      <c r="D17" s="41"/>
      <c r="E17" s="67"/>
      <c r="F17" s="3" t="s">
        <v>6</v>
      </c>
      <c r="G17" s="9"/>
      <c r="H17" s="9"/>
      <c r="I17" s="9"/>
      <c r="J17" s="10"/>
      <c r="M17" s="23"/>
      <c r="N17" s="24"/>
      <c r="O17" s="25"/>
      <c r="P17" s="24"/>
      <c r="Q17" s="24"/>
      <c r="R17" s="26"/>
      <c r="V17">
        <f t="shared" si="6"/>
        <v>46</v>
      </c>
      <c r="W17" s="39"/>
      <c r="X17" s="40"/>
      <c r="Y17" s="43"/>
      <c r="Z17" s="33" t="s">
        <v>21</v>
      </c>
      <c r="AA17" s="5">
        <f t="shared" ca="1" si="2"/>
        <v>0.96470588235294119</v>
      </c>
      <c r="AB17" s="5">
        <f t="shared" ca="1" si="7"/>
        <v>1</v>
      </c>
      <c r="AC17" s="5">
        <f t="shared" ca="1" si="3"/>
        <v>0.98235294117647065</v>
      </c>
      <c r="AD17" s="5">
        <f t="shared" ca="1" si="4"/>
        <v>0.79431201987394207</v>
      </c>
      <c r="AE17" s="5">
        <f t="shared" ca="1" si="8"/>
        <v>0.90378258500394926</v>
      </c>
      <c r="AF17" s="5">
        <f t="shared" ca="1" si="5"/>
        <v>0.84904730243894566</v>
      </c>
      <c r="AG17" s="77"/>
      <c r="AH17" s="77"/>
      <c r="AI17" s="77"/>
      <c r="AL17" s="77"/>
      <c r="AM17" s="77"/>
      <c r="AN17" s="77"/>
      <c r="AP17" s="77"/>
      <c r="AQ17" s="77"/>
      <c r="AR17" s="77"/>
      <c r="AT17" s="77"/>
      <c r="AU17" s="77"/>
      <c r="AV17" s="77"/>
      <c r="DP17" s="39"/>
      <c r="DQ17" s="40"/>
      <c r="DR17" s="41"/>
      <c r="DS17" s="67"/>
      <c r="DT17" s="3" t="s">
        <v>6</v>
      </c>
      <c r="DU17" s="9"/>
      <c r="DV17" s="9"/>
      <c r="DW17" s="9"/>
      <c r="DX17" s="10"/>
      <c r="EA17" s="23"/>
      <c r="EB17" s="24"/>
      <c r="EC17" s="25"/>
      <c r="ED17" s="24"/>
      <c r="EE17" s="24"/>
      <c r="EF17" s="26"/>
      <c r="EJ17">
        <f t="shared" si="9"/>
        <v>46</v>
      </c>
      <c r="EK17" s="39"/>
      <c r="EL17" s="40"/>
      <c r="EM17" s="43"/>
      <c r="EN17" s="33" t="s">
        <v>21</v>
      </c>
      <c r="EO17" s="5">
        <v>0.96551724137931039</v>
      </c>
      <c r="EP17" s="5">
        <v>0.97619047619047616</v>
      </c>
      <c r="EQ17" s="5">
        <v>0.97085385878489328</v>
      </c>
      <c r="ER17" s="5">
        <v>0.72093790027299776</v>
      </c>
      <c r="ES17" s="5">
        <v>0.80100977424365605</v>
      </c>
      <c r="ET17" s="5">
        <v>0.7609738372583269</v>
      </c>
      <c r="EU17" s="77"/>
      <c r="EV17" s="77"/>
      <c r="EW17" s="77"/>
      <c r="EZ17" s="77"/>
      <c r="FA17" s="77"/>
      <c r="FB17" s="77"/>
      <c r="FD17" s="77"/>
      <c r="FE17" s="77"/>
      <c r="FF17" s="77"/>
    </row>
    <row r="18" spans="2:207" ht="14.4" customHeight="1" x14ac:dyDescent="0.3">
      <c r="B18" s="39"/>
      <c r="C18" s="40"/>
      <c r="D18" s="41"/>
      <c r="E18" s="68" t="s">
        <v>24</v>
      </c>
      <c r="F18" s="3" t="s">
        <v>4</v>
      </c>
      <c r="G18" s="9">
        <v>0.91891891891891897</v>
      </c>
      <c r="H18" s="9">
        <v>0.89473684210526316</v>
      </c>
      <c r="I18" s="9">
        <v>0.94444444444444442</v>
      </c>
      <c r="J18" s="10">
        <v>0.75838359432602542</v>
      </c>
      <c r="M18" s="23"/>
      <c r="N18" s="24"/>
      <c r="O18" s="25"/>
      <c r="P18" s="24"/>
      <c r="Q18" s="24"/>
      <c r="R18" s="26"/>
      <c r="V18">
        <f t="shared" si="6"/>
        <v>49</v>
      </c>
      <c r="W18" s="39"/>
      <c r="X18" s="40"/>
      <c r="Y18" s="43"/>
      <c r="Z18" s="34" t="s">
        <v>22</v>
      </c>
      <c r="AA18" s="5">
        <f t="shared" ca="1" si="2"/>
        <v>0.76</v>
      </c>
      <c r="AB18" s="5"/>
      <c r="AC18" s="5">
        <f t="shared" ca="1" si="3"/>
        <v>0.76</v>
      </c>
      <c r="AD18" s="5">
        <f t="shared" ca="1" si="4"/>
        <v>0.7263944448409031</v>
      </c>
      <c r="AE18" s="5"/>
      <c r="AF18" s="5">
        <f t="shared" ca="1" si="5"/>
        <v>0.7263944448409031</v>
      </c>
      <c r="AG18" s="77"/>
      <c r="AH18" s="77"/>
      <c r="AI18" s="77"/>
      <c r="AL18" s="77"/>
      <c r="AM18" s="77"/>
      <c r="AN18" s="77"/>
      <c r="AP18" s="77"/>
      <c r="AQ18" s="77"/>
      <c r="AR18" s="77"/>
      <c r="AT18" s="77"/>
      <c r="AU18" s="77"/>
      <c r="AV18" s="77"/>
      <c r="DP18" s="39"/>
      <c r="DQ18" s="40"/>
      <c r="DR18" s="41"/>
      <c r="DS18" s="68" t="s">
        <v>24</v>
      </c>
      <c r="DT18" s="3" t="s">
        <v>4</v>
      </c>
      <c r="DU18" s="9">
        <v>0.8421052631578948</v>
      </c>
      <c r="DV18" s="9">
        <v>0.8</v>
      </c>
      <c r="DW18" s="9">
        <v>0.88888888888888884</v>
      </c>
      <c r="DX18" s="10">
        <v>0.72292118335611621</v>
      </c>
      <c r="EA18" s="23"/>
      <c r="EB18" s="24"/>
      <c r="EC18" s="25"/>
      <c r="ED18" s="24"/>
      <c r="EE18" s="24"/>
      <c r="EF18" s="26"/>
      <c r="EJ18">
        <f t="shared" si="9"/>
        <v>49</v>
      </c>
      <c r="EK18" s="39"/>
      <c r="EL18" s="40"/>
      <c r="EM18" s="43"/>
      <c r="EN18" s="34" t="s">
        <v>22</v>
      </c>
      <c r="EO18" s="5">
        <v>0.90526315789473688</v>
      </c>
      <c r="EP18" s="5"/>
      <c r="EQ18" s="5">
        <v>0.90526315789473688</v>
      </c>
      <c r="ER18" s="5">
        <v>0.83033416965485995</v>
      </c>
      <c r="ES18" s="5"/>
      <c r="ET18" s="5">
        <v>0.83033416965485995</v>
      </c>
      <c r="EU18" s="77"/>
      <c r="EV18" s="77"/>
      <c r="EW18" s="77"/>
      <c r="EZ18" s="77"/>
      <c r="FA18" s="77"/>
      <c r="FB18" s="77"/>
      <c r="FD18" s="77"/>
      <c r="FE18" s="77"/>
      <c r="FF18" s="77"/>
    </row>
    <row r="19" spans="2:207" ht="15" customHeight="1" x14ac:dyDescent="0.3">
      <c r="B19" s="39"/>
      <c r="C19" s="40"/>
      <c r="D19" s="41"/>
      <c r="E19" s="69"/>
      <c r="F19" s="3" t="s">
        <v>5</v>
      </c>
      <c r="G19" s="9">
        <v>1</v>
      </c>
      <c r="H19" s="9">
        <v>1</v>
      </c>
      <c r="I19" s="9">
        <v>1</v>
      </c>
      <c r="J19" s="10">
        <v>0.69990072820286586</v>
      </c>
      <c r="M19" s="19">
        <f>G18</f>
        <v>0.91891891891891897</v>
      </c>
      <c r="N19" s="20">
        <f>G19</f>
        <v>1</v>
      </c>
      <c r="O19" s="21">
        <f>AVERAGE(M19:N19)</f>
        <v>0.95945945945945943</v>
      </c>
      <c r="P19" s="20">
        <f>J18</f>
        <v>0.75838359432602542</v>
      </c>
      <c r="Q19" s="20">
        <f>J19</f>
        <v>0.69990072820286586</v>
      </c>
      <c r="R19" s="22">
        <f>AVERAGE(P19:Q19)</f>
        <v>0.72914216126444564</v>
      </c>
      <c r="V19">
        <f t="shared" si="6"/>
        <v>52</v>
      </c>
      <c r="W19" s="39"/>
      <c r="X19" s="40"/>
      <c r="Y19" s="43"/>
      <c r="Z19" s="35" t="s">
        <v>23</v>
      </c>
      <c r="AA19" s="5">
        <f t="shared" ca="1" si="2"/>
        <v>0.967741935483871</v>
      </c>
      <c r="AB19" s="5">
        <f t="shared" ca="1" si="7"/>
        <v>0.88888888888888895</v>
      </c>
      <c r="AC19" s="5">
        <f t="shared" ca="1" si="3"/>
        <v>0.92831541218637992</v>
      </c>
      <c r="AD19" s="5">
        <f t="shared" ca="1" si="4"/>
        <v>0.78173844202196829</v>
      </c>
      <c r="AE19" s="5">
        <f t="shared" ca="1" si="8"/>
        <v>0.67822907335732618</v>
      </c>
      <c r="AF19" s="5">
        <f t="shared" ca="1" si="5"/>
        <v>0.72998375768964729</v>
      </c>
      <c r="AG19" s="77"/>
      <c r="AH19" s="77"/>
      <c r="AI19" s="77"/>
      <c r="AL19" s="77"/>
      <c r="AM19" s="77"/>
      <c r="AN19" s="77"/>
      <c r="AP19" s="77"/>
      <c r="AQ19" s="77"/>
      <c r="AR19" s="77"/>
      <c r="AT19" s="77"/>
      <c r="AU19" s="77"/>
      <c r="AV19" s="77"/>
      <c r="DP19" s="39"/>
      <c r="DQ19" s="40"/>
      <c r="DR19" s="41"/>
      <c r="DS19" s="69"/>
      <c r="DT19" s="3" t="s">
        <v>5</v>
      </c>
      <c r="DU19" s="9">
        <v>0.8571428571428571</v>
      </c>
      <c r="DV19" s="9">
        <v>0.8571428571428571</v>
      </c>
      <c r="DW19" s="9">
        <v>0.8571428571428571</v>
      </c>
      <c r="DX19" s="10">
        <v>0.62764582660272072</v>
      </c>
      <c r="EA19" s="19">
        <v>0.8421052631578948</v>
      </c>
      <c r="EB19" s="20">
        <v>0.8571428571428571</v>
      </c>
      <c r="EC19" s="21">
        <v>0.84962406015037595</v>
      </c>
      <c r="ED19" s="20">
        <v>0.72292118335611621</v>
      </c>
      <c r="EE19" s="20">
        <v>0.62764582660272072</v>
      </c>
      <c r="EF19" s="22">
        <v>0.67528350497941847</v>
      </c>
      <c r="EJ19">
        <f t="shared" si="9"/>
        <v>52</v>
      </c>
      <c r="EK19" s="39"/>
      <c r="EL19" s="40"/>
      <c r="EM19" s="43"/>
      <c r="EN19" s="35" t="s">
        <v>23</v>
      </c>
      <c r="EO19" s="5">
        <v>0.87499999999999989</v>
      </c>
      <c r="EP19" s="5">
        <v>0.77777777777777768</v>
      </c>
      <c r="EQ19" s="5">
        <v>0.82638888888888884</v>
      </c>
      <c r="ER19" s="5">
        <v>0.72681689792928317</v>
      </c>
      <c r="ES19" s="5">
        <v>0.5725201713401542</v>
      </c>
      <c r="ET19" s="5">
        <v>0.64966853463471863</v>
      </c>
      <c r="EU19" s="77"/>
      <c r="EV19" s="77"/>
      <c r="EW19" s="77"/>
      <c r="EZ19" s="77"/>
      <c r="FA19" s="77"/>
      <c r="FB19" s="77"/>
      <c r="FD19" s="77"/>
      <c r="FE19" s="77"/>
      <c r="FF19" s="77"/>
    </row>
    <row r="20" spans="2:207" ht="15" customHeight="1" thickBot="1" x14ac:dyDescent="0.35">
      <c r="B20" s="39"/>
      <c r="C20" s="40"/>
      <c r="D20" s="41"/>
      <c r="E20" s="70"/>
      <c r="F20" s="4" t="s">
        <v>6</v>
      </c>
      <c r="G20" s="11"/>
      <c r="H20" s="11"/>
      <c r="I20" s="11"/>
      <c r="J20" s="12"/>
      <c r="M20" s="27"/>
      <c r="N20" s="28"/>
      <c r="O20" s="29"/>
      <c r="P20" s="28"/>
      <c r="Q20" s="28"/>
      <c r="R20" s="30"/>
      <c r="V20">
        <f t="shared" si="6"/>
        <v>55</v>
      </c>
      <c r="W20" s="39"/>
      <c r="X20" s="40"/>
      <c r="Y20" s="43"/>
      <c r="Z20" s="36" t="s">
        <v>24</v>
      </c>
      <c r="AA20" s="5">
        <f t="shared" ca="1" si="2"/>
        <v>0.88888888888888884</v>
      </c>
      <c r="AB20" s="5">
        <f t="shared" ca="1" si="7"/>
        <v>0.76923076923076916</v>
      </c>
      <c r="AC20" s="5">
        <f t="shared" ca="1" si="3"/>
        <v>0.829059829059829</v>
      </c>
      <c r="AD20" s="5">
        <f t="shared" ca="1" si="4"/>
        <v>0.76360914489430298</v>
      </c>
      <c r="AE20" s="5">
        <f t="shared" ca="1" si="8"/>
        <v>0.62661733372660222</v>
      </c>
      <c r="AF20" s="5">
        <f t="shared" ca="1" si="5"/>
        <v>0.69511323931045266</v>
      </c>
      <c r="AG20" s="77"/>
      <c r="AH20" s="77"/>
      <c r="AI20" s="77"/>
      <c r="AL20" s="77"/>
      <c r="AM20" s="77"/>
      <c r="AN20" s="77"/>
      <c r="AP20" s="77"/>
      <c r="AQ20" s="77"/>
      <c r="AR20" s="77"/>
      <c r="AT20" s="77"/>
      <c r="AU20" s="77"/>
      <c r="AV20" s="77"/>
      <c r="DP20" s="39"/>
      <c r="DQ20" s="40"/>
      <c r="DR20" s="41"/>
      <c r="DS20" s="70"/>
      <c r="DT20" s="4" t="s">
        <v>6</v>
      </c>
      <c r="DU20" s="11"/>
      <c r="DV20" s="11"/>
      <c r="DW20" s="11"/>
      <c r="DX20" s="12"/>
      <c r="EA20" s="27"/>
      <c r="EB20" s="28"/>
      <c r="EC20" s="29"/>
      <c r="ED20" s="28"/>
      <c r="EE20" s="28"/>
      <c r="EF20" s="30"/>
      <c r="EJ20">
        <f t="shared" si="9"/>
        <v>55</v>
      </c>
      <c r="EK20" s="39"/>
      <c r="EL20" s="40"/>
      <c r="EM20" s="43"/>
      <c r="EN20" s="36" t="s">
        <v>24</v>
      </c>
      <c r="EO20" s="5">
        <v>0.81081081081081086</v>
      </c>
      <c r="EP20" s="5">
        <v>0.61538461538461531</v>
      </c>
      <c r="EQ20" s="5">
        <v>0.71309771309771308</v>
      </c>
      <c r="ER20" s="5">
        <v>0.73735838983192625</v>
      </c>
      <c r="ES20" s="5">
        <v>0.59968750648165903</v>
      </c>
      <c r="ET20" s="5">
        <v>0.6685229481567927</v>
      </c>
      <c r="EU20" s="77"/>
      <c r="EV20" s="77"/>
      <c r="EW20" s="77"/>
      <c r="EZ20" s="77"/>
      <c r="FA20" s="77"/>
      <c r="FB20" s="77"/>
      <c r="FD20" s="77"/>
      <c r="FE20" s="77"/>
      <c r="FF20" s="77"/>
    </row>
    <row r="21" spans="2:207" ht="14.4" customHeight="1" x14ac:dyDescent="0.3">
      <c r="B21" s="39"/>
      <c r="C21" s="40"/>
      <c r="D21" s="42" t="s">
        <v>10</v>
      </c>
      <c r="E21" s="53" t="s">
        <v>19</v>
      </c>
      <c r="F21" s="2" t="s">
        <v>4</v>
      </c>
      <c r="G21" s="7">
        <v>1</v>
      </c>
      <c r="H21" s="7">
        <v>1</v>
      </c>
      <c r="I21" s="7">
        <v>1</v>
      </c>
      <c r="J21" s="8">
        <v>0.96835321992255319</v>
      </c>
      <c r="M21" s="15"/>
      <c r="N21" s="16"/>
      <c r="O21" s="17"/>
      <c r="P21" s="16"/>
      <c r="Q21" s="16"/>
      <c r="R21" s="18"/>
      <c r="V21">
        <f t="shared" si="6"/>
        <v>58</v>
      </c>
      <c r="W21" s="39"/>
      <c r="X21" s="40"/>
      <c r="Y21" s="44" t="s">
        <v>12</v>
      </c>
      <c r="Z21" s="31" t="s">
        <v>19</v>
      </c>
      <c r="AA21" s="5">
        <f t="shared" ca="1" si="2"/>
        <v>0.98275862068965514</v>
      </c>
      <c r="AB21" s="5"/>
      <c r="AC21" s="5">
        <f t="shared" ca="1" si="3"/>
        <v>0.98275862068965514</v>
      </c>
      <c r="AD21" s="5">
        <f t="shared" ca="1" si="4"/>
        <v>0.94533953118706315</v>
      </c>
      <c r="AE21" s="5"/>
      <c r="AF21" s="5">
        <f t="shared" ca="1" si="5"/>
        <v>0.94533953118706315</v>
      </c>
      <c r="AG21" s="76">
        <f t="shared" ref="AG21:AI21" ca="1" si="26">AVERAGE(AA21:AA25)</f>
        <v>0.94598419084687202</v>
      </c>
      <c r="AH21" s="76">
        <f t="shared" ca="1" si="26"/>
        <v>0.94444444444444442</v>
      </c>
      <c r="AI21" s="76">
        <f t="shared" ca="1" si="26"/>
        <v>0.94857789901286937</v>
      </c>
      <c r="AL21" s="76">
        <f t="shared" ref="AL21:AN21" ca="1" si="27">AVERAGE(AA21:AA26)</f>
        <v>0.92867103623204239</v>
      </c>
      <c r="AM21" s="76">
        <f t="shared" ca="1" si="27"/>
        <v>0.91534391534391535</v>
      </c>
      <c r="AN21" s="76">
        <f t="shared" ca="1" si="27"/>
        <v>0.93208559253578704</v>
      </c>
      <c r="AP21" s="76">
        <f t="shared" ref="AP21" ca="1" si="28">AVERAGE(AA25:AA26)</f>
        <v>0.85855263157894735</v>
      </c>
      <c r="AQ21" s="76">
        <f t="shared" ref="AQ21" ca="1" si="29">AVERAGE(AB25:AB26)</f>
        <v>0.87301587301587302</v>
      </c>
      <c r="AR21" s="76">
        <f t="shared" ref="AR21" ca="1" si="30">AVERAGE(AC25:AC26)</f>
        <v>0.86578425229741018</v>
      </c>
      <c r="AT21" s="76">
        <f t="shared" ref="AT21" ca="1" si="31">AVERAGE(AA25)</f>
        <v>0.87499999999999989</v>
      </c>
      <c r="AU21" s="76">
        <f t="shared" ref="AU21" ca="1" si="32">AVERAGE(AB25)</f>
        <v>0.88888888888888895</v>
      </c>
      <c r="AV21" s="76">
        <f t="shared" ref="AV21" ca="1" si="33">AVERAGE(AC25)</f>
        <v>0.88194444444444442</v>
      </c>
      <c r="DP21" s="39"/>
      <c r="DQ21" s="40"/>
      <c r="DR21" s="42" t="s">
        <v>10</v>
      </c>
      <c r="DS21" s="53" t="s">
        <v>19</v>
      </c>
      <c r="DT21" s="2" t="s">
        <v>4</v>
      </c>
      <c r="DU21" s="7">
        <v>1</v>
      </c>
      <c r="DV21" s="7">
        <v>1</v>
      </c>
      <c r="DW21" s="7">
        <v>1</v>
      </c>
      <c r="DX21" s="8">
        <v>0.96835321992255319</v>
      </c>
      <c r="EA21" s="15"/>
      <c r="EB21" s="16"/>
      <c r="EC21" s="17"/>
      <c r="ED21" s="16"/>
      <c r="EE21" s="16"/>
      <c r="EF21" s="18"/>
      <c r="EJ21">
        <f t="shared" si="9"/>
        <v>58</v>
      </c>
      <c r="EK21" s="39"/>
      <c r="EL21" s="40"/>
      <c r="EM21" s="44" t="s">
        <v>12</v>
      </c>
      <c r="EN21" s="31" t="s">
        <v>19</v>
      </c>
      <c r="EO21" s="5">
        <v>1</v>
      </c>
      <c r="EP21" s="5"/>
      <c r="EQ21" s="5">
        <v>1</v>
      </c>
      <c r="ER21" s="5">
        <v>0.95151380891306503</v>
      </c>
      <c r="ES21" s="5"/>
      <c r="ET21" s="5">
        <v>0.95151380891306503</v>
      </c>
      <c r="EU21" s="76">
        <v>0.94055448098001304</v>
      </c>
      <c r="EV21" s="76">
        <v>0.865079365079365</v>
      </c>
      <c r="EW21" s="76">
        <v>0.93478247520800717</v>
      </c>
      <c r="EZ21" s="76">
        <v>0.92546206748334414</v>
      </c>
      <c r="FA21" s="76">
        <v>0.81481481481481477</v>
      </c>
      <c r="FB21" s="76">
        <v>0.90934253886381555</v>
      </c>
      <c r="FD21" s="76">
        <v>1.5092413496668899E-2</v>
      </c>
      <c r="FE21" s="76">
        <v>5.0264550264550234E-2</v>
      </c>
      <c r="FF21" s="76">
        <v>2.5439936344191616E-2</v>
      </c>
    </row>
    <row r="22" spans="2:207" ht="14.4" customHeight="1" x14ac:dyDescent="0.3">
      <c r="B22" s="39"/>
      <c r="C22" s="40"/>
      <c r="D22" s="42"/>
      <c r="E22" s="54"/>
      <c r="F22" s="3" t="s">
        <v>5</v>
      </c>
      <c r="G22" s="9"/>
      <c r="H22" s="9"/>
      <c r="I22" s="9"/>
      <c r="J22" s="10"/>
      <c r="M22" s="19">
        <f>G21</f>
        <v>1</v>
      </c>
      <c r="N22" s="20"/>
      <c r="O22" s="21">
        <f>AVERAGE(M22:N22)</f>
        <v>1</v>
      </c>
      <c r="P22" s="20">
        <f>J21</f>
        <v>0.96835321992255319</v>
      </c>
      <c r="Q22" s="20"/>
      <c r="R22" s="22">
        <f>AVERAGE(P22:Q22)</f>
        <v>0.96835321992255319</v>
      </c>
      <c r="V22">
        <f t="shared" si="6"/>
        <v>61</v>
      </c>
      <c r="W22" s="39"/>
      <c r="X22" s="40"/>
      <c r="Y22" s="44"/>
      <c r="Z22" s="32" t="s">
        <v>20</v>
      </c>
      <c r="AA22" s="5">
        <f t="shared" ca="1" si="2"/>
        <v>1</v>
      </c>
      <c r="AB22" s="5"/>
      <c r="AC22" s="5">
        <f t="shared" ca="1" si="3"/>
        <v>1</v>
      </c>
      <c r="AD22" s="5">
        <f t="shared" ca="1" si="4"/>
        <v>0.95536999987980809</v>
      </c>
      <c r="AE22" s="5"/>
      <c r="AF22" s="5">
        <f t="shared" ca="1" si="5"/>
        <v>0.95536999987980809</v>
      </c>
      <c r="AG22" s="77"/>
      <c r="AH22" s="77"/>
      <c r="AI22" s="77"/>
      <c r="AL22" s="77"/>
      <c r="AM22" s="77"/>
      <c r="AN22" s="77"/>
      <c r="AP22" s="77"/>
      <c r="AQ22" s="77"/>
      <c r="AR22" s="77"/>
      <c r="AT22" s="77"/>
      <c r="AU22" s="77"/>
      <c r="AV22" s="77"/>
      <c r="DP22" s="39"/>
      <c r="DQ22" s="40"/>
      <c r="DR22" s="42"/>
      <c r="DS22" s="54"/>
      <c r="DT22" s="3" t="s">
        <v>5</v>
      </c>
      <c r="DU22" s="9"/>
      <c r="DV22" s="9"/>
      <c r="DW22" s="9"/>
      <c r="DX22" s="10"/>
      <c r="EA22" s="19">
        <v>1</v>
      </c>
      <c r="EB22" s="20"/>
      <c r="EC22" s="21">
        <v>1</v>
      </c>
      <c r="ED22" s="20">
        <v>0.96835321992255319</v>
      </c>
      <c r="EE22" s="20"/>
      <c r="EF22" s="22">
        <v>0.96835321992255319</v>
      </c>
      <c r="EJ22">
        <f t="shared" si="9"/>
        <v>61</v>
      </c>
      <c r="EK22" s="39"/>
      <c r="EL22" s="40"/>
      <c r="EM22" s="44"/>
      <c r="EN22" s="32" t="s">
        <v>20</v>
      </c>
      <c r="EO22" s="5">
        <v>1</v>
      </c>
      <c r="EP22" s="5"/>
      <c r="EQ22" s="5">
        <v>1</v>
      </c>
      <c r="ER22" s="5">
        <v>0.95536999987980809</v>
      </c>
      <c r="ES22" s="5"/>
      <c r="ET22" s="5">
        <v>0.95536999987980809</v>
      </c>
      <c r="EU22" s="77"/>
      <c r="EV22" s="77"/>
      <c r="EW22" s="77"/>
      <c r="EZ22" s="77"/>
      <c r="FA22" s="77"/>
      <c r="FB22" s="77"/>
      <c r="FD22" s="77"/>
      <c r="FE22" s="77"/>
      <c r="FF22" s="77"/>
    </row>
    <row r="23" spans="2:207" ht="14.4" customHeight="1" x14ac:dyDescent="0.3">
      <c r="B23" s="39"/>
      <c r="C23" s="40"/>
      <c r="D23" s="42"/>
      <c r="E23" s="55"/>
      <c r="F23" s="3" t="s">
        <v>6</v>
      </c>
      <c r="G23" s="9"/>
      <c r="H23" s="9"/>
      <c r="I23" s="9"/>
      <c r="J23" s="10"/>
      <c r="M23" s="23"/>
      <c r="N23" s="24"/>
      <c r="O23" s="25"/>
      <c r="P23" s="24"/>
      <c r="Q23" s="24"/>
      <c r="R23" s="26"/>
      <c r="V23">
        <f t="shared" si="6"/>
        <v>64</v>
      </c>
      <c r="W23" s="39"/>
      <c r="X23" s="40"/>
      <c r="Y23" s="44"/>
      <c r="Z23" s="33" t="s">
        <v>21</v>
      </c>
      <c r="AA23" s="5">
        <f t="shared" ca="1" si="2"/>
        <v>0.98795180722891562</v>
      </c>
      <c r="AB23" s="5">
        <f t="shared" ca="1" si="7"/>
        <v>1</v>
      </c>
      <c r="AC23" s="5">
        <f t="shared" ca="1" si="3"/>
        <v>0.99397590361445776</v>
      </c>
      <c r="AD23" s="5">
        <f t="shared" ca="1" si="4"/>
        <v>0.848535685001089</v>
      </c>
      <c r="AE23" s="5">
        <f t="shared" ca="1" si="8"/>
        <v>0.88767963749928402</v>
      </c>
      <c r="AF23" s="5">
        <f t="shared" ca="1" si="5"/>
        <v>0.86810766125018657</v>
      </c>
      <c r="AG23" s="77"/>
      <c r="AH23" s="77"/>
      <c r="AI23" s="77"/>
      <c r="AL23" s="77"/>
      <c r="AM23" s="77"/>
      <c r="AN23" s="77"/>
      <c r="AP23" s="77"/>
      <c r="AQ23" s="77"/>
      <c r="AR23" s="77"/>
      <c r="AT23" s="77"/>
      <c r="AU23" s="77"/>
      <c r="AV23" s="77"/>
      <c r="DP23" s="39"/>
      <c r="DQ23" s="40"/>
      <c r="DR23" s="42"/>
      <c r="DS23" s="55"/>
      <c r="DT23" s="3" t="s">
        <v>6</v>
      </c>
      <c r="DU23" s="9"/>
      <c r="DV23" s="9"/>
      <c r="DW23" s="9"/>
      <c r="DX23" s="10"/>
      <c r="EA23" s="23"/>
      <c r="EB23" s="24"/>
      <c r="EC23" s="25"/>
      <c r="ED23" s="24"/>
      <c r="EE23" s="24"/>
      <c r="EF23" s="26"/>
      <c r="EJ23">
        <f t="shared" si="9"/>
        <v>64</v>
      </c>
      <c r="EK23" s="39"/>
      <c r="EL23" s="40"/>
      <c r="EM23" s="44"/>
      <c r="EN23" s="33" t="s">
        <v>21</v>
      </c>
      <c r="EO23" s="5">
        <v>1</v>
      </c>
      <c r="EP23" s="5">
        <v>0.95238095238095233</v>
      </c>
      <c r="EQ23" s="5">
        <v>0.97619047619047616</v>
      </c>
      <c r="ER23" s="5">
        <v>0.81500046455666497</v>
      </c>
      <c r="ES23" s="5">
        <v>0.81261219001393081</v>
      </c>
      <c r="ET23" s="5">
        <v>0.81380632728529789</v>
      </c>
      <c r="EU23" s="77"/>
      <c r="EV23" s="77"/>
      <c r="EW23" s="77"/>
      <c r="EZ23" s="77"/>
      <c r="FA23" s="77"/>
      <c r="FB23" s="77"/>
      <c r="FD23" s="77"/>
      <c r="FE23" s="77"/>
      <c r="FF23" s="77"/>
    </row>
    <row r="24" spans="2:207" ht="14.4" customHeight="1" x14ac:dyDescent="0.3">
      <c r="B24" s="39"/>
      <c r="C24" s="40"/>
      <c r="D24" s="42"/>
      <c r="E24" s="56" t="s">
        <v>20</v>
      </c>
      <c r="F24" s="3" t="s">
        <v>4</v>
      </c>
      <c r="G24" s="9">
        <v>1</v>
      </c>
      <c r="H24" s="9">
        <v>1</v>
      </c>
      <c r="I24" s="9">
        <v>1</v>
      </c>
      <c r="J24" s="10">
        <v>0.96434465138425252</v>
      </c>
      <c r="M24" s="23"/>
      <c r="N24" s="24"/>
      <c r="O24" s="25"/>
      <c r="P24" s="24"/>
      <c r="Q24" s="24"/>
      <c r="R24" s="26"/>
      <c r="V24">
        <f t="shared" si="6"/>
        <v>67</v>
      </c>
      <c r="W24" s="39"/>
      <c r="X24" s="40"/>
      <c r="Y24" s="44"/>
      <c r="Z24" s="34" t="s">
        <v>22</v>
      </c>
      <c r="AA24" s="5">
        <f t="shared" ca="1" si="2"/>
        <v>0.88421052631578945</v>
      </c>
      <c r="AB24" s="5"/>
      <c r="AC24" s="5">
        <f t="shared" ca="1" si="3"/>
        <v>0.88421052631578945</v>
      </c>
      <c r="AD24" s="5">
        <f t="shared" ca="1" si="4"/>
        <v>0.80138377750608814</v>
      </c>
      <c r="AE24" s="5"/>
      <c r="AF24" s="5">
        <f t="shared" ca="1" si="5"/>
        <v>0.80138377750608814</v>
      </c>
      <c r="AG24" s="77"/>
      <c r="AH24" s="77"/>
      <c r="AI24" s="77"/>
      <c r="AL24" s="77"/>
      <c r="AM24" s="77"/>
      <c r="AN24" s="77"/>
      <c r="AP24" s="77"/>
      <c r="AQ24" s="77"/>
      <c r="AR24" s="77"/>
      <c r="AT24" s="77"/>
      <c r="AU24" s="77"/>
      <c r="AV24" s="77"/>
      <c r="DP24" s="39"/>
      <c r="DQ24" s="40"/>
      <c r="DR24" s="42"/>
      <c r="DS24" s="56" t="s">
        <v>20</v>
      </c>
      <c r="DT24" s="3" t="s">
        <v>4</v>
      </c>
      <c r="DU24" s="9">
        <v>1</v>
      </c>
      <c r="DV24" s="9">
        <v>1</v>
      </c>
      <c r="DW24" s="9">
        <v>1</v>
      </c>
      <c r="DX24" s="10">
        <v>0.96434465138425252</v>
      </c>
      <c r="EA24" s="23"/>
      <c r="EB24" s="24"/>
      <c r="EC24" s="25"/>
      <c r="ED24" s="24"/>
      <c r="EE24" s="24"/>
      <c r="EF24" s="26"/>
      <c r="EJ24">
        <f t="shared" si="9"/>
        <v>67</v>
      </c>
      <c r="EK24" s="39"/>
      <c r="EL24" s="40"/>
      <c r="EM24" s="44"/>
      <c r="EN24" s="34" t="s">
        <v>22</v>
      </c>
      <c r="EO24" s="5">
        <v>0.91489361702127669</v>
      </c>
      <c r="EP24" s="5"/>
      <c r="EQ24" s="5">
        <v>0.91489361702127669</v>
      </c>
      <c r="ER24" s="5">
        <v>0.83473399755940347</v>
      </c>
      <c r="ES24" s="5"/>
      <c r="ET24" s="5">
        <v>0.83473399755940347</v>
      </c>
      <c r="EU24" s="77"/>
      <c r="EV24" s="77"/>
      <c r="EW24" s="77"/>
      <c r="EZ24" s="77"/>
      <c r="FA24" s="77"/>
      <c r="FB24" s="77"/>
      <c r="FD24" s="77"/>
      <c r="FE24" s="77"/>
      <c r="FF24" s="77"/>
    </row>
    <row r="25" spans="2:207" ht="14.4" customHeight="1" x14ac:dyDescent="0.3">
      <c r="B25" s="39"/>
      <c r="C25" s="40"/>
      <c r="D25" s="42"/>
      <c r="E25" s="57"/>
      <c r="F25" s="3" t="s">
        <v>5</v>
      </c>
      <c r="G25" s="9"/>
      <c r="H25" s="9"/>
      <c r="I25" s="9"/>
      <c r="J25" s="10"/>
      <c r="M25" s="19">
        <f>G24</f>
        <v>1</v>
      </c>
      <c r="N25" s="20"/>
      <c r="O25" s="21">
        <f>AVERAGE(M25:N25)</f>
        <v>1</v>
      </c>
      <c r="P25" s="20">
        <f>J24</f>
        <v>0.96434465138425252</v>
      </c>
      <c r="Q25" s="20"/>
      <c r="R25" s="22">
        <f>AVERAGE(P25:Q25)</f>
        <v>0.96434465138425252</v>
      </c>
      <c r="V25">
        <f t="shared" si="6"/>
        <v>70</v>
      </c>
      <c r="W25" s="39"/>
      <c r="X25" s="40"/>
      <c r="Y25" s="44"/>
      <c r="Z25" s="35" t="s">
        <v>23</v>
      </c>
      <c r="AA25" s="5">
        <f t="shared" ca="1" si="2"/>
        <v>0.87499999999999989</v>
      </c>
      <c r="AB25" s="5">
        <f t="shared" ca="1" si="7"/>
        <v>0.88888888888888895</v>
      </c>
      <c r="AC25" s="5">
        <f t="shared" ca="1" si="3"/>
        <v>0.88194444444444442</v>
      </c>
      <c r="AD25" s="5">
        <f t="shared" ca="1" si="4"/>
        <v>0.70693049190431378</v>
      </c>
      <c r="AE25" s="5">
        <f t="shared" ca="1" si="8"/>
        <v>0.70218274872617026</v>
      </c>
      <c r="AF25" s="5">
        <f t="shared" ca="1" si="5"/>
        <v>0.70455662031524202</v>
      </c>
      <c r="AG25" s="77"/>
      <c r="AH25" s="77"/>
      <c r="AI25" s="77"/>
      <c r="AL25" s="77"/>
      <c r="AM25" s="77"/>
      <c r="AN25" s="77"/>
      <c r="AP25" s="77"/>
      <c r="AQ25" s="77"/>
      <c r="AR25" s="77"/>
      <c r="AT25" s="77"/>
      <c r="AU25" s="77"/>
      <c r="AV25" s="77"/>
      <c r="DP25" s="39"/>
      <c r="DQ25" s="40"/>
      <c r="DR25" s="42"/>
      <c r="DS25" s="57"/>
      <c r="DT25" s="3" t="s">
        <v>5</v>
      </c>
      <c r="DU25" s="9"/>
      <c r="DV25" s="9"/>
      <c r="DW25" s="9"/>
      <c r="DX25" s="10"/>
      <c r="EA25" s="19">
        <v>1</v>
      </c>
      <c r="EB25" s="20"/>
      <c r="EC25" s="21">
        <v>1</v>
      </c>
      <c r="ED25" s="20">
        <v>0.96434465138425252</v>
      </c>
      <c r="EE25" s="20"/>
      <c r="EF25" s="22">
        <v>0.96434465138425252</v>
      </c>
      <c r="EJ25">
        <f t="shared" si="9"/>
        <v>70</v>
      </c>
      <c r="EK25" s="39"/>
      <c r="EL25" s="40"/>
      <c r="EM25" s="44"/>
      <c r="EN25" s="35" t="s">
        <v>23</v>
      </c>
      <c r="EO25" s="5">
        <v>0.78787878787878773</v>
      </c>
      <c r="EP25" s="5">
        <v>0.77777777777777768</v>
      </c>
      <c r="EQ25" s="5">
        <v>0.78282828282828265</v>
      </c>
      <c r="ER25" s="5">
        <v>0.68259629125642884</v>
      </c>
      <c r="ES25" s="5">
        <v>0.60751878518904723</v>
      </c>
      <c r="ET25" s="5">
        <v>0.64505753822273804</v>
      </c>
      <c r="EU25" s="77"/>
      <c r="EV25" s="77"/>
      <c r="EW25" s="77"/>
      <c r="EZ25" s="77"/>
      <c r="FA25" s="77"/>
      <c r="FB25" s="77"/>
      <c r="FD25" s="77"/>
      <c r="FE25" s="77"/>
      <c r="FF25" s="77"/>
    </row>
    <row r="26" spans="2:207" ht="14.4" customHeight="1" x14ac:dyDescent="0.3">
      <c r="B26" s="39"/>
      <c r="C26" s="40"/>
      <c r="D26" s="42"/>
      <c r="E26" s="58"/>
      <c r="F26" s="3" t="s">
        <v>6</v>
      </c>
      <c r="G26" s="9"/>
      <c r="H26" s="9"/>
      <c r="I26" s="9"/>
      <c r="J26" s="10"/>
      <c r="M26" s="23"/>
      <c r="N26" s="24"/>
      <c r="O26" s="25"/>
      <c r="P26" s="24"/>
      <c r="Q26" s="24"/>
      <c r="R26" s="26"/>
      <c r="V26">
        <f t="shared" si="6"/>
        <v>73</v>
      </c>
      <c r="W26" s="39"/>
      <c r="X26" s="40"/>
      <c r="Y26" s="44"/>
      <c r="Z26" s="36" t="s">
        <v>24</v>
      </c>
      <c r="AA26" s="5">
        <f t="shared" ca="1" si="2"/>
        <v>0.8421052631578948</v>
      </c>
      <c r="AB26" s="5">
        <f t="shared" ca="1" si="7"/>
        <v>0.8571428571428571</v>
      </c>
      <c r="AC26" s="5">
        <f t="shared" ca="1" si="3"/>
        <v>0.84962406015037595</v>
      </c>
      <c r="AD26" s="5">
        <f t="shared" ca="1" si="4"/>
        <v>0.71399315070625147</v>
      </c>
      <c r="AE26" s="5">
        <f t="shared" ca="1" si="8"/>
        <v>0.72214513087477439</v>
      </c>
      <c r="AF26" s="5">
        <f t="shared" ca="1" si="5"/>
        <v>0.71806914079051287</v>
      </c>
      <c r="AG26" s="77"/>
      <c r="AH26" s="77"/>
      <c r="AI26" s="77"/>
      <c r="AL26" s="77"/>
      <c r="AM26" s="77"/>
      <c r="AN26" s="77"/>
      <c r="AP26" s="77"/>
      <c r="AQ26" s="77"/>
      <c r="AR26" s="77"/>
      <c r="AT26" s="77"/>
      <c r="AU26" s="77"/>
      <c r="AV26" s="77"/>
      <c r="DP26" s="39"/>
      <c r="DQ26" s="40"/>
      <c r="DR26" s="42"/>
      <c r="DS26" s="58"/>
      <c r="DT26" s="3" t="s">
        <v>6</v>
      </c>
      <c r="DU26" s="9"/>
      <c r="DV26" s="9"/>
      <c r="DW26" s="9"/>
      <c r="DX26" s="10"/>
      <c r="EA26" s="23"/>
      <c r="EB26" s="24"/>
      <c r="EC26" s="25"/>
      <c r="ED26" s="24"/>
      <c r="EE26" s="24"/>
      <c r="EF26" s="26"/>
      <c r="EJ26">
        <f t="shared" si="9"/>
        <v>73</v>
      </c>
      <c r="EK26" s="39"/>
      <c r="EL26" s="40"/>
      <c r="EM26" s="44"/>
      <c r="EN26" s="36" t="s">
        <v>24</v>
      </c>
      <c r="EO26" s="5">
        <v>0.85</v>
      </c>
      <c r="EP26" s="5">
        <v>0.7142857142857143</v>
      </c>
      <c r="EQ26" s="5">
        <v>0.78214285714285714</v>
      </c>
      <c r="ER26" s="5">
        <v>0.65853720587877007</v>
      </c>
      <c r="ES26" s="5">
        <v>0.66545072243654435</v>
      </c>
      <c r="ET26" s="5">
        <v>0.66199396415765721</v>
      </c>
      <c r="EU26" s="77"/>
      <c r="EV26" s="77"/>
      <c r="EW26" s="77"/>
      <c r="EZ26" s="77"/>
      <c r="FA26" s="77"/>
      <c r="FB26" s="77"/>
      <c r="FD26" s="77"/>
      <c r="FE26" s="77"/>
      <c r="FF26" s="77"/>
    </row>
    <row r="27" spans="2:207" ht="14.4" customHeight="1" x14ac:dyDescent="0.3">
      <c r="B27" s="39"/>
      <c r="C27" s="40"/>
      <c r="D27" s="42"/>
      <c r="E27" s="59" t="s">
        <v>21</v>
      </c>
      <c r="F27" s="3" t="s">
        <v>4</v>
      </c>
      <c r="G27" s="9">
        <v>1</v>
      </c>
      <c r="H27" s="9">
        <v>1</v>
      </c>
      <c r="I27" s="9">
        <v>1</v>
      </c>
      <c r="J27" s="10">
        <v>0.86187804826467995</v>
      </c>
      <c r="M27" s="23"/>
      <c r="N27" s="24"/>
      <c r="O27" s="25"/>
      <c r="P27" s="24"/>
      <c r="Q27" s="24"/>
      <c r="R27" s="26"/>
      <c r="V27">
        <f t="shared" si="6"/>
        <v>76</v>
      </c>
      <c r="W27" s="39"/>
      <c r="X27" s="40"/>
      <c r="Y27" s="45" t="s">
        <v>13</v>
      </c>
      <c r="Z27" s="31" t="s">
        <v>19</v>
      </c>
      <c r="AA27" s="5">
        <f t="shared" ca="1" si="2"/>
        <v>1</v>
      </c>
      <c r="AB27" s="5"/>
      <c r="AC27" s="5">
        <f t="shared" ca="1" si="3"/>
        <v>1</v>
      </c>
      <c r="AD27" s="5">
        <f t="shared" ca="1" si="4"/>
        <v>0.95469455337667752</v>
      </c>
      <c r="AE27" s="5"/>
      <c r="AF27" s="5">
        <f t="shared" ca="1" si="5"/>
        <v>0.95469455337667752</v>
      </c>
      <c r="AG27" s="76">
        <f t="shared" ref="AG27:AI27" ca="1" si="34">AVERAGE(AA27:AA31)</f>
        <v>0.94631947143412365</v>
      </c>
      <c r="AH27" s="76">
        <f t="shared" ca="1" si="34"/>
        <v>0.97058823529411764</v>
      </c>
      <c r="AI27" s="76">
        <f t="shared" ca="1" si="34"/>
        <v>0.94727738277588514</v>
      </c>
      <c r="AL27" s="76">
        <f t="shared" ref="AL27:AN27" ca="1" si="35">AVERAGE(AA27:AA32)</f>
        <v>0.92535169628057312</v>
      </c>
      <c r="AM27" s="76">
        <f t="shared" ca="1" si="35"/>
        <v>0.88515406162464982</v>
      </c>
      <c r="AN27" s="76">
        <f t="shared" ca="1" si="35"/>
        <v>0.91729769687978224</v>
      </c>
      <c r="AP27" s="76">
        <f t="shared" ref="AP27" ca="1" si="36">AVERAGE(AA31:AA32)</f>
        <v>0.89412737799834574</v>
      </c>
      <c r="AQ27" s="76">
        <f t="shared" ref="AQ27" ca="1" si="37">AVERAGE(AB31:AB32)</f>
        <v>0.82773109243697474</v>
      </c>
      <c r="AR27" s="76">
        <f t="shared" ref="AR27" ca="1" si="38">AVERAGE(AC31:AC32)</f>
        <v>0.86092923521766029</v>
      </c>
      <c r="AT27" s="76">
        <f t="shared" ref="AT27" ca="1" si="39">AVERAGE(AA31)</f>
        <v>0.967741935483871</v>
      </c>
      <c r="AU27" s="76">
        <f t="shared" ref="AU27" ca="1" si="40">AVERAGE(AB31)</f>
        <v>0.94117647058823528</v>
      </c>
      <c r="AV27" s="76">
        <f t="shared" ref="AV27" ca="1" si="41">AVERAGE(AC31)</f>
        <v>0.95445920303605314</v>
      </c>
      <c r="DP27" s="39"/>
      <c r="DQ27" s="40"/>
      <c r="DR27" s="42"/>
      <c r="DS27" s="59" t="s">
        <v>21</v>
      </c>
      <c r="DT27" s="3" t="s">
        <v>4</v>
      </c>
      <c r="DU27" s="9">
        <v>0.98823529411764699</v>
      </c>
      <c r="DV27" s="9">
        <v>0.97674418604651159</v>
      </c>
      <c r="DW27" s="9">
        <v>1</v>
      </c>
      <c r="DX27" s="10">
        <v>0.791986213525949</v>
      </c>
      <c r="EA27" s="23"/>
      <c r="EB27" s="24"/>
      <c r="EC27" s="25"/>
      <c r="ED27" s="24"/>
      <c r="EE27" s="24"/>
      <c r="EF27" s="26"/>
      <c r="EJ27">
        <f t="shared" si="9"/>
        <v>76</v>
      </c>
      <c r="EK27" s="39"/>
      <c r="EL27" s="40"/>
      <c r="EM27" s="45" t="s">
        <v>13</v>
      </c>
      <c r="EN27" s="31" t="s">
        <v>19</v>
      </c>
      <c r="EO27" s="5">
        <v>1</v>
      </c>
      <c r="EP27" s="5"/>
      <c r="EQ27" s="5">
        <v>1</v>
      </c>
      <c r="ER27" s="5">
        <v>0.95469455337667752</v>
      </c>
      <c r="ES27" s="5"/>
      <c r="ET27" s="5">
        <v>0.95469455337667752</v>
      </c>
      <c r="EU27" s="76">
        <v>0.95511324639670558</v>
      </c>
      <c r="EV27" s="76">
        <v>0.89985994397759106</v>
      </c>
      <c r="EW27" s="76">
        <v>0.94476265454706243</v>
      </c>
      <c r="EZ27" s="76">
        <v>0.92926103866392129</v>
      </c>
      <c r="FA27" s="76">
        <v>0.83800186741363214</v>
      </c>
      <c r="FB27" s="76">
        <v>0.91349268831302821</v>
      </c>
      <c r="FD27" s="76">
        <v>2.5852207732784294E-2</v>
      </c>
      <c r="FE27" s="76">
        <v>6.1858076563958919E-2</v>
      </c>
      <c r="FF27" s="76">
        <v>3.1269966234034219E-2</v>
      </c>
    </row>
    <row r="28" spans="2:207" ht="14.4" customHeight="1" x14ac:dyDescent="0.3">
      <c r="B28" s="39"/>
      <c r="C28" s="40"/>
      <c r="D28" s="42"/>
      <c r="E28" s="60"/>
      <c r="F28" s="3" t="s">
        <v>5</v>
      </c>
      <c r="G28" s="9">
        <v>1</v>
      </c>
      <c r="H28" s="9">
        <v>1</v>
      </c>
      <c r="I28" s="9">
        <v>1</v>
      </c>
      <c r="J28" s="10">
        <v>0.89525529573339058</v>
      </c>
      <c r="M28" s="19">
        <f>G27</f>
        <v>1</v>
      </c>
      <c r="N28" s="20">
        <f>G28</f>
        <v>1</v>
      </c>
      <c r="O28" s="21">
        <f>AVERAGE(M28:N28)</f>
        <v>1</v>
      </c>
      <c r="P28" s="20">
        <f>J27</f>
        <v>0.86187804826467995</v>
      </c>
      <c r="Q28" s="20">
        <f>J28</f>
        <v>0.89525529573339058</v>
      </c>
      <c r="R28" s="22">
        <f>AVERAGE(P28:Q28)</f>
        <v>0.87856667199903526</v>
      </c>
      <c r="V28">
        <f t="shared" si="6"/>
        <v>79</v>
      </c>
      <c r="W28" s="39"/>
      <c r="X28" s="40"/>
      <c r="Y28" s="45"/>
      <c r="Z28" s="32" t="s">
        <v>20</v>
      </c>
      <c r="AA28" s="5">
        <f t="shared" ca="1" si="2"/>
        <v>1</v>
      </c>
      <c r="AB28" s="5"/>
      <c r="AC28" s="5">
        <f t="shared" ca="1" si="3"/>
        <v>1</v>
      </c>
      <c r="AD28" s="5">
        <f t="shared" ca="1" si="4"/>
        <v>0.93613975509628577</v>
      </c>
      <c r="AE28" s="5"/>
      <c r="AF28" s="5">
        <f t="shared" ca="1" si="5"/>
        <v>0.93613975509628577</v>
      </c>
      <c r="AG28" s="77"/>
      <c r="AH28" s="77"/>
      <c r="AI28" s="77"/>
      <c r="AL28" s="77"/>
      <c r="AM28" s="77"/>
      <c r="AN28" s="77"/>
      <c r="AP28" s="77"/>
      <c r="AQ28" s="77"/>
      <c r="AR28" s="77"/>
      <c r="AT28" s="77"/>
      <c r="AU28" s="77"/>
      <c r="AV28" s="77"/>
      <c r="DP28" s="39"/>
      <c r="DQ28" s="40"/>
      <c r="DR28" s="42"/>
      <c r="DS28" s="60"/>
      <c r="DT28" s="3" t="s">
        <v>5</v>
      </c>
      <c r="DU28" s="9">
        <v>1</v>
      </c>
      <c r="DV28" s="9">
        <v>1</v>
      </c>
      <c r="DW28" s="9">
        <v>1</v>
      </c>
      <c r="DX28" s="10">
        <v>0.77657483628872981</v>
      </c>
      <c r="EA28" s="19">
        <v>0.98823529411764699</v>
      </c>
      <c r="EB28" s="20">
        <v>1</v>
      </c>
      <c r="EC28" s="21">
        <v>0.99411764705882355</v>
      </c>
      <c r="ED28" s="20">
        <v>0.791986213525949</v>
      </c>
      <c r="EE28" s="20">
        <v>0.77657483628872981</v>
      </c>
      <c r="EF28" s="22">
        <v>0.78428052490733946</v>
      </c>
      <c r="EJ28">
        <f t="shared" si="9"/>
        <v>79</v>
      </c>
      <c r="EK28" s="39"/>
      <c r="EL28" s="40"/>
      <c r="EM28" s="45"/>
      <c r="EN28" s="32" t="s">
        <v>20</v>
      </c>
      <c r="EO28" s="5">
        <v>1</v>
      </c>
      <c r="EP28" s="5"/>
      <c r="EQ28" s="5">
        <v>1</v>
      </c>
      <c r="ER28" s="5">
        <v>0.93613975509628577</v>
      </c>
      <c r="ES28" s="5"/>
      <c r="ET28" s="5">
        <v>0.93613975509628577</v>
      </c>
      <c r="EU28" s="77"/>
      <c r="EV28" s="77"/>
      <c r="EW28" s="77"/>
      <c r="EZ28" s="77"/>
      <c r="FA28" s="77"/>
      <c r="FB28" s="77"/>
      <c r="FD28" s="77"/>
      <c r="FE28" s="77"/>
      <c r="FF28" s="77"/>
    </row>
    <row r="29" spans="2:207" ht="14.4" customHeight="1" x14ac:dyDescent="0.3">
      <c r="B29" s="39"/>
      <c r="C29" s="40"/>
      <c r="D29" s="42"/>
      <c r="E29" s="61"/>
      <c r="F29" s="3" t="s">
        <v>6</v>
      </c>
      <c r="G29" s="9"/>
      <c r="H29" s="9"/>
      <c r="I29" s="9"/>
      <c r="J29" s="10"/>
      <c r="M29" s="23"/>
      <c r="N29" s="24"/>
      <c r="O29" s="25"/>
      <c r="P29" s="24"/>
      <c r="Q29" s="24"/>
      <c r="R29" s="26"/>
      <c r="V29">
        <f t="shared" si="6"/>
        <v>82</v>
      </c>
      <c r="W29" s="39"/>
      <c r="X29" s="40"/>
      <c r="Y29" s="45"/>
      <c r="Z29" s="33" t="s">
        <v>21</v>
      </c>
      <c r="AA29" s="5">
        <f t="shared" ca="1" si="2"/>
        <v>0.96385542168674698</v>
      </c>
      <c r="AB29" s="5">
        <f t="shared" ca="1" si="7"/>
        <v>1</v>
      </c>
      <c r="AC29" s="5">
        <f t="shared" ca="1" si="3"/>
        <v>0.98192771084337349</v>
      </c>
      <c r="AD29" s="5">
        <f t="shared" ca="1" si="4"/>
        <v>0.82450400843024385</v>
      </c>
      <c r="AE29" s="5">
        <f t="shared" ca="1" si="8"/>
        <v>0.88524565957822521</v>
      </c>
      <c r="AF29" s="5">
        <f t="shared" ca="1" si="5"/>
        <v>0.85487483400423447</v>
      </c>
      <c r="AG29" s="77"/>
      <c r="AH29" s="77"/>
      <c r="AI29" s="77"/>
      <c r="AL29" s="77"/>
      <c r="AM29" s="77"/>
      <c r="AN29" s="77"/>
      <c r="AP29" s="77"/>
      <c r="AQ29" s="77"/>
      <c r="AR29" s="77"/>
      <c r="AT29" s="77"/>
      <c r="AU29" s="77"/>
      <c r="AV29" s="77"/>
      <c r="DP29" s="39"/>
      <c r="DQ29" s="40"/>
      <c r="DR29" s="42"/>
      <c r="DS29" s="61"/>
      <c r="DT29" s="3" t="s">
        <v>6</v>
      </c>
      <c r="DU29" s="9"/>
      <c r="DV29" s="9"/>
      <c r="DW29" s="9"/>
      <c r="DX29" s="10"/>
      <c r="EA29" s="23"/>
      <c r="EB29" s="24"/>
      <c r="EC29" s="25"/>
      <c r="ED29" s="24"/>
      <c r="EE29" s="24"/>
      <c r="EF29" s="26"/>
      <c r="EJ29">
        <f t="shared" si="9"/>
        <v>82</v>
      </c>
      <c r="EK29" s="39"/>
      <c r="EL29" s="40"/>
      <c r="EM29" s="45"/>
      <c r="EN29" s="33" t="s">
        <v>21</v>
      </c>
      <c r="EO29" s="5">
        <v>1</v>
      </c>
      <c r="EP29" s="5">
        <v>0.97619047619047616</v>
      </c>
      <c r="EQ29" s="5">
        <v>0.98809523809523814</v>
      </c>
      <c r="ER29" s="5">
        <v>0.78206556123948612</v>
      </c>
      <c r="ES29" s="5">
        <v>0.79701330678259041</v>
      </c>
      <c r="ET29" s="5">
        <v>0.78953943401103821</v>
      </c>
      <c r="EU29" s="77"/>
      <c r="EV29" s="77"/>
      <c r="EW29" s="77"/>
      <c r="EZ29" s="77"/>
      <c r="FA29" s="77"/>
      <c r="FB29" s="77"/>
      <c r="FD29" s="77"/>
      <c r="FE29" s="77"/>
      <c r="FF29" s="77"/>
      <c r="GY29" t="s">
        <v>30</v>
      </c>
    </row>
    <row r="30" spans="2:207" ht="14.4" customHeight="1" x14ac:dyDescent="0.3">
      <c r="B30" s="39"/>
      <c r="C30" s="40"/>
      <c r="D30" s="42"/>
      <c r="E30" s="62" t="s">
        <v>22</v>
      </c>
      <c r="F30" s="3" t="s">
        <v>4</v>
      </c>
      <c r="G30" s="9">
        <v>0.95744680851063835</v>
      </c>
      <c r="H30" s="9">
        <v>0.9375</v>
      </c>
      <c r="I30" s="9">
        <v>0.97826086956521741</v>
      </c>
      <c r="J30" s="10">
        <v>0.84241665859294879</v>
      </c>
      <c r="M30" s="23"/>
      <c r="N30" s="24"/>
      <c r="O30" s="25"/>
      <c r="P30" s="24"/>
      <c r="Q30" s="24"/>
      <c r="R30" s="26"/>
      <c r="V30">
        <f t="shared" si="6"/>
        <v>85</v>
      </c>
      <c r="W30" s="39"/>
      <c r="X30" s="40"/>
      <c r="Y30" s="45"/>
      <c r="Z30" s="34" t="s">
        <v>22</v>
      </c>
      <c r="AA30" s="5">
        <f t="shared" ca="1" si="2"/>
        <v>0.8</v>
      </c>
      <c r="AB30" s="5"/>
      <c r="AC30" s="5">
        <f t="shared" ca="1" si="3"/>
        <v>0.8</v>
      </c>
      <c r="AD30" s="5">
        <f t="shared" ca="1" si="4"/>
        <v>0.78327132721969761</v>
      </c>
      <c r="AE30" s="5"/>
      <c r="AF30" s="5">
        <f t="shared" ca="1" si="5"/>
        <v>0.78327132721969761</v>
      </c>
      <c r="AG30" s="77"/>
      <c r="AH30" s="77"/>
      <c r="AI30" s="77"/>
      <c r="AL30" s="77"/>
      <c r="AM30" s="77"/>
      <c r="AN30" s="77"/>
      <c r="AP30" s="77"/>
      <c r="AQ30" s="77"/>
      <c r="AR30" s="77"/>
      <c r="AT30" s="77"/>
      <c r="AU30" s="77"/>
      <c r="AV30" s="77"/>
      <c r="DP30" s="39"/>
      <c r="DQ30" s="40"/>
      <c r="DR30" s="42"/>
      <c r="DS30" s="62" t="s">
        <v>22</v>
      </c>
      <c r="DT30" s="3" t="s">
        <v>4</v>
      </c>
      <c r="DU30" s="9">
        <v>0.95744680851063835</v>
      </c>
      <c r="DV30" s="9">
        <v>0.9375</v>
      </c>
      <c r="DW30" s="9">
        <v>0.97826086956521741</v>
      </c>
      <c r="DX30" s="10">
        <v>0.85140796179492506</v>
      </c>
      <c r="EA30" s="23"/>
      <c r="EB30" s="24"/>
      <c r="EC30" s="25"/>
      <c r="ED30" s="24"/>
      <c r="EE30" s="24"/>
      <c r="EF30" s="26"/>
      <c r="EJ30">
        <f t="shared" si="9"/>
        <v>85</v>
      </c>
      <c r="EK30" s="39"/>
      <c r="EL30" s="40"/>
      <c r="EM30" s="45"/>
      <c r="EN30" s="34" t="s">
        <v>22</v>
      </c>
      <c r="EO30" s="5">
        <v>0.87234042553191482</v>
      </c>
      <c r="EP30" s="5"/>
      <c r="EQ30" s="5">
        <v>0.87234042553191482</v>
      </c>
      <c r="ER30" s="5">
        <v>0.8208031673531091</v>
      </c>
      <c r="ES30" s="5"/>
      <c r="ET30" s="5">
        <v>0.8208031673531091</v>
      </c>
      <c r="EU30" s="77"/>
      <c r="EV30" s="77"/>
      <c r="EW30" s="77"/>
      <c r="EZ30" s="77"/>
      <c r="FA30" s="77"/>
      <c r="FB30" s="77"/>
      <c r="FD30" s="77"/>
      <c r="FE30" s="77"/>
      <c r="FF30" s="77"/>
    </row>
    <row r="31" spans="2:207" ht="14.4" customHeight="1" x14ac:dyDescent="0.3">
      <c r="B31" s="39"/>
      <c r="C31" s="40"/>
      <c r="D31" s="42"/>
      <c r="E31" s="63"/>
      <c r="F31" s="3" t="s">
        <v>5</v>
      </c>
      <c r="G31" s="9"/>
      <c r="H31" s="9">
        <v>0</v>
      </c>
      <c r="I31" s="9"/>
      <c r="J31" s="10">
        <v>0</v>
      </c>
      <c r="M31" s="19">
        <f>G30</f>
        <v>0.95744680851063835</v>
      </c>
      <c r="N31" s="20"/>
      <c r="O31" s="21">
        <f>AVERAGE(M31:N31)</f>
        <v>0.95744680851063835</v>
      </c>
      <c r="P31" s="20">
        <f>J30</f>
        <v>0.84241665859294879</v>
      </c>
      <c r="Q31" s="20"/>
      <c r="R31" s="22">
        <f>AVERAGE(P31:Q31)</f>
        <v>0.84241665859294879</v>
      </c>
      <c r="V31">
        <f t="shared" si="6"/>
        <v>88</v>
      </c>
      <c r="W31" s="39"/>
      <c r="X31" s="40"/>
      <c r="Y31" s="45"/>
      <c r="Z31" s="35" t="s">
        <v>23</v>
      </c>
      <c r="AA31" s="5">
        <f t="shared" ca="1" si="2"/>
        <v>0.967741935483871</v>
      </c>
      <c r="AB31" s="5">
        <f t="shared" ca="1" si="7"/>
        <v>0.94117647058823528</v>
      </c>
      <c r="AC31" s="5">
        <f t="shared" ca="1" si="3"/>
        <v>0.95445920303605314</v>
      </c>
      <c r="AD31" s="5">
        <f t="shared" ca="1" si="4"/>
        <v>0.80064559301594229</v>
      </c>
      <c r="AE31" s="5">
        <f t="shared" ca="1" si="8"/>
        <v>0.76597793884805232</v>
      </c>
      <c r="AF31" s="5">
        <f t="shared" ca="1" si="5"/>
        <v>0.78331176593199725</v>
      </c>
      <c r="AG31" s="77"/>
      <c r="AH31" s="77"/>
      <c r="AI31" s="77"/>
      <c r="AL31" s="77"/>
      <c r="AM31" s="77"/>
      <c r="AN31" s="77"/>
      <c r="AP31" s="77"/>
      <c r="AQ31" s="77"/>
      <c r="AR31" s="77"/>
      <c r="AT31" s="77"/>
      <c r="AU31" s="77"/>
      <c r="AV31" s="77"/>
      <c r="DP31" s="39"/>
      <c r="DQ31" s="40"/>
      <c r="DR31" s="42"/>
      <c r="DS31" s="63"/>
      <c r="DT31" s="3" t="s">
        <v>5</v>
      </c>
      <c r="DU31" s="9"/>
      <c r="DV31" s="9">
        <v>0</v>
      </c>
      <c r="DW31" s="9"/>
      <c r="DX31" s="10">
        <v>0</v>
      </c>
      <c r="EA31" s="19">
        <v>0.95744680851063835</v>
      </c>
      <c r="EB31" s="20"/>
      <c r="EC31" s="21">
        <v>0.95744680851063835</v>
      </c>
      <c r="ED31" s="20">
        <v>0.85140796179492506</v>
      </c>
      <c r="EE31" s="20"/>
      <c r="EF31" s="22">
        <v>0.85140796179492506</v>
      </c>
      <c r="EJ31">
        <f t="shared" si="9"/>
        <v>88</v>
      </c>
      <c r="EK31" s="39"/>
      <c r="EL31" s="40"/>
      <c r="EM31" s="45"/>
      <c r="EN31" s="35" t="s">
        <v>23</v>
      </c>
      <c r="EO31" s="5">
        <v>0.90322580645161288</v>
      </c>
      <c r="EP31" s="5">
        <v>0.82352941176470595</v>
      </c>
      <c r="EQ31" s="5">
        <v>0.86337760910815942</v>
      </c>
      <c r="ER31" s="5">
        <v>0.77382019409002556</v>
      </c>
      <c r="ES31" s="5">
        <v>0.64433812877515295</v>
      </c>
      <c r="ET31" s="5">
        <v>0.70907916143258931</v>
      </c>
      <c r="EU31" s="77"/>
      <c r="EV31" s="77"/>
      <c r="EW31" s="77"/>
      <c r="EZ31" s="77"/>
      <c r="FA31" s="77"/>
      <c r="FB31" s="77"/>
      <c r="FD31" s="77"/>
      <c r="FE31" s="77"/>
      <c r="FF31" s="77"/>
    </row>
    <row r="32" spans="2:207" ht="14.4" customHeight="1" x14ac:dyDescent="0.3">
      <c r="B32" s="39"/>
      <c r="C32" s="40"/>
      <c r="D32" s="42"/>
      <c r="E32" s="64"/>
      <c r="F32" s="3" t="s">
        <v>6</v>
      </c>
      <c r="G32" s="9"/>
      <c r="H32" s="9"/>
      <c r="I32" s="9"/>
      <c r="J32" s="10"/>
      <c r="M32" s="23"/>
      <c r="N32" s="24"/>
      <c r="O32" s="25"/>
      <c r="P32" s="24"/>
      <c r="Q32" s="24"/>
      <c r="R32" s="26"/>
      <c r="V32">
        <f t="shared" si="6"/>
        <v>91</v>
      </c>
      <c r="W32" s="39"/>
      <c r="X32" s="40"/>
      <c r="Y32" s="45"/>
      <c r="Z32" s="36" t="s">
        <v>24</v>
      </c>
      <c r="AA32" s="5">
        <f t="shared" ca="1" si="2"/>
        <v>0.82051282051282048</v>
      </c>
      <c r="AB32" s="5">
        <f t="shared" ca="1" si="7"/>
        <v>0.7142857142857143</v>
      </c>
      <c r="AC32" s="5">
        <f t="shared" ca="1" si="3"/>
        <v>0.76739926739926734</v>
      </c>
      <c r="AD32" s="5">
        <f t="shared" ca="1" si="4"/>
        <v>0.65455515285161703</v>
      </c>
      <c r="AE32" s="5">
        <f t="shared" ca="1" si="8"/>
        <v>0.6428601168420599</v>
      </c>
      <c r="AF32" s="5">
        <f t="shared" ca="1" si="5"/>
        <v>0.64870763484683847</v>
      </c>
      <c r="AG32" s="77"/>
      <c r="AH32" s="77"/>
      <c r="AI32" s="77"/>
      <c r="AL32" s="77"/>
      <c r="AM32" s="77"/>
      <c r="AN32" s="77"/>
      <c r="AP32" s="77"/>
      <c r="AQ32" s="77"/>
      <c r="AR32" s="77"/>
      <c r="AT32" s="77"/>
      <c r="AU32" s="77"/>
      <c r="AV32" s="77"/>
      <c r="DP32" s="39"/>
      <c r="DQ32" s="40"/>
      <c r="DR32" s="42"/>
      <c r="DS32" s="64"/>
      <c r="DT32" s="3" t="s">
        <v>6</v>
      </c>
      <c r="DU32" s="9"/>
      <c r="DV32" s="9"/>
      <c r="DW32" s="9"/>
      <c r="DX32" s="10"/>
      <c r="EA32" s="23"/>
      <c r="EB32" s="24"/>
      <c r="EC32" s="25"/>
      <c r="ED32" s="24"/>
      <c r="EE32" s="24"/>
      <c r="EF32" s="26"/>
      <c r="EJ32">
        <f t="shared" si="9"/>
        <v>91</v>
      </c>
      <c r="EK32" s="39"/>
      <c r="EL32" s="40"/>
      <c r="EM32" s="45"/>
      <c r="EN32" s="36" t="s">
        <v>24</v>
      </c>
      <c r="EO32" s="5">
        <v>0.79999999999999993</v>
      </c>
      <c r="EP32" s="5">
        <v>0.7142857142857143</v>
      </c>
      <c r="EQ32" s="5">
        <v>0.75714285714285712</v>
      </c>
      <c r="ER32" s="5">
        <v>0.63705445914127035</v>
      </c>
      <c r="ES32" s="5">
        <v>0.61004773978039295</v>
      </c>
      <c r="ET32" s="5">
        <v>0.62355109946083165</v>
      </c>
      <c r="EU32" s="77"/>
      <c r="EV32" s="77"/>
      <c r="EW32" s="77"/>
      <c r="EZ32" s="77"/>
      <c r="FA32" s="77"/>
      <c r="FB32" s="77"/>
      <c r="FD32" s="77"/>
      <c r="FE32" s="77"/>
      <c r="FF32" s="77"/>
    </row>
    <row r="33" spans="2:162" ht="14.4" customHeight="1" x14ac:dyDescent="0.3">
      <c r="B33" s="39"/>
      <c r="C33" s="40"/>
      <c r="D33" s="42"/>
      <c r="E33" s="65" t="s">
        <v>23</v>
      </c>
      <c r="F33" s="3" t="s">
        <v>4</v>
      </c>
      <c r="G33" s="9">
        <v>0.9375</v>
      </c>
      <c r="H33" s="9">
        <v>0.88235294117647056</v>
      </c>
      <c r="I33" s="9">
        <v>1</v>
      </c>
      <c r="J33" s="10">
        <v>0.75935294890239902</v>
      </c>
      <c r="M33" s="23"/>
      <c r="N33" s="24"/>
      <c r="O33" s="25"/>
      <c r="P33" s="24"/>
      <c r="Q33" s="24"/>
      <c r="R33" s="26"/>
      <c r="V33">
        <f t="shared" si="6"/>
        <v>94</v>
      </c>
      <c r="W33" s="39"/>
      <c r="X33" s="40"/>
      <c r="Y33" s="46" t="s">
        <v>14</v>
      </c>
      <c r="Z33" s="31" t="s">
        <v>19</v>
      </c>
      <c r="AA33" s="5">
        <f t="shared" ca="1" si="2"/>
        <v>1</v>
      </c>
      <c r="AB33" s="5"/>
      <c r="AC33" s="5">
        <f t="shared" ca="1" si="3"/>
        <v>1</v>
      </c>
      <c r="AD33" s="5">
        <f t="shared" ca="1" si="4"/>
        <v>0.96643371925837718</v>
      </c>
      <c r="AE33" s="5"/>
      <c r="AF33" s="5">
        <f t="shared" ca="1" si="5"/>
        <v>0.96643371925837718</v>
      </c>
      <c r="AG33" s="76">
        <f t="shared" ref="AG33:AI33" ca="1" si="42">AVERAGE(AA33:AA37)</f>
        <v>0.95748726655348049</v>
      </c>
      <c r="AH33" s="76">
        <f t="shared" ca="1" si="42"/>
        <v>0.97058823529411764</v>
      </c>
      <c r="AI33" s="76">
        <f t="shared" ca="1" si="42"/>
        <v>0.96128233296714272</v>
      </c>
      <c r="AL33" s="76">
        <f t="shared" ref="AL33:AN33" ca="1" si="43">AVERAGE(AA33:AA38)</f>
        <v>0.9470288624787776</v>
      </c>
      <c r="AM33" s="76">
        <f t="shared" ca="1" si="43"/>
        <v>0.9137254901960784</v>
      </c>
      <c r="AN33" s="76">
        <f t="shared" ca="1" si="43"/>
        <v>0.94229668098139074</v>
      </c>
      <c r="AP33" s="76">
        <f t="shared" ref="AP33" ca="1" si="44">AVERAGE(AA37:AA38)</f>
        <v>0.89898132427843802</v>
      </c>
      <c r="AQ33" s="76">
        <f t="shared" ref="AQ33" ca="1" si="45">AVERAGE(AB37:AB38)</f>
        <v>0.87058823529411766</v>
      </c>
      <c r="AR33" s="76">
        <f t="shared" ref="AR33" ca="1" si="46">AVERAGE(AC37:AC38)</f>
        <v>0.88478477978627779</v>
      </c>
      <c r="AT33" s="76">
        <f t="shared" ref="AT33" ca="1" si="47">AVERAGE(AA37)</f>
        <v>0.90322580645161288</v>
      </c>
      <c r="AU33" s="76">
        <f t="shared" ref="AU33" ca="1" si="48">AVERAGE(AB37)</f>
        <v>0.94117647058823528</v>
      </c>
      <c r="AV33" s="76">
        <f t="shared" ref="AV33" ca="1" si="49">AVERAGE(AC37)</f>
        <v>0.92220113851992402</v>
      </c>
      <c r="DP33" s="39"/>
      <c r="DQ33" s="40"/>
      <c r="DR33" s="42"/>
      <c r="DS33" s="65" t="s">
        <v>23</v>
      </c>
      <c r="DT33" s="3" t="s">
        <v>4</v>
      </c>
      <c r="DU33" s="9">
        <v>0.87499999999999989</v>
      </c>
      <c r="DV33" s="9">
        <v>0.82352941176470584</v>
      </c>
      <c r="DW33" s="9">
        <v>0.93333333333333335</v>
      </c>
      <c r="DX33" s="10">
        <v>0.72687223285883729</v>
      </c>
      <c r="EA33" s="23"/>
      <c r="EB33" s="24"/>
      <c r="EC33" s="25"/>
      <c r="ED33" s="24"/>
      <c r="EE33" s="24"/>
      <c r="EF33" s="26"/>
      <c r="EJ33">
        <f t="shared" si="9"/>
        <v>94</v>
      </c>
      <c r="EK33" s="39"/>
      <c r="EL33" s="40"/>
      <c r="EM33" s="46" t="s">
        <v>14</v>
      </c>
      <c r="EN33" s="31" t="s">
        <v>19</v>
      </c>
      <c r="EO33" s="5">
        <v>1</v>
      </c>
      <c r="EP33" s="5"/>
      <c r="EQ33" s="5">
        <v>1</v>
      </c>
      <c r="ER33" s="5">
        <v>0.96643371925837718</v>
      </c>
      <c r="ES33" s="5"/>
      <c r="ET33" s="5">
        <v>0.96643371925837718</v>
      </c>
      <c r="EU33" s="76">
        <v>0.96829923273657281</v>
      </c>
      <c r="EV33" s="76">
        <v>0.89985994397759106</v>
      </c>
      <c r="EW33" s="76">
        <v>0.96194769212032638</v>
      </c>
      <c r="EZ33" s="76">
        <v>0.94726690447345974</v>
      </c>
      <c r="FA33" s="76">
        <v>0.82212885154061632</v>
      </c>
      <c r="FB33" s="76">
        <v>0.92735407091898547</v>
      </c>
      <c r="FD33" s="76">
        <v>2.1032328263113076E-2</v>
      </c>
      <c r="FE33" s="76">
        <v>7.7731092436974736E-2</v>
      </c>
      <c r="FF33" s="76">
        <v>3.4593621201340907E-2</v>
      </c>
    </row>
    <row r="34" spans="2:162" ht="14.4" customHeight="1" x14ac:dyDescent="0.3">
      <c r="B34" s="39"/>
      <c r="C34" s="40"/>
      <c r="D34" s="42"/>
      <c r="E34" s="66"/>
      <c r="F34" s="3" t="s">
        <v>5</v>
      </c>
      <c r="G34" s="9">
        <v>1</v>
      </c>
      <c r="H34" s="9">
        <v>1</v>
      </c>
      <c r="I34" s="9">
        <v>1</v>
      </c>
      <c r="J34" s="10">
        <v>0.88304866732044796</v>
      </c>
      <c r="M34" s="19">
        <f>G33</f>
        <v>0.9375</v>
      </c>
      <c r="N34" s="20">
        <f>G34</f>
        <v>1</v>
      </c>
      <c r="O34" s="21">
        <f>AVERAGE(M34:N34)</f>
        <v>0.96875</v>
      </c>
      <c r="P34" s="20">
        <f>J33</f>
        <v>0.75935294890239902</v>
      </c>
      <c r="Q34" s="20">
        <f>J34</f>
        <v>0.88304866732044796</v>
      </c>
      <c r="R34" s="22">
        <f>AVERAGE(P34:Q34)</f>
        <v>0.82120080811142349</v>
      </c>
      <c r="V34">
        <f t="shared" si="6"/>
        <v>97</v>
      </c>
      <c r="W34" s="39"/>
      <c r="X34" s="40"/>
      <c r="Y34" s="46"/>
      <c r="Z34" s="32" t="s">
        <v>20</v>
      </c>
      <c r="AA34" s="5">
        <f t="shared" ca="1" si="2"/>
        <v>1</v>
      </c>
      <c r="AB34" s="5"/>
      <c r="AC34" s="5">
        <f t="shared" ca="1" si="3"/>
        <v>1</v>
      </c>
      <c r="AD34" s="5">
        <f t="shared" ca="1" si="4"/>
        <v>0.94776274274264749</v>
      </c>
      <c r="AE34" s="5"/>
      <c r="AF34" s="5">
        <f t="shared" ca="1" si="5"/>
        <v>0.94776274274264749</v>
      </c>
      <c r="AG34" s="77"/>
      <c r="AH34" s="77"/>
      <c r="AI34" s="77"/>
      <c r="AL34" s="77"/>
      <c r="AM34" s="77"/>
      <c r="AN34" s="77"/>
      <c r="AP34" s="77"/>
      <c r="AQ34" s="77"/>
      <c r="AR34" s="77"/>
      <c r="AT34" s="77"/>
      <c r="AU34" s="77"/>
      <c r="AV34" s="77"/>
      <c r="DP34" s="39"/>
      <c r="DQ34" s="40"/>
      <c r="DR34" s="42"/>
      <c r="DS34" s="66"/>
      <c r="DT34" s="3" t="s">
        <v>5</v>
      </c>
      <c r="DU34" s="9">
        <v>0.875</v>
      </c>
      <c r="DV34" s="9">
        <v>0.875</v>
      </c>
      <c r="DW34" s="9">
        <v>0.875</v>
      </c>
      <c r="DX34" s="10">
        <v>0.75740895545239584</v>
      </c>
      <c r="EA34" s="19">
        <v>0.87499999999999989</v>
      </c>
      <c r="EB34" s="20">
        <v>0.875</v>
      </c>
      <c r="EC34" s="21">
        <v>0.875</v>
      </c>
      <c r="ED34" s="20">
        <v>0.72687223285883729</v>
      </c>
      <c r="EE34" s="20">
        <v>0.75740895545239584</v>
      </c>
      <c r="EF34" s="22">
        <v>0.74214059415561651</v>
      </c>
      <c r="EJ34">
        <f t="shared" si="9"/>
        <v>97</v>
      </c>
      <c r="EK34" s="39"/>
      <c r="EL34" s="40"/>
      <c r="EM34" s="46"/>
      <c r="EN34" s="32" t="s">
        <v>20</v>
      </c>
      <c r="EO34" s="5">
        <v>1</v>
      </c>
      <c r="EP34" s="5"/>
      <c r="EQ34" s="5">
        <v>1</v>
      </c>
      <c r="ER34" s="5">
        <v>0.94776274274264749</v>
      </c>
      <c r="ES34" s="5"/>
      <c r="ET34" s="5">
        <v>0.94776274274264749</v>
      </c>
      <c r="EU34" s="77"/>
      <c r="EV34" s="77"/>
      <c r="EW34" s="77"/>
      <c r="EZ34" s="77"/>
      <c r="FA34" s="77"/>
      <c r="FB34" s="77"/>
      <c r="FD34" s="77"/>
      <c r="FE34" s="77"/>
      <c r="FF34" s="77"/>
    </row>
    <row r="35" spans="2:162" ht="14.4" customHeight="1" x14ac:dyDescent="0.3">
      <c r="B35" s="39"/>
      <c r="C35" s="40"/>
      <c r="D35" s="42"/>
      <c r="E35" s="67"/>
      <c r="F35" s="3" t="s">
        <v>6</v>
      </c>
      <c r="G35" s="9"/>
      <c r="H35" s="9"/>
      <c r="I35" s="9"/>
      <c r="J35" s="10"/>
      <c r="M35" s="23"/>
      <c r="N35" s="24"/>
      <c r="O35" s="25"/>
      <c r="P35" s="24"/>
      <c r="Q35" s="24"/>
      <c r="R35" s="26"/>
      <c r="V35">
        <f t="shared" si="6"/>
        <v>100</v>
      </c>
      <c r="W35" s="39"/>
      <c r="X35" s="40"/>
      <c r="Y35" s="46"/>
      <c r="Z35" s="33" t="s">
        <v>21</v>
      </c>
      <c r="AA35" s="5">
        <f t="shared" ca="1" si="2"/>
        <v>1</v>
      </c>
      <c r="AB35" s="5">
        <f t="shared" ca="1" si="7"/>
        <v>1</v>
      </c>
      <c r="AC35" s="5">
        <f t="shared" ca="1" si="3"/>
        <v>1</v>
      </c>
      <c r="AD35" s="5">
        <f t="shared" ca="1" si="4"/>
        <v>0.84180809294319336</v>
      </c>
      <c r="AE35" s="5">
        <f t="shared" ca="1" si="8"/>
        <v>0.89462628002510225</v>
      </c>
      <c r="AF35" s="5">
        <f t="shared" ca="1" si="5"/>
        <v>0.86821718648414781</v>
      </c>
      <c r="AG35" s="77"/>
      <c r="AH35" s="77"/>
      <c r="AI35" s="77"/>
      <c r="AL35" s="77"/>
      <c r="AM35" s="77"/>
      <c r="AN35" s="77"/>
      <c r="AP35" s="77"/>
      <c r="AQ35" s="77"/>
      <c r="AR35" s="77"/>
      <c r="AT35" s="77"/>
      <c r="AU35" s="77"/>
      <c r="AV35" s="77"/>
      <c r="DP35" s="39"/>
      <c r="DQ35" s="40"/>
      <c r="DR35" s="42"/>
      <c r="DS35" s="67"/>
      <c r="DT35" s="3" t="s">
        <v>6</v>
      </c>
      <c r="DU35" s="9"/>
      <c r="DV35" s="9"/>
      <c r="DW35" s="9"/>
      <c r="DX35" s="10"/>
      <c r="EA35" s="23"/>
      <c r="EB35" s="24"/>
      <c r="EC35" s="25"/>
      <c r="ED35" s="24"/>
      <c r="EE35" s="24"/>
      <c r="EF35" s="26"/>
      <c r="EJ35">
        <f t="shared" si="9"/>
        <v>100</v>
      </c>
      <c r="EK35" s="39"/>
      <c r="EL35" s="40"/>
      <c r="EM35" s="46"/>
      <c r="EN35" s="33" t="s">
        <v>21</v>
      </c>
      <c r="EO35" s="5">
        <v>0.98823529411764699</v>
      </c>
      <c r="EP35" s="5">
        <v>0.97619047619047616</v>
      </c>
      <c r="EQ35" s="5">
        <v>0.98221288515406158</v>
      </c>
      <c r="ER35" s="5">
        <v>0.78821214369408255</v>
      </c>
      <c r="ES35" s="5">
        <v>0.81281286796130114</v>
      </c>
      <c r="ET35" s="5">
        <v>0.80051250582769184</v>
      </c>
      <c r="EU35" s="77"/>
      <c r="EV35" s="77"/>
      <c r="EW35" s="77"/>
      <c r="EZ35" s="77"/>
      <c r="FA35" s="77"/>
      <c r="FB35" s="77"/>
      <c r="FD35" s="77"/>
      <c r="FE35" s="77"/>
      <c r="FF35" s="77"/>
    </row>
    <row r="36" spans="2:162" ht="14.4" customHeight="1" x14ac:dyDescent="0.3">
      <c r="B36" s="39"/>
      <c r="C36" s="40"/>
      <c r="D36" s="42"/>
      <c r="E36" s="68" t="s">
        <v>24</v>
      </c>
      <c r="F36" s="3" t="s">
        <v>4</v>
      </c>
      <c r="G36" s="9">
        <v>0.91891891891891897</v>
      </c>
      <c r="H36" s="9">
        <v>0.89473684210526316</v>
      </c>
      <c r="I36" s="9">
        <v>0.94444444444444442</v>
      </c>
      <c r="J36" s="10">
        <v>0.77703827885773025</v>
      </c>
      <c r="M36" s="23"/>
      <c r="N36" s="24"/>
      <c r="O36" s="25"/>
      <c r="P36" s="24"/>
      <c r="Q36" s="24"/>
      <c r="R36" s="26"/>
      <c r="V36">
        <f t="shared" si="6"/>
        <v>103</v>
      </c>
      <c r="W36" s="39"/>
      <c r="X36" s="40"/>
      <c r="Y36" s="46"/>
      <c r="Z36" s="34" t="s">
        <v>22</v>
      </c>
      <c r="AA36" s="5">
        <f t="shared" ca="1" si="2"/>
        <v>0.88421052631578945</v>
      </c>
      <c r="AB36" s="5"/>
      <c r="AC36" s="5">
        <f t="shared" ca="1" si="3"/>
        <v>0.88421052631578945</v>
      </c>
      <c r="AD36" s="5">
        <f t="shared" ca="1" si="4"/>
        <v>0.81953259811687673</v>
      </c>
      <c r="AE36" s="5"/>
      <c r="AF36" s="5">
        <f t="shared" ca="1" si="5"/>
        <v>0.81953259811687673</v>
      </c>
      <c r="AG36" s="77"/>
      <c r="AH36" s="77"/>
      <c r="AI36" s="77"/>
      <c r="AL36" s="77"/>
      <c r="AM36" s="77"/>
      <c r="AN36" s="77"/>
      <c r="AP36" s="77"/>
      <c r="AQ36" s="77"/>
      <c r="AR36" s="77"/>
      <c r="AT36" s="77"/>
      <c r="AU36" s="77"/>
      <c r="AV36" s="77"/>
      <c r="DP36" s="39"/>
      <c r="DQ36" s="40"/>
      <c r="DR36" s="42"/>
      <c r="DS36" s="68" t="s">
        <v>24</v>
      </c>
      <c r="DT36" s="3" t="s">
        <v>4</v>
      </c>
      <c r="DU36" s="9">
        <v>0.87179487179487181</v>
      </c>
      <c r="DV36" s="9">
        <v>0.80952380952380953</v>
      </c>
      <c r="DW36" s="9">
        <v>0.94444444444444442</v>
      </c>
      <c r="DX36" s="10">
        <v>0.69606131299717799</v>
      </c>
      <c r="EA36" s="23"/>
      <c r="EB36" s="24"/>
      <c r="EC36" s="25"/>
      <c r="ED36" s="24"/>
      <c r="EE36" s="24"/>
      <c r="EF36" s="26"/>
      <c r="EJ36">
        <f t="shared" si="9"/>
        <v>103</v>
      </c>
      <c r="EK36" s="39"/>
      <c r="EL36" s="40"/>
      <c r="EM36" s="46"/>
      <c r="EN36" s="34" t="s">
        <v>22</v>
      </c>
      <c r="EO36" s="5">
        <v>0.97826086956521741</v>
      </c>
      <c r="EP36" s="5"/>
      <c r="EQ36" s="5">
        <v>0.97826086956521741</v>
      </c>
      <c r="ER36" s="5">
        <v>0.88055253675484557</v>
      </c>
      <c r="ES36" s="5"/>
      <c r="ET36" s="5">
        <v>0.88055253675484557</v>
      </c>
      <c r="EU36" s="77"/>
      <c r="EV36" s="77"/>
      <c r="EW36" s="77"/>
      <c r="EZ36" s="77"/>
      <c r="FA36" s="77"/>
      <c r="FB36" s="77"/>
      <c r="FD36" s="77"/>
      <c r="FE36" s="77"/>
      <c r="FF36" s="77"/>
    </row>
    <row r="37" spans="2:162" ht="15" customHeight="1" x14ac:dyDescent="0.3">
      <c r="B37" s="39"/>
      <c r="C37" s="40"/>
      <c r="D37" s="42"/>
      <c r="E37" s="69"/>
      <c r="F37" s="3" t="s">
        <v>5</v>
      </c>
      <c r="G37" s="9">
        <v>1</v>
      </c>
      <c r="H37" s="9">
        <v>1</v>
      </c>
      <c r="I37" s="9">
        <v>1</v>
      </c>
      <c r="J37" s="10">
        <v>0.74994187054011741</v>
      </c>
      <c r="M37" s="19">
        <f>G36</f>
        <v>0.91891891891891897</v>
      </c>
      <c r="N37" s="20">
        <f>G37</f>
        <v>1</v>
      </c>
      <c r="O37" s="21">
        <f>AVERAGE(M37:N37)</f>
        <v>0.95945945945945943</v>
      </c>
      <c r="P37" s="20">
        <f>J36</f>
        <v>0.77703827885773025</v>
      </c>
      <c r="Q37" s="20">
        <f>J37</f>
        <v>0.74994187054011741</v>
      </c>
      <c r="R37" s="22">
        <f>AVERAGE(P37:Q37)</f>
        <v>0.76349007469892383</v>
      </c>
      <c r="V37">
        <f t="shared" si="6"/>
        <v>106</v>
      </c>
      <c r="W37" s="39"/>
      <c r="X37" s="40"/>
      <c r="Y37" s="46"/>
      <c r="Z37" s="35" t="s">
        <v>23</v>
      </c>
      <c r="AA37" s="5">
        <f t="shared" ca="1" si="2"/>
        <v>0.90322580645161288</v>
      </c>
      <c r="AB37" s="5">
        <f t="shared" ca="1" si="7"/>
        <v>0.94117647058823528</v>
      </c>
      <c r="AC37" s="5">
        <f t="shared" ca="1" si="3"/>
        <v>0.92220113851992402</v>
      </c>
      <c r="AD37" s="5">
        <f t="shared" ca="1" si="4"/>
        <v>0.79485371747849864</v>
      </c>
      <c r="AE37" s="5">
        <f t="shared" ca="1" si="8"/>
        <v>0.78518808260656936</v>
      </c>
      <c r="AF37" s="5">
        <f t="shared" ca="1" si="5"/>
        <v>0.790020900042534</v>
      </c>
      <c r="AG37" s="77"/>
      <c r="AH37" s="77"/>
      <c r="AI37" s="77"/>
      <c r="AL37" s="77"/>
      <c r="AM37" s="77"/>
      <c r="AN37" s="77"/>
      <c r="AP37" s="77"/>
      <c r="AQ37" s="77"/>
      <c r="AR37" s="77"/>
      <c r="AT37" s="77"/>
      <c r="AU37" s="77"/>
      <c r="AV37" s="77"/>
      <c r="DP37" s="39"/>
      <c r="DQ37" s="40"/>
      <c r="DR37" s="42"/>
      <c r="DS37" s="69"/>
      <c r="DT37" s="3" t="s">
        <v>5</v>
      </c>
      <c r="DU37" s="9">
        <v>0.8571428571428571</v>
      </c>
      <c r="DV37" s="9">
        <v>0.8571428571428571</v>
      </c>
      <c r="DW37" s="9">
        <v>0.8571428571428571</v>
      </c>
      <c r="DX37" s="10">
        <v>0.62120857932935925</v>
      </c>
      <c r="EA37" s="19">
        <v>0.87179487179487181</v>
      </c>
      <c r="EB37" s="20">
        <v>0.8571428571428571</v>
      </c>
      <c r="EC37" s="21">
        <v>0.86446886446886451</v>
      </c>
      <c r="ED37" s="20">
        <v>0.69606131299717799</v>
      </c>
      <c r="EE37" s="20">
        <v>0.62120857932935925</v>
      </c>
      <c r="EF37" s="22">
        <v>0.65863494616326856</v>
      </c>
      <c r="EJ37">
        <f t="shared" si="9"/>
        <v>106</v>
      </c>
      <c r="EK37" s="39"/>
      <c r="EL37" s="40"/>
      <c r="EM37" s="46"/>
      <c r="EN37" s="35" t="s">
        <v>23</v>
      </c>
      <c r="EO37" s="5">
        <v>0.87499999999999989</v>
      </c>
      <c r="EP37" s="5">
        <v>0.82352941176470595</v>
      </c>
      <c r="EQ37" s="5">
        <v>0.84926470588235292</v>
      </c>
      <c r="ER37" s="5">
        <v>0.71859185320029251</v>
      </c>
      <c r="ES37" s="5">
        <v>0.62035133843104673</v>
      </c>
      <c r="ET37" s="5">
        <v>0.66947159581566962</v>
      </c>
      <c r="EU37" s="77"/>
      <c r="EV37" s="77"/>
      <c r="EW37" s="77"/>
      <c r="EZ37" s="77"/>
      <c r="FA37" s="77"/>
      <c r="FB37" s="77"/>
      <c r="FD37" s="77"/>
      <c r="FE37" s="77"/>
      <c r="FF37" s="77"/>
    </row>
    <row r="38" spans="2:162" ht="15" customHeight="1" thickBot="1" x14ac:dyDescent="0.35">
      <c r="B38" s="39"/>
      <c r="C38" s="40"/>
      <c r="D38" s="42"/>
      <c r="E38" s="70"/>
      <c r="F38" s="4" t="s">
        <v>6</v>
      </c>
      <c r="G38" s="11"/>
      <c r="H38" s="11"/>
      <c r="I38" s="11"/>
      <c r="J38" s="12"/>
      <c r="M38" s="27"/>
      <c r="N38" s="28"/>
      <c r="O38" s="29"/>
      <c r="P38" s="28"/>
      <c r="Q38" s="28"/>
      <c r="R38" s="30"/>
      <c r="V38">
        <f t="shared" si="6"/>
        <v>109</v>
      </c>
      <c r="W38" s="39"/>
      <c r="X38" s="40"/>
      <c r="Y38" s="46"/>
      <c r="Z38" s="36" t="s">
        <v>24</v>
      </c>
      <c r="AA38" s="5">
        <f t="shared" ca="1" si="2"/>
        <v>0.89473684210526316</v>
      </c>
      <c r="AB38" s="5">
        <f t="shared" ca="1" si="7"/>
        <v>0.79999999999999993</v>
      </c>
      <c r="AC38" s="5">
        <f t="shared" ca="1" si="3"/>
        <v>0.84736842105263155</v>
      </c>
      <c r="AD38" s="5">
        <f t="shared" ca="1" si="4"/>
        <v>0.70811926398039438</v>
      </c>
      <c r="AE38" s="5">
        <f t="shared" ca="1" si="8"/>
        <v>0.6319421418065283</v>
      </c>
      <c r="AF38" s="5">
        <f t="shared" ca="1" si="5"/>
        <v>0.67003070289346134</v>
      </c>
      <c r="AG38" s="77"/>
      <c r="AH38" s="77"/>
      <c r="AI38" s="77"/>
      <c r="AL38" s="77"/>
      <c r="AM38" s="77"/>
      <c r="AN38" s="77"/>
      <c r="AP38" s="77"/>
      <c r="AQ38" s="77"/>
      <c r="AR38" s="77"/>
      <c r="AT38" s="77"/>
      <c r="AU38" s="77"/>
      <c r="AV38" s="77"/>
      <c r="DP38" s="39"/>
      <c r="DQ38" s="40"/>
      <c r="DR38" s="42"/>
      <c r="DS38" s="70"/>
      <c r="DT38" s="4" t="s">
        <v>6</v>
      </c>
      <c r="DU38" s="11"/>
      <c r="DV38" s="11"/>
      <c r="DW38" s="11"/>
      <c r="DX38" s="12"/>
      <c r="EA38" s="27"/>
      <c r="EB38" s="28"/>
      <c r="EC38" s="29"/>
      <c r="ED38" s="28"/>
      <c r="EE38" s="28"/>
      <c r="EF38" s="30"/>
      <c r="EJ38">
        <f t="shared" si="9"/>
        <v>109</v>
      </c>
      <c r="EK38" s="39"/>
      <c r="EL38" s="40"/>
      <c r="EM38" s="46"/>
      <c r="EN38" s="36" t="s">
        <v>24</v>
      </c>
      <c r="EO38" s="5">
        <v>0.8421052631578948</v>
      </c>
      <c r="EP38" s="5">
        <v>0.66666666666666663</v>
      </c>
      <c r="EQ38" s="5">
        <v>0.75438596491228072</v>
      </c>
      <c r="ER38" s="5">
        <v>0.72162762662834956</v>
      </c>
      <c r="ES38" s="5">
        <v>0.56551203485702028</v>
      </c>
      <c r="ET38" s="5">
        <v>0.64356983074268492</v>
      </c>
      <c r="EU38" s="77"/>
      <c r="EV38" s="77"/>
      <c r="EW38" s="77"/>
      <c r="EZ38" s="77"/>
      <c r="FA38" s="77"/>
      <c r="FB38" s="77"/>
      <c r="FD38" s="77"/>
      <c r="FE38" s="77"/>
      <c r="FF38" s="77"/>
    </row>
    <row r="39" spans="2:162" ht="14.4" customHeight="1" x14ac:dyDescent="0.3">
      <c r="B39" s="39"/>
      <c r="C39" s="40"/>
      <c r="D39" s="43" t="s">
        <v>11</v>
      </c>
      <c r="E39" s="53" t="s">
        <v>19</v>
      </c>
      <c r="F39" s="2" t="s">
        <v>4</v>
      </c>
      <c r="G39" s="7">
        <v>1</v>
      </c>
      <c r="H39" s="7">
        <v>1</v>
      </c>
      <c r="I39" s="7">
        <v>1</v>
      </c>
      <c r="J39" s="8">
        <v>0.96159089725236813</v>
      </c>
      <c r="M39" s="15"/>
      <c r="N39" s="16"/>
      <c r="O39" s="17"/>
      <c r="P39" s="16"/>
      <c r="Q39" s="16"/>
      <c r="R39" s="18"/>
      <c r="V39">
        <f t="shared" si="6"/>
        <v>112</v>
      </c>
      <c r="W39" s="39"/>
      <c r="X39" s="40"/>
      <c r="Y39" s="47" t="s">
        <v>15</v>
      </c>
      <c r="Z39" s="31" t="s">
        <v>19</v>
      </c>
      <c r="AA39" s="5">
        <f t="shared" ca="1" si="2"/>
        <v>1</v>
      </c>
      <c r="AB39" s="5"/>
      <c r="AC39" s="5">
        <f t="shared" ca="1" si="3"/>
        <v>1</v>
      </c>
      <c r="AD39" s="5">
        <f t="shared" ca="1" si="4"/>
        <v>0.96297199190804705</v>
      </c>
      <c r="AE39" s="5"/>
      <c r="AF39" s="5">
        <f t="shared" ca="1" si="5"/>
        <v>0.96297199190804705</v>
      </c>
      <c r="AG39" s="76">
        <f t="shared" ref="AG39:AI39" ca="1" si="50">AVERAGE(AA39:AA43)</f>
        <v>0.96824357405140749</v>
      </c>
      <c r="AH39" s="76">
        <f t="shared" ca="1" si="50"/>
        <v>0.96456413890857551</v>
      </c>
      <c r="AI39" s="76">
        <f t="shared" ca="1" si="50"/>
        <v>0.97598198322847141</v>
      </c>
      <c r="AL39" s="76">
        <f t="shared" ref="AL39:AN39" ca="1" si="51">AVERAGE(AA39:AA44)</f>
        <v>0.95599245206038341</v>
      </c>
      <c r="AM39" s="76">
        <f t="shared" ca="1" si="51"/>
        <v>0.92875704498666944</v>
      </c>
      <c r="AN39" s="76">
        <f t="shared" ca="1" si="51"/>
        <v>0.95930829429440279</v>
      </c>
      <c r="AP39" s="76">
        <f t="shared" ref="AP39" ca="1" si="52">AVERAGE(AA43:AA44)</f>
        <v>0.88486842105263153</v>
      </c>
      <c r="AQ39" s="76">
        <f t="shared" ref="AQ39" ca="1" si="53">AVERAGE(AB43:AB44)</f>
        <v>0.89915966386554613</v>
      </c>
      <c r="AR39" s="76">
        <f t="shared" ref="AR39" ca="1" si="54">AVERAGE(AC43:AC44)</f>
        <v>0.89201404245908877</v>
      </c>
      <c r="AT39" s="76">
        <f t="shared" ref="AT39" ca="1" si="55">AVERAGE(AA43)</f>
        <v>0.87499999999999989</v>
      </c>
      <c r="AU39" s="76">
        <f t="shared" ref="AU39" ca="1" si="56">AVERAGE(AB43)</f>
        <v>0.94117647058823528</v>
      </c>
      <c r="AV39" s="76">
        <f t="shared" ref="AV39" ca="1" si="57">AVERAGE(AC43)</f>
        <v>0.90808823529411753</v>
      </c>
      <c r="DP39" s="39"/>
      <c r="DQ39" s="40"/>
      <c r="DR39" s="43" t="s">
        <v>11</v>
      </c>
      <c r="DS39" s="53" t="s">
        <v>19</v>
      </c>
      <c r="DT39" s="2" t="s">
        <v>4</v>
      </c>
      <c r="DU39" s="7">
        <v>1</v>
      </c>
      <c r="DV39" s="7">
        <v>1</v>
      </c>
      <c r="DW39" s="7">
        <v>1</v>
      </c>
      <c r="DX39" s="8">
        <v>0.96159089725236813</v>
      </c>
      <c r="EA39" s="15"/>
      <c r="EB39" s="16"/>
      <c r="EC39" s="17"/>
      <c r="ED39" s="16"/>
      <c r="EE39" s="16"/>
      <c r="EF39" s="18"/>
      <c r="EJ39">
        <f t="shared" si="9"/>
        <v>112</v>
      </c>
      <c r="EK39" s="39"/>
      <c r="EL39" s="40"/>
      <c r="EM39" s="47" t="s">
        <v>15</v>
      </c>
      <c r="EN39" s="31" t="s">
        <v>19</v>
      </c>
      <c r="EO39" s="5">
        <v>1</v>
      </c>
      <c r="EP39" s="5"/>
      <c r="EQ39" s="5">
        <v>1</v>
      </c>
      <c r="ER39" s="5">
        <v>0.96297199190804705</v>
      </c>
      <c r="ES39" s="5"/>
      <c r="ET39" s="5">
        <v>0.96297199190804705</v>
      </c>
      <c r="EU39" s="76">
        <v>0.96294054374837723</v>
      </c>
      <c r="EV39" s="76">
        <v>0.90574060949681079</v>
      </c>
      <c r="EW39" s="76">
        <v>0.96156576219460344</v>
      </c>
      <c r="EZ39" s="76">
        <v>0.94774959842279305</v>
      </c>
      <c r="FA39" s="76">
        <v>0.841922311093112</v>
      </c>
      <c r="FB39" s="76">
        <v>0.93347818400221838</v>
      </c>
      <c r="FD39" s="76">
        <v>1.5190945325584182E-2</v>
      </c>
      <c r="FE39" s="76">
        <v>6.3818298403698792E-2</v>
      </c>
      <c r="FF39" s="76">
        <v>2.8087578192385054E-2</v>
      </c>
    </row>
    <row r="40" spans="2:162" ht="14.4" customHeight="1" x14ac:dyDescent="0.3">
      <c r="B40" s="39"/>
      <c r="C40" s="40"/>
      <c r="D40" s="43"/>
      <c r="E40" s="54"/>
      <c r="F40" s="3" t="s">
        <v>5</v>
      </c>
      <c r="G40" s="9"/>
      <c r="H40" s="9"/>
      <c r="I40" s="9"/>
      <c r="J40" s="10"/>
      <c r="M40" s="19">
        <f>G39</f>
        <v>1</v>
      </c>
      <c r="N40" s="20"/>
      <c r="O40" s="21">
        <f>AVERAGE(M40:N40)</f>
        <v>1</v>
      </c>
      <c r="P40" s="20">
        <f>J39</f>
        <v>0.96159089725236813</v>
      </c>
      <c r="Q40" s="20"/>
      <c r="R40" s="22">
        <f>AVERAGE(P40:Q40)</f>
        <v>0.96159089725236813</v>
      </c>
      <c r="V40">
        <f t="shared" si="6"/>
        <v>115</v>
      </c>
      <c r="W40" s="39"/>
      <c r="X40" s="40"/>
      <c r="Y40" s="47"/>
      <c r="Z40" s="32" t="s">
        <v>20</v>
      </c>
      <c r="AA40" s="5">
        <f t="shared" ca="1" si="2"/>
        <v>1</v>
      </c>
      <c r="AB40" s="5"/>
      <c r="AC40" s="5">
        <f t="shared" ca="1" si="3"/>
        <v>1</v>
      </c>
      <c r="AD40" s="5">
        <f t="shared" ca="1" si="4"/>
        <v>0.94960183114016439</v>
      </c>
      <c r="AE40" s="5"/>
      <c r="AF40" s="5">
        <f t="shared" ca="1" si="5"/>
        <v>0.94960183114016439</v>
      </c>
      <c r="AG40" s="77"/>
      <c r="AH40" s="77"/>
      <c r="AI40" s="77"/>
      <c r="AL40" s="77"/>
      <c r="AM40" s="77"/>
      <c r="AN40" s="77"/>
      <c r="AP40" s="77"/>
      <c r="AQ40" s="77"/>
      <c r="AR40" s="77"/>
      <c r="AT40" s="77"/>
      <c r="AU40" s="77"/>
      <c r="AV40" s="77"/>
      <c r="DP40" s="39"/>
      <c r="DQ40" s="40"/>
      <c r="DR40" s="43"/>
      <c r="DS40" s="54"/>
      <c r="DT40" s="3" t="s">
        <v>5</v>
      </c>
      <c r="DU40" s="9"/>
      <c r="DV40" s="9"/>
      <c r="DW40" s="9"/>
      <c r="DX40" s="10"/>
      <c r="EA40" s="19">
        <v>1</v>
      </c>
      <c r="EB40" s="20"/>
      <c r="EC40" s="21">
        <v>1</v>
      </c>
      <c r="ED40" s="20">
        <v>0.96159089725236813</v>
      </c>
      <c r="EE40" s="20"/>
      <c r="EF40" s="22">
        <v>0.96159089725236813</v>
      </c>
      <c r="EJ40">
        <f t="shared" si="9"/>
        <v>115</v>
      </c>
      <c r="EK40" s="39"/>
      <c r="EL40" s="40"/>
      <c r="EM40" s="47"/>
      <c r="EN40" s="32" t="s">
        <v>20</v>
      </c>
      <c r="EO40" s="5">
        <v>1</v>
      </c>
      <c r="EP40" s="5"/>
      <c r="EQ40" s="5">
        <v>1</v>
      </c>
      <c r="ER40" s="5">
        <v>0.94960183114016439</v>
      </c>
      <c r="ES40" s="5"/>
      <c r="ET40" s="5">
        <v>0.94960183114016439</v>
      </c>
      <c r="EU40" s="77"/>
      <c r="EV40" s="77"/>
      <c r="EW40" s="77"/>
      <c r="EZ40" s="77"/>
      <c r="FA40" s="77"/>
      <c r="FB40" s="77"/>
      <c r="FD40" s="77"/>
      <c r="FE40" s="77"/>
      <c r="FF40" s="77"/>
    </row>
    <row r="41" spans="2:162" ht="14.4" customHeight="1" x14ac:dyDescent="0.3">
      <c r="B41" s="39"/>
      <c r="C41" s="40"/>
      <c r="D41" s="43"/>
      <c r="E41" s="55"/>
      <c r="F41" s="3" t="s">
        <v>6</v>
      </c>
      <c r="G41" s="9"/>
      <c r="H41" s="9"/>
      <c r="I41" s="9"/>
      <c r="J41" s="10"/>
      <c r="M41" s="23"/>
      <c r="N41" s="24"/>
      <c r="O41" s="25"/>
      <c r="P41" s="24"/>
      <c r="Q41" s="24"/>
      <c r="R41" s="26"/>
      <c r="V41">
        <f t="shared" si="6"/>
        <v>118</v>
      </c>
      <c r="W41" s="39"/>
      <c r="X41" s="40"/>
      <c r="Y41" s="47"/>
      <c r="Z41" s="33" t="s">
        <v>21</v>
      </c>
      <c r="AA41" s="5">
        <f t="shared" ca="1" si="2"/>
        <v>0.9767441860465117</v>
      </c>
      <c r="AB41" s="5">
        <f t="shared" ca="1" si="7"/>
        <v>0.98795180722891562</v>
      </c>
      <c r="AC41" s="5">
        <f t="shared" ca="1" si="3"/>
        <v>0.98234799663771366</v>
      </c>
      <c r="AD41" s="5">
        <f t="shared" ca="1" si="4"/>
        <v>0.81669758672636728</v>
      </c>
      <c r="AE41" s="5">
        <f t="shared" ca="1" si="8"/>
        <v>0.92188099854480843</v>
      </c>
      <c r="AF41" s="5">
        <f t="shared" ca="1" si="5"/>
        <v>0.86928929263558785</v>
      </c>
      <c r="AG41" s="77"/>
      <c r="AH41" s="77"/>
      <c r="AI41" s="77"/>
      <c r="AL41" s="77"/>
      <c r="AM41" s="77"/>
      <c r="AN41" s="77"/>
      <c r="AP41" s="77"/>
      <c r="AQ41" s="77"/>
      <c r="AR41" s="77"/>
      <c r="AT41" s="77"/>
      <c r="AU41" s="77"/>
      <c r="AV41" s="77"/>
      <c r="DP41" s="39"/>
      <c r="DQ41" s="40"/>
      <c r="DR41" s="43"/>
      <c r="DS41" s="55"/>
      <c r="DT41" s="3" t="s">
        <v>6</v>
      </c>
      <c r="DU41" s="9"/>
      <c r="DV41" s="9"/>
      <c r="DW41" s="9"/>
      <c r="DX41" s="10"/>
      <c r="EA41" s="23"/>
      <c r="EB41" s="24"/>
      <c r="EC41" s="25"/>
      <c r="ED41" s="24"/>
      <c r="EE41" s="24"/>
      <c r="EF41" s="26"/>
      <c r="EJ41">
        <f t="shared" si="9"/>
        <v>118</v>
      </c>
      <c r="EK41" s="39"/>
      <c r="EL41" s="40"/>
      <c r="EM41" s="47"/>
      <c r="EN41" s="33" t="s">
        <v>21</v>
      </c>
      <c r="EO41" s="5">
        <v>0.9767441860465117</v>
      </c>
      <c r="EP41" s="5">
        <v>0.98795180722891562</v>
      </c>
      <c r="EQ41" s="5">
        <v>0.98234799663771366</v>
      </c>
      <c r="ER41" s="5">
        <v>0.75955152405802473</v>
      </c>
      <c r="ES41" s="5">
        <v>0.80458475433555532</v>
      </c>
      <c r="ET41" s="5">
        <v>0.78206813919679008</v>
      </c>
      <c r="EU41" s="77"/>
      <c r="EV41" s="77"/>
      <c r="EW41" s="77"/>
      <c r="EZ41" s="77"/>
      <c r="FA41" s="77"/>
      <c r="FB41" s="77"/>
      <c r="FD41" s="77"/>
      <c r="FE41" s="77"/>
      <c r="FF41" s="77"/>
    </row>
    <row r="42" spans="2:162" ht="14.4" customHeight="1" x14ac:dyDescent="0.3">
      <c r="B42" s="39"/>
      <c r="C42" s="40"/>
      <c r="D42" s="43"/>
      <c r="E42" s="56" t="s">
        <v>20</v>
      </c>
      <c r="F42" s="3" t="s">
        <v>4</v>
      </c>
      <c r="G42" s="9">
        <v>1</v>
      </c>
      <c r="H42" s="9">
        <v>1</v>
      </c>
      <c r="I42" s="9">
        <v>1</v>
      </c>
      <c r="J42" s="10">
        <v>0.97344255599332552</v>
      </c>
      <c r="M42" s="23"/>
      <c r="N42" s="24"/>
      <c r="O42" s="25"/>
      <c r="P42" s="24"/>
      <c r="Q42" s="24"/>
      <c r="R42" s="26"/>
      <c r="V42">
        <f t="shared" si="6"/>
        <v>121</v>
      </c>
      <c r="W42" s="39"/>
      <c r="X42" s="40"/>
      <c r="Y42" s="47"/>
      <c r="Z42" s="34" t="s">
        <v>22</v>
      </c>
      <c r="AA42" s="5">
        <f t="shared" ca="1" si="2"/>
        <v>0.98947368421052639</v>
      </c>
      <c r="AB42" s="5"/>
      <c r="AC42" s="5">
        <f t="shared" ca="1" si="3"/>
        <v>0.98947368421052639</v>
      </c>
      <c r="AD42" s="5">
        <f t="shared" ca="1" si="4"/>
        <v>0.90266426511122611</v>
      </c>
      <c r="AE42" s="5"/>
      <c r="AF42" s="5">
        <f t="shared" ca="1" si="5"/>
        <v>0.90266426511122611</v>
      </c>
      <c r="AG42" s="77"/>
      <c r="AH42" s="77"/>
      <c r="AI42" s="77"/>
      <c r="AL42" s="77"/>
      <c r="AM42" s="77"/>
      <c r="AN42" s="77"/>
      <c r="AP42" s="77"/>
      <c r="AQ42" s="77"/>
      <c r="AR42" s="77"/>
      <c r="AT42" s="77"/>
      <c r="AU42" s="77"/>
      <c r="AV42" s="77"/>
      <c r="DP42" s="39"/>
      <c r="DQ42" s="40"/>
      <c r="DR42" s="43"/>
      <c r="DS42" s="56" t="s">
        <v>20</v>
      </c>
      <c r="DT42" s="3" t="s">
        <v>4</v>
      </c>
      <c r="DU42" s="9">
        <v>1</v>
      </c>
      <c r="DV42" s="9">
        <v>1</v>
      </c>
      <c r="DW42" s="9">
        <v>1</v>
      </c>
      <c r="DX42" s="10">
        <v>0.97344255599332552</v>
      </c>
      <c r="EA42" s="23"/>
      <c r="EB42" s="24"/>
      <c r="EC42" s="25"/>
      <c r="ED42" s="24"/>
      <c r="EE42" s="24"/>
      <c r="EF42" s="26"/>
      <c r="EJ42">
        <f t="shared" si="9"/>
        <v>121</v>
      </c>
      <c r="EK42" s="39"/>
      <c r="EL42" s="40"/>
      <c r="EM42" s="47"/>
      <c r="EN42" s="34" t="s">
        <v>22</v>
      </c>
      <c r="EO42" s="5">
        <v>0.98947368421052639</v>
      </c>
      <c r="EP42" s="5"/>
      <c r="EQ42" s="5">
        <v>0.98947368421052639</v>
      </c>
      <c r="ER42" s="5">
        <v>0.90266426511122611</v>
      </c>
      <c r="ES42" s="5"/>
      <c r="ET42" s="5">
        <v>0.90266426511122611</v>
      </c>
      <c r="EU42" s="77"/>
      <c r="EV42" s="77"/>
      <c r="EW42" s="77"/>
      <c r="EZ42" s="77"/>
      <c r="FA42" s="77"/>
      <c r="FB42" s="77"/>
      <c r="FD42" s="77"/>
      <c r="FE42" s="77"/>
      <c r="FF42" s="77"/>
    </row>
    <row r="43" spans="2:162" ht="14.4" customHeight="1" x14ac:dyDescent="0.3">
      <c r="B43" s="39"/>
      <c r="C43" s="40"/>
      <c r="D43" s="43"/>
      <c r="E43" s="57"/>
      <c r="F43" s="3" t="s">
        <v>5</v>
      </c>
      <c r="G43" s="9"/>
      <c r="H43" s="9"/>
      <c r="I43" s="9"/>
      <c r="J43" s="10"/>
      <c r="M43" s="19">
        <f>G42</f>
        <v>1</v>
      </c>
      <c r="N43" s="20"/>
      <c r="O43" s="21">
        <f>AVERAGE(M43:N43)</f>
        <v>1</v>
      </c>
      <c r="P43" s="20">
        <f>J42</f>
        <v>0.97344255599332552</v>
      </c>
      <c r="Q43" s="20"/>
      <c r="R43" s="22">
        <f>AVERAGE(P43:Q43)</f>
        <v>0.97344255599332552</v>
      </c>
      <c r="V43">
        <f t="shared" si="6"/>
        <v>124</v>
      </c>
      <c r="W43" s="39"/>
      <c r="X43" s="40"/>
      <c r="Y43" s="47"/>
      <c r="Z43" s="35" t="s">
        <v>23</v>
      </c>
      <c r="AA43" s="5">
        <f t="shared" ca="1" si="2"/>
        <v>0.87499999999999989</v>
      </c>
      <c r="AB43" s="5">
        <f t="shared" ca="1" si="7"/>
        <v>0.94117647058823528</v>
      </c>
      <c r="AC43" s="5">
        <f t="shared" ca="1" si="3"/>
        <v>0.90808823529411753</v>
      </c>
      <c r="AD43" s="5">
        <f t="shared" ca="1" si="4"/>
        <v>0.75515092089074931</v>
      </c>
      <c r="AE43" s="5">
        <f t="shared" ca="1" si="8"/>
        <v>0.77457245269470343</v>
      </c>
      <c r="AF43" s="5">
        <f t="shared" ca="1" si="5"/>
        <v>0.76486168679272637</v>
      </c>
      <c r="AG43" s="77"/>
      <c r="AH43" s="77"/>
      <c r="AI43" s="77"/>
      <c r="AL43" s="77"/>
      <c r="AM43" s="77"/>
      <c r="AN43" s="77"/>
      <c r="AP43" s="77"/>
      <c r="AQ43" s="77"/>
      <c r="AR43" s="77"/>
      <c r="AT43" s="77"/>
      <c r="AU43" s="77"/>
      <c r="AV43" s="77"/>
      <c r="DP43" s="39"/>
      <c r="DQ43" s="40"/>
      <c r="DR43" s="43"/>
      <c r="DS43" s="57"/>
      <c r="DT43" s="3" t="s">
        <v>5</v>
      </c>
      <c r="DU43" s="9"/>
      <c r="DV43" s="9"/>
      <c r="DW43" s="9"/>
      <c r="DX43" s="10"/>
      <c r="EA43" s="19">
        <v>1</v>
      </c>
      <c r="EB43" s="20"/>
      <c r="EC43" s="21">
        <v>1</v>
      </c>
      <c r="ED43" s="20">
        <v>0.97344255599332552</v>
      </c>
      <c r="EE43" s="20"/>
      <c r="EF43" s="22">
        <v>0.97344255599332552</v>
      </c>
      <c r="EJ43">
        <f t="shared" si="9"/>
        <v>124</v>
      </c>
      <c r="EK43" s="39"/>
      <c r="EL43" s="40"/>
      <c r="EM43" s="47"/>
      <c r="EN43" s="35" t="s">
        <v>23</v>
      </c>
      <c r="EO43" s="5">
        <v>0.84848484848484851</v>
      </c>
      <c r="EP43" s="5">
        <v>0.82352941176470595</v>
      </c>
      <c r="EQ43" s="5">
        <v>0.83600713012477723</v>
      </c>
      <c r="ER43" s="5">
        <v>0.69910894859184203</v>
      </c>
      <c r="ES43" s="5">
        <v>0.6627902935858575</v>
      </c>
      <c r="ET43" s="5">
        <v>0.68094962108884971</v>
      </c>
      <c r="EU43" s="77"/>
      <c r="EV43" s="77"/>
      <c r="EW43" s="77"/>
      <c r="EZ43" s="77"/>
      <c r="FA43" s="77"/>
      <c r="FB43" s="77"/>
      <c r="FD43" s="77"/>
      <c r="FE43" s="77"/>
      <c r="FF43" s="77"/>
    </row>
    <row r="44" spans="2:162" ht="14.4" customHeight="1" x14ac:dyDescent="0.3">
      <c r="B44" s="39"/>
      <c r="C44" s="40"/>
      <c r="D44" s="43"/>
      <c r="E44" s="58"/>
      <c r="F44" s="3" t="s">
        <v>6</v>
      </c>
      <c r="G44" s="9"/>
      <c r="H44" s="9"/>
      <c r="I44" s="9"/>
      <c r="J44" s="10"/>
      <c r="M44" s="23"/>
      <c r="N44" s="24"/>
      <c r="O44" s="25"/>
      <c r="P44" s="24"/>
      <c r="Q44" s="24"/>
      <c r="R44" s="26"/>
      <c r="V44">
        <f t="shared" si="6"/>
        <v>127</v>
      </c>
      <c r="W44" s="39"/>
      <c r="X44" s="40"/>
      <c r="Y44" s="47"/>
      <c r="Z44" s="36" t="s">
        <v>24</v>
      </c>
      <c r="AA44" s="5">
        <f t="shared" ca="1" si="2"/>
        <v>0.89473684210526316</v>
      </c>
      <c r="AB44" s="5">
        <f t="shared" ca="1" si="7"/>
        <v>0.8571428571428571</v>
      </c>
      <c r="AC44" s="5">
        <f t="shared" ca="1" si="3"/>
        <v>0.87593984962406013</v>
      </c>
      <c r="AD44" s="5">
        <f t="shared" ca="1" si="4"/>
        <v>0.71557410851800707</v>
      </c>
      <c r="AE44" s="5">
        <f t="shared" ca="1" si="8"/>
        <v>0.72464094696412285</v>
      </c>
      <c r="AF44" s="5">
        <f t="shared" ca="1" si="5"/>
        <v>0.7201075277410649</v>
      </c>
      <c r="AG44" s="77"/>
      <c r="AH44" s="77"/>
      <c r="AI44" s="77"/>
      <c r="AL44" s="77"/>
      <c r="AM44" s="77"/>
      <c r="AN44" s="77"/>
      <c r="AP44" s="77"/>
      <c r="AQ44" s="77"/>
      <c r="AR44" s="77"/>
      <c r="AT44" s="77"/>
      <c r="AU44" s="77"/>
      <c r="AV44" s="77"/>
      <c r="DP44" s="39"/>
      <c r="DQ44" s="40"/>
      <c r="DR44" s="43"/>
      <c r="DS44" s="58"/>
      <c r="DT44" s="3" t="s">
        <v>6</v>
      </c>
      <c r="DU44" s="9"/>
      <c r="DV44" s="9"/>
      <c r="DW44" s="9"/>
      <c r="DX44" s="10"/>
      <c r="EA44" s="23"/>
      <c r="EB44" s="24"/>
      <c r="EC44" s="25"/>
      <c r="ED44" s="24"/>
      <c r="EE44" s="24"/>
      <c r="EF44" s="26"/>
      <c r="EJ44">
        <f t="shared" si="9"/>
        <v>127</v>
      </c>
      <c r="EK44" s="39"/>
      <c r="EL44" s="40"/>
      <c r="EM44" s="47"/>
      <c r="EN44" s="36" t="s">
        <v>24</v>
      </c>
      <c r="EO44" s="5">
        <v>0.87179487179487181</v>
      </c>
      <c r="EP44" s="5">
        <v>0.7142857142857143</v>
      </c>
      <c r="EQ44" s="5">
        <v>0.79304029304029311</v>
      </c>
      <c r="ER44" s="5">
        <v>0.69682009937351186</v>
      </c>
      <c r="ES44" s="5">
        <v>0.66385915160959819</v>
      </c>
      <c r="ET44" s="5">
        <v>0.68033962549155502</v>
      </c>
      <c r="EU44" s="77"/>
      <c r="EV44" s="77"/>
      <c r="EW44" s="77"/>
      <c r="EZ44" s="77"/>
      <c r="FA44" s="77"/>
      <c r="FB44" s="77"/>
      <c r="FD44" s="77"/>
      <c r="FE44" s="77"/>
      <c r="FF44" s="77"/>
    </row>
    <row r="45" spans="2:162" ht="14.4" customHeight="1" x14ac:dyDescent="0.3">
      <c r="B45" s="39"/>
      <c r="C45" s="40"/>
      <c r="D45" s="43"/>
      <c r="E45" s="59" t="s">
        <v>21</v>
      </c>
      <c r="F45" s="3" t="s">
        <v>4</v>
      </c>
      <c r="G45" s="9">
        <v>0.96470588235294119</v>
      </c>
      <c r="H45" s="9">
        <v>0.95348837209302328</v>
      </c>
      <c r="I45" s="9">
        <v>0.97619047619047616</v>
      </c>
      <c r="J45" s="10">
        <v>0.79431201987394207</v>
      </c>
      <c r="M45" s="23"/>
      <c r="N45" s="24"/>
      <c r="O45" s="25"/>
      <c r="P45" s="24"/>
      <c r="Q45" s="24"/>
      <c r="R45" s="26"/>
      <c r="V45">
        <f t="shared" si="6"/>
        <v>130</v>
      </c>
      <c r="W45" s="39"/>
      <c r="X45" s="40"/>
      <c r="Y45" s="48" t="s">
        <v>16</v>
      </c>
      <c r="Z45" s="31" t="s">
        <v>19</v>
      </c>
      <c r="AA45" s="5">
        <f t="shared" ca="1" si="2"/>
        <v>1</v>
      </c>
      <c r="AB45" s="5"/>
      <c r="AC45" s="5">
        <f t="shared" ca="1" si="3"/>
        <v>1</v>
      </c>
      <c r="AD45" s="5">
        <f t="shared" ca="1" si="4"/>
        <v>0.9621442315853066</v>
      </c>
      <c r="AE45" s="5"/>
      <c r="AF45" s="5">
        <f t="shared" ca="1" si="5"/>
        <v>0.9621442315853066</v>
      </c>
      <c r="AG45" s="76">
        <f t="shared" ref="AG45:AI45" ca="1" si="58">AVERAGE(AA45:AA49)</f>
        <v>0.98894094634475516</v>
      </c>
      <c r="AH45" s="76">
        <f t="shared" ca="1" si="58"/>
        <v>0.97058823529411764</v>
      </c>
      <c r="AI45" s="76">
        <f t="shared" ca="1" si="58"/>
        <v>0.98748921913229992</v>
      </c>
      <c r="AL45" s="76">
        <f t="shared" ref="AL45:AN45" ca="1" si="59">AVERAGE(AA45:AA50)</f>
        <v>0.96826159943144008</v>
      </c>
      <c r="AM45" s="76">
        <f t="shared" ca="1" si="59"/>
        <v>0.93277310924369738</v>
      </c>
      <c r="AN45" s="76">
        <f t="shared" ca="1" si="59"/>
        <v>0.96640832611089345</v>
      </c>
      <c r="AP45" s="76">
        <f t="shared" ref="AP45" ca="1" si="60">AVERAGE(AA49:AA50)</f>
        <v>0.91630340017436795</v>
      </c>
      <c r="AQ45" s="76">
        <f t="shared" ref="AQ45" ca="1" si="61">AVERAGE(AB49:AB50)</f>
        <v>0.89915966386554613</v>
      </c>
      <c r="AR45" s="76">
        <f t="shared" ref="AR45" ca="1" si="62">AVERAGE(AC49:AC50)</f>
        <v>0.90773153201995704</v>
      </c>
      <c r="AT45" s="76">
        <f t="shared" ref="AT45" ca="1" si="63">AVERAGE(AA49)</f>
        <v>0.967741935483871</v>
      </c>
      <c r="AU45" s="76">
        <f t="shared" ref="AU45" ca="1" si="64">AVERAGE(AB49)</f>
        <v>0.94117647058823528</v>
      </c>
      <c r="AV45" s="76">
        <f t="shared" ref="AV45" ca="1" si="65">AVERAGE(AC49)</f>
        <v>0.95445920303605314</v>
      </c>
      <c r="DP45" s="39"/>
      <c r="DQ45" s="40"/>
      <c r="DR45" s="43"/>
      <c r="DS45" s="59" t="s">
        <v>21</v>
      </c>
      <c r="DT45" s="3" t="s">
        <v>4</v>
      </c>
      <c r="DU45" s="9">
        <v>0.96551724137931039</v>
      </c>
      <c r="DV45" s="9">
        <v>0.93333333333333335</v>
      </c>
      <c r="DW45" s="9">
        <v>1</v>
      </c>
      <c r="DX45" s="10">
        <v>0.72093790027299776</v>
      </c>
      <c r="EA45" s="23"/>
      <c r="EB45" s="24"/>
      <c r="EC45" s="25"/>
      <c r="ED45" s="24"/>
      <c r="EE45" s="24"/>
      <c r="EF45" s="26"/>
      <c r="EJ45">
        <f t="shared" si="9"/>
        <v>130</v>
      </c>
      <c r="EK45" s="39"/>
      <c r="EL45" s="40"/>
      <c r="EM45" s="48" t="s">
        <v>16</v>
      </c>
      <c r="EN45" s="31" t="s">
        <v>19</v>
      </c>
      <c r="EO45" s="5">
        <v>1</v>
      </c>
      <c r="EP45" s="5"/>
      <c r="EQ45" s="5">
        <v>1</v>
      </c>
      <c r="ER45" s="5">
        <v>0.9621442315853066</v>
      </c>
      <c r="ES45" s="5"/>
      <c r="ET45" s="5">
        <v>0.9621442315853066</v>
      </c>
      <c r="EU45" s="76">
        <v>0.97844735909252045</v>
      </c>
      <c r="EV45" s="76">
        <v>0.88795518207282909</v>
      </c>
      <c r="EW45" s="76">
        <v>0.96571581486192493</v>
      </c>
      <c r="EZ45" s="76">
        <v>0.95572367643674949</v>
      </c>
      <c r="FA45" s="76">
        <v>0.83006535947712423</v>
      </c>
      <c r="FB45" s="76">
        <v>0.93446242717190486</v>
      </c>
      <c r="FD45" s="76">
        <v>2.272368265577096E-2</v>
      </c>
      <c r="FE45" s="76">
        <v>5.7889822595704854E-2</v>
      </c>
      <c r="FF45" s="76">
        <v>3.1253387690020062E-2</v>
      </c>
    </row>
    <row r="46" spans="2:162" ht="14.4" customHeight="1" x14ac:dyDescent="0.3">
      <c r="B46" s="39"/>
      <c r="C46" s="40"/>
      <c r="D46" s="43"/>
      <c r="E46" s="60"/>
      <c r="F46" s="3" t="s">
        <v>5</v>
      </c>
      <c r="G46" s="9">
        <v>1</v>
      </c>
      <c r="H46" s="9">
        <v>1</v>
      </c>
      <c r="I46" s="9">
        <v>1</v>
      </c>
      <c r="J46" s="10">
        <v>0.90378258500394926</v>
      </c>
      <c r="M46" s="19">
        <f>G45</f>
        <v>0.96470588235294119</v>
      </c>
      <c r="N46" s="20">
        <f>G46</f>
        <v>1</v>
      </c>
      <c r="O46" s="21">
        <f>AVERAGE(M46:N46)</f>
        <v>0.98235294117647065</v>
      </c>
      <c r="P46" s="20">
        <f>J45</f>
        <v>0.79431201987394207</v>
      </c>
      <c r="Q46" s="20">
        <f>J46</f>
        <v>0.90378258500394926</v>
      </c>
      <c r="R46" s="22">
        <f>AVERAGE(P46:Q46)</f>
        <v>0.84904730243894566</v>
      </c>
      <c r="V46">
        <f t="shared" si="6"/>
        <v>133</v>
      </c>
      <c r="W46" s="39"/>
      <c r="X46" s="40"/>
      <c r="Y46" s="48"/>
      <c r="Z46" s="32" t="s">
        <v>20</v>
      </c>
      <c r="AA46" s="5">
        <f t="shared" ca="1" si="2"/>
        <v>1</v>
      </c>
      <c r="AB46" s="5"/>
      <c r="AC46" s="5">
        <f t="shared" ca="1" si="3"/>
        <v>1</v>
      </c>
      <c r="AD46" s="5">
        <f t="shared" ca="1" si="4"/>
        <v>0.93918387614859711</v>
      </c>
      <c r="AE46" s="5"/>
      <c r="AF46" s="5">
        <f t="shared" ca="1" si="5"/>
        <v>0.93918387614859711</v>
      </c>
      <c r="AG46" s="77"/>
      <c r="AH46" s="77"/>
      <c r="AI46" s="77"/>
      <c r="AL46" s="77"/>
      <c r="AM46" s="77"/>
      <c r="AN46" s="77"/>
      <c r="AP46" s="77"/>
      <c r="AQ46" s="77"/>
      <c r="AR46" s="77"/>
      <c r="AT46" s="77"/>
      <c r="AU46" s="77"/>
      <c r="AV46" s="77"/>
      <c r="DP46" s="39"/>
      <c r="DQ46" s="40"/>
      <c r="DR46" s="43"/>
      <c r="DS46" s="60"/>
      <c r="DT46" s="3" t="s">
        <v>5</v>
      </c>
      <c r="DU46" s="9">
        <v>0.97619047619047616</v>
      </c>
      <c r="DV46" s="9">
        <v>0.97619047619047616</v>
      </c>
      <c r="DW46" s="9">
        <v>0.97619047619047616</v>
      </c>
      <c r="DX46" s="10">
        <v>0.80100977424365605</v>
      </c>
      <c r="EA46" s="19">
        <v>0.96551724137931039</v>
      </c>
      <c r="EB46" s="20">
        <v>0.97619047619047616</v>
      </c>
      <c r="EC46" s="21">
        <v>0.97085385878489328</v>
      </c>
      <c r="ED46" s="20">
        <v>0.72093790027299776</v>
      </c>
      <c r="EE46" s="20">
        <v>0.80100977424365605</v>
      </c>
      <c r="EF46" s="22">
        <v>0.7609738372583269</v>
      </c>
      <c r="EJ46">
        <f t="shared" si="9"/>
        <v>133</v>
      </c>
      <c r="EK46" s="39"/>
      <c r="EL46" s="40"/>
      <c r="EM46" s="48"/>
      <c r="EN46" s="32" t="s">
        <v>20</v>
      </c>
      <c r="EO46" s="5">
        <v>1</v>
      </c>
      <c r="EP46" s="5"/>
      <c r="EQ46" s="5">
        <v>1</v>
      </c>
      <c r="ER46" s="5">
        <v>0.93918387614859711</v>
      </c>
      <c r="ES46" s="5"/>
      <c r="ET46" s="5">
        <v>0.93918387614859711</v>
      </c>
      <c r="EU46" s="77"/>
      <c r="EV46" s="77"/>
      <c r="EW46" s="77"/>
      <c r="EZ46" s="77"/>
      <c r="FA46" s="77"/>
      <c r="FB46" s="77"/>
      <c r="FD46" s="77"/>
      <c r="FE46" s="77"/>
      <c r="FF46" s="77"/>
    </row>
    <row r="47" spans="2:162" ht="14.4" customHeight="1" x14ac:dyDescent="0.3">
      <c r="B47" s="39"/>
      <c r="C47" s="40"/>
      <c r="D47" s="43"/>
      <c r="E47" s="61"/>
      <c r="F47" s="3" t="s">
        <v>6</v>
      </c>
      <c r="G47" s="9"/>
      <c r="H47" s="9"/>
      <c r="I47" s="9"/>
      <c r="J47" s="10"/>
      <c r="M47" s="23"/>
      <c r="N47" s="24"/>
      <c r="O47" s="25"/>
      <c r="P47" s="24"/>
      <c r="Q47" s="24"/>
      <c r="R47" s="26"/>
      <c r="V47">
        <f t="shared" si="6"/>
        <v>136</v>
      </c>
      <c r="W47" s="39"/>
      <c r="X47" s="40"/>
      <c r="Y47" s="48"/>
      <c r="Z47" s="33" t="s">
        <v>21</v>
      </c>
      <c r="AA47" s="5">
        <f t="shared" ca="1" si="2"/>
        <v>0.98795180722891562</v>
      </c>
      <c r="AB47" s="5">
        <f t="shared" ca="1" si="7"/>
        <v>1</v>
      </c>
      <c r="AC47" s="5">
        <f t="shared" ca="1" si="3"/>
        <v>0.99397590361445776</v>
      </c>
      <c r="AD47" s="5">
        <f t="shared" ca="1" si="4"/>
        <v>0.83268539174414102</v>
      </c>
      <c r="AE47" s="5">
        <f t="shared" ca="1" si="8"/>
        <v>0.88246097169068161</v>
      </c>
      <c r="AF47" s="5">
        <f t="shared" ca="1" si="5"/>
        <v>0.85757318171741126</v>
      </c>
      <c r="AG47" s="77"/>
      <c r="AH47" s="77"/>
      <c r="AI47" s="77"/>
      <c r="AL47" s="77"/>
      <c r="AM47" s="77"/>
      <c r="AN47" s="77"/>
      <c r="AP47" s="77"/>
      <c r="AQ47" s="77"/>
      <c r="AR47" s="77"/>
      <c r="AT47" s="77"/>
      <c r="AU47" s="77"/>
      <c r="AV47" s="77"/>
      <c r="DP47" s="39"/>
      <c r="DQ47" s="40"/>
      <c r="DR47" s="43"/>
      <c r="DS47" s="61"/>
      <c r="DT47" s="3" t="s">
        <v>6</v>
      </c>
      <c r="DU47" s="9"/>
      <c r="DV47" s="9"/>
      <c r="DW47" s="9"/>
      <c r="DX47" s="10"/>
      <c r="EA47" s="23"/>
      <c r="EB47" s="24"/>
      <c r="EC47" s="25"/>
      <c r="ED47" s="24"/>
      <c r="EE47" s="24"/>
      <c r="EF47" s="26"/>
      <c r="EJ47">
        <f t="shared" si="9"/>
        <v>136</v>
      </c>
      <c r="EK47" s="39"/>
      <c r="EL47" s="40"/>
      <c r="EM47" s="48"/>
      <c r="EN47" s="33" t="s">
        <v>21</v>
      </c>
      <c r="EO47" s="5">
        <v>1</v>
      </c>
      <c r="EP47" s="5">
        <v>0.95238095238095233</v>
      </c>
      <c r="EQ47" s="5">
        <v>0.97619047619047616</v>
      </c>
      <c r="ER47" s="5">
        <v>0.7955921250318867</v>
      </c>
      <c r="ES47" s="5">
        <v>0.78343166355138449</v>
      </c>
      <c r="ET47" s="5">
        <v>0.7895118942916356</v>
      </c>
      <c r="EU47" s="77"/>
      <c r="EV47" s="77"/>
      <c r="EW47" s="77"/>
      <c r="EZ47" s="77"/>
      <c r="FA47" s="77"/>
      <c r="FB47" s="77"/>
      <c r="FD47" s="77"/>
      <c r="FE47" s="77"/>
      <c r="FF47" s="77"/>
    </row>
    <row r="48" spans="2:162" ht="14.4" customHeight="1" x14ac:dyDescent="0.3">
      <c r="B48" s="39"/>
      <c r="C48" s="40"/>
      <c r="D48" s="43"/>
      <c r="E48" s="62" t="s">
        <v>22</v>
      </c>
      <c r="F48" s="3" t="s">
        <v>4</v>
      </c>
      <c r="G48" s="9">
        <v>0.76</v>
      </c>
      <c r="H48" s="9">
        <v>0.71698113207547165</v>
      </c>
      <c r="I48" s="9">
        <v>0.80851063829787229</v>
      </c>
      <c r="J48" s="10">
        <v>0.7263944448409031</v>
      </c>
      <c r="M48" s="23"/>
      <c r="N48" s="24"/>
      <c r="O48" s="25"/>
      <c r="P48" s="24"/>
      <c r="Q48" s="24"/>
      <c r="R48" s="26"/>
      <c r="V48">
        <f t="shared" si="6"/>
        <v>139</v>
      </c>
      <c r="W48" s="39"/>
      <c r="X48" s="40"/>
      <c r="Y48" s="48"/>
      <c r="Z48" s="34" t="s">
        <v>22</v>
      </c>
      <c r="AA48" s="5">
        <f t="shared" ca="1" si="2"/>
        <v>0.98901098901098905</v>
      </c>
      <c r="AB48" s="5"/>
      <c r="AC48" s="5">
        <f t="shared" ca="1" si="3"/>
        <v>0.98901098901098905</v>
      </c>
      <c r="AD48" s="5">
        <f t="shared" ca="1" si="4"/>
        <v>0.88890301127048232</v>
      </c>
      <c r="AE48" s="5"/>
      <c r="AF48" s="5">
        <f t="shared" ca="1" si="5"/>
        <v>0.88890301127048232</v>
      </c>
      <c r="AG48" s="77"/>
      <c r="AH48" s="77"/>
      <c r="AI48" s="77"/>
      <c r="AL48" s="77"/>
      <c r="AM48" s="77"/>
      <c r="AN48" s="77"/>
      <c r="AP48" s="77"/>
      <c r="AQ48" s="77"/>
      <c r="AR48" s="77"/>
      <c r="AT48" s="77"/>
      <c r="AU48" s="77"/>
      <c r="AV48" s="77"/>
      <c r="DP48" s="39"/>
      <c r="DQ48" s="40"/>
      <c r="DR48" s="43"/>
      <c r="DS48" s="62" t="s">
        <v>22</v>
      </c>
      <c r="DT48" s="3" t="s">
        <v>4</v>
      </c>
      <c r="DU48" s="9">
        <v>0.90526315789473688</v>
      </c>
      <c r="DV48" s="9">
        <v>0.89583333333333337</v>
      </c>
      <c r="DW48" s="9">
        <v>0.91489361702127658</v>
      </c>
      <c r="DX48" s="10">
        <v>0.83033416965485995</v>
      </c>
      <c r="EA48" s="23"/>
      <c r="EB48" s="24"/>
      <c r="EC48" s="25"/>
      <c r="ED48" s="24"/>
      <c r="EE48" s="24"/>
      <c r="EF48" s="26"/>
      <c r="EJ48">
        <f t="shared" si="9"/>
        <v>139</v>
      </c>
      <c r="EK48" s="39"/>
      <c r="EL48" s="40"/>
      <c r="EM48" s="48"/>
      <c r="EN48" s="34" t="s">
        <v>22</v>
      </c>
      <c r="EO48" s="5">
        <v>0.98901098901098905</v>
      </c>
      <c r="EP48" s="5"/>
      <c r="EQ48" s="5">
        <v>0.98901098901098905</v>
      </c>
      <c r="ER48" s="5">
        <v>0.88890301127048232</v>
      </c>
      <c r="ES48" s="5"/>
      <c r="ET48" s="5">
        <v>0.88890301127048232</v>
      </c>
      <c r="EU48" s="77"/>
      <c r="EV48" s="77"/>
      <c r="EW48" s="77"/>
      <c r="EZ48" s="77"/>
      <c r="FA48" s="77"/>
      <c r="FB48" s="77"/>
      <c r="FD48" s="77"/>
      <c r="FE48" s="77"/>
      <c r="FF48" s="77"/>
    </row>
    <row r="49" spans="2:162" ht="14.4" customHeight="1" x14ac:dyDescent="0.3">
      <c r="B49" s="39"/>
      <c r="C49" s="40"/>
      <c r="D49" s="43"/>
      <c r="E49" s="63"/>
      <c r="F49" s="3" t="s">
        <v>5</v>
      </c>
      <c r="G49" s="9"/>
      <c r="H49" s="9">
        <v>0</v>
      </c>
      <c r="I49" s="9"/>
      <c r="J49" s="10">
        <v>0</v>
      </c>
      <c r="M49" s="19">
        <f>G48</f>
        <v>0.76</v>
      </c>
      <c r="N49" s="20"/>
      <c r="O49" s="21">
        <f>AVERAGE(M49:N49)</f>
        <v>0.76</v>
      </c>
      <c r="P49" s="20">
        <f>J48</f>
        <v>0.7263944448409031</v>
      </c>
      <c r="Q49" s="20"/>
      <c r="R49" s="22">
        <f>AVERAGE(P49:Q49)</f>
        <v>0.7263944448409031</v>
      </c>
      <c r="V49">
        <f t="shared" si="6"/>
        <v>142</v>
      </c>
      <c r="W49" s="39"/>
      <c r="X49" s="40"/>
      <c r="Y49" s="48"/>
      <c r="Z49" s="35" t="s">
        <v>23</v>
      </c>
      <c r="AA49" s="5">
        <f t="shared" ca="1" si="2"/>
        <v>0.967741935483871</v>
      </c>
      <c r="AB49" s="5">
        <f t="shared" ca="1" si="7"/>
        <v>0.94117647058823528</v>
      </c>
      <c r="AC49" s="5">
        <f t="shared" ca="1" si="3"/>
        <v>0.95445920303605314</v>
      </c>
      <c r="AD49" s="5">
        <f t="shared" ca="1" si="4"/>
        <v>0.796984571057619</v>
      </c>
      <c r="AE49" s="5">
        <f t="shared" ca="1" si="8"/>
        <v>0.79535825310318997</v>
      </c>
      <c r="AF49" s="5">
        <f t="shared" ca="1" si="5"/>
        <v>0.79617141208040443</v>
      </c>
      <c r="AG49" s="77"/>
      <c r="AH49" s="77"/>
      <c r="AI49" s="77"/>
      <c r="AL49" s="77"/>
      <c r="AM49" s="77"/>
      <c r="AN49" s="77"/>
      <c r="AP49" s="77"/>
      <c r="AQ49" s="77"/>
      <c r="AR49" s="77"/>
      <c r="AT49" s="77"/>
      <c r="AU49" s="77"/>
      <c r="AV49" s="77"/>
      <c r="DP49" s="39"/>
      <c r="DQ49" s="40"/>
      <c r="DR49" s="43"/>
      <c r="DS49" s="63"/>
      <c r="DT49" s="3" t="s">
        <v>5</v>
      </c>
      <c r="DU49" s="9"/>
      <c r="DV49" s="9">
        <v>0</v>
      </c>
      <c r="DW49" s="9"/>
      <c r="DX49" s="10">
        <v>0</v>
      </c>
      <c r="EA49" s="19">
        <v>0.90526315789473688</v>
      </c>
      <c r="EB49" s="20"/>
      <c r="EC49" s="21">
        <v>0.90526315789473688</v>
      </c>
      <c r="ED49" s="20">
        <v>0.83033416965485995</v>
      </c>
      <c r="EE49" s="20"/>
      <c r="EF49" s="22">
        <v>0.83033416965485995</v>
      </c>
      <c r="EJ49">
        <f t="shared" si="9"/>
        <v>142</v>
      </c>
      <c r="EK49" s="39"/>
      <c r="EL49" s="40"/>
      <c r="EM49" s="48"/>
      <c r="EN49" s="35" t="s">
        <v>23</v>
      </c>
      <c r="EO49" s="5">
        <v>0.90322580645161288</v>
      </c>
      <c r="EP49" s="5">
        <v>0.82352941176470595</v>
      </c>
      <c r="EQ49" s="5">
        <v>0.86337760910815942</v>
      </c>
      <c r="ER49" s="5">
        <v>0.77641757575101689</v>
      </c>
      <c r="ES49" s="5">
        <v>0.66978126102852675</v>
      </c>
      <c r="ET49" s="5">
        <v>0.72309941838977188</v>
      </c>
      <c r="EU49" s="77"/>
      <c r="EV49" s="77"/>
      <c r="EW49" s="77"/>
      <c r="EZ49" s="77"/>
      <c r="FA49" s="77"/>
      <c r="FB49" s="77"/>
      <c r="FD49" s="77"/>
      <c r="FE49" s="77"/>
      <c r="FF49" s="77"/>
    </row>
    <row r="50" spans="2:162" ht="14.4" customHeight="1" x14ac:dyDescent="0.3">
      <c r="B50" s="39"/>
      <c r="C50" s="40"/>
      <c r="D50" s="43"/>
      <c r="E50" s="64"/>
      <c r="F50" s="3" t="s">
        <v>6</v>
      </c>
      <c r="G50" s="9"/>
      <c r="H50" s="9"/>
      <c r="I50" s="9"/>
      <c r="J50" s="10"/>
      <c r="M50" s="23"/>
      <c r="N50" s="24"/>
      <c r="O50" s="25"/>
      <c r="P50" s="24"/>
      <c r="Q50" s="24"/>
      <c r="R50" s="26"/>
      <c r="V50">
        <f t="shared" si="6"/>
        <v>145</v>
      </c>
      <c r="W50" s="39"/>
      <c r="X50" s="40"/>
      <c r="Y50" s="48"/>
      <c r="Z50" s="36" t="s">
        <v>24</v>
      </c>
      <c r="AA50" s="5">
        <f t="shared" ca="1" si="2"/>
        <v>0.86486486486486491</v>
      </c>
      <c r="AB50" s="5">
        <f t="shared" ca="1" si="7"/>
        <v>0.8571428571428571</v>
      </c>
      <c r="AC50" s="5">
        <f t="shared" ca="1" si="3"/>
        <v>0.86100386100386106</v>
      </c>
      <c r="AD50" s="5">
        <f t="shared" ca="1" si="4"/>
        <v>0.73954120632121922</v>
      </c>
      <c r="AE50" s="5">
        <f t="shared" ca="1" si="8"/>
        <v>0.68062636251258801</v>
      </c>
      <c r="AF50" s="5">
        <f t="shared" ca="1" si="5"/>
        <v>0.71008378441690367</v>
      </c>
      <c r="AG50" s="77"/>
      <c r="AH50" s="77"/>
      <c r="AI50" s="77"/>
      <c r="AL50" s="77"/>
      <c r="AM50" s="77"/>
      <c r="AN50" s="77"/>
      <c r="AP50" s="77"/>
      <c r="AQ50" s="77"/>
      <c r="AR50" s="77"/>
      <c r="AT50" s="77"/>
      <c r="AU50" s="77"/>
      <c r="AV50" s="77"/>
      <c r="DP50" s="39"/>
      <c r="DQ50" s="40"/>
      <c r="DR50" s="43"/>
      <c r="DS50" s="64"/>
      <c r="DT50" s="3" t="s">
        <v>6</v>
      </c>
      <c r="DU50" s="9"/>
      <c r="DV50" s="9"/>
      <c r="DW50" s="9"/>
      <c r="DX50" s="10"/>
      <c r="EA50" s="23"/>
      <c r="EB50" s="24"/>
      <c r="EC50" s="25"/>
      <c r="ED50" s="24"/>
      <c r="EE50" s="24"/>
      <c r="EF50" s="26"/>
      <c r="EJ50">
        <f t="shared" si="9"/>
        <v>145</v>
      </c>
      <c r="EK50" s="39"/>
      <c r="EL50" s="40"/>
      <c r="EM50" s="48"/>
      <c r="EN50" s="36" t="s">
        <v>24</v>
      </c>
      <c r="EO50" s="5">
        <v>0.8421052631578948</v>
      </c>
      <c r="EP50" s="5">
        <v>0.7142857142857143</v>
      </c>
      <c r="EQ50" s="5">
        <v>0.77819548872180455</v>
      </c>
      <c r="ER50" s="5">
        <v>0.70397779065821797</v>
      </c>
      <c r="ES50" s="5">
        <v>0.61057044962621043</v>
      </c>
      <c r="ET50" s="5">
        <v>0.6572741201422142</v>
      </c>
      <c r="EU50" s="77"/>
      <c r="EV50" s="77"/>
      <c r="EW50" s="77"/>
      <c r="EZ50" s="77"/>
      <c r="FA50" s="77"/>
      <c r="FB50" s="77"/>
      <c r="FD50" s="77"/>
      <c r="FE50" s="77"/>
      <c r="FF50" s="77"/>
    </row>
    <row r="51" spans="2:162" ht="14.4" customHeight="1" x14ac:dyDescent="0.3">
      <c r="B51" s="39"/>
      <c r="C51" s="40"/>
      <c r="D51" s="43"/>
      <c r="E51" s="65" t="s">
        <v>23</v>
      </c>
      <c r="F51" s="3" t="s">
        <v>4</v>
      </c>
      <c r="G51" s="9">
        <v>0.967741935483871</v>
      </c>
      <c r="H51" s="9">
        <v>0.9375</v>
      </c>
      <c r="I51" s="9">
        <v>1</v>
      </c>
      <c r="J51" s="10">
        <v>0.78173844202196829</v>
      </c>
      <c r="M51" s="23"/>
      <c r="N51" s="24"/>
      <c r="O51" s="25"/>
      <c r="P51" s="24"/>
      <c r="Q51" s="24"/>
      <c r="R51" s="26"/>
      <c r="V51">
        <f t="shared" si="6"/>
        <v>148</v>
      </c>
      <c r="W51" s="39"/>
      <c r="X51" s="40"/>
      <c r="Y51" s="50" t="s">
        <v>17</v>
      </c>
      <c r="Z51" s="31" t="s">
        <v>19</v>
      </c>
      <c r="AA51" s="5">
        <f t="shared" ca="1" si="2"/>
        <v>1</v>
      </c>
      <c r="AB51" s="5"/>
      <c r="AC51" s="5">
        <f t="shared" ca="1" si="3"/>
        <v>1</v>
      </c>
      <c r="AD51" s="5">
        <f t="shared" ca="1" si="4"/>
        <v>0.9643177891618866</v>
      </c>
      <c r="AE51" s="5"/>
      <c r="AF51" s="5">
        <f t="shared" ca="1" si="5"/>
        <v>0.9643177891618866</v>
      </c>
      <c r="AG51" s="76">
        <f t="shared" ref="AG51:AI51" ca="1" si="66">AVERAGE(AA51:AA55)</f>
        <v>0.99113874854255735</v>
      </c>
      <c r="AH51" s="76">
        <f t="shared" ca="1" si="66"/>
        <v>0.97058823529411764</v>
      </c>
      <c r="AI51" s="76">
        <f t="shared" ca="1" si="66"/>
        <v>0.98968702133010211</v>
      </c>
      <c r="AL51" s="76">
        <f t="shared" ref="AL51:AN51" ca="1" si="67">AVERAGE(AA51:AA56)</f>
        <v>0.9700931012629419</v>
      </c>
      <c r="AM51" s="76">
        <f t="shared" ca="1" si="67"/>
        <v>0.98039215686274517</v>
      </c>
      <c r="AN51" s="76">
        <f t="shared" ca="1" si="67"/>
        <v>0.98014458984715713</v>
      </c>
      <c r="AP51" s="76">
        <f t="shared" ref="AP51" ca="1" si="68">AVERAGE(AA55:AA56)</f>
        <v>0.91630340017436795</v>
      </c>
      <c r="AQ51" s="76">
        <f t="shared" ref="AQ51" ca="1" si="69">AVERAGE(AB55:AB56)</f>
        <v>0.97058823529411764</v>
      </c>
      <c r="AR51" s="76">
        <f t="shared" ref="AR51" ca="1" si="70">AVERAGE(AC55:AC56)</f>
        <v>0.94344581773424285</v>
      </c>
      <c r="AT51" s="76">
        <f t="shared" ref="AT51" ca="1" si="71">AVERAGE(AA55)</f>
        <v>0.967741935483871</v>
      </c>
      <c r="AU51" s="76">
        <f t="shared" ref="AU51" ca="1" si="72">AVERAGE(AB55)</f>
        <v>0.94117647058823528</v>
      </c>
      <c r="AV51" s="76">
        <f t="shared" ref="AV51" ca="1" si="73">AVERAGE(AC55)</f>
        <v>0.95445920303605314</v>
      </c>
      <c r="DP51" s="39"/>
      <c r="DQ51" s="40"/>
      <c r="DR51" s="43"/>
      <c r="DS51" s="65" t="s">
        <v>23</v>
      </c>
      <c r="DT51" s="3" t="s">
        <v>4</v>
      </c>
      <c r="DU51" s="9">
        <v>0.87499999999999989</v>
      </c>
      <c r="DV51" s="9">
        <v>0.82352941176470584</v>
      </c>
      <c r="DW51" s="9">
        <v>0.93333333333333335</v>
      </c>
      <c r="DX51" s="10">
        <v>0.72681689792928317</v>
      </c>
      <c r="EA51" s="23"/>
      <c r="EB51" s="24"/>
      <c r="EC51" s="25"/>
      <c r="ED51" s="24"/>
      <c r="EE51" s="24"/>
      <c r="EF51" s="26"/>
      <c r="EJ51">
        <f t="shared" si="9"/>
        <v>148</v>
      </c>
      <c r="EK51" s="39"/>
      <c r="EL51" s="40"/>
      <c r="EM51" s="50" t="s">
        <v>17</v>
      </c>
      <c r="EN51" s="31" t="s">
        <v>19</v>
      </c>
      <c r="EO51" s="5">
        <v>1</v>
      </c>
      <c r="EP51" s="5"/>
      <c r="EQ51" s="5">
        <v>1</v>
      </c>
      <c r="ER51" s="5">
        <v>0.9643177891618866</v>
      </c>
      <c r="ES51" s="5"/>
      <c r="ET51" s="5">
        <v>0.9643177891618866</v>
      </c>
      <c r="EU51" s="76">
        <v>0.98064516129032264</v>
      </c>
      <c r="EV51" s="76">
        <v>0.89985994397759106</v>
      </c>
      <c r="EW51" s="76">
        <v>0.97029456944067949</v>
      </c>
      <c r="EZ51" s="76">
        <v>0.95887096774193548</v>
      </c>
      <c r="FA51" s="76">
        <v>0.8856209150326797</v>
      </c>
      <c r="FB51" s="76">
        <v>0.95084071262913772</v>
      </c>
      <c r="FD51" s="76">
        <v>2.1774193548387166E-2</v>
      </c>
      <c r="FE51" s="76">
        <v>1.4239028944911358E-2</v>
      </c>
      <c r="FF51" s="76">
        <v>1.945385681154177E-2</v>
      </c>
    </row>
    <row r="52" spans="2:162" ht="14.4" customHeight="1" x14ac:dyDescent="0.3">
      <c r="B52" s="39"/>
      <c r="C52" s="40"/>
      <c r="D52" s="43"/>
      <c r="E52" s="66"/>
      <c r="F52" s="3" t="s">
        <v>5</v>
      </c>
      <c r="G52" s="9">
        <v>0.88888888888888895</v>
      </c>
      <c r="H52" s="9">
        <v>0.8</v>
      </c>
      <c r="I52" s="9">
        <v>1</v>
      </c>
      <c r="J52" s="10">
        <v>0.67822907335732618</v>
      </c>
      <c r="M52" s="19">
        <f>G51</f>
        <v>0.967741935483871</v>
      </c>
      <c r="N52" s="20">
        <f>G52</f>
        <v>0.88888888888888895</v>
      </c>
      <c r="O52" s="21">
        <f>AVERAGE(M52:N52)</f>
        <v>0.92831541218637992</v>
      </c>
      <c r="P52" s="20">
        <f>J51</f>
        <v>0.78173844202196829</v>
      </c>
      <c r="Q52" s="20">
        <f>J52</f>
        <v>0.67822907335732618</v>
      </c>
      <c r="R52" s="22">
        <f>AVERAGE(P52:Q52)</f>
        <v>0.72998375768964729</v>
      </c>
      <c r="V52">
        <f t="shared" si="6"/>
        <v>151</v>
      </c>
      <c r="W52" s="39"/>
      <c r="X52" s="40"/>
      <c r="Y52" s="50"/>
      <c r="Z52" s="32" t="s">
        <v>20</v>
      </c>
      <c r="AA52" s="5">
        <f t="shared" ca="1" si="2"/>
        <v>1</v>
      </c>
      <c r="AB52" s="5"/>
      <c r="AC52" s="5">
        <f t="shared" ca="1" si="3"/>
        <v>1</v>
      </c>
      <c r="AD52" s="5">
        <f t="shared" ca="1" si="4"/>
        <v>0.94476189506263142</v>
      </c>
      <c r="AE52" s="5"/>
      <c r="AF52" s="5">
        <f t="shared" ca="1" si="5"/>
        <v>0.94476189506263142</v>
      </c>
      <c r="AG52" s="77"/>
      <c r="AH52" s="77"/>
      <c r="AI52" s="77"/>
      <c r="AL52" s="77"/>
      <c r="AM52" s="77"/>
      <c r="AN52" s="77"/>
      <c r="AP52" s="77"/>
      <c r="AQ52" s="77"/>
      <c r="AR52" s="77"/>
      <c r="AT52" s="77"/>
      <c r="AU52" s="77"/>
      <c r="AV52" s="77"/>
      <c r="DP52" s="39"/>
      <c r="DQ52" s="40"/>
      <c r="DR52" s="43"/>
      <c r="DS52" s="66"/>
      <c r="DT52" s="3" t="s">
        <v>5</v>
      </c>
      <c r="DU52" s="9">
        <v>0.77777777777777768</v>
      </c>
      <c r="DV52" s="9">
        <v>0.7</v>
      </c>
      <c r="DW52" s="9">
        <v>0.875</v>
      </c>
      <c r="DX52" s="10">
        <v>0.5725201713401542</v>
      </c>
      <c r="EA52" s="19">
        <v>0.87499999999999989</v>
      </c>
      <c r="EB52" s="20">
        <v>0.77777777777777768</v>
      </c>
      <c r="EC52" s="21">
        <v>0.82638888888888884</v>
      </c>
      <c r="ED52" s="20">
        <v>0.72681689792928317</v>
      </c>
      <c r="EE52" s="20">
        <v>0.5725201713401542</v>
      </c>
      <c r="EF52" s="22">
        <v>0.64966853463471863</v>
      </c>
      <c r="EJ52">
        <f t="shared" si="9"/>
        <v>151</v>
      </c>
      <c r="EK52" s="39"/>
      <c r="EL52" s="40"/>
      <c r="EM52" s="50"/>
      <c r="EN52" s="32" t="s">
        <v>20</v>
      </c>
      <c r="EO52" s="5">
        <v>1</v>
      </c>
      <c r="EP52" s="5"/>
      <c r="EQ52" s="5">
        <v>1</v>
      </c>
      <c r="ER52" s="5">
        <v>0.94476189506263142</v>
      </c>
      <c r="ES52" s="5"/>
      <c r="ET52" s="5">
        <v>0.94476189506263142</v>
      </c>
      <c r="EU52" s="77"/>
      <c r="EV52" s="77"/>
      <c r="EW52" s="77"/>
      <c r="EZ52" s="77"/>
      <c r="FA52" s="77"/>
      <c r="FB52" s="77"/>
      <c r="FD52" s="77"/>
      <c r="FE52" s="77"/>
      <c r="FF52" s="77"/>
    </row>
    <row r="53" spans="2:162" ht="14.4" customHeight="1" x14ac:dyDescent="0.3">
      <c r="B53" s="39"/>
      <c r="C53" s="40"/>
      <c r="D53" s="43"/>
      <c r="E53" s="67"/>
      <c r="F53" s="3" t="s">
        <v>6</v>
      </c>
      <c r="G53" s="9"/>
      <c r="H53" s="9"/>
      <c r="I53" s="9"/>
      <c r="J53" s="10"/>
      <c r="M53" s="23"/>
      <c r="N53" s="24"/>
      <c r="O53" s="25"/>
      <c r="P53" s="24"/>
      <c r="Q53" s="24"/>
      <c r="R53" s="26"/>
      <c r="V53">
        <f t="shared" si="6"/>
        <v>154</v>
      </c>
      <c r="W53" s="39"/>
      <c r="X53" s="40"/>
      <c r="Y53" s="50"/>
      <c r="Z53" s="33" t="s">
        <v>21</v>
      </c>
      <c r="AA53" s="5">
        <f t="shared" ca="1" si="2"/>
        <v>0.98795180722891562</v>
      </c>
      <c r="AB53" s="5">
        <f t="shared" ca="1" si="7"/>
        <v>1</v>
      </c>
      <c r="AC53" s="5">
        <f t="shared" ca="1" si="3"/>
        <v>0.99397590361445776</v>
      </c>
      <c r="AD53" s="5">
        <f t="shared" ca="1" si="4"/>
        <v>0.84753871328446573</v>
      </c>
      <c r="AE53" s="5">
        <f t="shared" ca="1" si="8"/>
        <v>0.90183515148796056</v>
      </c>
      <c r="AF53" s="5">
        <f t="shared" ca="1" si="5"/>
        <v>0.8746869323862132</v>
      </c>
      <c r="AG53" s="77"/>
      <c r="AH53" s="77"/>
      <c r="AI53" s="77"/>
      <c r="AL53" s="77"/>
      <c r="AM53" s="77"/>
      <c r="AN53" s="77"/>
      <c r="AP53" s="77"/>
      <c r="AQ53" s="77"/>
      <c r="AR53" s="77"/>
      <c r="AT53" s="77"/>
      <c r="AU53" s="77"/>
      <c r="AV53" s="77"/>
      <c r="DP53" s="39"/>
      <c r="DQ53" s="40"/>
      <c r="DR53" s="43"/>
      <c r="DS53" s="67"/>
      <c r="DT53" s="3" t="s">
        <v>6</v>
      </c>
      <c r="DU53" s="9"/>
      <c r="DV53" s="9"/>
      <c r="DW53" s="9"/>
      <c r="DX53" s="10"/>
      <c r="EA53" s="23"/>
      <c r="EB53" s="24"/>
      <c r="EC53" s="25"/>
      <c r="ED53" s="24"/>
      <c r="EE53" s="24"/>
      <c r="EF53" s="26"/>
      <c r="EJ53">
        <f t="shared" si="9"/>
        <v>154</v>
      </c>
      <c r="EK53" s="39"/>
      <c r="EL53" s="40"/>
      <c r="EM53" s="50"/>
      <c r="EN53" s="33" t="s">
        <v>21</v>
      </c>
      <c r="EO53" s="5">
        <v>1</v>
      </c>
      <c r="EP53" s="5">
        <v>0.97619047619047616</v>
      </c>
      <c r="EQ53" s="5">
        <v>0.98809523809523814</v>
      </c>
      <c r="ER53" s="5">
        <v>0.80352474317649292</v>
      </c>
      <c r="ES53" s="5">
        <v>0.80177145546036088</v>
      </c>
      <c r="ET53" s="5">
        <v>0.80264809931842684</v>
      </c>
      <c r="EU53" s="77"/>
      <c r="EV53" s="77"/>
      <c r="EW53" s="77"/>
      <c r="EZ53" s="77"/>
      <c r="FA53" s="77"/>
      <c r="FB53" s="77"/>
      <c r="FD53" s="77"/>
      <c r="FE53" s="77"/>
      <c r="FF53" s="77"/>
    </row>
    <row r="54" spans="2:162" ht="14.4" customHeight="1" x14ac:dyDescent="0.3">
      <c r="B54" s="39"/>
      <c r="C54" s="40"/>
      <c r="D54" s="43"/>
      <c r="E54" s="68" t="s">
        <v>24</v>
      </c>
      <c r="F54" s="3" t="s">
        <v>4</v>
      </c>
      <c r="G54" s="9">
        <v>0.88888888888888884</v>
      </c>
      <c r="H54" s="9">
        <v>0.88888888888888884</v>
      </c>
      <c r="I54" s="9">
        <v>0.88888888888888884</v>
      </c>
      <c r="J54" s="10">
        <v>0.76360914489430298</v>
      </c>
      <c r="M54" s="23"/>
      <c r="N54" s="24"/>
      <c r="O54" s="25"/>
      <c r="P54" s="24"/>
      <c r="Q54" s="24"/>
      <c r="R54" s="26"/>
      <c r="V54">
        <f t="shared" si="6"/>
        <v>157</v>
      </c>
      <c r="W54" s="39"/>
      <c r="X54" s="40"/>
      <c r="Y54" s="50"/>
      <c r="Z54" s="34" t="s">
        <v>22</v>
      </c>
      <c r="AA54" s="5">
        <f t="shared" ca="1" si="2"/>
        <v>1</v>
      </c>
      <c r="AB54" s="5"/>
      <c r="AC54" s="5">
        <f t="shared" ca="1" si="3"/>
        <v>1</v>
      </c>
      <c r="AD54" s="5">
        <f t="shared" ca="1" si="4"/>
        <v>0.92766954514333333</v>
      </c>
      <c r="AE54" s="5"/>
      <c r="AF54" s="5">
        <f t="shared" ca="1" si="5"/>
        <v>0.92766954514333333</v>
      </c>
      <c r="AG54" s="77"/>
      <c r="AH54" s="77"/>
      <c r="AI54" s="77"/>
      <c r="AL54" s="77"/>
      <c r="AM54" s="77"/>
      <c r="AN54" s="77"/>
      <c r="AP54" s="77"/>
      <c r="AQ54" s="77"/>
      <c r="AR54" s="77"/>
      <c r="AT54" s="77"/>
      <c r="AU54" s="77"/>
      <c r="AV54" s="77"/>
      <c r="DP54" s="39"/>
      <c r="DQ54" s="40"/>
      <c r="DR54" s="43"/>
      <c r="DS54" s="68" t="s">
        <v>24</v>
      </c>
      <c r="DT54" s="3" t="s">
        <v>4</v>
      </c>
      <c r="DU54" s="9">
        <v>0.81081081081081086</v>
      </c>
      <c r="DV54" s="9">
        <v>0.78947368421052633</v>
      </c>
      <c r="DW54" s="9">
        <v>0.83333333333333337</v>
      </c>
      <c r="DX54" s="10">
        <v>0.73735838983192625</v>
      </c>
      <c r="EA54" s="23"/>
      <c r="EB54" s="24"/>
      <c r="EC54" s="25"/>
      <c r="ED54" s="24"/>
      <c r="EE54" s="24"/>
      <c r="EF54" s="26"/>
      <c r="EJ54">
        <f t="shared" si="9"/>
        <v>157</v>
      </c>
      <c r="EK54" s="39"/>
      <c r="EL54" s="40"/>
      <c r="EM54" s="50"/>
      <c r="EN54" s="34" t="s">
        <v>22</v>
      </c>
      <c r="EO54" s="5">
        <v>1</v>
      </c>
      <c r="EP54" s="5"/>
      <c r="EQ54" s="5">
        <v>1</v>
      </c>
      <c r="ER54" s="5">
        <v>0.92766954514333333</v>
      </c>
      <c r="ES54" s="5"/>
      <c r="ET54" s="5">
        <v>0.92766954514333333</v>
      </c>
      <c r="EU54" s="77"/>
      <c r="EV54" s="77"/>
      <c r="EW54" s="77"/>
      <c r="EZ54" s="77"/>
      <c r="FA54" s="77"/>
      <c r="FB54" s="77"/>
      <c r="FD54" s="77"/>
      <c r="FE54" s="77"/>
      <c r="FF54" s="77"/>
    </row>
    <row r="55" spans="2:162" ht="15" customHeight="1" x14ac:dyDescent="0.3">
      <c r="B55" s="39"/>
      <c r="C55" s="40"/>
      <c r="D55" s="43"/>
      <c r="E55" s="69"/>
      <c r="F55" s="3" t="s">
        <v>5</v>
      </c>
      <c r="G55" s="9">
        <v>0.76923076923076916</v>
      </c>
      <c r="H55" s="9">
        <v>0.83333333333333337</v>
      </c>
      <c r="I55" s="9">
        <v>0.7142857142857143</v>
      </c>
      <c r="J55" s="10">
        <v>0.62661733372660222</v>
      </c>
      <c r="M55" s="19">
        <f>G54</f>
        <v>0.88888888888888884</v>
      </c>
      <c r="N55" s="20">
        <f>G55</f>
        <v>0.76923076923076916</v>
      </c>
      <c r="O55" s="21">
        <f>AVERAGE(M55:N55)</f>
        <v>0.829059829059829</v>
      </c>
      <c r="P55" s="20">
        <f>J54</f>
        <v>0.76360914489430298</v>
      </c>
      <c r="Q55" s="20">
        <f>J55</f>
        <v>0.62661733372660222</v>
      </c>
      <c r="R55" s="22">
        <f>AVERAGE(P55:Q55)</f>
        <v>0.69511323931045266</v>
      </c>
      <c r="V55">
        <f t="shared" si="6"/>
        <v>160</v>
      </c>
      <c r="W55" s="39"/>
      <c r="X55" s="40"/>
      <c r="Y55" s="50"/>
      <c r="Z55" s="35" t="s">
        <v>23</v>
      </c>
      <c r="AA55" s="5">
        <f t="shared" ca="1" si="2"/>
        <v>0.967741935483871</v>
      </c>
      <c r="AB55" s="5">
        <f t="shared" ca="1" si="7"/>
        <v>0.94117647058823528</v>
      </c>
      <c r="AC55" s="5">
        <f t="shared" ca="1" si="3"/>
        <v>0.95445920303605314</v>
      </c>
      <c r="AD55" s="5">
        <f t="shared" ca="1" si="4"/>
        <v>0.80618693582759371</v>
      </c>
      <c r="AE55" s="5">
        <f t="shared" ca="1" si="8"/>
        <v>0.79210918112377848</v>
      </c>
      <c r="AF55" s="5">
        <f t="shared" ca="1" si="5"/>
        <v>0.79914805847568604</v>
      </c>
      <c r="AG55" s="77"/>
      <c r="AH55" s="77"/>
      <c r="AI55" s="77"/>
      <c r="AL55" s="77"/>
      <c r="AM55" s="77"/>
      <c r="AN55" s="77"/>
      <c r="AP55" s="77"/>
      <c r="AQ55" s="77"/>
      <c r="AR55" s="77"/>
      <c r="AT55" s="77"/>
      <c r="AU55" s="77"/>
      <c r="AV55" s="77"/>
      <c r="DP55" s="39"/>
      <c r="DQ55" s="40"/>
      <c r="DR55" s="43"/>
      <c r="DS55" s="69"/>
      <c r="DT55" s="3" t="s">
        <v>5</v>
      </c>
      <c r="DU55" s="9">
        <v>0.61538461538461531</v>
      </c>
      <c r="DV55" s="9">
        <v>0.66666666666666663</v>
      </c>
      <c r="DW55" s="9">
        <v>0.5714285714285714</v>
      </c>
      <c r="DX55" s="10">
        <v>0.59968750648165903</v>
      </c>
      <c r="EA55" s="19">
        <v>0.81081081081081086</v>
      </c>
      <c r="EB55" s="20">
        <v>0.61538461538461531</v>
      </c>
      <c r="EC55" s="21">
        <v>0.71309771309771308</v>
      </c>
      <c r="ED55" s="20">
        <v>0.73735838983192625</v>
      </c>
      <c r="EE55" s="20">
        <v>0.59968750648165903</v>
      </c>
      <c r="EF55" s="22">
        <v>0.6685229481567927</v>
      </c>
      <c r="EJ55">
        <f t="shared" si="9"/>
        <v>160</v>
      </c>
      <c r="EK55" s="39"/>
      <c r="EL55" s="40"/>
      <c r="EM55" s="50"/>
      <c r="EN55" s="35" t="s">
        <v>23</v>
      </c>
      <c r="EO55" s="5">
        <v>0.90322580645161288</v>
      </c>
      <c r="EP55" s="5">
        <v>0.82352941176470595</v>
      </c>
      <c r="EQ55" s="5">
        <v>0.86337760910815942</v>
      </c>
      <c r="ER55" s="5">
        <v>0.78304927505665889</v>
      </c>
      <c r="ES55" s="5">
        <v>0.64535650707877101</v>
      </c>
      <c r="ET55" s="5">
        <v>0.71420289106771495</v>
      </c>
      <c r="EU55" s="77"/>
      <c r="EV55" s="77"/>
      <c r="EW55" s="77"/>
      <c r="EZ55" s="77"/>
      <c r="FA55" s="77"/>
      <c r="FB55" s="77"/>
      <c r="FD55" s="77"/>
      <c r="FE55" s="77"/>
      <c r="FF55" s="77"/>
    </row>
    <row r="56" spans="2:162" ht="15" customHeight="1" thickBot="1" x14ac:dyDescent="0.35">
      <c r="B56" s="39"/>
      <c r="C56" s="40"/>
      <c r="D56" s="43"/>
      <c r="E56" s="70"/>
      <c r="F56" s="4" t="s">
        <v>6</v>
      </c>
      <c r="G56" s="11"/>
      <c r="H56" s="11"/>
      <c r="I56" s="11"/>
      <c r="J56" s="12"/>
      <c r="M56" s="27"/>
      <c r="N56" s="28"/>
      <c r="O56" s="29"/>
      <c r="P56" s="28"/>
      <c r="Q56" s="28"/>
      <c r="R56" s="30"/>
      <c r="V56">
        <f t="shared" si="6"/>
        <v>163</v>
      </c>
      <c r="W56" s="39"/>
      <c r="X56" s="40"/>
      <c r="Y56" s="50"/>
      <c r="Z56" s="36" t="s">
        <v>24</v>
      </c>
      <c r="AA56" s="5">
        <f t="shared" ca="1" si="2"/>
        <v>0.86486486486486491</v>
      </c>
      <c r="AB56" s="5">
        <f t="shared" ca="1" si="7"/>
        <v>1</v>
      </c>
      <c r="AC56" s="5">
        <f t="shared" ca="1" si="3"/>
        <v>0.93243243243243246</v>
      </c>
      <c r="AD56" s="5">
        <f t="shared" ca="1" si="4"/>
        <v>0.74699681382113248</v>
      </c>
      <c r="AE56" s="5">
        <f t="shared" ca="1" si="8"/>
        <v>0.73486516083613396</v>
      </c>
      <c r="AF56" s="5">
        <f t="shared" ca="1" si="5"/>
        <v>0.74093098732863316</v>
      </c>
      <c r="AG56" s="77"/>
      <c r="AH56" s="77"/>
      <c r="AI56" s="77"/>
      <c r="AL56" s="77"/>
      <c r="AM56" s="77"/>
      <c r="AN56" s="77"/>
      <c r="AP56" s="77"/>
      <c r="AQ56" s="77"/>
      <c r="AR56" s="77"/>
      <c r="AT56" s="77"/>
      <c r="AU56" s="77"/>
      <c r="AV56" s="77"/>
      <c r="DP56" s="39"/>
      <c r="DQ56" s="40"/>
      <c r="DR56" s="43"/>
      <c r="DS56" s="70"/>
      <c r="DT56" s="4" t="s">
        <v>6</v>
      </c>
      <c r="DU56" s="11"/>
      <c r="DV56" s="11"/>
      <c r="DW56" s="11"/>
      <c r="DX56" s="12"/>
      <c r="EA56" s="27"/>
      <c r="EB56" s="28"/>
      <c r="EC56" s="29"/>
      <c r="ED56" s="28"/>
      <c r="EE56" s="28"/>
      <c r="EF56" s="30"/>
      <c r="EJ56">
        <f t="shared" si="9"/>
        <v>163</v>
      </c>
      <c r="EK56" s="39"/>
      <c r="EL56" s="40"/>
      <c r="EM56" s="50"/>
      <c r="EN56" s="36" t="s">
        <v>24</v>
      </c>
      <c r="EO56" s="5">
        <v>0.85</v>
      </c>
      <c r="EP56" s="5">
        <v>0.8571428571428571</v>
      </c>
      <c r="EQ56" s="5">
        <v>0.85357142857142854</v>
      </c>
      <c r="ER56" s="5">
        <v>0.66216963198060408</v>
      </c>
      <c r="ES56" s="5">
        <v>0.6298421825209225</v>
      </c>
      <c r="ET56" s="5">
        <v>0.64600590725076334</v>
      </c>
      <c r="EU56" s="77"/>
      <c r="EV56" s="77"/>
      <c r="EW56" s="77"/>
      <c r="EZ56" s="77"/>
      <c r="FA56" s="77"/>
      <c r="FB56" s="77"/>
      <c r="FD56" s="77"/>
      <c r="FE56" s="77"/>
      <c r="FF56" s="77"/>
    </row>
    <row r="57" spans="2:162" ht="14.4" customHeight="1" x14ac:dyDescent="0.3">
      <c r="B57" s="39"/>
      <c r="C57" s="40"/>
      <c r="D57" s="44" t="s">
        <v>12</v>
      </c>
      <c r="E57" s="53" t="s">
        <v>19</v>
      </c>
      <c r="F57" s="2" t="s">
        <v>4</v>
      </c>
      <c r="G57" s="7">
        <v>0.98275862068965514</v>
      </c>
      <c r="H57" s="7">
        <v>0.98275862068965514</v>
      </c>
      <c r="I57" s="7">
        <v>0.98275862068965514</v>
      </c>
      <c r="J57" s="8">
        <v>0.94533953118706315</v>
      </c>
      <c r="M57" s="15"/>
      <c r="N57" s="16"/>
      <c r="O57" s="17"/>
      <c r="P57" s="16"/>
      <c r="Q57" s="16"/>
      <c r="R57" s="18"/>
      <c r="V57">
        <f t="shared" si="6"/>
        <v>166</v>
      </c>
      <c r="W57" s="39"/>
      <c r="X57" s="40"/>
      <c r="Y57" s="51" t="s">
        <v>18</v>
      </c>
      <c r="Z57" s="31" t="s">
        <v>19</v>
      </c>
      <c r="AA57" s="5">
        <f t="shared" ca="1" si="2"/>
        <v>0.98275862068965514</v>
      </c>
      <c r="AB57" s="5"/>
      <c r="AC57" s="5">
        <f t="shared" ca="1" si="3"/>
        <v>0.98275862068965514</v>
      </c>
      <c r="AD57" s="5">
        <f t="shared" ca="1" si="4"/>
        <v>0.941439560020914</v>
      </c>
      <c r="AE57" s="5"/>
      <c r="AF57" s="5">
        <f t="shared" ca="1" si="5"/>
        <v>0.941439560020914</v>
      </c>
      <c r="AG57" s="76">
        <f t="shared" ref="AG57:AI57" ca="1" si="74">AVERAGE(AA57:AA61)</f>
        <v>0.95997498238832379</v>
      </c>
      <c r="AH57" s="76">
        <f t="shared" ca="1" si="74"/>
        <v>0.97058823529411764</v>
      </c>
      <c r="AI57" s="76">
        <f t="shared" ca="1" si="74"/>
        <v>0.97020708727847271</v>
      </c>
      <c r="AL57" s="76">
        <f t="shared" ref="AL57:AN57" ca="1" si="75">AVERAGE(AA57:AA62)</f>
        <v>0.94812730013841795</v>
      </c>
      <c r="AM57" s="76">
        <f t="shared" ca="1" si="75"/>
        <v>0.90346907993966818</v>
      </c>
      <c r="AN57" s="76">
        <f t="shared" ca="1" si="75"/>
        <v>0.94668254424203202</v>
      </c>
      <c r="AP57" s="76">
        <f t="shared" ref="AP57" ca="1" si="76">AVERAGE(AA61:AA62)</f>
        <v>0.88194444444444442</v>
      </c>
      <c r="AQ57" s="76">
        <f t="shared" ref="AQ57" ca="1" si="77">AVERAGE(AB61:AB62)</f>
        <v>0.85520361990950222</v>
      </c>
      <c r="AR57" s="76">
        <f t="shared" ref="AR57" ca="1" si="78">AVERAGE(AC61:AC62)</f>
        <v>0.86857403217697327</v>
      </c>
      <c r="AT57" s="76">
        <f t="shared" ref="AT57" ca="1" si="79">AVERAGE(AA61)</f>
        <v>0.87499999999999989</v>
      </c>
      <c r="AU57" s="76">
        <f t="shared" ref="AU57" ca="1" si="80">AVERAGE(AB61)</f>
        <v>0.94117647058823528</v>
      </c>
      <c r="AV57" s="76">
        <f t="shared" ref="AV57" ca="1" si="81">AVERAGE(AC61)</f>
        <v>0.90808823529411753</v>
      </c>
      <c r="DP57" s="39"/>
      <c r="DQ57" s="40"/>
      <c r="DR57" s="44" t="s">
        <v>12</v>
      </c>
      <c r="DS57" s="53" t="s">
        <v>19</v>
      </c>
      <c r="DT57" s="2" t="s">
        <v>4</v>
      </c>
      <c r="DU57" s="7">
        <v>1</v>
      </c>
      <c r="DV57" s="7">
        <v>1</v>
      </c>
      <c r="DW57" s="7">
        <v>1</v>
      </c>
      <c r="DX57" s="8">
        <v>0.95151380891306503</v>
      </c>
      <c r="EA57" s="15"/>
      <c r="EB57" s="16"/>
      <c r="EC57" s="17"/>
      <c r="ED57" s="16"/>
      <c r="EE57" s="16"/>
      <c r="EF57" s="18"/>
      <c r="EJ57">
        <f t="shared" si="9"/>
        <v>166</v>
      </c>
      <c r="EK57" s="39"/>
      <c r="EL57" s="40"/>
      <c r="EM57" s="51" t="s">
        <v>18</v>
      </c>
      <c r="EN57" s="31" t="s">
        <v>19</v>
      </c>
      <c r="EO57" s="5">
        <v>1</v>
      </c>
      <c r="EP57" s="5"/>
      <c r="EQ57" s="5">
        <v>1</v>
      </c>
      <c r="ER57" s="5">
        <v>0.95171229821627634</v>
      </c>
      <c r="ES57" s="5"/>
      <c r="ET57" s="5">
        <v>0.95171229821627634</v>
      </c>
      <c r="EU57" s="76">
        <v>0.96589026915113863</v>
      </c>
      <c r="EV57" s="76">
        <v>0.89985994397759106</v>
      </c>
      <c r="EW57" s="76">
        <v>0.96074321032760923</v>
      </c>
      <c r="EZ57" s="76">
        <v>0.9540313646434927</v>
      </c>
      <c r="FA57" s="76">
        <v>0.75375278316454786</v>
      </c>
      <c r="FB57" s="76">
        <v>0.91364228390998481</v>
      </c>
      <c r="FD57" s="76">
        <v>1.1858904507645929E-2</v>
      </c>
      <c r="FE57" s="76">
        <v>0.1461071608130432</v>
      </c>
      <c r="FF57" s="76">
        <v>4.7100926417624422E-2</v>
      </c>
    </row>
    <row r="58" spans="2:162" ht="14.4" customHeight="1" x14ac:dyDescent="0.3">
      <c r="B58" s="39"/>
      <c r="C58" s="40"/>
      <c r="D58" s="44"/>
      <c r="E58" s="54"/>
      <c r="F58" s="3" t="s">
        <v>5</v>
      </c>
      <c r="G58" s="9"/>
      <c r="H58" s="9">
        <v>0</v>
      </c>
      <c r="I58" s="9"/>
      <c r="J58" s="10">
        <v>0</v>
      </c>
      <c r="M58" s="19">
        <f>G57</f>
        <v>0.98275862068965514</v>
      </c>
      <c r="N58" s="20"/>
      <c r="O58" s="21">
        <f>AVERAGE(M58:N58)</f>
        <v>0.98275862068965514</v>
      </c>
      <c r="P58" s="20">
        <f>J57</f>
        <v>0.94533953118706315</v>
      </c>
      <c r="Q58" s="20"/>
      <c r="R58" s="22">
        <f>AVERAGE(P58:Q58)</f>
        <v>0.94533953118706315</v>
      </c>
      <c r="V58">
        <f t="shared" si="6"/>
        <v>169</v>
      </c>
      <c r="W58" s="39"/>
      <c r="X58" s="40"/>
      <c r="Y58" s="51"/>
      <c r="Z58" s="32" t="s">
        <v>20</v>
      </c>
      <c r="AA58" s="5">
        <f t="shared" ca="1" si="2"/>
        <v>1</v>
      </c>
      <c r="AB58" s="5"/>
      <c r="AC58" s="5">
        <f t="shared" ca="1" si="3"/>
        <v>1</v>
      </c>
      <c r="AD58" s="5">
        <f t="shared" ca="1" si="4"/>
        <v>0.95265132453624635</v>
      </c>
      <c r="AE58" s="5"/>
      <c r="AF58" s="5">
        <f t="shared" ca="1" si="5"/>
        <v>0.95265132453624635</v>
      </c>
      <c r="AG58" s="77"/>
      <c r="AH58" s="77"/>
      <c r="AI58" s="77"/>
      <c r="AL58" s="77"/>
      <c r="AM58" s="77"/>
      <c r="AN58" s="77"/>
      <c r="AP58" s="77"/>
      <c r="AQ58" s="77"/>
      <c r="AR58" s="77"/>
      <c r="AT58" s="77"/>
      <c r="AU58" s="77"/>
      <c r="AV58" s="77"/>
      <c r="DP58" s="39"/>
      <c r="DQ58" s="40"/>
      <c r="DR58" s="44"/>
      <c r="DS58" s="54"/>
      <c r="DT58" s="3" t="s">
        <v>5</v>
      </c>
      <c r="DU58" s="9"/>
      <c r="DV58" s="9">
        <v>0</v>
      </c>
      <c r="DW58" s="9"/>
      <c r="DX58" s="10">
        <v>0</v>
      </c>
      <c r="EA58" s="19">
        <v>1</v>
      </c>
      <c r="EB58" s="20"/>
      <c r="EC58" s="21">
        <v>1</v>
      </c>
      <c r="ED58" s="20">
        <v>0.95151380891306503</v>
      </c>
      <c r="EE58" s="20"/>
      <c r="EF58" s="22">
        <v>0.95151380891306503</v>
      </c>
      <c r="EJ58">
        <f t="shared" si="9"/>
        <v>169</v>
      </c>
      <c r="EK58" s="39"/>
      <c r="EL58" s="40"/>
      <c r="EM58" s="51"/>
      <c r="EN58" s="32" t="s">
        <v>20</v>
      </c>
      <c r="EO58" s="5">
        <v>1</v>
      </c>
      <c r="EP58" s="5"/>
      <c r="EQ58" s="5">
        <v>1</v>
      </c>
      <c r="ER58" s="5">
        <v>0.95265132453624635</v>
      </c>
      <c r="ES58" s="5"/>
      <c r="ET58" s="5">
        <v>0.95265132453624635</v>
      </c>
      <c r="EU58" s="77"/>
      <c r="EV58" s="77"/>
      <c r="EW58" s="77"/>
      <c r="EZ58" s="77"/>
      <c r="FA58" s="77"/>
      <c r="FB58" s="77"/>
      <c r="FD58" s="77"/>
      <c r="FE58" s="77"/>
      <c r="FF58" s="77"/>
    </row>
    <row r="59" spans="2:162" ht="14.4" customHeight="1" x14ac:dyDescent="0.3">
      <c r="B59" s="39"/>
      <c r="C59" s="40"/>
      <c r="D59" s="44"/>
      <c r="E59" s="55"/>
      <c r="F59" s="3" t="s">
        <v>6</v>
      </c>
      <c r="G59" s="9"/>
      <c r="H59" s="9"/>
      <c r="I59" s="9"/>
      <c r="J59" s="10"/>
      <c r="M59" s="23"/>
      <c r="N59" s="24"/>
      <c r="O59" s="25"/>
      <c r="P59" s="24"/>
      <c r="Q59" s="24"/>
      <c r="R59" s="26"/>
      <c r="V59">
        <f t="shared" si="6"/>
        <v>172</v>
      </c>
      <c r="W59" s="39"/>
      <c r="X59" s="40"/>
      <c r="Y59" s="51"/>
      <c r="Z59" s="33" t="s">
        <v>21</v>
      </c>
      <c r="AA59" s="5">
        <f t="shared" ca="1" si="2"/>
        <v>0.96385542168674698</v>
      </c>
      <c r="AB59" s="5">
        <f t="shared" ca="1" si="7"/>
        <v>1</v>
      </c>
      <c r="AC59" s="5">
        <f t="shared" ca="1" si="3"/>
        <v>0.98192771084337349</v>
      </c>
      <c r="AD59" s="5">
        <f t="shared" ca="1" si="4"/>
        <v>0.83845648721056043</v>
      </c>
      <c r="AE59" s="5">
        <f t="shared" ca="1" si="8"/>
        <v>0.88724340610358021</v>
      </c>
      <c r="AF59" s="5">
        <f t="shared" ca="1" si="5"/>
        <v>0.86284994665707027</v>
      </c>
      <c r="AG59" s="77"/>
      <c r="AH59" s="77"/>
      <c r="AI59" s="77"/>
      <c r="AL59" s="77"/>
      <c r="AM59" s="77"/>
      <c r="AN59" s="77"/>
      <c r="AP59" s="77"/>
      <c r="AQ59" s="77"/>
      <c r="AR59" s="77"/>
      <c r="AT59" s="77"/>
      <c r="AU59" s="77"/>
      <c r="AV59" s="77"/>
      <c r="DP59" s="39"/>
      <c r="DQ59" s="40"/>
      <c r="DR59" s="44"/>
      <c r="DS59" s="55"/>
      <c r="DT59" s="3" t="s">
        <v>6</v>
      </c>
      <c r="DU59" s="9"/>
      <c r="DV59" s="9"/>
      <c r="DW59" s="9"/>
      <c r="DX59" s="10"/>
      <c r="EA59" s="23"/>
      <c r="EB59" s="24"/>
      <c r="EC59" s="25"/>
      <c r="ED59" s="24"/>
      <c r="EE59" s="24"/>
      <c r="EF59" s="26"/>
      <c r="EJ59">
        <f t="shared" si="9"/>
        <v>172</v>
      </c>
      <c r="EK59" s="39"/>
      <c r="EL59" s="40"/>
      <c r="EM59" s="51"/>
      <c r="EN59" s="33" t="s">
        <v>21</v>
      </c>
      <c r="EO59" s="5">
        <v>0.97619047619047616</v>
      </c>
      <c r="EP59" s="5">
        <v>0.97619047619047616</v>
      </c>
      <c r="EQ59" s="5">
        <v>0.97619047619047616</v>
      </c>
      <c r="ER59" s="5">
        <v>0.79076730640672854</v>
      </c>
      <c r="ES59" s="5">
        <v>0.79808164653761182</v>
      </c>
      <c r="ET59" s="5">
        <v>0.79442447647217018</v>
      </c>
      <c r="EU59" s="77"/>
      <c r="EV59" s="77"/>
      <c r="EW59" s="77"/>
      <c r="EZ59" s="77"/>
      <c r="FA59" s="77"/>
      <c r="FB59" s="77"/>
      <c r="FD59" s="77"/>
      <c r="FE59" s="77"/>
      <c r="FF59" s="77"/>
    </row>
    <row r="60" spans="2:162" ht="14.4" customHeight="1" x14ac:dyDescent="0.3">
      <c r="B60" s="39"/>
      <c r="C60" s="40"/>
      <c r="D60" s="44"/>
      <c r="E60" s="56" t="s">
        <v>20</v>
      </c>
      <c r="F60" s="3" t="s">
        <v>4</v>
      </c>
      <c r="G60" s="9">
        <v>1</v>
      </c>
      <c r="H60" s="9">
        <v>1</v>
      </c>
      <c r="I60" s="9">
        <v>1</v>
      </c>
      <c r="J60" s="10">
        <v>0.95536999987980809</v>
      </c>
      <c r="M60" s="23"/>
      <c r="N60" s="24"/>
      <c r="O60" s="25"/>
      <c r="P60" s="24"/>
      <c r="Q60" s="24"/>
      <c r="R60" s="26"/>
      <c r="V60">
        <f t="shared" si="6"/>
        <v>175</v>
      </c>
      <c r="W60" s="39"/>
      <c r="X60" s="40"/>
      <c r="Y60" s="51"/>
      <c r="Z60" s="34" t="s">
        <v>22</v>
      </c>
      <c r="AA60" s="5">
        <f t="shared" ca="1" si="2"/>
        <v>0.97826086956521741</v>
      </c>
      <c r="AB60" s="5"/>
      <c r="AC60" s="5">
        <f t="shared" ca="1" si="3"/>
        <v>0.97826086956521741</v>
      </c>
      <c r="AD60" s="5">
        <f t="shared" ca="1" si="4"/>
        <v>0.88199240325453165</v>
      </c>
      <c r="AE60" s="5"/>
      <c r="AF60" s="5">
        <f t="shared" ca="1" si="5"/>
        <v>0.88199240325453165</v>
      </c>
      <c r="AG60" s="77"/>
      <c r="AH60" s="77"/>
      <c r="AI60" s="77"/>
      <c r="AL60" s="77"/>
      <c r="AM60" s="77"/>
      <c r="AN60" s="77"/>
      <c r="AP60" s="77"/>
      <c r="AQ60" s="77"/>
      <c r="AR60" s="77"/>
      <c r="AT60" s="77"/>
      <c r="AU60" s="77"/>
      <c r="AV60" s="77"/>
      <c r="DP60" s="39"/>
      <c r="DQ60" s="40"/>
      <c r="DR60" s="44"/>
      <c r="DS60" s="56" t="s">
        <v>20</v>
      </c>
      <c r="DT60" s="3" t="s">
        <v>4</v>
      </c>
      <c r="DU60" s="9">
        <v>1</v>
      </c>
      <c r="DV60" s="9">
        <v>1</v>
      </c>
      <c r="DW60" s="9">
        <v>1</v>
      </c>
      <c r="DX60" s="10">
        <v>0.95536999987980809</v>
      </c>
      <c r="EA60" s="23"/>
      <c r="EB60" s="24"/>
      <c r="EC60" s="25"/>
      <c r="ED60" s="24"/>
      <c r="EE60" s="24"/>
      <c r="EF60" s="26"/>
      <c r="EJ60">
        <f t="shared" si="9"/>
        <v>175</v>
      </c>
      <c r="EK60" s="39"/>
      <c r="EL60" s="40"/>
      <c r="EM60" s="51"/>
      <c r="EN60" s="34" t="s">
        <v>22</v>
      </c>
      <c r="EO60" s="5">
        <v>0.97826086956521741</v>
      </c>
      <c r="EP60" s="5"/>
      <c r="EQ60" s="5">
        <v>0.97826086956521741</v>
      </c>
      <c r="ER60" s="5">
        <v>0.88199240325453165</v>
      </c>
      <c r="ES60" s="5"/>
      <c r="ET60" s="5">
        <v>0.88199240325453165</v>
      </c>
      <c r="EU60" s="77"/>
      <c r="EV60" s="77"/>
      <c r="EW60" s="77"/>
      <c r="EZ60" s="77"/>
      <c r="FA60" s="77"/>
      <c r="FB60" s="77"/>
      <c r="FD60" s="77"/>
      <c r="FE60" s="77"/>
      <c r="FF60" s="77"/>
    </row>
    <row r="61" spans="2:162" ht="14.4" customHeight="1" x14ac:dyDescent="0.3">
      <c r="B61" s="39"/>
      <c r="C61" s="40"/>
      <c r="D61" s="44"/>
      <c r="E61" s="57"/>
      <c r="F61" s="3" t="s">
        <v>5</v>
      </c>
      <c r="G61" s="9"/>
      <c r="H61" s="9"/>
      <c r="I61" s="9"/>
      <c r="J61" s="10"/>
      <c r="M61" s="19">
        <f>G60</f>
        <v>1</v>
      </c>
      <c r="N61" s="20"/>
      <c r="O61" s="21">
        <f>AVERAGE(M61:N61)</f>
        <v>1</v>
      </c>
      <c r="P61" s="20">
        <f>J60</f>
        <v>0.95536999987980809</v>
      </c>
      <c r="Q61" s="20"/>
      <c r="R61" s="22">
        <f>AVERAGE(P61:Q61)</f>
        <v>0.95536999987980809</v>
      </c>
      <c r="V61">
        <f t="shared" si="6"/>
        <v>178</v>
      </c>
      <c r="W61" s="39"/>
      <c r="X61" s="40"/>
      <c r="Y61" s="51"/>
      <c r="Z61" s="35" t="s">
        <v>23</v>
      </c>
      <c r="AA61" s="5">
        <f t="shared" ca="1" si="2"/>
        <v>0.87499999999999989</v>
      </c>
      <c r="AB61" s="5">
        <f t="shared" ca="1" si="7"/>
        <v>0.94117647058823528</v>
      </c>
      <c r="AC61" s="5">
        <f t="shared" ca="1" si="3"/>
        <v>0.90808823529411753</v>
      </c>
      <c r="AD61" s="5">
        <f t="shared" ca="1" si="4"/>
        <v>0.76441659606561019</v>
      </c>
      <c r="AE61" s="5">
        <f t="shared" ca="1" si="8"/>
        <v>0.78543121975904695</v>
      </c>
      <c r="AF61" s="5">
        <f t="shared" ca="1" si="5"/>
        <v>0.77492390791232857</v>
      </c>
      <c r="AG61" s="77"/>
      <c r="AH61" s="77"/>
      <c r="AI61" s="77"/>
      <c r="AL61" s="77"/>
      <c r="AM61" s="77"/>
      <c r="AN61" s="77"/>
      <c r="AP61" s="77"/>
      <c r="AQ61" s="77"/>
      <c r="AR61" s="77"/>
      <c r="AT61" s="77"/>
      <c r="AU61" s="77"/>
      <c r="AV61" s="77"/>
      <c r="DP61" s="39"/>
      <c r="DQ61" s="40"/>
      <c r="DR61" s="44"/>
      <c r="DS61" s="57"/>
      <c r="DT61" s="3" t="s">
        <v>5</v>
      </c>
      <c r="DU61" s="9"/>
      <c r="DV61" s="9"/>
      <c r="DW61" s="9"/>
      <c r="DX61" s="10"/>
      <c r="EA61" s="19">
        <v>1</v>
      </c>
      <c r="EB61" s="20"/>
      <c r="EC61" s="21">
        <v>1</v>
      </c>
      <c r="ED61" s="20">
        <v>0.95536999987980809</v>
      </c>
      <c r="EE61" s="20"/>
      <c r="EF61" s="22">
        <v>0.95536999987980809</v>
      </c>
      <c r="EJ61">
        <f t="shared" si="9"/>
        <v>178</v>
      </c>
      <c r="EK61" s="39"/>
      <c r="EL61" s="40"/>
      <c r="EM61" s="51"/>
      <c r="EN61" s="35" t="s">
        <v>23</v>
      </c>
      <c r="EO61" s="5">
        <v>0.87499999999999989</v>
      </c>
      <c r="EP61" s="5">
        <v>0.82352941176470595</v>
      </c>
      <c r="EQ61" s="5">
        <v>0.84926470588235292</v>
      </c>
      <c r="ER61" s="5">
        <v>0.76127020421581204</v>
      </c>
      <c r="ES61" s="5">
        <v>0.69052847586652222</v>
      </c>
      <c r="ET61" s="5">
        <v>0.72589934004116707</v>
      </c>
      <c r="EU61" s="77"/>
      <c r="EV61" s="77"/>
      <c r="EW61" s="77"/>
      <c r="EZ61" s="77"/>
      <c r="FA61" s="77"/>
      <c r="FB61" s="77"/>
      <c r="FD61" s="77"/>
      <c r="FE61" s="77"/>
      <c r="FF61" s="77"/>
    </row>
    <row r="62" spans="2:162" ht="14.4" customHeight="1" x14ac:dyDescent="0.3">
      <c r="B62" s="39"/>
      <c r="C62" s="40"/>
      <c r="D62" s="44"/>
      <c r="E62" s="58"/>
      <c r="F62" s="3" t="s">
        <v>6</v>
      </c>
      <c r="G62" s="9"/>
      <c r="H62" s="9"/>
      <c r="I62" s="9"/>
      <c r="J62" s="10"/>
      <c r="M62" s="23"/>
      <c r="N62" s="24"/>
      <c r="O62" s="25"/>
      <c r="P62" s="24"/>
      <c r="Q62" s="24"/>
      <c r="R62" s="26"/>
      <c r="V62">
        <f t="shared" si="6"/>
        <v>181</v>
      </c>
      <c r="W62" s="39"/>
      <c r="X62" s="40"/>
      <c r="Y62" s="51"/>
      <c r="Z62" s="36" t="s">
        <v>24</v>
      </c>
      <c r="AA62" s="5">
        <f t="shared" ca="1" si="2"/>
        <v>0.88888888888888884</v>
      </c>
      <c r="AB62" s="5">
        <f t="shared" ca="1" si="7"/>
        <v>0.76923076923076916</v>
      </c>
      <c r="AC62" s="5">
        <f t="shared" ca="1" si="3"/>
        <v>0.829059829059829</v>
      </c>
      <c r="AD62" s="5">
        <f t="shared" ca="1" si="4"/>
        <v>0.77336378881781342</v>
      </c>
      <c r="AE62" s="5">
        <f t="shared" ca="1" si="8"/>
        <v>0.60956566312342131</v>
      </c>
      <c r="AF62" s="5">
        <f t="shared" ca="1" si="5"/>
        <v>0.69146472597061737</v>
      </c>
      <c r="AG62" s="77"/>
      <c r="AH62" s="77"/>
      <c r="AI62" s="77"/>
      <c r="AL62" s="77"/>
      <c r="AM62" s="77"/>
      <c r="AN62" s="77"/>
      <c r="AP62" s="77"/>
      <c r="AQ62" s="77"/>
      <c r="AR62" s="77"/>
      <c r="AT62" s="77"/>
      <c r="AU62" s="77"/>
      <c r="AV62" s="77"/>
      <c r="DP62" s="39"/>
      <c r="DQ62" s="40"/>
      <c r="DR62" s="44"/>
      <c r="DS62" s="58"/>
      <c r="DT62" s="3" t="s">
        <v>6</v>
      </c>
      <c r="DU62" s="9"/>
      <c r="DV62" s="9"/>
      <c r="DW62" s="9"/>
      <c r="DX62" s="10"/>
      <c r="EA62" s="23"/>
      <c r="EB62" s="24"/>
      <c r="EC62" s="25"/>
      <c r="ED62" s="24"/>
      <c r="EE62" s="24"/>
      <c r="EF62" s="26"/>
      <c r="EJ62">
        <f t="shared" si="9"/>
        <v>181</v>
      </c>
      <c r="EK62" s="39"/>
      <c r="EL62" s="40"/>
      <c r="EM62" s="51"/>
      <c r="EN62" s="36" t="s">
        <v>24</v>
      </c>
      <c r="EO62" s="5">
        <v>0.89473684210526316</v>
      </c>
      <c r="EP62" s="5">
        <v>0.46153846153846151</v>
      </c>
      <c r="EQ62" s="5">
        <v>0.67813765182186236</v>
      </c>
      <c r="ER62" s="5">
        <v>0.71492775664461727</v>
      </c>
      <c r="ES62" s="5">
        <v>0.54311709030750499</v>
      </c>
      <c r="ET62" s="5">
        <v>0.62902242347606108</v>
      </c>
      <c r="EU62" s="77"/>
      <c r="EV62" s="77"/>
      <c r="EW62" s="77"/>
      <c r="EZ62" s="77"/>
      <c r="FA62" s="77"/>
      <c r="FB62" s="77"/>
      <c r="FD62" s="77"/>
      <c r="FE62" s="77"/>
      <c r="FF62" s="77"/>
    </row>
    <row r="63" spans="2:162" ht="14.4" customHeight="1" x14ac:dyDescent="0.3">
      <c r="B63" s="39"/>
      <c r="C63" s="40"/>
      <c r="D63" s="44"/>
      <c r="E63" s="59" t="s">
        <v>21</v>
      </c>
      <c r="F63" s="3" t="s">
        <v>4</v>
      </c>
      <c r="G63" s="9">
        <v>0.98795180722891562</v>
      </c>
      <c r="H63" s="9">
        <v>1</v>
      </c>
      <c r="I63" s="9">
        <v>0.97619047619047616</v>
      </c>
      <c r="J63" s="10">
        <v>0.848535685001089</v>
      </c>
      <c r="M63" s="23"/>
      <c r="N63" s="24"/>
      <c r="O63" s="25"/>
      <c r="P63" s="24"/>
      <c r="Q63" s="24"/>
      <c r="R63" s="26"/>
      <c r="V63">
        <f t="shared" si="6"/>
        <v>184</v>
      </c>
      <c r="W63" s="39"/>
      <c r="X63" s="52">
        <v>256</v>
      </c>
      <c r="Y63" s="41" t="s">
        <v>9</v>
      </c>
      <c r="Z63" s="31" t="s">
        <v>19</v>
      </c>
      <c r="AA63" s="5">
        <f t="shared" ca="1" si="2"/>
        <v>1</v>
      </c>
      <c r="AB63" s="5"/>
      <c r="AC63" s="5">
        <f t="shared" ca="1" si="3"/>
        <v>1</v>
      </c>
      <c r="AD63" s="5">
        <f t="shared" ca="1" si="4"/>
        <v>0.96446508995438052</v>
      </c>
      <c r="AE63" s="5"/>
      <c r="AF63" s="5">
        <f t="shared" ca="1" si="5"/>
        <v>0.96446508995438052</v>
      </c>
      <c r="AG63" s="76">
        <f t="shared" ref="AG63:AI63" ca="1" si="82">AVERAGE(AA63:AA67)</f>
        <v>0.96376115305422105</v>
      </c>
      <c r="AH63" s="76">
        <f t="shared" ca="1" si="82"/>
        <v>1</v>
      </c>
      <c r="AI63" s="76">
        <f t="shared" ca="1" si="82"/>
        <v>0.96698695950583402</v>
      </c>
      <c r="AL63" s="76">
        <f t="shared" ref="AL63:AN63" ca="1" si="83">AVERAGE(AA63:AA68)</f>
        <v>0.95628744736500415</v>
      </c>
      <c r="AM63" s="76">
        <f t="shared" ca="1" si="83"/>
        <v>1</v>
      </c>
      <c r="AN63" s="76">
        <f t="shared" ca="1" si="83"/>
        <v>0.9657323761647717</v>
      </c>
      <c r="AP63" s="76">
        <f t="shared" ref="AP63" ca="1" si="84">AVERAGE(AA67:AA68)</f>
        <v>0.94333042720139493</v>
      </c>
      <c r="AQ63" s="76">
        <f t="shared" ref="AQ63" ca="1" si="85">AVERAGE(AB67:AB68)</f>
        <v>1</v>
      </c>
      <c r="AR63" s="76">
        <f t="shared" ref="AR63" ca="1" si="86">AVERAGE(AC67:AC68)</f>
        <v>0.97166521360069746</v>
      </c>
      <c r="AT63" s="76">
        <f t="shared" ref="AT63" ca="1" si="87">AVERAGE(AA67)</f>
        <v>0.967741935483871</v>
      </c>
      <c r="AU63" s="76">
        <f t="shared" ref="AU63" ca="1" si="88">AVERAGE(AB67)</f>
        <v>1</v>
      </c>
      <c r="AV63" s="76">
        <f t="shared" ref="AV63" ca="1" si="89">AVERAGE(AC67)</f>
        <v>0.9838709677419355</v>
      </c>
      <c r="DP63" s="39"/>
      <c r="DQ63" s="40"/>
      <c r="DR63" s="44"/>
      <c r="DS63" s="59" t="s">
        <v>21</v>
      </c>
      <c r="DT63" s="3" t="s">
        <v>4</v>
      </c>
      <c r="DU63" s="9">
        <v>1</v>
      </c>
      <c r="DV63" s="9">
        <v>1</v>
      </c>
      <c r="DW63" s="9">
        <v>1</v>
      </c>
      <c r="DX63" s="10">
        <v>0.81500046455666497</v>
      </c>
      <c r="EA63" s="23"/>
      <c r="EB63" s="24"/>
      <c r="EC63" s="25"/>
      <c r="ED63" s="24"/>
      <c r="EE63" s="24"/>
      <c r="EF63" s="26"/>
      <c r="EJ63">
        <f t="shared" si="9"/>
        <v>184</v>
      </c>
      <c r="EK63" s="39"/>
      <c r="EL63" s="52">
        <v>256</v>
      </c>
      <c r="EM63" s="41" t="s">
        <v>9</v>
      </c>
      <c r="EN63" s="31" t="s">
        <v>19</v>
      </c>
      <c r="EO63" s="5">
        <v>1</v>
      </c>
      <c r="EP63" s="5"/>
      <c r="EQ63" s="5">
        <v>1</v>
      </c>
      <c r="ER63" s="5">
        <v>0.96446508995438052</v>
      </c>
      <c r="ES63" s="5"/>
      <c r="ET63" s="5">
        <v>0.96446508995438052</v>
      </c>
      <c r="EU63" s="76">
        <v>0.95511324639670558</v>
      </c>
      <c r="EV63" s="76">
        <v>0.9375</v>
      </c>
      <c r="EW63" s="76">
        <v>0.9522906657515442</v>
      </c>
      <c r="EZ63" s="76">
        <v>0.94977385917674184</v>
      </c>
      <c r="FA63" s="76">
        <v>0.9107142857142857</v>
      </c>
      <c r="FB63" s="76">
        <v>0.94192720314460188</v>
      </c>
      <c r="FD63" s="76">
        <v>5.3393872199637427E-3</v>
      </c>
      <c r="FE63" s="76">
        <v>2.6785714285714302E-2</v>
      </c>
      <c r="FF63" s="76">
        <v>1.036346260694232E-2</v>
      </c>
    </row>
    <row r="64" spans="2:162" ht="14.4" customHeight="1" x14ac:dyDescent="0.3">
      <c r="B64" s="39"/>
      <c r="C64" s="40"/>
      <c r="D64" s="44"/>
      <c r="E64" s="60"/>
      <c r="F64" s="3" t="s">
        <v>5</v>
      </c>
      <c r="G64" s="9">
        <v>1</v>
      </c>
      <c r="H64" s="9">
        <v>1</v>
      </c>
      <c r="I64" s="9">
        <v>1</v>
      </c>
      <c r="J64" s="10">
        <v>0.88767963749928402</v>
      </c>
      <c r="M64" s="19">
        <f>G63</f>
        <v>0.98795180722891562</v>
      </c>
      <c r="N64" s="20">
        <f>G64</f>
        <v>1</v>
      </c>
      <c r="O64" s="21">
        <f>AVERAGE(M64:N64)</f>
        <v>0.99397590361445776</v>
      </c>
      <c r="P64" s="20">
        <f>J63</f>
        <v>0.848535685001089</v>
      </c>
      <c r="Q64" s="20">
        <f>J64</f>
        <v>0.88767963749928402</v>
      </c>
      <c r="R64" s="22">
        <f>AVERAGE(P64:Q64)</f>
        <v>0.86810766125018657</v>
      </c>
      <c r="V64">
        <f t="shared" si="6"/>
        <v>187</v>
      </c>
      <c r="W64" s="39"/>
      <c r="X64" s="52"/>
      <c r="Y64" s="41"/>
      <c r="Z64" s="32" t="s">
        <v>20</v>
      </c>
      <c r="AA64" s="5">
        <f t="shared" ca="1" si="2"/>
        <v>1</v>
      </c>
      <c r="AB64" s="5"/>
      <c r="AC64" s="5">
        <f t="shared" ca="1" si="3"/>
        <v>1</v>
      </c>
      <c r="AD64" s="5">
        <f t="shared" ca="1" si="4"/>
        <v>0.94859876945792654</v>
      </c>
      <c r="AE64" s="5"/>
      <c r="AF64" s="5">
        <f t="shared" ca="1" si="5"/>
        <v>0.94859876945792654</v>
      </c>
      <c r="AG64" s="77"/>
      <c r="AH64" s="77"/>
      <c r="AI64" s="77"/>
      <c r="AL64" s="77"/>
      <c r="AM64" s="77"/>
      <c r="AN64" s="77"/>
      <c r="AP64" s="77"/>
      <c r="AQ64" s="77"/>
      <c r="AR64" s="77"/>
      <c r="AT64" s="77"/>
      <c r="AU64" s="77"/>
      <c r="AV64" s="77"/>
      <c r="DP64" s="39"/>
      <c r="DQ64" s="40"/>
      <c r="DR64" s="44"/>
      <c r="DS64" s="60"/>
      <c r="DT64" s="3" t="s">
        <v>5</v>
      </c>
      <c r="DU64" s="9">
        <v>0.95238095238095233</v>
      </c>
      <c r="DV64" s="9">
        <v>0.95238095238095233</v>
      </c>
      <c r="DW64" s="9">
        <v>0.95238095238095233</v>
      </c>
      <c r="DX64" s="10">
        <v>0.81261219001393081</v>
      </c>
      <c r="EA64" s="19">
        <v>1</v>
      </c>
      <c r="EB64" s="20">
        <v>0.95238095238095233</v>
      </c>
      <c r="EC64" s="21">
        <v>0.97619047619047616</v>
      </c>
      <c r="ED64" s="20">
        <v>0.81500046455666497</v>
      </c>
      <c r="EE64" s="20">
        <v>0.81261219001393081</v>
      </c>
      <c r="EF64" s="22">
        <v>0.81380632728529789</v>
      </c>
      <c r="EJ64">
        <f t="shared" si="9"/>
        <v>187</v>
      </c>
      <c r="EK64" s="39"/>
      <c r="EL64" s="52"/>
      <c r="EM64" s="41"/>
      <c r="EN64" s="32" t="s">
        <v>20</v>
      </c>
      <c r="EO64" s="5">
        <v>1</v>
      </c>
      <c r="EP64" s="5"/>
      <c r="EQ64" s="5">
        <v>1</v>
      </c>
      <c r="ER64" s="5">
        <v>0.94859876945792654</v>
      </c>
      <c r="ES64" s="5"/>
      <c r="ET64" s="5">
        <v>0.94859876945792654</v>
      </c>
      <c r="EU64" s="77"/>
      <c r="EV64" s="77"/>
      <c r="EW64" s="77"/>
      <c r="EZ64" s="77"/>
      <c r="FA64" s="77"/>
      <c r="FB64" s="77"/>
      <c r="FD64" s="77"/>
      <c r="FE64" s="77"/>
      <c r="FF64" s="77"/>
    </row>
    <row r="65" spans="2:162" ht="14.4" customHeight="1" x14ac:dyDescent="0.3">
      <c r="B65" s="39"/>
      <c r="C65" s="40"/>
      <c r="D65" s="44"/>
      <c r="E65" s="61"/>
      <c r="F65" s="3" t="s">
        <v>6</v>
      </c>
      <c r="G65" s="9"/>
      <c r="H65" s="9"/>
      <c r="I65" s="9"/>
      <c r="J65" s="10"/>
      <c r="M65" s="23"/>
      <c r="N65" s="24"/>
      <c r="O65" s="25"/>
      <c r="P65" s="24"/>
      <c r="Q65" s="24"/>
      <c r="R65" s="26"/>
      <c r="V65">
        <f t="shared" si="6"/>
        <v>190</v>
      </c>
      <c r="W65" s="39"/>
      <c r="X65" s="52"/>
      <c r="Y65" s="41"/>
      <c r="Z65" s="33" t="s">
        <v>21</v>
      </c>
      <c r="AA65" s="5">
        <f t="shared" ca="1" si="2"/>
        <v>1</v>
      </c>
      <c r="AB65" s="5">
        <f t="shared" ca="1" si="7"/>
        <v>1</v>
      </c>
      <c r="AC65" s="5">
        <f t="shared" ca="1" si="3"/>
        <v>1</v>
      </c>
      <c r="AD65" s="5">
        <f t="shared" ca="1" si="4"/>
        <v>0.82022938297561698</v>
      </c>
      <c r="AE65" s="5">
        <f t="shared" ca="1" si="8"/>
        <v>0.85805919135588737</v>
      </c>
      <c r="AF65" s="5">
        <f t="shared" ca="1" si="5"/>
        <v>0.83914428716575218</v>
      </c>
      <c r="AG65" s="77"/>
      <c r="AH65" s="77"/>
      <c r="AI65" s="77"/>
      <c r="AL65" s="77"/>
      <c r="AM65" s="77"/>
      <c r="AN65" s="77"/>
      <c r="AP65" s="77"/>
      <c r="AQ65" s="77"/>
      <c r="AR65" s="77"/>
      <c r="AT65" s="77"/>
      <c r="AU65" s="77"/>
      <c r="AV65" s="77"/>
      <c r="DP65" s="39"/>
      <c r="DQ65" s="40"/>
      <c r="DR65" s="44"/>
      <c r="DS65" s="61"/>
      <c r="DT65" s="3" t="s">
        <v>6</v>
      </c>
      <c r="DU65" s="9"/>
      <c r="DV65" s="9"/>
      <c r="DW65" s="9"/>
      <c r="DX65" s="10"/>
      <c r="EA65" s="23"/>
      <c r="EB65" s="24"/>
      <c r="EC65" s="25"/>
      <c r="ED65" s="24"/>
      <c r="EE65" s="24"/>
      <c r="EF65" s="26"/>
      <c r="EJ65">
        <f t="shared" si="9"/>
        <v>190</v>
      </c>
      <c r="EK65" s="39"/>
      <c r="EL65" s="52"/>
      <c r="EM65" s="41"/>
      <c r="EN65" s="33" t="s">
        <v>21</v>
      </c>
      <c r="EO65" s="5">
        <v>1</v>
      </c>
      <c r="EP65" s="5">
        <v>1</v>
      </c>
      <c r="EQ65" s="5">
        <v>1</v>
      </c>
      <c r="ER65" s="5">
        <v>0.82324224104430699</v>
      </c>
      <c r="ES65" s="5">
        <v>0.79877126578744617</v>
      </c>
      <c r="ET65" s="5">
        <v>0.81100675341587658</v>
      </c>
      <c r="EU65" s="77"/>
      <c r="EV65" s="77"/>
      <c r="EW65" s="77"/>
      <c r="EZ65" s="77"/>
      <c r="FA65" s="77"/>
      <c r="FB65" s="77"/>
      <c r="FD65" s="77"/>
      <c r="FE65" s="77"/>
      <c r="FF65" s="77"/>
    </row>
    <row r="66" spans="2:162" ht="14.4" customHeight="1" x14ac:dyDescent="0.3">
      <c r="B66" s="39"/>
      <c r="C66" s="40"/>
      <c r="D66" s="44"/>
      <c r="E66" s="62" t="s">
        <v>22</v>
      </c>
      <c r="F66" s="3" t="s">
        <v>4</v>
      </c>
      <c r="G66" s="9">
        <v>0.88421052631578945</v>
      </c>
      <c r="H66" s="9">
        <v>0.84</v>
      </c>
      <c r="I66" s="9">
        <v>0.93333333333333335</v>
      </c>
      <c r="J66" s="10">
        <v>0.80138377750608814</v>
      </c>
      <c r="M66" s="23"/>
      <c r="N66" s="24"/>
      <c r="O66" s="25"/>
      <c r="P66" s="24"/>
      <c r="Q66" s="24"/>
      <c r="R66" s="26"/>
      <c r="V66">
        <f t="shared" si="6"/>
        <v>193</v>
      </c>
      <c r="W66" s="39"/>
      <c r="X66" s="52"/>
      <c r="Y66" s="41"/>
      <c r="Z66" s="34" t="s">
        <v>22</v>
      </c>
      <c r="AA66" s="5">
        <f t="shared" ca="1" si="2"/>
        <v>0.85106382978723416</v>
      </c>
      <c r="AB66" s="5"/>
      <c r="AC66" s="5">
        <f t="shared" ca="1" si="3"/>
        <v>0.85106382978723416</v>
      </c>
      <c r="AD66" s="5">
        <f t="shared" ca="1" si="4"/>
        <v>0.78433921783051874</v>
      </c>
      <c r="AE66" s="5"/>
      <c r="AF66" s="5">
        <f t="shared" ca="1" si="5"/>
        <v>0.78433921783051874</v>
      </c>
      <c r="AG66" s="77"/>
      <c r="AH66" s="77"/>
      <c r="AI66" s="77"/>
      <c r="AL66" s="77"/>
      <c r="AM66" s="77"/>
      <c r="AN66" s="77"/>
      <c r="AP66" s="77"/>
      <c r="AQ66" s="77"/>
      <c r="AR66" s="77"/>
      <c r="AT66" s="77"/>
      <c r="AU66" s="77"/>
      <c r="AV66" s="77"/>
      <c r="DP66" s="39"/>
      <c r="DQ66" s="40"/>
      <c r="DR66" s="44"/>
      <c r="DS66" s="62" t="s">
        <v>22</v>
      </c>
      <c r="DT66" s="3" t="s">
        <v>4</v>
      </c>
      <c r="DU66" s="9">
        <v>0.91489361702127669</v>
      </c>
      <c r="DV66" s="9">
        <v>0.87755102040816324</v>
      </c>
      <c r="DW66" s="9">
        <v>0.9555555555555556</v>
      </c>
      <c r="DX66" s="10">
        <v>0.83473399755940347</v>
      </c>
      <c r="EA66" s="23"/>
      <c r="EB66" s="24"/>
      <c r="EC66" s="25"/>
      <c r="ED66" s="24"/>
      <c r="EE66" s="24"/>
      <c r="EF66" s="26"/>
      <c r="EJ66">
        <f t="shared" si="9"/>
        <v>193</v>
      </c>
      <c r="EK66" s="39"/>
      <c r="EL66" s="52"/>
      <c r="EM66" s="41"/>
      <c r="EN66" s="34" t="s">
        <v>22</v>
      </c>
      <c r="EO66" s="5">
        <v>0.87234042553191493</v>
      </c>
      <c r="EP66" s="5"/>
      <c r="EQ66" s="5">
        <v>0.87234042553191493</v>
      </c>
      <c r="ER66" s="5">
        <v>0.80028249329991819</v>
      </c>
      <c r="ES66" s="5"/>
      <c r="ET66" s="5">
        <v>0.80028249329991819</v>
      </c>
      <c r="EU66" s="77"/>
      <c r="EV66" s="77"/>
      <c r="EW66" s="77"/>
      <c r="EZ66" s="77"/>
      <c r="FA66" s="77"/>
      <c r="FB66" s="77"/>
      <c r="FD66" s="77"/>
      <c r="FE66" s="77"/>
      <c r="FF66" s="77"/>
    </row>
    <row r="67" spans="2:162" ht="14.4" customHeight="1" x14ac:dyDescent="0.3">
      <c r="B67" s="39"/>
      <c r="C67" s="40"/>
      <c r="D67" s="44"/>
      <c r="E67" s="63"/>
      <c r="F67" s="3" t="s">
        <v>5</v>
      </c>
      <c r="G67" s="9"/>
      <c r="H67" s="9">
        <v>0</v>
      </c>
      <c r="I67" s="9"/>
      <c r="J67" s="10">
        <v>0</v>
      </c>
      <c r="M67" s="19">
        <f>G66</f>
        <v>0.88421052631578945</v>
      </c>
      <c r="N67" s="20"/>
      <c r="O67" s="21">
        <f>AVERAGE(M67:N67)</f>
        <v>0.88421052631578945</v>
      </c>
      <c r="P67" s="20">
        <f>J66</f>
        <v>0.80138377750608814</v>
      </c>
      <c r="Q67" s="20"/>
      <c r="R67" s="22">
        <f>AVERAGE(P67:Q67)</f>
        <v>0.80138377750608814</v>
      </c>
      <c r="V67">
        <f t="shared" si="6"/>
        <v>196</v>
      </c>
      <c r="W67" s="39"/>
      <c r="X67" s="52"/>
      <c r="Y67" s="41"/>
      <c r="Z67" s="35" t="s">
        <v>23</v>
      </c>
      <c r="AA67" s="5">
        <f t="shared" ca="1" si="2"/>
        <v>0.967741935483871</v>
      </c>
      <c r="AB67" s="5">
        <f t="shared" ca="1" si="7"/>
        <v>1</v>
      </c>
      <c r="AC67" s="5">
        <f t="shared" ca="1" si="3"/>
        <v>0.9838709677419355</v>
      </c>
      <c r="AD67" s="5">
        <f t="shared" ca="1" si="4"/>
        <v>0.80966504654475535</v>
      </c>
      <c r="AE67" s="5">
        <f t="shared" ca="1" si="8"/>
        <v>0.87210714206878581</v>
      </c>
      <c r="AF67" s="5">
        <f t="shared" ca="1" si="5"/>
        <v>0.84088609430677064</v>
      </c>
      <c r="AG67" s="77"/>
      <c r="AH67" s="77"/>
      <c r="AI67" s="77"/>
      <c r="AL67" s="77"/>
      <c r="AM67" s="77"/>
      <c r="AN67" s="77"/>
      <c r="AP67" s="77"/>
      <c r="AQ67" s="77"/>
      <c r="AR67" s="77"/>
      <c r="AT67" s="77"/>
      <c r="AU67" s="77"/>
      <c r="AV67" s="77"/>
      <c r="DP67" s="39"/>
      <c r="DQ67" s="40"/>
      <c r="DR67" s="44"/>
      <c r="DS67" s="63"/>
      <c r="DT67" s="3" t="s">
        <v>5</v>
      </c>
      <c r="DU67" s="9"/>
      <c r="DV67" s="9">
        <v>0</v>
      </c>
      <c r="DW67" s="9"/>
      <c r="DX67" s="10">
        <v>0</v>
      </c>
      <c r="EA67" s="19">
        <v>0.91489361702127669</v>
      </c>
      <c r="EB67" s="20"/>
      <c r="EC67" s="21">
        <v>0.91489361702127669</v>
      </c>
      <c r="ED67" s="20">
        <v>0.83473399755940347</v>
      </c>
      <c r="EE67" s="20"/>
      <c r="EF67" s="22">
        <v>0.83473399755940347</v>
      </c>
      <c r="EJ67">
        <f t="shared" si="9"/>
        <v>196</v>
      </c>
      <c r="EK67" s="39"/>
      <c r="EL67" s="52"/>
      <c r="EM67" s="41"/>
      <c r="EN67" s="35" t="s">
        <v>23</v>
      </c>
      <c r="EO67" s="5">
        <v>0.90322580645161288</v>
      </c>
      <c r="EP67" s="5">
        <v>0.875</v>
      </c>
      <c r="EQ67" s="5">
        <v>0.88911290322580649</v>
      </c>
      <c r="ER67" s="5">
        <v>0.78591511832872907</v>
      </c>
      <c r="ES67" s="5">
        <v>0.75787778009712781</v>
      </c>
      <c r="ET67" s="5">
        <v>0.77189644921292844</v>
      </c>
      <c r="EU67" s="77"/>
      <c r="EV67" s="77"/>
      <c r="EW67" s="77"/>
      <c r="EZ67" s="77"/>
      <c r="FA67" s="77"/>
      <c r="FB67" s="77"/>
      <c r="FD67" s="77"/>
      <c r="FE67" s="77"/>
      <c r="FF67" s="77"/>
    </row>
    <row r="68" spans="2:162" ht="14.4" customHeight="1" x14ac:dyDescent="0.3">
      <c r="B68" s="39"/>
      <c r="C68" s="40"/>
      <c r="D68" s="44"/>
      <c r="E68" s="64"/>
      <c r="F68" s="3" t="s">
        <v>6</v>
      </c>
      <c r="G68" s="9"/>
      <c r="H68" s="9"/>
      <c r="I68" s="9"/>
      <c r="J68" s="10"/>
      <c r="M68" s="23"/>
      <c r="N68" s="24"/>
      <c r="O68" s="25"/>
      <c r="P68" s="24"/>
      <c r="Q68" s="24"/>
      <c r="R68" s="26"/>
      <c r="V68">
        <f t="shared" si="6"/>
        <v>199</v>
      </c>
      <c r="W68" s="39"/>
      <c r="X68" s="52"/>
      <c r="Y68" s="41"/>
      <c r="Z68" s="36" t="s">
        <v>24</v>
      </c>
      <c r="AA68" s="5">
        <f t="shared" ref="AA68:AA131" ca="1" si="90">INDIRECT(ADDRESS(V68,13))</f>
        <v>0.91891891891891897</v>
      </c>
      <c r="AB68" s="5">
        <f t="shared" ref="AB68:AB131" ca="1" si="91">INDIRECT(ADDRESS(V68,14))</f>
        <v>1</v>
      </c>
      <c r="AC68" s="5">
        <f t="shared" ref="AC68:AC131" ca="1" si="92">INDIRECT(ADDRESS(V68,15))</f>
        <v>0.95945945945945943</v>
      </c>
      <c r="AD68" s="5">
        <f t="shared" ref="AD68:AD131" ca="1" si="93">INDIRECT(ADDRESS(V68,16))</f>
        <v>0.74351567830353971</v>
      </c>
      <c r="AE68" s="5">
        <f t="shared" ref="AE68:AE131" ca="1" si="94">INDIRECT(ADDRESS(V68,17))</f>
        <v>0.67522280886784003</v>
      </c>
      <c r="AF68" s="5">
        <f t="shared" ref="AF68:AF131" ca="1" si="95">INDIRECT(ADDRESS(V68,18))</f>
        <v>0.70936924358568987</v>
      </c>
      <c r="AG68" s="77"/>
      <c r="AH68" s="77"/>
      <c r="AI68" s="77"/>
      <c r="AL68" s="77"/>
      <c r="AM68" s="77"/>
      <c r="AN68" s="77"/>
      <c r="AP68" s="77"/>
      <c r="AQ68" s="77"/>
      <c r="AR68" s="77"/>
      <c r="AT68" s="77"/>
      <c r="AU68" s="77"/>
      <c r="AV68" s="77"/>
      <c r="DP68" s="39"/>
      <c r="DQ68" s="40"/>
      <c r="DR68" s="44"/>
      <c r="DS68" s="64"/>
      <c r="DT68" s="3" t="s">
        <v>6</v>
      </c>
      <c r="DU68" s="9"/>
      <c r="DV68" s="9"/>
      <c r="DW68" s="9"/>
      <c r="DX68" s="10"/>
      <c r="EA68" s="23"/>
      <c r="EB68" s="24"/>
      <c r="EC68" s="25"/>
      <c r="ED68" s="24"/>
      <c r="EE68" s="24"/>
      <c r="EF68" s="26"/>
      <c r="EJ68">
        <f t="shared" si="9"/>
        <v>199</v>
      </c>
      <c r="EK68" s="39"/>
      <c r="EL68" s="52"/>
      <c r="EM68" s="41"/>
      <c r="EN68" s="36" t="s">
        <v>24</v>
      </c>
      <c r="EO68" s="5">
        <v>0.92307692307692302</v>
      </c>
      <c r="EP68" s="5">
        <v>0.8571428571428571</v>
      </c>
      <c r="EQ68" s="5">
        <v>0.89010989010989006</v>
      </c>
      <c r="ER68" s="5">
        <v>0.68596413270575085</v>
      </c>
      <c r="ES68" s="5">
        <v>0.62212904711337746</v>
      </c>
      <c r="ET68" s="5">
        <v>0.65404658990956421</v>
      </c>
      <c r="EU68" s="77"/>
      <c r="EV68" s="77"/>
      <c r="EW68" s="77"/>
      <c r="EZ68" s="77"/>
      <c r="FA68" s="77"/>
      <c r="FB68" s="77"/>
      <c r="FD68" s="77"/>
      <c r="FE68" s="77"/>
      <c r="FF68" s="77"/>
    </row>
    <row r="69" spans="2:162" ht="14.4" customHeight="1" x14ac:dyDescent="0.3">
      <c r="B69" s="39"/>
      <c r="C69" s="40"/>
      <c r="D69" s="44"/>
      <c r="E69" s="65" t="s">
        <v>23</v>
      </c>
      <c r="F69" s="3" t="s">
        <v>4</v>
      </c>
      <c r="G69" s="9">
        <v>0.87499999999999989</v>
      </c>
      <c r="H69" s="9">
        <v>0.82352941176470584</v>
      </c>
      <c r="I69" s="9">
        <v>0.93333333333333335</v>
      </c>
      <c r="J69" s="10">
        <v>0.70693049190431378</v>
      </c>
      <c r="M69" s="23"/>
      <c r="N69" s="24"/>
      <c r="O69" s="25"/>
      <c r="P69" s="24"/>
      <c r="Q69" s="24"/>
      <c r="R69" s="26"/>
      <c r="V69">
        <f t="shared" ref="V69:V132" si="96">V68+3</f>
        <v>202</v>
      </c>
      <c r="W69" s="39"/>
      <c r="X69" s="52"/>
      <c r="Y69" s="42" t="s">
        <v>10</v>
      </c>
      <c r="Z69" s="31" t="s">
        <v>19</v>
      </c>
      <c r="AA69" s="5">
        <f t="shared" ca="1" si="90"/>
        <v>0.98305084745762705</v>
      </c>
      <c r="AB69" s="5"/>
      <c r="AC69" s="5">
        <f t="shared" ca="1" si="92"/>
        <v>0.98305084745762705</v>
      </c>
      <c r="AD69" s="5">
        <f t="shared" ca="1" si="93"/>
        <v>0.94179281848490581</v>
      </c>
      <c r="AE69" s="5"/>
      <c r="AF69" s="5">
        <f t="shared" ca="1" si="95"/>
        <v>0.94179281848490581</v>
      </c>
      <c r="AG69" s="76">
        <f t="shared" ref="AG69:AI69" ca="1" si="97">AVERAGE(AA69:AA73)</f>
        <v>0.96933744221879814</v>
      </c>
      <c r="AH69" s="76">
        <f t="shared" ca="1" si="97"/>
        <v>0.97058823529411764</v>
      </c>
      <c r="AI69" s="76">
        <f t="shared" ca="1" si="97"/>
        <v>0.97254599836853084</v>
      </c>
      <c r="AL69" s="76">
        <f t="shared" ref="AL69:AN69" ca="1" si="98">AVERAGE(AA69:AA74)</f>
        <v>0.9519253459931426</v>
      </c>
      <c r="AM69" s="76">
        <f t="shared" ca="1" si="98"/>
        <v>0.98039215686274517</v>
      </c>
      <c r="AN69" s="76">
        <f t="shared" ca="1" si="98"/>
        <v>0.96586040404584772</v>
      </c>
      <c r="AP69" s="76">
        <f t="shared" ref="AP69" ca="1" si="99">AVERAGE(AA73:AA74)</f>
        <v>0.88697788697788704</v>
      </c>
      <c r="AQ69" s="76">
        <f t="shared" ref="AQ69" ca="1" si="100">AVERAGE(AB73:AB74)</f>
        <v>0.97058823529411764</v>
      </c>
      <c r="AR69" s="76">
        <f t="shared" ref="AR69" ca="1" si="101">AVERAGE(AC73:AC74)</f>
        <v>0.92878306113600229</v>
      </c>
      <c r="AT69" s="76">
        <f t="shared" ref="AT69" ca="1" si="102">AVERAGE(AA73)</f>
        <v>0.90909090909090906</v>
      </c>
      <c r="AU69" s="76">
        <f t="shared" ref="AU69" ca="1" si="103">AVERAGE(AB73)</f>
        <v>0.94117647058823528</v>
      </c>
      <c r="AV69" s="76">
        <f t="shared" ref="AV69" ca="1" si="104">AVERAGE(AC73)</f>
        <v>0.92513368983957212</v>
      </c>
      <c r="DP69" s="39"/>
      <c r="DQ69" s="40"/>
      <c r="DR69" s="44"/>
      <c r="DS69" s="65" t="s">
        <v>23</v>
      </c>
      <c r="DT69" s="3" t="s">
        <v>4</v>
      </c>
      <c r="DU69" s="9">
        <v>0.78787878787878773</v>
      </c>
      <c r="DV69" s="9">
        <v>0.72222222222222221</v>
      </c>
      <c r="DW69" s="9">
        <v>0.8666666666666667</v>
      </c>
      <c r="DX69" s="10">
        <v>0.68259629125642884</v>
      </c>
      <c r="EA69" s="23"/>
      <c r="EB69" s="24"/>
      <c r="EC69" s="25"/>
      <c r="ED69" s="24"/>
      <c r="EE69" s="24"/>
      <c r="EF69" s="26"/>
      <c r="EJ69">
        <f t="shared" ref="EJ69:EJ132" si="105">EJ68+3</f>
        <v>202</v>
      </c>
      <c r="EK69" s="39"/>
      <c r="EL69" s="52"/>
      <c r="EM69" s="42" t="s">
        <v>10</v>
      </c>
      <c r="EN69" s="31" t="s">
        <v>19</v>
      </c>
      <c r="EO69" s="5">
        <v>0.98305084745762705</v>
      </c>
      <c r="EP69" s="5"/>
      <c r="EQ69" s="5">
        <v>0.98305084745762705</v>
      </c>
      <c r="ER69" s="5">
        <v>0.94179281848490581</v>
      </c>
      <c r="ES69" s="5"/>
      <c r="ET69" s="5">
        <v>0.94179281848490581</v>
      </c>
      <c r="EU69" s="76">
        <v>0.95666426009328343</v>
      </c>
      <c r="EV69" s="76">
        <v>0.88795518207282909</v>
      </c>
      <c r="EW69" s="76">
        <v>0.9530788259196139</v>
      </c>
      <c r="EZ69" s="76">
        <v>0.93757109393738525</v>
      </c>
      <c r="FA69" s="76">
        <v>0.87768440709617179</v>
      </c>
      <c r="FB69" s="76">
        <v>0.93583636495807421</v>
      </c>
      <c r="FD69" s="76">
        <v>1.9093166155898178E-2</v>
      </c>
      <c r="FE69" s="76">
        <v>1.0270774976657293E-2</v>
      </c>
      <c r="FF69" s="76">
        <v>1.7242460961539696E-2</v>
      </c>
    </row>
    <row r="70" spans="2:162" ht="14.4" customHeight="1" x14ac:dyDescent="0.3">
      <c r="B70" s="39"/>
      <c r="C70" s="40"/>
      <c r="D70" s="44"/>
      <c r="E70" s="66"/>
      <c r="F70" s="3" t="s">
        <v>5</v>
      </c>
      <c r="G70" s="9">
        <v>0.88888888888888895</v>
      </c>
      <c r="H70" s="9">
        <v>0.8</v>
      </c>
      <c r="I70" s="9">
        <v>1</v>
      </c>
      <c r="J70" s="10">
        <v>0.70218274872617026</v>
      </c>
      <c r="M70" s="19">
        <f>G69</f>
        <v>0.87499999999999989</v>
      </c>
      <c r="N70" s="20">
        <f>G70</f>
        <v>0.88888888888888895</v>
      </c>
      <c r="O70" s="21">
        <f>AVERAGE(M70:N70)</f>
        <v>0.88194444444444442</v>
      </c>
      <c r="P70" s="20">
        <f>J69</f>
        <v>0.70693049190431378</v>
      </c>
      <c r="Q70" s="20">
        <f>J70</f>
        <v>0.70218274872617026</v>
      </c>
      <c r="R70" s="22">
        <f>AVERAGE(P70:Q70)</f>
        <v>0.70455662031524202</v>
      </c>
      <c r="V70">
        <f t="shared" si="96"/>
        <v>205</v>
      </c>
      <c r="W70" s="39"/>
      <c r="X70" s="52"/>
      <c r="Y70" s="42"/>
      <c r="Z70" s="32" t="s">
        <v>20</v>
      </c>
      <c r="AA70" s="5">
        <f t="shared" ca="1" si="90"/>
        <v>1</v>
      </c>
      <c r="AB70" s="5"/>
      <c r="AC70" s="5">
        <f t="shared" ca="1" si="92"/>
        <v>1</v>
      </c>
      <c r="AD70" s="5">
        <f t="shared" ca="1" si="93"/>
        <v>0.97064838388503083</v>
      </c>
      <c r="AE70" s="5"/>
      <c r="AF70" s="5">
        <f t="shared" ca="1" si="95"/>
        <v>0.97064838388503083</v>
      </c>
      <c r="AG70" s="77"/>
      <c r="AH70" s="77"/>
      <c r="AI70" s="77"/>
      <c r="AL70" s="77"/>
      <c r="AM70" s="77"/>
      <c r="AN70" s="77"/>
      <c r="AP70" s="77"/>
      <c r="AQ70" s="77"/>
      <c r="AR70" s="77"/>
      <c r="AT70" s="77"/>
      <c r="AU70" s="77"/>
      <c r="AV70" s="77"/>
      <c r="DP70" s="39"/>
      <c r="DQ70" s="40"/>
      <c r="DR70" s="44"/>
      <c r="DS70" s="66"/>
      <c r="DT70" s="3" t="s">
        <v>5</v>
      </c>
      <c r="DU70" s="9">
        <v>0.77777777777777768</v>
      </c>
      <c r="DV70" s="9">
        <v>0.7</v>
      </c>
      <c r="DW70" s="9">
        <v>0.875</v>
      </c>
      <c r="DX70" s="10">
        <v>0.60751878518904723</v>
      </c>
      <c r="EA70" s="19">
        <v>0.78787878787878773</v>
      </c>
      <c r="EB70" s="20">
        <v>0.77777777777777768</v>
      </c>
      <c r="EC70" s="21">
        <v>0.78282828282828265</v>
      </c>
      <c r="ED70" s="20">
        <v>0.68259629125642884</v>
      </c>
      <c r="EE70" s="20">
        <v>0.60751878518904723</v>
      </c>
      <c r="EF70" s="22">
        <v>0.64505753822273804</v>
      </c>
      <c r="EJ70">
        <f t="shared" si="105"/>
        <v>205</v>
      </c>
      <c r="EK70" s="39"/>
      <c r="EL70" s="52"/>
      <c r="EM70" s="42"/>
      <c r="EN70" s="32" t="s">
        <v>20</v>
      </c>
      <c r="EO70" s="5">
        <v>1</v>
      </c>
      <c r="EP70" s="5"/>
      <c r="EQ70" s="5">
        <v>1</v>
      </c>
      <c r="ER70" s="5">
        <v>0.97064838388503083</v>
      </c>
      <c r="ES70" s="5"/>
      <c r="ET70" s="5">
        <v>0.97064838388503083</v>
      </c>
      <c r="EU70" s="77"/>
      <c r="EV70" s="77"/>
      <c r="EW70" s="77"/>
      <c r="EZ70" s="77"/>
      <c r="FA70" s="77"/>
      <c r="FB70" s="77"/>
      <c r="FD70" s="77"/>
      <c r="FE70" s="77"/>
      <c r="FF70" s="77"/>
    </row>
    <row r="71" spans="2:162" ht="14.4" customHeight="1" x14ac:dyDescent="0.3">
      <c r="B71" s="39"/>
      <c r="C71" s="40"/>
      <c r="D71" s="44"/>
      <c r="E71" s="67"/>
      <c r="F71" s="3" t="s">
        <v>6</v>
      </c>
      <c r="G71" s="9"/>
      <c r="H71" s="9"/>
      <c r="I71" s="9"/>
      <c r="J71" s="10"/>
      <c r="M71" s="23"/>
      <c r="N71" s="24"/>
      <c r="O71" s="25"/>
      <c r="P71" s="24"/>
      <c r="Q71" s="24"/>
      <c r="R71" s="26"/>
      <c r="V71">
        <f t="shared" si="96"/>
        <v>208</v>
      </c>
      <c r="W71" s="39"/>
      <c r="X71" s="52"/>
      <c r="Y71" s="42"/>
      <c r="Z71" s="33" t="s">
        <v>21</v>
      </c>
      <c r="AA71" s="5">
        <f t="shared" ca="1" si="90"/>
        <v>1</v>
      </c>
      <c r="AB71" s="5">
        <f t="shared" ca="1" si="91"/>
        <v>1</v>
      </c>
      <c r="AC71" s="5">
        <f t="shared" ca="1" si="92"/>
        <v>1</v>
      </c>
      <c r="AD71" s="5">
        <f t="shared" ca="1" si="93"/>
        <v>0.8513314801898938</v>
      </c>
      <c r="AE71" s="5">
        <f t="shared" ca="1" si="94"/>
        <v>0.90311244531290902</v>
      </c>
      <c r="AF71" s="5">
        <f t="shared" ca="1" si="95"/>
        <v>0.87722196275140141</v>
      </c>
      <c r="AG71" s="77"/>
      <c r="AH71" s="77"/>
      <c r="AI71" s="77"/>
      <c r="AL71" s="77"/>
      <c r="AM71" s="77"/>
      <c r="AN71" s="77"/>
      <c r="AP71" s="77"/>
      <c r="AQ71" s="77"/>
      <c r="AR71" s="77"/>
      <c r="AT71" s="77"/>
      <c r="AU71" s="77"/>
      <c r="AV71" s="77"/>
      <c r="DP71" s="39"/>
      <c r="DQ71" s="40"/>
      <c r="DR71" s="44"/>
      <c r="DS71" s="67"/>
      <c r="DT71" s="3" t="s">
        <v>6</v>
      </c>
      <c r="DU71" s="9"/>
      <c r="DV71" s="9"/>
      <c r="DW71" s="9"/>
      <c r="DX71" s="10"/>
      <c r="EA71" s="23"/>
      <c r="EB71" s="24"/>
      <c r="EC71" s="25"/>
      <c r="ED71" s="24"/>
      <c r="EE71" s="24"/>
      <c r="EF71" s="26"/>
      <c r="EJ71">
        <f t="shared" si="105"/>
        <v>208</v>
      </c>
      <c r="EK71" s="39"/>
      <c r="EL71" s="52"/>
      <c r="EM71" s="42"/>
      <c r="EN71" s="33" t="s">
        <v>21</v>
      </c>
      <c r="EO71" s="5">
        <v>0.98823529411764699</v>
      </c>
      <c r="EP71" s="5">
        <v>0.95238095238095233</v>
      </c>
      <c r="EQ71" s="5">
        <v>0.9703081232492996</v>
      </c>
      <c r="ER71" s="5">
        <v>0.79564602590807953</v>
      </c>
      <c r="ES71" s="5">
        <v>0.80586049878565347</v>
      </c>
      <c r="ET71" s="5">
        <v>0.8007532623468665</v>
      </c>
      <c r="EU71" s="77"/>
      <c r="EV71" s="77"/>
      <c r="EW71" s="77"/>
      <c r="EZ71" s="77"/>
      <c r="FA71" s="77"/>
      <c r="FB71" s="77"/>
      <c r="FD71" s="77"/>
      <c r="FE71" s="77"/>
      <c r="FF71" s="77"/>
    </row>
    <row r="72" spans="2:162" ht="14.4" customHeight="1" x14ac:dyDescent="0.3">
      <c r="B72" s="39"/>
      <c r="C72" s="40"/>
      <c r="D72" s="44"/>
      <c r="E72" s="68" t="s">
        <v>24</v>
      </c>
      <c r="F72" s="3" t="s">
        <v>4</v>
      </c>
      <c r="G72" s="9">
        <v>0.8421052631578948</v>
      </c>
      <c r="H72" s="9">
        <v>0.8</v>
      </c>
      <c r="I72" s="9">
        <v>0.88888888888888884</v>
      </c>
      <c r="J72" s="10">
        <v>0.71399315070625147</v>
      </c>
      <c r="M72" s="23"/>
      <c r="N72" s="24"/>
      <c r="O72" s="25"/>
      <c r="P72" s="24"/>
      <c r="Q72" s="24"/>
      <c r="R72" s="26"/>
      <c r="V72">
        <f t="shared" si="96"/>
        <v>211</v>
      </c>
      <c r="W72" s="39"/>
      <c r="X72" s="52"/>
      <c r="Y72" s="42"/>
      <c r="Z72" s="34" t="s">
        <v>22</v>
      </c>
      <c r="AA72" s="5">
        <f t="shared" ca="1" si="90"/>
        <v>0.95454545454545459</v>
      </c>
      <c r="AB72" s="5"/>
      <c r="AC72" s="5">
        <f t="shared" ca="1" si="92"/>
        <v>0.95454545454545459</v>
      </c>
      <c r="AD72" s="5">
        <f t="shared" ca="1" si="93"/>
        <v>0.88390725891548272</v>
      </c>
      <c r="AE72" s="5"/>
      <c r="AF72" s="5">
        <f t="shared" ca="1" si="95"/>
        <v>0.88390725891548272</v>
      </c>
      <c r="AG72" s="77"/>
      <c r="AH72" s="77"/>
      <c r="AI72" s="77"/>
      <c r="AL72" s="77"/>
      <c r="AM72" s="77"/>
      <c r="AN72" s="77"/>
      <c r="AP72" s="77"/>
      <c r="AQ72" s="77"/>
      <c r="AR72" s="77"/>
      <c r="AT72" s="77"/>
      <c r="AU72" s="77"/>
      <c r="AV72" s="77"/>
      <c r="DP72" s="39"/>
      <c r="DQ72" s="40"/>
      <c r="DR72" s="44"/>
      <c r="DS72" s="68" t="s">
        <v>24</v>
      </c>
      <c r="DT72" s="3" t="s">
        <v>4</v>
      </c>
      <c r="DU72" s="9">
        <v>0.85</v>
      </c>
      <c r="DV72" s="9">
        <v>0.77272727272727271</v>
      </c>
      <c r="DW72" s="9">
        <v>0.94444444444444442</v>
      </c>
      <c r="DX72" s="10">
        <v>0.65853720587877007</v>
      </c>
      <c r="EA72" s="23"/>
      <c r="EB72" s="24"/>
      <c r="EC72" s="25"/>
      <c r="ED72" s="24"/>
      <c r="EE72" s="24"/>
      <c r="EF72" s="26"/>
      <c r="EJ72">
        <f t="shared" si="105"/>
        <v>211</v>
      </c>
      <c r="EK72" s="39"/>
      <c r="EL72" s="52"/>
      <c r="EM72" s="42"/>
      <c r="EN72" s="34" t="s">
        <v>22</v>
      </c>
      <c r="EO72" s="5">
        <v>0.9885057471264368</v>
      </c>
      <c r="EP72" s="5"/>
      <c r="EQ72" s="5">
        <v>0.9885057471264368</v>
      </c>
      <c r="ER72" s="5">
        <v>0.90778654327650465</v>
      </c>
      <c r="ES72" s="5"/>
      <c r="ET72" s="5">
        <v>0.90778654327650465</v>
      </c>
      <c r="EU72" s="77"/>
      <c r="EV72" s="77"/>
      <c r="EW72" s="77"/>
      <c r="EZ72" s="77"/>
      <c r="FA72" s="77"/>
      <c r="FB72" s="77"/>
      <c r="FD72" s="77"/>
      <c r="FE72" s="77"/>
      <c r="FF72" s="77"/>
    </row>
    <row r="73" spans="2:162" ht="15" customHeight="1" x14ac:dyDescent="0.3">
      <c r="B73" s="39"/>
      <c r="C73" s="40"/>
      <c r="D73" s="44"/>
      <c r="E73" s="69"/>
      <c r="F73" s="3" t="s">
        <v>5</v>
      </c>
      <c r="G73" s="9">
        <v>0.8571428571428571</v>
      </c>
      <c r="H73" s="9">
        <v>0.8571428571428571</v>
      </c>
      <c r="I73" s="9">
        <v>0.8571428571428571</v>
      </c>
      <c r="J73" s="10">
        <v>0.72214513087477439</v>
      </c>
      <c r="M73" s="19">
        <f>G72</f>
        <v>0.8421052631578948</v>
      </c>
      <c r="N73" s="20">
        <f>G73</f>
        <v>0.8571428571428571</v>
      </c>
      <c r="O73" s="21">
        <f>AVERAGE(M73:N73)</f>
        <v>0.84962406015037595</v>
      </c>
      <c r="P73" s="20">
        <f>J72</f>
        <v>0.71399315070625147</v>
      </c>
      <c r="Q73" s="20">
        <f>J73</f>
        <v>0.72214513087477439</v>
      </c>
      <c r="R73" s="22">
        <f>AVERAGE(P73:Q73)</f>
        <v>0.71806914079051287</v>
      </c>
      <c r="V73">
        <f t="shared" si="96"/>
        <v>214</v>
      </c>
      <c r="W73" s="39"/>
      <c r="X73" s="52"/>
      <c r="Y73" s="42"/>
      <c r="Z73" s="35" t="s">
        <v>23</v>
      </c>
      <c r="AA73" s="5">
        <f t="shared" ca="1" si="90"/>
        <v>0.90909090909090906</v>
      </c>
      <c r="AB73" s="5">
        <f t="shared" ca="1" si="91"/>
        <v>0.94117647058823528</v>
      </c>
      <c r="AC73" s="5">
        <f t="shared" ca="1" si="92"/>
        <v>0.92513368983957212</v>
      </c>
      <c r="AD73" s="5">
        <f t="shared" ca="1" si="93"/>
        <v>0.70472064091589259</v>
      </c>
      <c r="AE73" s="5">
        <f t="shared" ca="1" si="94"/>
        <v>0.79741317094610065</v>
      </c>
      <c r="AF73" s="5">
        <f t="shared" ca="1" si="95"/>
        <v>0.75106690593099668</v>
      </c>
      <c r="AG73" s="77"/>
      <c r="AH73" s="77"/>
      <c r="AI73" s="77"/>
      <c r="AL73" s="77"/>
      <c r="AM73" s="77"/>
      <c r="AN73" s="77"/>
      <c r="AP73" s="77"/>
      <c r="AQ73" s="77"/>
      <c r="AR73" s="77"/>
      <c r="AT73" s="77"/>
      <c r="AU73" s="77"/>
      <c r="AV73" s="77"/>
      <c r="DP73" s="39"/>
      <c r="DQ73" s="40"/>
      <c r="DR73" s="44"/>
      <c r="DS73" s="69"/>
      <c r="DT73" s="3" t="s">
        <v>5</v>
      </c>
      <c r="DU73" s="9">
        <v>0.7142857142857143</v>
      </c>
      <c r="DV73" s="9">
        <v>0.7142857142857143</v>
      </c>
      <c r="DW73" s="9">
        <v>0.7142857142857143</v>
      </c>
      <c r="DX73" s="10">
        <v>0.66545072243654435</v>
      </c>
      <c r="EA73" s="19">
        <v>0.85</v>
      </c>
      <c r="EB73" s="20">
        <v>0.7142857142857143</v>
      </c>
      <c r="EC73" s="21">
        <v>0.78214285714285714</v>
      </c>
      <c r="ED73" s="20">
        <v>0.65853720587877007</v>
      </c>
      <c r="EE73" s="20">
        <v>0.66545072243654435</v>
      </c>
      <c r="EF73" s="22">
        <v>0.66199396415765721</v>
      </c>
      <c r="EJ73">
        <f t="shared" si="105"/>
        <v>214</v>
      </c>
      <c r="EK73" s="39"/>
      <c r="EL73" s="52"/>
      <c r="EM73" s="42"/>
      <c r="EN73" s="35" t="s">
        <v>23</v>
      </c>
      <c r="EO73" s="5">
        <v>0.82352941176470584</v>
      </c>
      <c r="EP73" s="5">
        <v>0.82352941176470595</v>
      </c>
      <c r="EQ73" s="5">
        <v>0.82352941176470584</v>
      </c>
      <c r="ER73" s="5">
        <v>0.65320477598118865</v>
      </c>
      <c r="ES73" s="5">
        <v>0.660828814886671</v>
      </c>
      <c r="ET73" s="5">
        <v>0.65701679543392988</v>
      </c>
      <c r="EU73" s="77"/>
      <c r="EV73" s="77"/>
      <c r="EW73" s="77"/>
      <c r="EZ73" s="77"/>
      <c r="FA73" s="77"/>
      <c r="FB73" s="77"/>
      <c r="FD73" s="77"/>
      <c r="FE73" s="77"/>
      <c r="FF73" s="77"/>
    </row>
    <row r="74" spans="2:162" ht="15" customHeight="1" thickBot="1" x14ac:dyDescent="0.35">
      <c r="B74" s="39"/>
      <c r="C74" s="40"/>
      <c r="D74" s="44"/>
      <c r="E74" s="70"/>
      <c r="F74" s="4" t="s">
        <v>6</v>
      </c>
      <c r="G74" s="11"/>
      <c r="H74" s="11"/>
      <c r="I74" s="11"/>
      <c r="J74" s="12"/>
      <c r="M74" s="27"/>
      <c r="N74" s="28"/>
      <c r="O74" s="29"/>
      <c r="P74" s="28"/>
      <c r="Q74" s="28"/>
      <c r="R74" s="30"/>
      <c r="V74">
        <f t="shared" si="96"/>
        <v>217</v>
      </c>
      <c r="W74" s="39"/>
      <c r="X74" s="52"/>
      <c r="Y74" s="42"/>
      <c r="Z74" s="36" t="s">
        <v>24</v>
      </c>
      <c r="AA74" s="5">
        <f t="shared" ca="1" si="90"/>
        <v>0.86486486486486491</v>
      </c>
      <c r="AB74" s="5">
        <f t="shared" ca="1" si="91"/>
        <v>1</v>
      </c>
      <c r="AC74" s="5">
        <f t="shared" ca="1" si="92"/>
        <v>0.93243243243243246</v>
      </c>
      <c r="AD74" s="5">
        <f t="shared" ca="1" si="93"/>
        <v>0.76167675774704702</v>
      </c>
      <c r="AE74" s="5">
        <f t="shared" ca="1" si="94"/>
        <v>0.73792153470852251</v>
      </c>
      <c r="AF74" s="5">
        <f t="shared" ca="1" si="95"/>
        <v>0.74979914622778476</v>
      </c>
      <c r="AG74" s="77"/>
      <c r="AH74" s="77"/>
      <c r="AI74" s="77"/>
      <c r="AL74" s="77"/>
      <c r="AM74" s="77"/>
      <c r="AN74" s="77"/>
      <c r="AP74" s="77"/>
      <c r="AQ74" s="77"/>
      <c r="AR74" s="77"/>
      <c r="AT74" s="77"/>
      <c r="AU74" s="77"/>
      <c r="AV74" s="77"/>
      <c r="DP74" s="39"/>
      <c r="DQ74" s="40"/>
      <c r="DR74" s="44"/>
      <c r="DS74" s="70"/>
      <c r="DT74" s="4" t="s">
        <v>6</v>
      </c>
      <c r="DU74" s="11"/>
      <c r="DV74" s="11"/>
      <c r="DW74" s="11"/>
      <c r="DX74" s="12"/>
      <c r="EA74" s="27"/>
      <c r="EB74" s="28"/>
      <c r="EC74" s="29"/>
      <c r="ED74" s="28"/>
      <c r="EE74" s="28"/>
      <c r="EF74" s="30"/>
      <c r="EJ74">
        <f t="shared" si="105"/>
        <v>217</v>
      </c>
      <c r="EK74" s="39"/>
      <c r="EL74" s="52"/>
      <c r="EM74" s="42"/>
      <c r="EN74" s="36" t="s">
        <v>24</v>
      </c>
      <c r="EO74" s="5">
        <v>0.8421052631578948</v>
      </c>
      <c r="EP74" s="5">
        <v>0.8571428571428571</v>
      </c>
      <c r="EQ74" s="5">
        <v>0.84962406015037595</v>
      </c>
      <c r="ER74" s="5">
        <v>0.734479967071613</v>
      </c>
      <c r="ES74" s="5">
        <v>0.67166658648398081</v>
      </c>
      <c r="ET74" s="5">
        <v>0.70307327677779696</v>
      </c>
      <c r="EU74" s="77"/>
      <c r="EV74" s="77"/>
      <c r="EW74" s="77"/>
      <c r="EZ74" s="77"/>
      <c r="FA74" s="77"/>
      <c r="FB74" s="77"/>
      <c r="FD74" s="77"/>
      <c r="FE74" s="77"/>
      <c r="FF74" s="77"/>
    </row>
    <row r="75" spans="2:162" ht="14.4" customHeight="1" x14ac:dyDescent="0.3">
      <c r="B75" s="39"/>
      <c r="C75" s="40"/>
      <c r="D75" s="45" t="s">
        <v>13</v>
      </c>
      <c r="E75" s="53" t="s">
        <v>19</v>
      </c>
      <c r="F75" s="2" t="s">
        <v>4</v>
      </c>
      <c r="G75" s="7">
        <v>1</v>
      </c>
      <c r="H75" s="7">
        <v>1</v>
      </c>
      <c r="I75" s="7">
        <v>1</v>
      </c>
      <c r="J75" s="8">
        <v>0.95469455337667752</v>
      </c>
      <c r="M75" s="15"/>
      <c r="N75" s="16"/>
      <c r="O75" s="17"/>
      <c r="P75" s="16"/>
      <c r="Q75" s="16"/>
      <c r="R75" s="18"/>
      <c r="V75">
        <f t="shared" si="96"/>
        <v>220</v>
      </c>
      <c r="W75" s="39"/>
      <c r="X75" s="52"/>
      <c r="Y75" s="43" t="s">
        <v>11</v>
      </c>
      <c r="Z75" s="31" t="s">
        <v>19</v>
      </c>
      <c r="AA75" s="5">
        <f t="shared" ca="1" si="90"/>
        <v>1</v>
      </c>
      <c r="AB75" s="5"/>
      <c r="AC75" s="5">
        <f t="shared" ca="1" si="92"/>
        <v>1</v>
      </c>
      <c r="AD75" s="5">
        <f t="shared" ca="1" si="93"/>
        <v>0.97142602195268979</v>
      </c>
      <c r="AE75" s="5"/>
      <c r="AF75" s="5">
        <f t="shared" ca="1" si="95"/>
        <v>0.97142602195268979</v>
      </c>
      <c r="AG75" s="76">
        <f t="shared" ref="AG75:AI75" ca="1" si="106">AVERAGE(AA75:AA79)</f>
        <v>0.92554838709677423</v>
      </c>
      <c r="AH75" s="76">
        <f t="shared" ca="1" si="106"/>
        <v>1</v>
      </c>
      <c r="AI75" s="76">
        <f t="shared" ca="1" si="106"/>
        <v>0.92877419354838719</v>
      </c>
      <c r="AL75" s="76">
        <f t="shared" ref="AL75:AN75" ca="1" si="107">AVERAGE(AA75:AA80)</f>
        <v>0.91543446672478934</v>
      </c>
      <c r="AM75" s="76">
        <f t="shared" ca="1" si="107"/>
        <v>0.92307692307692302</v>
      </c>
      <c r="AN75" s="76">
        <f t="shared" ca="1" si="107"/>
        <v>0.91015313079829208</v>
      </c>
      <c r="AP75" s="76">
        <f t="shared" ref="AP75" ca="1" si="108">AVERAGE(AA79:AA80)</f>
        <v>0.91630340017436795</v>
      </c>
      <c r="AQ75" s="76">
        <f t="shared" ref="AQ75" ca="1" si="109">AVERAGE(AB79:AB80)</f>
        <v>0.88461538461538458</v>
      </c>
      <c r="AR75" s="76">
        <f t="shared" ref="AR75" ca="1" si="110">AVERAGE(AC79:AC80)</f>
        <v>0.90045939239487627</v>
      </c>
      <c r="AT75" s="76">
        <f t="shared" ref="AT75" ca="1" si="111">AVERAGE(AA79)</f>
        <v>0.967741935483871</v>
      </c>
      <c r="AU75" s="76">
        <f t="shared" ref="AU75" ca="1" si="112">AVERAGE(AB79)</f>
        <v>1</v>
      </c>
      <c r="AV75" s="76">
        <f t="shared" ref="AV75" ca="1" si="113">AVERAGE(AC79)</f>
        <v>0.9838709677419355</v>
      </c>
      <c r="DP75" s="39"/>
      <c r="DQ75" s="40"/>
      <c r="DR75" s="45" t="s">
        <v>13</v>
      </c>
      <c r="DS75" s="53" t="s">
        <v>19</v>
      </c>
      <c r="DT75" s="2" t="s">
        <v>4</v>
      </c>
      <c r="DU75" s="7">
        <v>1</v>
      </c>
      <c r="DV75" s="7">
        <v>1</v>
      </c>
      <c r="DW75" s="7">
        <v>1</v>
      </c>
      <c r="DX75" s="8">
        <v>0.95469455337667752</v>
      </c>
      <c r="EA75" s="15"/>
      <c r="EB75" s="16"/>
      <c r="EC75" s="17"/>
      <c r="ED75" s="16"/>
      <c r="EE75" s="16"/>
      <c r="EF75" s="18"/>
      <c r="EJ75">
        <f t="shared" si="105"/>
        <v>220</v>
      </c>
      <c r="EK75" s="39"/>
      <c r="EL75" s="52"/>
      <c r="EM75" s="43" t="s">
        <v>11</v>
      </c>
      <c r="EN75" s="31" t="s">
        <v>19</v>
      </c>
      <c r="EO75" s="5">
        <v>1</v>
      </c>
      <c r="EP75" s="5"/>
      <c r="EQ75" s="5">
        <v>1</v>
      </c>
      <c r="ER75" s="5">
        <v>0.97142602195268979</v>
      </c>
      <c r="ES75" s="5"/>
      <c r="ET75" s="5">
        <v>0.97142602195268979</v>
      </c>
      <c r="EU75" s="76">
        <v>0.96760168302945304</v>
      </c>
      <c r="EV75" s="76">
        <v>0.92559523809523814</v>
      </c>
      <c r="EW75" s="76">
        <v>0.9623981500033395</v>
      </c>
      <c r="EZ75" s="76">
        <v>0.93966806919121082</v>
      </c>
      <c r="FA75" s="76">
        <v>0.82219169719169727</v>
      </c>
      <c r="FB75" s="76">
        <v>0.91994717628483424</v>
      </c>
      <c r="FD75" s="76">
        <v>2.7933613838242222E-2</v>
      </c>
      <c r="FE75" s="76">
        <v>0.10340354090354087</v>
      </c>
      <c r="FF75" s="76">
        <v>4.2450973718505258E-2</v>
      </c>
    </row>
    <row r="76" spans="2:162" ht="14.4" customHeight="1" x14ac:dyDescent="0.3">
      <c r="B76" s="39"/>
      <c r="C76" s="40"/>
      <c r="D76" s="45"/>
      <c r="E76" s="54"/>
      <c r="F76" s="3" t="s">
        <v>5</v>
      </c>
      <c r="G76" s="9"/>
      <c r="H76" s="9"/>
      <c r="I76" s="9"/>
      <c r="J76" s="10"/>
      <c r="M76" s="19">
        <f>G75</f>
        <v>1</v>
      </c>
      <c r="N76" s="20"/>
      <c r="O76" s="21">
        <f>AVERAGE(M76:N76)</f>
        <v>1</v>
      </c>
      <c r="P76" s="20">
        <f>J75</f>
        <v>0.95469455337667752</v>
      </c>
      <c r="Q76" s="20"/>
      <c r="R76" s="22">
        <f>AVERAGE(P76:Q76)</f>
        <v>0.95469455337667752</v>
      </c>
      <c r="V76">
        <f t="shared" si="96"/>
        <v>223</v>
      </c>
      <c r="W76" s="39"/>
      <c r="X76" s="52"/>
      <c r="Y76" s="43"/>
      <c r="Z76" s="32" t="s">
        <v>20</v>
      </c>
      <c r="AA76" s="5">
        <f t="shared" ca="1" si="90"/>
        <v>1</v>
      </c>
      <c r="AB76" s="5"/>
      <c r="AC76" s="5">
        <f t="shared" ca="1" si="92"/>
        <v>1</v>
      </c>
      <c r="AD76" s="5">
        <f t="shared" ca="1" si="93"/>
        <v>0.96155663423887461</v>
      </c>
      <c r="AE76" s="5"/>
      <c r="AF76" s="5">
        <f t="shared" ca="1" si="95"/>
        <v>0.96155663423887461</v>
      </c>
      <c r="AG76" s="77"/>
      <c r="AH76" s="77"/>
      <c r="AI76" s="77"/>
      <c r="AL76" s="77"/>
      <c r="AM76" s="77"/>
      <c r="AN76" s="77"/>
      <c r="AP76" s="77"/>
      <c r="AQ76" s="77"/>
      <c r="AR76" s="77"/>
      <c r="AT76" s="77"/>
      <c r="AU76" s="77"/>
      <c r="AV76" s="77"/>
      <c r="DP76" s="39"/>
      <c r="DQ76" s="40"/>
      <c r="DR76" s="45"/>
      <c r="DS76" s="54"/>
      <c r="DT76" s="3" t="s">
        <v>5</v>
      </c>
      <c r="DU76" s="9"/>
      <c r="DV76" s="9"/>
      <c r="DW76" s="9"/>
      <c r="DX76" s="10"/>
      <c r="EA76" s="19">
        <v>1</v>
      </c>
      <c r="EB76" s="20"/>
      <c r="EC76" s="21">
        <v>1</v>
      </c>
      <c r="ED76" s="20">
        <v>0.95469455337667752</v>
      </c>
      <c r="EE76" s="20"/>
      <c r="EF76" s="22">
        <v>0.95469455337667752</v>
      </c>
      <c r="EJ76">
        <f t="shared" si="105"/>
        <v>223</v>
      </c>
      <c r="EK76" s="39"/>
      <c r="EL76" s="52"/>
      <c r="EM76" s="43"/>
      <c r="EN76" s="32" t="s">
        <v>20</v>
      </c>
      <c r="EO76" s="5">
        <v>1</v>
      </c>
      <c r="EP76" s="5"/>
      <c r="EQ76" s="5">
        <v>1</v>
      </c>
      <c r="ER76" s="5">
        <v>0.96155663423887461</v>
      </c>
      <c r="ES76" s="5"/>
      <c r="ET76" s="5">
        <v>0.96155663423887461</v>
      </c>
      <c r="EU76" s="77"/>
      <c r="EV76" s="77"/>
      <c r="EW76" s="77"/>
      <c r="EZ76" s="77"/>
      <c r="FA76" s="77"/>
      <c r="FB76" s="77"/>
      <c r="FD76" s="77"/>
      <c r="FE76" s="77"/>
      <c r="FF76" s="77"/>
    </row>
    <row r="77" spans="2:162" ht="14.4" customHeight="1" x14ac:dyDescent="0.3">
      <c r="B77" s="39"/>
      <c r="C77" s="40"/>
      <c r="D77" s="45"/>
      <c r="E77" s="55"/>
      <c r="F77" s="3" t="s">
        <v>6</v>
      </c>
      <c r="G77" s="9"/>
      <c r="H77" s="9"/>
      <c r="I77" s="9"/>
      <c r="J77" s="10"/>
      <c r="M77" s="23"/>
      <c r="N77" s="24"/>
      <c r="O77" s="25"/>
      <c r="P77" s="24"/>
      <c r="Q77" s="24"/>
      <c r="R77" s="26"/>
      <c r="V77">
        <f t="shared" si="96"/>
        <v>226</v>
      </c>
      <c r="W77" s="39"/>
      <c r="X77" s="52"/>
      <c r="Y77" s="43"/>
      <c r="Z77" s="33" t="s">
        <v>21</v>
      </c>
      <c r="AA77" s="5">
        <f t="shared" ca="1" si="90"/>
        <v>1</v>
      </c>
      <c r="AB77" s="5">
        <f t="shared" ca="1" si="91"/>
        <v>1</v>
      </c>
      <c r="AC77" s="5">
        <f t="shared" ca="1" si="92"/>
        <v>1</v>
      </c>
      <c r="AD77" s="5">
        <f t="shared" ca="1" si="93"/>
        <v>0.88141404527815126</v>
      </c>
      <c r="AE77" s="5">
        <f t="shared" ca="1" si="94"/>
        <v>0.90940013200382974</v>
      </c>
      <c r="AF77" s="5">
        <f t="shared" ca="1" si="95"/>
        <v>0.8954070886409905</v>
      </c>
      <c r="AG77" s="77"/>
      <c r="AH77" s="77"/>
      <c r="AI77" s="77"/>
      <c r="AL77" s="77"/>
      <c r="AM77" s="77"/>
      <c r="AN77" s="77"/>
      <c r="AP77" s="77"/>
      <c r="AQ77" s="77"/>
      <c r="AR77" s="77"/>
      <c r="AT77" s="77"/>
      <c r="AU77" s="77"/>
      <c r="AV77" s="77"/>
      <c r="DP77" s="39"/>
      <c r="DQ77" s="40"/>
      <c r="DR77" s="45"/>
      <c r="DS77" s="55"/>
      <c r="DT77" s="3" t="s">
        <v>6</v>
      </c>
      <c r="DU77" s="9"/>
      <c r="DV77" s="9"/>
      <c r="DW77" s="9"/>
      <c r="DX77" s="10"/>
      <c r="EA77" s="23"/>
      <c r="EB77" s="24"/>
      <c r="EC77" s="25"/>
      <c r="ED77" s="24"/>
      <c r="EE77" s="24"/>
      <c r="EF77" s="26"/>
      <c r="EJ77">
        <f t="shared" si="105"/>
        <v>226</v>
      </c>
      <c r="EK77" s="39"/>
      <c r="EL77" s="52"/>
      <c r="EM77" s="43"/>
      <c r="EN77" s="33" t="s">
        <v>21</v>
      </c>
      <c r="EO77" s="5">
        <v>1</v>
      </c>
      <c r="EP77" s="5">
        <v>0.97619047619047616</v>
      </c>
      <c r="EQ77" s="5">
        <v>0.98809523809523814</v>
      </c>
      <c r="ER77" s="5">
        <v>0.78477163389144067</v>
      </c>
      <c r="ES77" s="5">
        <v>0.76277355785155143</v>
      </c>
      <c r="ET77" s="5">
        <v>0.77377259587149605</v>
      </c>
      <c r="EU77" s="77"/>
      <c r="EV77" s="77"/>
      <c r="EW77" s="77"/>
      <c r="EZ77" s="77"/>
      <c r="FA77" s="77"/>
      <c r="FB77" s="77"/>
      <c r="FD77" s="77"/>
      <c r="FE77" s="77"/>
      <c r="FF77" s="77"/>
    </row>
    <row r="78" spans="2:162" ht="14.4" customHeight="1" x14ac:dyDescent="0.3">
      <c r="B78" s="39"/>
      <c r="C78" s="40"/>
      <c r="D78" s="45"/>
      <c r="E78" s="56" t="s">
        <v>20</v>
      </c>
      <c r="F78" s="3" t="s">
        <v>4</v>
      </c>
      <c r="G78" s="9">
        <v>1</v>
      </c>
      <c r="H78" s="9">
        <v>1</v>
      </c>
      <c r="I78" s="9">
        <v>1</v>
      </c>
      <c r="J78" s="10">
        <v>0.93613975509628577</v>
      </c>
      <c r="M78" s="23"/>
      <c r="N78" s="24"/>
      <c r="O78" s="25"/>
      <c r="P78" s="24"/>
      <c r="Q78" s="24"/>
      <c r="R78" s="26"/>
      <c r="V78">
        <f t="shared" si="96"/>
        <v>229</v>
      </c>
      <c r="W78" s="39"/>
      <c r="X78" s="52"/>
      <c r="Y78" s="43"/>
      <c r="Z78" s="34" t="s">
        <v>22</v>
      </c>
      <c r="AA78" s="5">
        <f t="shared" ca="1" si="90"/>
        <v>0.65999999999999992</v>
      </c>
      <c r="AB78" s="5"/>
      <c r="AC78" s="5">
        <f t="shared" ca="1" si="92"/>
        <v>0.65999999999999992</v>
      </c>
      <c r="AD78" s="5">
        <f t="shared" ca="1" si="93"/>
        <v>0.68312726189365935</v>
      </c>
      <c r="AE78" s="5"/>
      <c r="AF78" s="5">
        <f t="shared" ca="1" si="95"/>
        <v>0.68312726189365935</v>
      </c>
      <c r="AG78" s="77"/>
      <c r="AH78" s="77"/>
      <c r="AI78" s="77"/>
      <c r="AL78" s="77"/>
      <c r="AM78" s="77"/>
      <c r="AN78" s="77"/>
      <c r="AP78" s="77"/>
      <c r="AQ78" s="77"/>
      <c r="AR78" s="77"/>
      <c r="AT78" s="77"/>
      <c r="AU78" s="77"/>
      <c r="AV78" s="77"/>
      <c r="DP78" s="39"/>
      <c r="DQ78" s="40"/>
      <c r="DR78" s="45"/>
      <c r="DS78" s="56" t="s">
        <v>20</v>
      </c>
      <c r="DT78" s="3" t="s">
        <v>4</v>
      </c>
      <c r="DU78" s="9">
        <v>1</v>
      </c>
      <c r="DV78" s="9">
        <v>1</v>
      </c>
      <c r="DW78" s="9">
        <v>1</v>
      </c>
      <c r="DX78" s="10">
        <v>0.93613975509628577</v>
      </c>
      <c r="EA78" s="23"/>
      <c r="EB78" s="24"/>
      <c r="EC78" s="25"/>
      <c r="ED78" s="24"/>
      <c r="EE78" s="24"/>
      <c r="EF78" s="26"/>
      <c r="EJ78">
        <f t="shared" si="105"/>
        <v>229</v>
      </c>
      <c r="EK78" s="39"/>
      <c r="EL78" s="52"/>
      <c r="EM78" s="43"/>
      <c r="EN78" s="34" t="s">
        <v>22</v>
      </c>
      <c r="EO78" s="5">
        <v>0.93478260869565222</v>
      </c>
      <c r="EP78" s="5"/>
      <c r="EQ78" s="5">
        <v>0.93478260869565222</v>
      </c>
      <c r="ER78" s="5">
        <v>0.83069961036318685</v>
      </c>
      <c r="ES78" s="5"/>
      <c r="ET78" s="5">
        <v>0.83069961036318685</v>
      </c>
      <c r="EU78" s="77"/>
      <c r="EV78" s="77"/>
      <c r="EW78" s="77"/>
      <c r="EZ78" s="77"/>
      <c r="FA78" s="77"/>
      <c r="FB78" s="77"/>
      <c r="FD78" s="77"/>
      <c r="FE78" s="77"/>
      <c r="FF78" s="77"/>
    </row>
    <row r="79" spans="2:162" ht="14.4" customHeight="1" x14ac:dyDescent="0.3">
      <c r="B79" s="39"/>
      <c r="C79" s="40"/>
      <c r="D79" s="45"/>
      <c r="E79" s="57"/>
      <c r="F79" s="3" t="s">
        <v>5</v>
      </c>
      <c r="G79" s="9"/>
      <c r="H79" s="9"/>
      <c r="I79" s="9"/>
      <c r="J79" s="10"/>
      <c r="M79" s="19">
        <f>G78</f>
        <v>1</v>
      </c>
      <c r="N79" s="20"/>
      <c r="O79" s="21">
        <f>AVERAGE(M79:N79)</f>
        <v>1</v>
      </c>
      <c r="P79" s="20">
        <f>J78</f>
        <v>0.93613975509628577</v>
      </c>
      <c r="Q79" s="20"/>
      <c r="R79" s="22">
        <f>AVERAGE(P79:Q79)</f>
        <v>0.93613975509628577</v>
      </c>
      <c r="V79">
        <f t="shared" si="96"/>
        <v>232</v>
      </c>
      <c r="W79" s="39"/>
      <c r="X79" s="52"/>
      <c r="Y79" s="43"/>
      <c r="Z79" s="35" t="s">
        <v>23</v>
      </c>
      <c r="AA79" s="5">
        <f t="shared" ca="1" si="90"/>
        <v>0.967741935483871</v>
      </c>
      <c r="AB79" s="5">
        <f t="shared" ca="1" si="91"/>
        <v>1</v>
      </c>
      <c r="AC79" s="5">
        <f t="shared" ca="1" si="92"/>
        <v>0.9838709677419355</v>
      </c>
      <c r="AD79" s="5">
        <f t="shared" ca="1" si="93"/>
        <v>0.82730841726036897</v>
      </c>
      <c r="AE79" s="5">
        <f t="shared" ca="1" si="94"/>
        <v>0.89141066511573097</v>
      </c>
      <c r="AF79" s="5">
        <f t="shared" ca="1" si="95"/>
        <v>0.85935954118804991</v>
      </c>
      <c r="AG79" s="77"/>
      <c r="AH79" s="77"/>
      <c r="AI79" s="77"/>
      <c r="AL79" s="77"/>
      <c r="AM79" s="77"/>
      <c r="AN79" s="77"/>
      <c r="AP79" s="77"/>
      <c r="AQ79" s="77"/>
      <c r="AR79" s="77"/>
      <c r="AT79" s="77"/>
      <c r="AU79" s="77"/>
      <c r="AV79" s="77"/>
      <c r="DP79" s="39"/>
      <c r="DQ79" s="40"/>
      <c r="DR79" s="45"/>
      <c r="DS79" s="57"/>
      <c r="DT79" s="3" t="s">
        <v>5</v>
      </c>
      <c r="DU79" s="9"/>
      <c r="DV79" s="9"/>
      <c r="DW79" s="9"/>
      <c r="DX79" s="10"/>
      <c r="EA79" s="19">
        <v>1</v>
      </c>
      <c r="EB79" s="20"/>
      <c r="EC79" s="21">
        <v>1</v>
      </c>
      <c r="ED79" s="20">
        <v>0.93613975509628577</v>
      </c>
      <c r="EE79" s="20"/>
      <c r="EF79" s="22">
        <v>0.93613975509628577</v>
      </c>
      <c r="EJ79">
        <f t="shared" si="105"/>
        <v>232</v>
      </c>
      <c r="EK79" s="39"/>
      <c r="EL79" s="52"/>
      <c r="EM79" s="43"/>
      <c r="EN79" s="35" t="s">
        <v>23</v>
      </c>
      <c r="EO79" s="5">
        <v>0.90322580645161288</v>
      </c>
      <c r="EP79" s="5">
        <v>0.875</v>
      </c>
      <c r="EQ79" s="5">
        <v>0.88911290322580649</v>
      </c>
      <c r="ER79" s="5">
        <v>0.78802466875001442</v>
      </c>
      <c r="ES79" s="5">
        <v>0.75089885411391954</v>
      </c>
      <c r="ET79" s="5">
        <v>0.76946176143196698</v>
      </c>
      <c r="EU79" s="77"/>
      <c r="EV79" s="77"/>
      <c r="EW79" s="77"/>
      <c r="EZ79" s="77"/>
      <c r="FA79" s="77"/>
      <c r="FB79" s="77"/>
      <c r="FD79" s="77"/>
      <c r="FE79" s="77"/>
      <c r="FF79" s="77"/>
    </row>
    <row r="80" spans="2:162" ht="14.4" customHeight="1" x14ac:dyDescent="0.3">
      <c r="B80" s="39"/>
      <c r="C80" s="40"/>
      <c r="D80" s="45"/>
      <c r="E80" s="58"/>
      <c r="F80" s="3" t="s">
        <v>6</v>
      </c>
      <c r="G80" s="9"/>
      <c r="H80" s="9"/>
      <c r="I80" s="9"/>
      <c r="J80" s="10"/>
      <c r="M80" s="23"/>
      <c r="N80" s="24"/>
      <c r="O80" s="25"/>
      <c r="P80" s="24"/>
      <c r="Q80" s="24"/>
      <c r="R80" s="26"/>
      <c r="V80">
        <f t="shared" si="96"/>
        <v>235</v>
      </c>
      <c r="W80" s="39"/>
      <c r="X80" s="52"/>
      <c r="Y80" s="43"/>
      <c r="Z80" s="36" t="s">
        <v>24</v>
      </c>
      <c r="AA80" s="5">
        <f t="shared" ca="1" si="90"/>
        <v>0.86486486486486491</v>
      </c>
      <c r="AB80" s="5">
        <f t="shared" ca="1" si="91"/>
        <v>0.76923076923076916</v>
      </c>
      <c r="AC80" s="5">
        <f t="shared" ca="1" si="92"/>
        <v>0.81704781704781704</v>
      </c>
      <c r="AD80" s="5">
        <f t="shared" ca="1" si="93"/>
        <v>0.72001108015684856</v>
      </c>
      <c r="AE80" s="5">
        <f t="shared" ca="1" si="94"/>
        <v>0.6009068289659657</v>
      </c>
      <c r="AF80" s="5">
        <f t="shared" ca="1" si="95"/>
        <v>0.66045895456140713</v>
      </c>
      <c r="AG80" s="77"/>
      <c r="AH80" s="77"/>
      <c r="AI80" s="77"/>
      <c r="AL80" s="77"/>
      <c r="AM80" s="77"/>
      <c r="AN80" s="77"/>
      <c r="AP80" s="77"/>
      <c r="AQ80" s="77"/>
      <c r="AR80" s="77"/>
      <c r="AT80" s="77"/>
      <c r="AU80" s="77"/>
      <c r="AV80" s="77"/>
      <c r="DP80" s="39"/>
      <c r="DQ80" s="40"/>
      <c r="DR80" s="45"/>
      <c r="DS80" s="58"/>
      <c r="DT80" s="3" t="s">
        <v>6</v>
      </c>
      <c r="DU80" s="9"/>
      <c r="DV80" s="9"/>
      <c r="DW80" s="9"/>
      <c r="DX80" s="10"/>
      <c r="EA80" s="23"/>
      <c r="EB80" s="24"/>
      <c r="EC80" s="25"/>
      <c r="ED80" s="24"/>
      <c r="EE80" s="24"/>
      <c r="EF80" s="26"/>
      <c r="EJ80">
        <f t="shared" si="105"/>
        <v>235</v>
      </c>
      <c r="EK80" s="39"/>
      <c r="EL80" s="52"/>
      <c r="EM80" s="43"/>
      <c r="EN80" s="36" t="s">
        <v>24</v>
      </c>
      <c r="EO80" s="5">
        <v>0.79999999999999993</v>
      </c>
      <c r="EP80" s="5">
        <v>0.61538461538461531</v>
      </c>
      <c r="EQ80" s="5">
        <v>0.70769230769230762</v>
      </c>
      <c r="ER80" s="5">
        <v>0.64815383832385276</v>
      </c>
      <c r="ES80" s="5">
        <v>0.54608840775363487</v>
      </c>
      <c r="ET80" s="5">
        <v>0.59712112303874387</v>
      </c>
      <c r="EU80" s="77"/>
      <c r="EV80" s="77"/>
      <c r="EW80" s="77"/>
      <c r="EZ80" s="77"/>
      <c r="FA80" s="77"/>
      <c r="FB80" s="77"/>
      <c r="FD80" s="77"/>
      <c r="FE80" s="77"/>
      <c r="FF80" s="77"/>
    </row>
    <row r="81" spans="2:162" ht="14.4" customHeight="1" x14ac:dyDescent="0.3">
      <c r="B81" s="39"/>
      <c r="C81" s="40"/>
      <c r="D81" s="45"/>
      <c r="E81" s="59" t="s">
        <v>21</v>
      </c>
      <c r="F81" s="3" t="s">
        <v>4</v>
      </c>
      <c r="G81" s="9">
        <v>0.96385542168674698</v>
      </c>
      <c r="H81" s="9">
        <v>0.97560975609756095</v>
      </c>
      <c r="I81" s="9">
        <v>0.95238095238095233</v>
      </c>
      <c r="J81" s="10">
        <v>0.82450400843024385</v>
      </c>
      <c r="M81" s="23"/>
      <c r="N81" s="24"/>
      <c r="O81" s="25"/>
      <c r="P81" s="24"/>
      <c r="Q81" s="24"/>
      <c r="R81" s="26"/>
      <c r="V81">
        <f t="shared" si="96"/>
        <v>238</v>
      </c>
      <c r="W81" s="39"/>
      <c r="X81" s="52"/>
      <c r="Y81" s="44" t="s">
        <v>12</v>
      </c>
      <c r="Z81" s="31" t="s">
        <v>19</v>
      </c>
      <c r="AA81" s="5">
        <f t="shared" ca="1" si="90"/>
        <v>1</v>
      </c>
      <c r="AB81" s="5"/>
      <c r="AC81" s="5">
        <f t="shared" ca="1" si="92"/>
        <v>1</v>
      </c>
      <c r="AD81" s="5">
        <f t="shared" ca="1" si="93"/>
        <v>0.95989884059178487</v>
      </c>
      <c r="AE81" s="5"/>
      <c r="AF81" s="5">
        <f t="shared" ca="1" si="95"/>
        <v>0.95989884059178487</v>
      </c>
      <c r="AG81" s="76">
        <f t="shared" ref="AG81:AI81" ca="1" si="114">AVERAGE(AA81:AA85)</f>
        <v>0.94771505376344078</v>
      </c>
      <c r="AH81" s="76">
        <f t="shared" ca="1" si="114"/>
        <v>0.97058823529411764</v>
      </c>
      <c r="AI81" s="76">
        <f t="shared" ca="1" si="114"/>
        <v>0.94505850727387719</v>
      </c>
      <c r="AL81" s="76">
        <f t="shared" ref="AL81:AN81" ca="1" si="115">AVERAGE(AA81:AA86)</f>
        <v>0.92309587813620064</v>
      </c>
      <c r="AM81" s="76">
        <f t="shared" ca="1" si="115"/>
        <v>0.88515406162464982</v>
      </c>
      <c r="AN81" s="76">
        <f t="shared" ca="1" si="115"/>
        <v>0.91373923225204046</v>
      </c>
      <c r="AP81" s="76">
        <f t="shared" ref="AP81" ca="1" si="116">AVERAGE(AA85:AA86)</f>
        <v>0.88387096774193541</v>
      </c>
      <c r="AQ81" s="76">
        <f t="shared" ref="AQ81" ca="1" si="117">AVERAGE(AB85:AB86)</f>
        <v>0.82773109243697474</v>
      </c>
      <c r="AR81" s="76">
        <f t="shared" ref="AR81" ca="1" si="118">AVERAGE(AC85:AC86)</f>
        <v>0.85580103008945518</v>
      </c>
      <c r="AT81" s="76">
        <f t="shared" ref="AT81" ca="1" si="119">AVERAGE(AA85)</f>
        <v>0.967741935483871</v>
      </c>
      <c r="AU81" s="76">
        <f t="shared" ref="AU81" ca="1" si="120">AVERAGE(AB85)</f>
        <v>0.94117647058823528</v>
      </c>
      <c r="AV81" s="76">
        <f t="shared" ref="AV81" ca="1" si="121">AVERAGE(AC85)</f>
        <v>0.95445920303605314</v>
      </c>
      <c r="DP81" s="39"/>
      <c r="DQ81" s="40"/>
      <c r="DR81" s="45"/>
      <c r="DS81" s="59" t="s">
        <v>21</v>
      </c>
      <c r="DT81" s="3" t="s">
        <v>4</v>
      </c>
      <c r="DU81" s="9">
        <v>1</v>
      </c>
      <c r="DV81" s="9">
        <v>1</v>
      </c>
      <c r="DW81" s="9">
        <v>1</v>
      </c>
      <c r="DX81" s="10">
        <v>0.78206556123948612</v>
      </c>
      <c r="EA81" s="23"/>
      <c r="EB81" s="24"/>
      <c r="EC81" s="25"/>
      <c r="ED81" s="24"/>
      <c r="EE81" s="24"/>
      <c r="EF81" s="26"/>
      <c r="EJ81">
        <f t="shared" si="105"/>
        <v>238</v>
      </c>
      <c r="EK81" s="39"/>
      <c r="EL81" s="52"/>
      <c r="EM81" s="44" t="s">
        <v>12</v>
      </c>
      <c r="EN81" s="31" t="s">
        <v>19</v>
      </c>
      <c r="EO81" s="5">
        <v>1</v>
      </c>
      <c r="EP81" s="5"/>
      <c r="EQ81" s="5">
        <v>1</v>
      </c>
      <c r="ER81" s="5">
        <v>0.95989884059178487</v>
      </c>
      <c r="ES81" s="5"/>
      <c r="ET81" s="5">
        <v>0.95989884059178487</v>
      </c>
      <c r="EU81" s="76">
        <v>0.97604502910261604</v>
      </c>
      <c r="EV81" s="76">
        <v>0.91176470588235303</v>
      </c>
      <c r="EW81" s="76">
        <v>0.96925186022216059</v>
      </c>
      <c r="EZ81" s="76">
        <v>0.94494980495393444</v>
      </c>
      <c r="FA81" s="76">
        <v>0.7983193277310926</v>
      </c>
      <c r="FB81" s="76">
        <v>0.92111840482172536</v>
      </c>
      <c r="FD81" s="76">
        <v>3.1095224148681599E-2</v>
      </c>
      <c r="FE81" s="76">
        <v>0.11344537815126043</v>
      </c>
      <c r="FF81" s="76">
        <v>4.8133455400435232E-2</v>
      </c>
    </row>
    <row r="82" spans="2:162" ht="14.4" customHeight="1" x14ac:dyDescent="0.3">
      <c r="B82" s="39"/>
      <c r="C82" s="40"/>
      <c r="D82" s="45"/>
      <c r="E82" s="60"/>
      <c r="F82" s="3" t="s">
        <v>5</v>
      </c>
      <c r="G82" s="9">
        <v>1</v>
      </c>
      <c r="H82" s="9">
        <v>1</v>
      </c>
      <c r="I82" s="9">
        <v>1</v>
      </c>
      <c r="J82" s="10">
        <v>0.88524565957822521</v>
      </c>
      <c r="M82" s="19">
        <f>G81</f>
        <v>0.96385542168674698</v>
      </c>
      <c r="N82" s="20">
        <f>G82</f>
        <v>1</v>
      </c>
      <c r="O82" s="21">
        <f>AVERAGE(M82:N82)</f>
        <v>0.98192771084337349</v>
      </c>
      <c r="P82" s="20">
        <f>J81</f>
        <v>0.82450400843024385</v>
      </c>
      <c r="Q82" s="20">
        <f>J82</f>
        <v>0.88524565957822521</v>
      </c>
      <c r="R82" s="22">
        <f>AVERAGE(P82:Q82)</f>
        <v>0.85487483400423447</v>
      </c>
      <c r="V82">
        <f t="shared" si="96"/>
        <v>241</v>
      </c>
      <c r="W82" s="39"/>
      <c r="X82" s="52"/>
      <c r="Y82" s="44"/>
      <c r="Z82" s="32" t="s">
        <v>20</v>
      </c>
      <c r="AA82" s="5">
        <f t="shared" ca="1" si="90"/>
        <v>1</v>
      </c>
      <c r="AB82" s="5"/>
      <c r="AC82" s="5">
        <f t="shared" ca="1" si="92"/>
        <v>1</v>
      </c>
      <c r="AD82" s="5">
        <f t="shared" ca="1" si="93"/>
        <v>0.96383004467427214</v>
      </c>
      <c r="AE82" s="5"/>
      <c r="AF82" s="5">
        <f t="shared" ca="1" si="95"/>
        <v>0.96383004467427214</v>
      </c>
      <c r="AG82" s="77"/>
      <c r="AH82" s="77"/>
      <c r="AI82" s="77"/>
      <c r="AL82" s="77"/>
      <c r="AM82" s="77"/>
      <c r="AN82" s="77"/>
      <c r="AP82" s="77"/>
      <c r="AQ82" s="77"/>
      <c r="AR82" s="77"/>
      <c r="AT82" s="77"/>
      <c r="AU82" s="77"/>
      <c r="AV82" s="77"/>
      <c r="DP82" s="39"/>
      <c r="DQ82" s="40"/>
      <c r="DR82" s="45"/>
      <c r="DS82" s="60"/>
      <c r="DT82" s="3" t="s">
        <v>5</v>
      </c>
      <c r="DU82" s="9">
        <v>0.97619047619047616</v>
      </c>
      <c r="DV82" s="9">
        <v>0.97619047619047616</v>
      </c>
      <c r="DW82" s="9">
        <v>0.97619047619047616</v>
      </c>
      <c r="DX82" s="10">
        <v>0.79701330678259041</v>
      </c>
      <c r="EA82" s="19">
        <v>1</v>
      </c>
      <c r="EB82" s="20">
        <v>0.97619047619047616</v>
      </c>
      <c r="EC82" s="21">
        <v>0.98809523809523814</v>
      </c>
      <c r="ED82" s="20">
        <v>0.78206556123948612</v>
      </c>
      <c r="EE82" s="20">
        <v>0.79701330678259041</v>
      </c>
      <c r="EF82" s="22">
        <v>0.78953943401103821</v>
      </c>
      <c r="EJ82">
        <f t="shared" si="105"/>
        <v>241</v>
      </c>
      <c r="EK82" s="39"/>
      <c r="EL82" s="52"/>
      <c r="EM82" s="44"/>
      <c r="EN82" s="32" t="s">
        <v>20</v>
      </c>
      <c r="EO82" s="5">
        <v>1</v>
      </c>
      <c r="EP82" s="5"/>
      <c r="EQ82" s="5">
        <v>1</v>
      </c>
      <c r="ER82" s="5">
        <v>0.96383004467427214</v>
      </c>
      <c r="ES82" s="5"/>
      <c r="ET82" s="5">
        <v>0.96383004467427214</v>
      </c>
      <c r="EU82" s="77"/>
      <c r="EV82" s="77"/>
      <c r="EW82" s="77"/>
      <c r="EZ82" s="77"/>
      <c r="FA82" s="77"/>
      <c r="FB82" s="77"/>
      <c r="FD82" s="77"/>
      <c r="FE82" s="77"/>
      <c r="FF82" s="77"/>
    </row>
    <row r="83" spans="2:162" ht="14.4" customHeight="1" x14ac:dyDescent="0.3">
      <c r="B83" s="39"/>
      <c r="C83" s="40"/>
      <c r="D83" s="45"/>
      <c r="E83" s="61"/>
      <c r="F83" s="3" t="s">
        <v>6</v>
      </c>
      <c r="G83" s="9"/>
      <c r="H83" s="9"/>
      <c r="I83" s="9"/>
      <c r="J83" s="10"/>
      <c r="M83" s="23"/>
      <c r="N83" s="24"/>
      <c r="O83" s="25"/>
      <c r="P83" s="24"/>
      <c r="Q83" s="24"/>
      <c r="R83" s="26"/>
      <c r="V83">
        <f t="shared" si="96"/>
        <v>244</v>
      </c>
      <c r="W83" s="39"/>
      <c r="X83" s="52"/>
      <c r="Y83" s="44"/>
      <c r="Z83" s="33" t="s">
        <v>21</v>
      </c>
      <c r="AA83" s="5">
        <f t="shared" ca="1" si="90"/>
        <v>1</v>
      </c>
      <c r="AB83" s="5">
        <f t="shared" ca="1" si="91"/>
        <v>1</v>
      </c>
      <c r="AC83" s="5">
        <f t="shared" ca="1" si="92"/>
        <v>1</v>
      </c>
      <c r="AD83" s="5">
        <f t="shared" ca="1" si="93"/>
        <v>0.86493962854562245</v>
      </c>
      <c r="AE83" s="5">
        <f t="shared" ca="1" si="94"/>
        <v>0.89882598918987777</v>
      </c>
      <c r="AF83" s="5">
        <f t="shared" ca="1" si="95"/>
        <v>0.88188280886775017</v>
      </c>
      <c r="AG83" s="77"/>
      <c r="AH83" s="77"/>
      <c r="AI83" s="77"/>
      <c r="AL83" s="77"/>
      <c r="AM83" s="77"/>
      <c r="AN83" s="77"/>
      <c r="AP83" s="77"/>
      <c r="AQ83" s="77"/>
      <c r="AR83" s="77"/>
      <c r="AT83" s="77"/>
      <c r="AU83" s="77"/>
      <c r="AV83" s="77"/>
      <c r="DP83" s="39"/>
      <c r="DQ83" s="40"/>
      <c r="DR83" s="45"/>
      <c r="DS83" s="61"/>
      <c r="DT83" s="3" t="s">
        <v>6</v>
      </c>
      <c r="DU83" s="9"/>
      <c r="DV83" s="9"/>
      <c r="DW83" s="9"/>
      <c r="DX83" s="10"/>
      <c r="EA83" s="23"/>
      <c r="EB83" s="24"/>
      <c r="EC83" s="25"/>
      <c r="ED83" s="24"/>
      <c r="EE83" s="24"/>
      <c r="EF83" s="26"/>
      <c r="EJ83">
        <f t="shared" si="105"/>
        <v>244</v>
      </c>
      <c r="EK83" s="39"/>
      <c r="EL83" s="52"/>
      <c r="EM83" s="44"/>
      <c r="EN83" s="33" t="s">
        <v>21</v>
      </c>
      <c r="EO83" s="5">
        <v>0.98823529411764699</v>
      </c>
      <c r="EP83" s="5">
        <v>1</v>
      </c>
      <c r="EQ83" s="5">
        <v>0.99411764705882355</v>
      </c>
      <c r="ER83" s="5">
        <v>0.80031995350023455</v>
      </c>
      <c r="ES83" s="5">
        <v>0.8073754725144624</v>
      </c>
      <c r="ET83" s="5">
        <v>0.80384771300734847</v>
      </c>
      <c r="EU83" s="77"/>
      <c r="EV83" s="77"/>
      <c r="EW83" s="77"/>
      <c r="EZ83" s="77"/>
      <c r="FA83" s="77"/>
      <c r="FB83" s="77"/>
      <c r="FD83" s="77"/>
      <c r="FE83" s="77"/>
      <c r="FF83" s="77"/>
    </row>
    <row r="84" spans="2:162" ht="14.4" customHeight="1" x14ac:dyDescent="0.3">
      <c r="B84" s="39"/>
      <c r="C84" s="40"/>
      <c r="D84" s="45"/>
      <c r="E84" s="62" t="s">
        <v>22</v>
      </c>
      <c r="F84" s="3" t="s">
        <v>4</v>
      </c>
      <c r="G84" s="9">
        <v>0.8</v>
      </c>
      <c r="H84" s="9">
        <v>0.76</v>
      </c>
      <c r="I84" s="9">
        <v>0.84444444444444444</v>
      </c>
      <c r="J84" s="10">
        <v>0.78327132721969761</v>
      </c>
      <c r="M84" s="23"/>
      <c r="N84" s="24"/>
      <c r="O84" s="25"/>
      <c r="P84" s="24"/>
      <c r="Q84" s="24"/>
      <c r="R84" s="26"/>
      <c r="V84">
        <f t="shared" si="96"/>
        <v>247</v>
      </c>
      <c r="W84" s="39"/>
      <c r="X84" s="52"/>
      <c r="Y84" s="44"/>
      <c r="Z84" s="34" t="s">
        <v>22</v>
      </c>
      <c r="AA84" s="5">
        <f t="shared" ca="1" si="90"/>
        <v>0.77083333333333326</v>
      </c>
      <c r="AB84" s="5"/>
      <c r="AC84" s="5">
        <f t="shared" ca="1" si="92"/>
        <v>0.77083333333333326</v>
      </c>
      <c r="AD84" s="5">
        <f t="shared" ca="1" si="93"/>
        <v>0.74561685081019946</v>
      </c>
      <c r="AE84" s="5"/>
      <c r="AF84" s="5">
        <f t="shared" ca="1" si="95"/>
        <v>0.74561685081019946</v>
      </c>
      <c r="AG84" s="77"/>
      <c r="AH84" s="77"/>
      <c r="AI84" s="77"/>
      <c r="AL84" s="77"/>
      <c r="AM84" s="77"/>
      <c r="AN84" s="77"/>
      <c r="AP84" s="77"/>
      <c r="AQ84" s="77"/>
      <c r="AR84" s="77"/>
      <c r="AT84" s="77"/>
      <c r="AU84" s="77"/>
      <c r="AV84" s="77"/>
      <c r="DP84" s="39"/>
      <c r="DQ84" s="40"/>
      <c r="DR84" s="45"/>
      <c r="DS84" s="62" t="s">
        <v>22</v>
      </c>
      <c r="DT84" s="3" t="s">
        <v>4</v>
      </c>
      <c r="DU84" s="9">
        <v>0.87234042553191482</v>
      </c>
      <c r="DV84" s="9">
        <v>0.83673469387755106</v>
      </c>
      <c r="DW84" s="9">
        <v>0.91111111111111109</v>
      </c>
      <c r="DX84" s="10">
        <v>0.8208031673531091</v>
      </c>
      <c r="EA84" s="23"/>
      <c r="EB84" s="24"/>
      <c r="EC84" s="25"/>
      <c r="ED84" s="24"/>
      <c r="EE84" s="24"/>
      <c r="EF84" s="26"/>
      <c r="EJ84">
        <f t="shared" si="105"/>
        <v>247</v>
      </c>
      <c r="EK84" s="39"/>
      <c r="EL84" s="52"/>
      <c r="EM84" s="44"/>
      <c r="EN84" s="34" t="s">
        <v>22</v>
      </c>
      <c r="EO84" s="5">
        <v>0.9887640449438202</v>
      </c>
      <c r="EP84" s="5"/>
      <c r="EQ84" s="5">
        <v>0.9887640449438202</v>
      </c>
      <c r="ER84" s="5">
        <v>0.88461506285731839</v>
      </c>
      <c r="ES84" s="5"/>
      <c r="ET84" s="5">
        <v>0.88461506285731839</v>
      </c>
      <c r="EU84" s="77"/>
      <c r="EV84" s="77"/>
      <c r="EW84" s="77"/>
      <c r="EZ84" s="77"/>
      <c r="FA84" s="77"/>
      <c r="FB84" s="77"/>
      <c r="FD84" s="77"/>
      <c r="FE84" s="77"/>
      <c r="FF84" s="77"/>
    </row>
    <row r="85" spans="2:162" ht="14.4" customHeight="1" x14ac:dyDescent="0.3">
      <c r="B85" s="39"/>
      <c r="C85" s="40"/>
      <c r="D85" s="45"/>
      <c r="E85" s="63"/>
      <c r="F85" s="3" t="s">
        <v>5</v>
      </c>
      <c r="G85" s="9"/>
      <c r="H85" s="9">
        <v>0</v>
      </c>
      <c r="I85" s="9"/>
      <c r="J85" s="10">
        <v>0</v>
      </c>
      <c r="M85" s="19">
        <f>G84</f>
        <v>0.8</v>
      </c>
      <c r="N85" s="20"/>
      <c r="O85" s="21">
        <f>AVERAGE(M85:N85)</f>
        <v>0.8</v>
      </c>
      <c r="P85" s="20">
        <f>J84</f>
        <v>0.78327132721969761</v>
      </c>
      <c r="Q85" s="20"/>
      <c r="R85" s="22">
        <f>AVERAGE(P85:Q85)</f>
        <v>0.78327132721969761</v>
      </c>
      <c r="V85">
        <f t="shared" si="96"/>
        <v>250</v>
      </c>
      <c r="W85" s="39"/>
      <c r="X85" s="52"/>
      <c r="Y85" s="44"/>
      <c r="Z85" s="35" t="s">
        <v>23</v>
      </c>
      <c r="AA85" s="5">
        <f t="shared" ca="1" si="90"/>
        <v>0.967741935483871</v>
      </c>
      <c r="AB85" s="5">
        <f t="shared" ca="1" si="91"/>
        <v>0.94117647058823528</v>
      </c>
      <c r="AC85" s="5">
        <f t="shared" ca="1" si="92"/>
        <v>0.95445920303605314</v>
      </c>
      <c r="AD85" s="5">
        <f t="shared" ca="1" si="93"/>
        <v>0.79180858018182432</v>
      </c>
      <c r="AE85" s="5">
        <f t="shared" ca="1" si="94"/>
        <v>0.77662524734369387</v>
      </c>
      <c r="AF85" s="5">
        <f t="shared" ca="1" si="95"/>
        <v>0.78421691376275904</v>
      </c>
      <c r="AG85" s="77"/>
      <c r="AH85" s="77"/>
      <c r="AI85" s="77"/>
      <c r="AL85" s="77"/>
      <c r="AM85" s="77"/>
      <c r="AN85" s="77"/>
      <c r="AP85" s="77"/>
      <c r="AQ85" s="77"/>
      <c r="AR85" s="77"/>
      <c r="AT85" s="77"/>
      <c r="AU85" s="77"/>
      <c r="AV85" s="77"/>
      <c r="DP85" s="39"/>
      <c r="DQ85" s="40"/>
      <c r="DR85" s="45"/>
      <c r="DS85" s="63"/>
      <c r="DT85" s="3" t="s">
        <v>5</v>
      </c>
      <c r="DU85" s="9"/>
      <c r="DV85" s="9">
        <v>0</v>
      </c>
      <c r="DW85" s="9"/>
      <c r="DX85" s="10">
        <v>0</v>
      </c>
      <c r="EA85" s="19">
        <v>0.87234042553191482</v>
      </c>
      <c r="EB85" s="20"/>
      <c r="EC85" s="21">
        <v>0.87234042553191482</v>
      </c>
      <c r="ED85" s="20">
        <v>0.8208031673531091</v>
      </c>
      <c r="EE85" s="20"/>
      <c r="EF85" s="22">
        <v>0.8208031673531091</v>
      </c>
      <c r="EJ85">
        <f t="shared" si="105"/>
        <v>250</v>
      </c>
      <c r="EK85" s="39"/>
      <c r="EL85" s="52"/>
      <c r="EM85" s="44"/>
      <c r="EN85" s="35" t="s">
        <v>23</v>
      </c>
      <c r="EO85" s="5">
        <v>0.90322580645161288</v>
      </c>
      <c r="EP85" s="5">
        <v>0.82352941176470595</v>
      </c>
      <c r="EQ85" s="5">
        <v>0.86337760910815942</v>
      </c>
      <c r="ER85" s="5">
        <v>0.77917677136219976</v>
      </c>
      <c r="ES85" s="5">
        <v>0.68537238949253776</v>
      </c>
      <c r="ET85" s="5">
        <v>0.7322745804273687</v>
      </c>
      <c r="EU85" s="77"/>
      <c r="EV85" s="77"/>
      <c r="EW85" s="77"/>
      <c r="EZ85" s="77"/>
      <c r="FA85" s="77"/>
      <c r="FB85" s="77"/>
      <c r="FD85" s="77"/>
      <c r="FE85" s="77"/>
      <c r="FF85" s="77"/>
    </row>
    <row r="86" spans="2:162" ht="14.4" customHeight="1" x14ac:dyDescent="0.3">
      <c r="B86" s="39"/>
      <c r="C86" s="40"/>
      <c r="D86" s="45"/>
      <c r="E86" s="64"/>
      <c r="F86" s="3" t="s">
        <v>6</v>
      </c>
      <c r="G86" s="9"/>
      <c r="H86" s="9"/>
      <c r="I86" s="9"/>
      <c r="J86" s="10"/>
      <c r="M86" s="23"/>
      <c r="N86" s="24"/>
      <c r="O86" s="25"/>
      <c r="P86" s="24"/>
      <c r="Q86" s="24"/>
      <c r="R86" s="26"/>
      <c r="V86">
        <f t="shared" si="96"/>
        <v>253</v>
      </c>
      <c r="W86" s="39"/>
      <c r="X86" s="52"/>
      <c r="Y86" s="44"/>
      <c r="Z86" s="36" t="s">
        <v>24</v>
      </c>
      <c r="AA86" s="5">
        <f t="shared" ca="1" si="90"/>
        <v>0.79999999999999993</v>
      </c>
      <c r="AB86" s="5">
        <f t="shared" ca="1" si="91"/>
        <v>0.7142857142857143</v>
      </c>
      <c r="AC86" s="5">
        <f t="shared" ca="1" si="92"/>
        <v>0.75714285714285712</v>
      </c>
      <c r="AD86" s="5">
        <f t="shared" ca="1" si="93"/>
        <v>0.75636453226927092</v>
      </c>
      <c r="AE86" s="5">
        <f t="shared" ca="1" si="94"/>
        <v>0.55473052032034109</v>
      </c>
      <c r="AF86" s="5">
        <f t="shared" ca="1" si="95"/>
        <v>0.65554752629480606</v>
      </c>
      <c r="AG86" s="77"/>
      <c r="AH86" s="77"/>
      <c r="AI86" s="77"/>
      <c r="AL86" s="77"/>
      <c r="AM86" s="77"/>
      <c r="AN86" s="77"/>
      <c r="AP86" s="77"/>
      <c r="AQ86" s="77"/>
      <c r="AR86" s="77"/>
      <c r="AT86" s="77"/>
      <c r="AU86" s="77"/>
      <c r="AV86" s="77"/>
      <c r="DP86" s="39"/>
      <c r="DQ86" s="40"/>
      <c r="DR86" s="45"/>
      <c r="DS86" s="64"/>
      <c r="DT86" s="3" t="s">
        <v>6</v>
      </c>
      <c r="DU86" s="9"/>
      <c r="DV86" s="9"/>
      <c r="DW86" s="9"/>
      <c r="DX86" s="10"/>
      <c r="EA86" s="23"/>
      <c r="EB86" s="24"/>
      <c r="EC86" s="25"/>
      <c r="ED86" s="24"/>
      <c r="EE86" s="24"/>
      <c r="EF86" s="26"/>
      <c r="EJ86">
        <f t="shared" si="105"/>
        <v>253</v>
      </c>
      <c r="EK86" s="39"/>
      <c r="EL86" s="52"/>
      <c r="EM86" s="44"/>
      <c r="EN86" s="36" t="s">
        <v>24</v>
      </c>
      <c r="EO86" s="5">
        <v>0.78947368421052622</v>
      </c>
      <c r="EP86" s="5">
        <v>0.5714285714285714</v>
      </c>
      <c r="EQ86" s="5">
        <v>0.68045112781954886</v>
      </c>
      <c r="ER86" s="5">
        <v>0.69232390760591578</v>
      </c>
      <c r="ES86" s="5">
        <v>0.50856275778444593</v>
      </c>
      <c r="ET86" s="5">
        <v>0.6004433326951808</v>
      </c>
      <c r="EU86" s="77"/>
      <c r="EV86" s="77"/>
      <c r="EW86" s="77"/>
      <c r="EZ86" s="77"/>
      <c r="FA86" s="77"/>
      <c r="FB86" s="77"/>
      <c r="FD86" s="77"/>
      <c r="FE86" s="77"/>
      <c r="FF86" s="77"/>
    </row>
    <row r="87" spans="2:162" ht="14.4" customHeight="1" x14ac:dyDescent="0.3">
      <c r="B87" s="39"/>
      <c r="C87" s="40"/>
      <c r="D87" s="45"/>
      <c r="E87" s="65" t="s">
        <v>23</v>
      </c>
      <c r="F87" s="3" t="s">
        <v>4</v>
      </c>
      <c r="G87" s="9">
        <v>0.967741935483871</v>
      </c>
      <c r="H87" s="9">
        <v>0.9375</v>
      </c>
      <c r="I87" s="9">
        <v>1</v>
      </c>
      <c r="J87" s="10">
        <v>0.80064559301594229</v>
      </c>
      <c r="M87" s="23"/>
      <c r="N87" s="24"/>
      <c r="O87" s="25"/>
      <c r="P87" s="24"/>
      <c r="Q87" s="24"/>
      <c r="R87" s="26"/>
      <c r="V87">
        <f t="shared" si="96"/>
        <v>256</v>
      </c>
      <c r="W87" s="39"/>
      <c r="X87" s="52"/>
      <c r="Y87" s="45" t="s">
        <v>13</v>
      </c>
      <c r="Z87" s="31" t="s">
        <v>19</v>
      </c>
      <c r="AA87" s="5">
        <f t="shared" ca="1" si="90"/>
        <v>1</v>
      </c>
      <c r="AB87" s="5"/>
      <c r="AC87" s="5">
        <f t="shared" ca="1" si="92"/>
        <v>1</v>
      </c>
      <c r="AD87" s="5">
        <f t="shared" ca="1" si="93"/>
        <v>0.96449090833730766</v>
      </c>
      <c r="AE87" s="5"/>
      <c r="AF87" s="5">
        <f t="shared" ca="1" si="95"/>
        <v>0.96449090833730766</v>
      </c>
      <c r="AG87" s="76">
        <f t="shared" ref="AG87:AI87" ca="1" si="122">AVERAGE(AA87:AA91)</f>
        <v>0.94771505376344078</v>
      </c>
      <c r="AH87" s="76">
        <f t="shared" ca="1" si="122"/>
        <v>0.97058823529411764</v>
      </c>
      <c r="AI87" s="76">
        <f t="shared" ca="1" si="122"/>
        <v>0.94505850727387719</v>
      </c>
      <c r="AL87" s="76">
        <f t="shared" ref="AL87:AN87" ca="1" si="123">AVERAGE(AA87:AA92)</f>
        <v>0.92489767993800243</v>
      </c>
      <c r="AM87" s="76">
        <f t="shared" ca="1" si="123"/>
        <v>0.98039215686274517</v>
      </c>
      <c r="AN87" s="76">
        <f t="shared" ca="1" si="123"/>
        <v>0.93844965696246518</v>
      </c>
      <c r="AP87" s="76">
        <f t="shared" ref="AP87" ca="1" si="124">AVERAGE(AA91:AA92)</f>
        <v>0.88927637314734098</v>
      </c>
      <c r="AQ87" s="76">
        <f t="shared" ref="AQ87" ca="1" si="125">AVERAGE(AB91:AB92)</f>
        <v>0.97058823529411764</v>
      </c>
      <c r="AR87" s="76">
        <f t="shared" ref="AR87" ca="1" si="126">AVERAGE(AC91:AC92)</f>
        <v>0.92993230422072926</v>
      </c>
      <c r="AT87" s="76">
        <f t="shared" ref="AT87" ca="1" si="127">AVERAGE(AA91)</f>
        <v>0.967741935483871</v>
      </c>
      <c r="AU87" s="76">
        <f t="shared" ref="AU87" ca="1" si="128">AVERAGE(AB91)</f>
        <v>0.94117647058823528</v>
      </c>
      <c r="AV87" s="76">
        <f t="shared" ref="AV87" ca="1" si="129">AVERAGE(AC91)</f>
        <v>0.95445920303605314</v>
      </c>
      <c r="DP87" s="39"/>
      <c r="DQ87" s="40"/>
      <c r="DR87" s="45"/>
      <c r="DS87" s="65" t="s">
        <v>23</v>
      </c>
      <c r="DT87" s="3" t="s">
        <v>4</v>
      </c>
      <c r="DU87" s="9">
        <v>0.90322580645161288</v>
      </c>
      <c r="DV87" s="9">
        <v>0.875</v>
      </c>
      <c r="DW87" s="9">
        <v>0.93333333333333335</v>
      </c>
      <c r="DX87" s="10">
        <v>0.77382019409002556</v>
      </c>
      <c r="EA87" s="23"/>
      <c r="EB87" s="24"/>
      <c r="EC87" s="25"/>
      <c r="ED87" s="24"/>
      <c r="EE87" s="24"/>
      <c r="EF87" s="26"/>
      <c r="EJ87">
        <f t="shared" si="105"/>
        <v>256</v>
      </c>
      <c r="EK87" s="39"/>
      <c r="EL87" s="52"/>
      <c r="EM87" s="45" t="s">
        <v>13</v>
      </c>
      <c r="EN87" s="31" t="s">
        <v>19</v>
      </c>
      <c r="EO87" s="5">
        <v>1</v>
      </c>
      <c r="EP87" s="5"/>
      <c r="EQ87" s="5">
        <v>1</v>
      </c>
      <c r="ER87" s="5">
        <v>0.96449090833730766</v>
      </c>
      <c r="ES87" s="5"/>
      <c r="ET87" s="5">
        <v>0.96449090833730766</v>
      </c>
      <c r="EU87" s="76">
        <v>0.96195652173913049</v>
      </c>
      <c r="EV87" s="76">
        <v>0.89985994397759106</v>
      </c>
      <c r="EW87" s="76">
        <v>0.95442851053464872</v>
      </c>
      <c r="EZ87" s="76">
        <v>0.9469295800817541</v>
      </c>
      <c r="FA87" s="76">
        <v>0.8856209150326797</v>
      </c>
      <c r="FB87" s="76">
        <v>0.9394352361903513</v>
      </c>
      <c r="FD87" s="76">
        <v>1.5026941657376391E-2</v>
      </c>
      <c r="FE87" s="76">
        <v>1.4239028944911358E-2</v>
      </c>
      <c r="FF87" s="76">
        <v>1.4993274344297425E-2</v>
      </c>
    </row>
    <row r="88" spans="2:162" ht="14.4" customHeight="1" x14ac:dyDescent="0.3">
      <c r="B88" s="39"/>
      <c r="C88" s="40"/>
      <c r="D88" s="45"/>
      <c r="E88" s="66"/>
      <c r="F88" s="3" t="s">
        <v>5</v>
      </c>
      <c r="G88" s="9">
        <v>0.94117647058823528</v>
      </c>
      <c r="H88" s="9">
        <v>0.88888888888888884</v>
      </c>
      <c r="I88" s="9">
        <v>1</v>
      </c>
      <c r="J88" s="10">
        <v>0.76597793884805232</v>
      </c>
      <c r="M88" s="19">
        <f>G87</f>
        <v>0.967741935483871</v>
      </c>
      <c r="N88" s="20">
        <f>G88</f>
        <v>0.94117647058823528</v>
      </c>
      <c r="O88" s="21">
        <f>AVERAGE(M88:N88)</f>
        <v>0.95445920303605314</v>
      </c>
      <c r="P88" s="20">
        <f>J87</f>
        <v>0.80064559301594229</v>
      </c>
      <c r="Q88" s="20">
        <f>J88</f>
        <v>0.76597793884805232</v>
      </c>
      <c r="R88" s="22">
        <f>AVERAGE(P88:Q88)</f>
        <v>0.78331176593199725</v>
      </c>
      <c r="V88">
        <f t="shared" si="96"/>
        <v>259</v>
      </c>
      <c r="W88" s="39"/>
      <c r="X88" s="52"/>
      <c r="Y88" s="45"/>
      <c r="Z88" s="32" t="s">
        <v>20</v>
      </c>
      <c r="AA88" s="5">
        <f t="shared" ca="1" si="90"/>
        <v>1</v>
      </c>
      <c r="AB88" s="5"/>
      <c r="AC88" s="5">
        <f t="shared" ca="1" si="92"/>
        <v>1</v>
      </c>
      <c r="AD88" s="5">
        <f t="shared" ca="1" si="93"/>
        <v>0.9469000288299021</v>
      </c>
      <c r="AE88" s="5"/>
      <c r="AF88" s="5">
        <f t="shared" ca="1" si="95"/>
        <v>0.9469000288299021</v>
      </c>
      <c r="AG88" s="77"/>
      <c r="AH88" s="77"/>
      <c r="AI88" s="77"/>
      <c r="AL88" s="77"/>
      <c r="AM88" s="77"/>
      <c r="AN88" s="77"/>
      <c r="AP88" s="77"/>
      <c r="AQ88" s="77"/>
      <c r="AR88" s="77"/>
      <c r="AT88" s="77"/>
      <c r="AU88" s="77"/>
      <c r="AV88" s="77"/>
      <c r="DP88" s="39"/>
      <c r="DQ88" s="40"/>
      <c r="DR88" s="45"/>
      <c r="DS88" s="66"/>
      <c r="DT88" s="3" t="s">
        <v>5</v>
      </c>
      <c r="DU88" s="9">
        <v>0.82352941176470595</v>
      </c>
      <c r="DV88" s="9">
        <v>0.77777777777777779</v>
      </c>
      <c r="DW88" s="9">
        <v>0.875</v>
      </c>
      <c r="DX88" s="10">
        <v>0.64433812877515295</v>
      </c>
      <c r="EA88" s="19">
        <v>0.90322580645161288</v>
      </c>
      <c r="EB88" s="20">
        <v>0.82352941176470595</v>
      </c>
      <c r="EC88" s="21">
        <v>0.86337760910815942</v>
      </c>
      <c r="ED88" s="20">
        <v>0.77382019409002556</v>
      </c>
      <c r="EE88" s="20">
        <v>0.64433812877515295</v>
      </c>
      <c r="EF88" s="22">
        <v>0.70907916143258931</v>
      </c>
      <c r="EJ88">
        <f t="shared" si="105"/>
        <v>259</v>
      </c>
      <c r="EK88" s="39"/>
      <c r="EL88" s="52"/>
      <c r="EM88" s="45"/>
      <c r="EN88" s="32" t="s">
        <v>20</v>
      </c>
      <c r="EO88" s="5">
        <v>1</v>
      </c>
      <c r="EP88" s="5"/>
      <c r="EQ88" s="5">
        <v>1</v>
      </c>
      <c r="ER88" s="5">
        <v>0.9469000288299021</v>
      </c>
      <c r="ES88" s="5"/>
      <c r="ET88" s="5">
        <v>0.9469000288299021</v>
      </c>
      <c r="EU88" s="77"/>
      <c r="EV88" s="77"/>
      <c r="EW88" s="77"/>
      <c r="EZ88" s="77"/>
      <c r="FA88" s="77"/>
      <c r="FB88" s="77"/>
      <c r="FD88" s="77"/>
      <c r="FE88" s="77"/>
      <c r="FF88" s="77"/>
    </row>
    <row r="89" spans="2:162" ht="14.4" customHeight="1" x14ac:dyDescent="0.3">
      <c r="B89" s="39"/>
      <c r="C89" s="40"/>
      <c r="D89" s="45"/>
      <c r="E89" s="67"/>
      <c r="F89" s="3" t="s">
        <v>6</v>
      </c>
      <c r="G89" s="9"/>
      <c r="H89" s="9"/>
      <c r="I89" s="9"/>
      <c r="J89" s="10"/>
      <c r="M89" s="23"/>
      <c r="N89" s="24"/>
      <c r="O89" s="25"/>
      <c r="P89" s="24"/>
      <c r="Q89" s="24"/>
      <c r="R89" s="26"/>
      <c r="V89">
        <f t="shared" si="96"/>
        <v>262</v>
      </c>
      <c r="W89" s="39"/>
      <c r="X89" s="52"/>
      <c r="Y89" s="45"/>
      <c r="Z89" s="33" t="s">
        <v>21</v>
      </c>
      <c r="AA89" s="5">
        <f t="shared" ca="1" si="90"/>
        <v>1</v>
      </c>
      <c r="AB89" s="5">
        <f t="shared" ca="1" si="91"/>
        <v>1</v>
      </c>
      <c r="AC89" s="5">
        <f t="shared" ca="1" si="92"/>
        <v>1</v>
      </c>
      <c r="AD89" s="5">
        <f t="shared" ca="1" si="93"/>
        <v>0.86005381998871755</v>
      </c>
      <c r="AE89" s="5">
        <f t="shared" ca="1" si="94"/>
        <v>0.89645836707037907</v>
      </c>
      <c r="AF89" s="5">
        <f t="shared" ca="1" si="95"/>
        <v>0.87825609352954825</v>
      </c>
      <c r="AG89" s="77"/>
      <c r="AH89" s="77"/>
      <c r="AI89" s="77"/>
      <c r="AL89" s="77"/>
      <c r="AM89" s="77"/>
      <c r="AN89" s="77"/>
      <c r="AP89" s="77"/>
      <c r="AQ89" s="77"/>
      <c r="AR89" s="77"/>
      <c r="AT89" s="77"/>
      <c r="AU89" s="77"/>
      <c r="AV89" s="77"/>
      <c r="DP89" s="39"/>
      <c r="DQ89" s="40"/>
      <c r="DR89" s="45"/>
      <c r="DS89" s="67"/>
      <c r="DT89" s="3" t="s">
        <v>6</v>
      </c>
      <c r="DU89" s="9"/>
      <c r="DV89" s="9"/>
      <c r="DW89" s="9"/>
      <c r="DX89" s="10"/>
      <c r="EA89" s="23"/>
      <c r="EB89" s="24"/>
      <c r="EC89" s="25"/>
      <c r="ED89" s="24"/>
      <c r="EE89" s="24"/>
      <c r="EF89" s="26"/>
      <c r="EJ89">
        <f t="shared" si="105"/>
        <v>262</v>
      </c>
      <c r="EK89" s="39"/>
      <c r="EL89" s="52"/>
      <c r="EM89" s="45"/>
      <c r="EN89" s="33" t="s">
        <v>21</v>
      </c>
      <c r="EO89" s="5">
        <v>1</v>
      </c>
      <c r="EP89" s="5">
        <v>0.97619047619047616</v>
      </c>
      <c r="EQ89" s="5">
        <v>0.98809523809523814</v>
      </c>
      <c r="ER89" s="5">
        <v>0.82995145482218413</v>
      </c>
      <c r="ES89" s="5">
        <v>0.81192217687289026</v>
      </c>
      <c r="ET89" s="5">
        <v>0.82093681584753719</v>
      </c>
      <c r="EU89" s="77"/>
      <c r="EV89" s="77"/>
      <c r="EW89" s="77"/>
      <c r="EZ89" s="77"/>
      <c r="FA89" s="77"/>
      <c r="FB89" s="77"/>
      <c r="FD89" s="77"/>
      <c r="FE89" s="77"/>
      <c r="FF89" s="77"/>
    </row>
    <row r="90" spans="2:162" ht="14.4" customHeight="1" x14ac:dyDescent="0.3">
      <c r="B90" s="39"/>
      <c r="C90" s="40"/>
      <c r="D90" s="45"/>
      <c r="E90" s="68" t="s">
        <v>24</v>
      </c>
      <c r="F90" s="3" t="s">
        <v>4</v>
      </c>
      <c r="G90" s="9">
        <v>0.82051282051282048</v>
      </c>
      <c r="H90" s="9">
        <v>0.76190476190476186</v>
      </c>
      <c r="I90" s="9">
        <v>0.88888888888888884</v>
      </c>
      <c r="J90" s="10">
        <v>0.65455515285161703</v>
      </c>
      <c r="M90" s="23"/>
      <c r="N90" s="24"/>
      <c r="O90" s="25"/>
      <c r="P90" s="24"/>
      <c r="Q90" s="24"/>
      <c r="R90" s="26"/>
      <c r="V90">
        <f t="shared" si="96"/>
        <v>265</v>
      </c>
      <c r="W90" s="39"/>
      <c r="X90" s="52"/>
      <c r="Y90" s="45"/>
      <c r="Z90" s="34" t="s">
        <v>22</v>
      </c>
      <c r="AA90" s="5">
        <f t="shared" ca="1" si="90"/>
        <v>0.77083333333333326</v>
      </c>
      <c r="AB90" s="5"/>
      <c r="AC90" s="5">
        <f t="shared" ca="1" si="92"/>
        <v>0.77083333333333326</v>
      </c>
      <c r="AD90" s="5">
        <f t="shared" ca="1" si="93"/>
        <v>0.7418689854146</v>
      </c>
      <c r="AE90" s="5"/>
      <c r="AF90" s="5">
        <f t="shared" ca="1" si="95"/>
        <v>0.7418689854146</v>
      </c>
      <c r="AG90" s="77"/>
      <c r="AH90" s="77"/>
      <c r="AI90" s="77"/>
      <c r="AL90" s="77"/>
      <c r="AM90" s="77"/>
      <c r="AN90" s="77"/>
      <c r="AP90" s="77"/>
      <c r="AQ90" s="77"/>
      <c r="AR90" s="77"/>
      <c r="AT90" s="77"/>
      <c r="AU90" s="77"/>
      <c r="AV90" s="77"/>
      <c r="DP90" s="39"/>
      <c r="DQ90" s="40"/>
      <c r="DR90" s="45"/>
      <c r="DS90" s="68" t="s">
        <v>24</v>
      </c>
      <c r="DT90" s="3" t="s">
        <v>4</v>
      </c>
      <c r="DU90" s="9">
        <v>0.79999999999999993</v>
      </c>
      <c r="DV90" s="9">
        <v>0.72727272727272729</v>
      </c>
      <c r="DW90" s="9">
        <v>0.88888888888888884</v>
      </c>
      <c r="DX90" s="10">
        <v>0.63705445914127035</v>
      </c>
      <c r="EA90" s="23"/>
      <c r="EB90" s="24"/>
      <c r="EC90" s="25"/>
      <c r="ED90" s="24"/>
      <c r="EE90" s="24"/>
      <c r="EF90" s="26"/>
      <c r="EJ90">
        <f t="shared" si="105"/>
        <v>265</v>
      </c>
      <c r="EK90" s="39"/>
      <c r="EL90" s="52"/>
      <c r="EM90" s="45"/>
      <c r="EN90" s="34" t="s">
        <v>22</v>
      </c>
      <c r="EO90" s="5">
        <v>0.93478260869565222</v>
      </c>
      <c r="EP90" s="5"/>
      <c r="EQ90" s="5">
        <v>0.93478260869565222</v>
      </c>
      <c r="ER90" s="5">
        <v>0.82224836052831696</v>
      </c>
      <c r="ES90" s="5"/>
      <c r="ET90" s="5">
        <v>0.82224836052831696</v>
      </c>
      <c r="EU90" s="77"/>
      <c r="EV90" s="77"/>
      <c r="EW90" s="77"/>
      <c r="EZ90" s="77"/>
      <c r="FA90" s="77"/>
      <c r="FB90" s="77"/>
      <c r="FD90" s="77"/>
      <c r="FE90" s="77"/>
      <c r="FF90" s="77"/>
    </row>
    <row r="91" spans="2:162" ht="15" customHeight="1" x14ac:dyDescent="0.3">
      <c r="B91" s="39"/>
      <c r="C91" s="40"/>
      <c r="D91" s="45"/>
      <c r="E91" s="69"/>
      <c r="F91" s="3" t="s">
        <v>5</v>
      </c>
      <c r="G91" s="9">
        <v>0.7142857142857143</v>
      </c>
      <c r="H91" s="9">
        <v>0.7142857142857143</v>
      </c>
      <c r="I91" s="9">
        <v>0.7142857142857143</v>
      </c>
      <c r="J91" s="10">
        <v>0.6428601168420599</v>
      </c>
      <c r="M91" s="19">
        <f>G90</f>
        <v>0.82051282051282048</v>
      </c>
      <c r="N91" s="20">
        <f>G91</f>
        <v>0.7142857142857143</v>
      </c>
      <c r="O91" s="21">
        <f>AVERAGE(M91:N91)</f>
        <v>0.76739926739926734</v>
      </c>
      <c r="P91" s="20">
        <f>J90</f>
        <v>0.65455515285161703</v>
      </c>
      <c r="Q91" s="20">
        <f>J91</f>
        <v>0.6428601168420599</v>
      </c>
      <c r="R91" s="22">
        <f>AVERAGE(P91:Q91)</f>
        <v>0.64870763484683847</v>
      </c>
      <c r="V91">
        <f t="shared" si="96"/>
        <v>268</v>
      </c>
      <c r="W91" s="39"/>
      <c r="X91" s="52"/>
      <c r="Y91" s="45"/>
      <c r="Z91" s="35" t="s">
        <v>23</v>
      </c>
      <c r="AA91" s="5">
        <f t="shared" ca="1" si="90"/>
        <v>0.967741935483871</v>
      </c>
      <c r="AB91" s="5">
        <f t="shared" ca="1" si="91"/>
        <v>0.94117647058823528</v>
      </c>
      <c r="AC91" s="5">
        <f t="shared" ca="1" si="92"/>
        <v>0.95445920303605314</v>
      </c>
      <c r="AD91" s="5">
        <f t="shared" ca="1" si="93"/>
        <v>0.80944470047081196</v>
      </c>
      <c r="AE91" s="5">
        <f t="shared" ca="1" si="94"/>
        <v>0.79028311990556732</v>
      </c>
      <c r="AF91" s="5">
        <f t="shared" ca="1" si="95"/>
        <v>0.7998639101881897</v>
      </c>
      <c r="AG91" s="77"/>
      <c r="AH91" s="77"/>
      <c r="AI91" s="77"/>
      <c r="AL91" s="77"/>
      <c r="AM91" s="77"/>
      <c r="AN91" s="77"/>
      <c r="AP91" s="77"/>
      <c r="AQ91" s="77"/>
      <c r="AR91" s="77"/>
      <c r="AT91" s="77"/>
      <c r="AU91" s="77"/>
      <c r="AV91" s="77"/>
      <c r="DP91" s="39"/>
      <c r="DQ91" s="40"/>
      <c r="DR91" s="45"/>
      <c r="DS91" s="69"/>
      <c r="DT91" s="3" t="s">
        <v>5</v>
      </c>
      <c r="DU91" s="9">
        <v>0.7142857142857143</v>
      </c>
      <c r="DV91" s="9">
        <v>0.7142857142857143</v>
      </c>
      <c r="DW91" s="9">
        <v>0.7142857142857143</v>
      </c>
      <c r="DX91" s="10">
        <v>0.61004773978039295</v>
      </c>
      <c r="EA91" s="19">
        <v>0.79999999999999993</v>
      </c>
      <c r="EB91" s="20">
        <v>0.7142857142857143</v>
      </c>
      <c r="EC91" s="21">
        <v>0.75714285714285712</v>
      </c>
      <c r="ED91" s="20">
        <v>0.63705445914127035</v>
      </c>
      <c r="EE91" s="20">
        <v>0.61004773978039295</v>
      </c>
      <c r="EF91" s="22">
        <v>0.62355109946083165</v>
      </c>
      <c r="EJ91">
        <f t="shared" si="105"/>
        <v>268</v>
      </c>
      <c r="EK91" s="39"/>
      <c r="EL91" s="52"/>
      <c r="EM91" s="45"/>
      <c r="EN91" s="35" t="s">
        <v>23</v>
      </c>
      <c r="EO91" s="5">
        <v>0.87499999999999989</v>
      </c>
      <c r="EP91" s="5">
        <v>0.82352941176470595</v>
      </c>
      <c r="EQ91" s="5">
        <v>0.84926470588235292</v>
      </c>
      <c r="ER91" s="5">
        <v>0.75693192737254955</v>
      </c>
      <c r="ES91" s="5">
        <v>0.69673376845360246</v>
      </c>
      <c r="ET91" s="5">
        <v>0.72683284791307601</v>
      </c>
      <c r="EU91" s="77"/>
      <c r="EV91" s="77"/>
      <c r="EW91" s="77"/>
      <c r="EZ91" s="77"/>
      <c r="FA91" s="77"/>
      <c r="FB91" s="77"/>
      <c r="FD91" s="77"/>
      <c r="FE91" s="77"/>
      <c r="FF91" s="77"/>
    </row>
    <row r="92" spans="2:162" ht="15" customHeight="1" thickBot="1" x14ac:dyDescent="0.35">
      <c r="B92" s="39"/>
      <c r="C92" s="40"/>
      <c r="D92" s="45"/>
      <c r="E92" s="70"/>
      <c r="F92" s="4" t="s">
        <v>6</v>
      </c>
      <c r="G92" s="11"/>
      <c r="H92" s="11"/>
      <c r="I92" s="11"/>
      <c r="J92" s="12"/>
      <c r="M92" s="27"/>
      <c r="N92" s="28"/>
      <c r="O92" s="29"/>
      <c r="P92" s="28"/>
      <c r="Q92" s="28"/>
      <c r="R92" s="30"/>
      <c r="V92">
        <f t="shared" si="96"/>
        <v>271</v>
      </c>
      <c r="W92" s="39"/>
      <c r="X92" s="52"/>
      <c r="Y92" s="45"/>
      <c r="Z92" s="36" t="s">
        <v>24</v>
      </c>
      <c r="AA92" s="5">
        <f t="shared" ca="1" si="90"/>
        <v>0.81081081081081086</v>
      </c>
      <c r="AB92" s="5">
        <f t="shared" ca="1" si="91"/>
        <v>1</v>
      </c>
      <c r="AC92" s="5">
        <f t="shared" ca="1" si="92"/>
        <v>0.90540540540540548</v>
      </c>
      <c r="AD92" s="5">
        <f t="shared" ca="1" si="93"/>
        <v>0.71025208893706071</v>
      </c>
      <c r="AE92" s="5">
        <f t="shared" ca="1" si="94"/>
        <v>0.67627397205746198</v>
      </c>
      <c r="AF92" s="5">
        <f t="shared" ca="1" si="95"/>
        <v>0.69326303049726135</v>
      </c>
      <c r="AG92" s="77"/>
      <c r="AH92" s="77"/>
      <c r="AI92" s="77"/>
      <c r="AL92" s="77"/>
      <c r="AM92" s="77"/>
      <c r="AN92" s="77"/>
      <c r="AP92" s="77"/>
      <c r="AQ92" s="77"/>
      <c r="AR92" s="77"/>
      <c r="AT92" s="77"/>
      <c r="AU92" s="77"/>
      <c r="AV92" s="77"/>
      <c r="DP92" s="39"/>
      <c r="DQ92" s="40"/>
      <c r="DR92" s="45"/>
      <c r="DS92" s="70"/>
      <c r="DT92" s="4" t="s">
        <v>6</v>
      </c>
      <c r="DU92" s="11"/>
      <c r="DV92" s="11"/>
      <c r="DW92" s="11"/>
      <c r="DX92" s="12"/>
      <c r="EA92" s="27"/>
      <c r="EB92" s="28"/>
      <c r="EC92" s="29"/>
      <c r="ED92" s="28"/>
      <c r="EE92" s="28"/>
      <c r="EF92" s="30"/>
      <c r="EJ92">
        <f t="shared" si="105"/>
        <v>271</v>
      </c>
      <c r="EK92" s="39"/>
      <c r="EL92" s="52"/>
      <c r="EM92" s="45"/>
      <c r="EN92" s="36" t="s">
        <v>24</v>
      </c>
      <c r="EO92" s="5">
        <v>0.87179487179487181</v>
      </c>
      <c r="EP92" s="5">
        <v>0.8571428571428571</v>
      </c>
      <c r="EQ92" s="5">
        <v>0.86446886446886451</v>
      </c>
      <c r="ER92" s="5">
        <v>0.65845127878548604</v>
      </c>
      <c r="ES92" s="5">
        <v>0.64010615718591102</v>
      </c>
      <c r="ET92" s="5">
        <v>0.64927871798569847</v>
      </c>
      <c r="EU92" s="77"/>
      <c r="EV92" s="77"/>
      <c r="EW92" s="77"/>
      <c r="EZ92" s="77"/>
      <c r="FA92" s="77"/>
      <c r="FB92" s="77"/>
      <c r="FD92" s="77"/>
      <c r="FE92" s="77"/>
      <c r="FF92" s="77"/>
    </row>
    <row r="93" spans="2:162" ht="14.4" customHeight="1" x14ac:dyDescent="0.3">
      <c r="B93" s="39"/>
      <c r="C93" s="40"/>
      <c r="D93" s="46" t="s">
        <v>14</v>
      </c>
      <c r="E93" s="53" t="s">
        <v>19</v>
      </c>
      <c r="F93" s="2" t="s">
        <v>4</v>
      </c>
      <c r="G93" s="7">
        <v>1</v>
      </c>
      <c r="H93" s="7">
        <v>1</v>
      </c>
      <c r="I93" s="7">
        <v>1</v>
      </c>
      <c r="J93" s="8">
        <v>0.96643371925837718</v>
      </c>
      <c r="M93" s="15"/>
      <c r="N93" s="16"/>
      <c r="O93" s="17"/>
      <c r="P93" s="16"/>
      <c r="Q93" s="16"/>
      <c r="R93" s="18"/>
      <c r="V93">
        <f t="shared" si="96"/>
        <v>274</v>
      </c>
      <c r="W93" s="39"/>
      <c r="X93" s="52"/>
      <c r="Y93" s="46" t="s">
        <v>14</v>
      </c>
      <c r="Z93" s="31" t="s">
        <v>19</v>
      </c>
      <c r="AA93" s="5">
        <f t="shared" ca="1" si="90"/>
        <v>1</v>
      </c>
      <c r="AB93" s="5"/>
      <c r="AC93" s="5">
        <f t="shared" ca="1" si="92"/>
        <v>1</v>
      </c>
      <c r="AD93" s="5">
        <f t="shared" ca="1" si="93"/>
        <v>0.95548985193461344</v>
      </c>
      <c r="AE93" s="5"/>
      <c r="AF93" s="5">
        <f t="shared" ca="1" si="95"/>
        <v>0.95548985193461344</v>
      </c>
      <c r="AG93" s="76">
        <f t="shared" ref="AG93:AI93" ca="1" si="130">AVERAGE(AA93:AA97)</f>
        <v>0.95534927485834675</v>
      </c>
      <c r="AH93" s="76">
        <f t="shared" ca="1" si="130"/>
        <v>0.97058823529411764</v>
      </c>
      <c r="AI93" s="76">
        <f t="shared" ca="1" si="130"/>
        <v>0.95389754764589152</v>
      </c>
      <c r="AL93" s="76">
        <f t="shared" ref="AL93:AN93" ca="1" si="131">AVERAGE(AA93:AA98)</f>
        <v>0.94026853985943315</v>
      </c>
      <c r="AM93" s="76">
        <f t="shared" ca="1" si="131"/>
        <v>0.98039215686274517</v>
      </c>
      <c r="AN93" s="76">
        <f t="shared" ca="1" si="131"/>
        <v>0.95032002844364838</v>
      </c>
      <c r="AP93" s="76">
        <f t="shared" ref="AP93" ca="1" si="132">AVERAGE(AA97:AA98)</f>
        <v>0.91630340017436795</v>
      </c>
      <c r="AQ93" s="76">
        <f t="shared" ref="AQ93" ca="1" si="133">AVERAGE(AB97:AB98)</f>
        <v>0.97058823529411764</v>
      </c>
      <c r="AR93" s="76">
        <f t="shared" ref="AR93" ca="1" si="134">AVERAGE(AC97:AC98)</f>
        <v>0.94344581773424285</v>
      </c>
      <c r="AT93" s="76">
        <f t="shared" ref="AT93" ca="1" si="135">AVERAGE(AA97)</f>
        <v>0.967741935483871</v>
      </c>
      <c r="AU93" s="76">
        <f t="shared" ref="AU93" ca="1" si="136">AVERAGE(AB97)</f>
        <v>0.94117647058823528</v>
      </c>
      <c r="AV93" s="76">
        <f t="shared" ref="AV93" ca="1" si="137">AVERAGE(AC97)</f>
        <v>0.95445920303605314</v>
      </c>
      <c r="DP93" s="39"/>
      <c r="DQ93" s="40"/>
      <c r="DR93" s="46" t="s">
        <v>14</v>
      </c>
      <c r="DS93" s="53" t="s">
        <v>19</v>
      </c>
      <c r="DT93" s="2" t="s">
        <v>4</v>
      </c>
      <c r="DU93" s="7">
        <v>1</v>
      </c>
      <c r="DV93" s="7">
        <v>1</v>
      </c>
      <c r="DW93" s="7">
        <v>1</v>
      </c>
      <c r="DX93" s="8">
        <v>0.96643371925837718</v>
      </c>
      <c r="EA93" s="15"/>
      <c r="EB93" s="16"/>
      <c r="EC93" s="17"/>
      <c r="ED93" s="16"/>
      <c r="EE93" s="16"/>
      <c r="EF93" s="18"/>
      <c r="EJ93">
        <f t="shared" si="105"/>
        <v>274</v>
      </c>
      <c r="EK93" s="39"/>
      <c r="EL93" s="52"/>
      <c r="EM93" s="46" t="s">
        <v>14</v>
      </c>
      <c r="EN93" s="31" t="s">
        <v>19</v>
      </c>
      <c r="EO93" s="5">
        <v>1</v>
      </c>
      <c r="EP93" s="5"/>
      <c r="EQ93" s="5">
        <v>1</v>
      </c>
      <c r="ER93" s="5">
        <v>0.95548985193461344</v>
      </c>
      <c r="ES93" s="5"/>
      <c r="ET93" s="5">
        <v>0.95548985193461344</v>
      </c>
      <c r="EU93" s="76">
        <v>0.97363606551718185</v>
      </c>
      <c r="EV93" s="76">
        <v>0.91176470588235303</v>
      </c>
      <c r="EW93" s="76">
        <v>0.96804737842944344</v>
      </c>
      <c r="EZ93" s="76">
        <v>0.96048619494852872</v>
      </c>
      <c r="FA93" s="76">
        <v>0.89355742296918772</v>
      </c>
      <c r="FB93" s="76">
        <v>0.95269612362854617</v>
      </c>
      <c r="FD93" s="76">
        <v>1.3149870568653133E-2</v>
      </c>
      <c r="FE93" s="76">
        <v>1.8207282913165312E-2</v>
      </c>
      <c r="FF93" s="76">
        <v>1.5351254800897274E-2</v>
      </c>
    </row>
    <row r="94" spans="2:162" ht="14.4" customHeight="1" x14ac:dyDescent="0.3">
      <c r="B94" s="39"/>
      <c r="C94" s="40"/>
      <c r="D94" s="46"/>
      <c r="E94" s="54"/>
      <c r="F94" s="3" t="s">
        <v>5</v>
      </c>
      <c r="G94" s="9"/>
      <c r="H94" s="9"/>
      <c r="I94" s="9"/>
      <c r="J94" s="10"/>
      <c r="M94" s="19">
        <f>G93</f>
        <v>1</v>
      </c>
      <c r="N94" s="20"/>
      <c r="O94" s="21">
        <f>AVERAGE(M94:N94)</f>
        <v>1</v>
      </c>
      <c r="P94" s="20">
        <f>J93</f>
        <v>0.96643371925837718</v>
      </c>
      <c r="Q94" s="20"/>
      <c r="R94" s="22">
        <f>AVERAGE(P94:Q94)</f>
        <v>0.96643371925837718</v>
      </c>
      <c r="V94">
        <f t="shared" si="96"/>
        <v>277</v>
      </c>
      <c r="W94" s="39"/>
      <c r="X94" s="52"/>
      <c r="Y94" s="46"/>
      <c r="Z94" s="32" t="s">
        <v>20</v>
      </c>
      <c r="AA94" s="5">
        <f t="shared" ca="1" si="90"/>
        <v>1</v>
      </c>
      <c r="AB94" s="5"/>
      <c r="AC94" s="5">
        <f t="shared" ca="1" si="92"/>
        <v>1</v>
      </c>
      <c r="AD94" s="5">
        <f t="shared" ca="1" si="93"/>
        <v>0.96262945530755495</v>
      </c>
      <c r="AE94" s="5"/>
      <c r="AF94" s="5">
        <f t="shared" ca="1" si="95"/>
        <v>0.96262945530755495</v>
      </c>
      <c r="AG94" s="77"/>
      <c r="AH94" s="77"/>
      <c r="AI94" s="77"/>
      <c r="AL94" s="77"/>
      <c r="AM94" s="77"/>
      <c r="AN94" s="77"/>
      <c r="AP94" s="77"/>
      <c r="AQ94" s="77"/>
      <c r="AR94" s="77"/>
      <c r="AT94" s="77"/>
      <c r="AU94" s="77"/>
      <c r="AV94" s="77"/>
      <c r="DP94" s="39"/>
      <c r="DQ94" s="40"/>
      <c r="DR94" s="46"/>
      <c r="DS94" s="54"/>
      <c r="DT94" s="3" t="s">
        <v>5</v>
      </c>
      <c r="DU94" s="9"/>
      <c r="DV94" s="9"/>
      <c r="DW94" s="9"/>
      <c r="DX94" s="10"/>
      <c r="EA94" s="19">
        <v>1</v>
      </c>
      <c r="EB94" s="20"/>
      <c r="EC94" s="21">
        <v>1</v>
      </c>
      <c r="ED94" s="20">
        <v>0.96643371925837718</v>
      </c>
      <c r="EE94" s="20"/>
      <c r="EF94" s="22">
        <v>0.96643371925837718</v>
      </c>
      <c r="EJ94">
        <f t="shared" si="105"/>
        <v>277</v>
      </c>
      <c r="EK94" s="39"/>
      <c r="EL94" s="52"/>
      <c r="EM94" s="46"/>
      <c r="EN94" s="32" t="s">
        <v>20</v>
      </c>
      <c r="EO94" s="5">
        <v>1</v>
      </c>
      <c r="EP94" s="5"/>
      <c r="EQ94" s="5">
        <v>1</v>
      </c>
      <c r="ER94" s="5">
        <v>0.96262945530755495</v>
      </c>
      <c r="ES94" s="5"/>
      <c r="ET94" s="5">
        <v>0.96262945530755495</v>
      </c>
      <c r="EU94" s="77"/>
      <c r="EV94" s="77"/>
      <c r="EW94" s="77"/>
      <c r="EZ94" s="77"/>
      <c r="FA94" s="77"/>
      <c r="FB94" s="77"/>
      <c r="FD94" s="77"/>
      <c r="FE94" s="77"/>
      <c r="FF94" s="77"/>
    </row>
    <row r="95" spans="2:162" ht="14.4" customHeight="1" x14ac:dyDescent="0.3">
      <c r="B95" s="39"/>
      <c r="C95" s="40"/>
      <c r="D95" s="46"/>
      <c r="E95" s="55"/>
      <c r="F95" s="3" t="s">
        <v>6</v>
      </c>
      <c r="G95" s="9"/>
      <c r="H95" s="9"/>
      <c r="I95" s="9"/>
      <c r="J95" s="10"/>
      <c r="M95" s="23"/>
      <c r="N95" s="24"/>
      <c r="O95" s="25"/>
      <c r="P95" s="24"/>
      <c r="Q95" s="24"/>
      <c r="R95" s="26"/>
      <c r="V95">
        <f t="shared" si="96"/>
        <v>280</v>
      </c>
      <c r="W95" s="39"/>
      <c r="X95" s="52"/>
      <c r="Y95" s="46"/>
      <c r="Z95" s="33" t="s">
        <v>21</v>
      </c>
      <c r="AA95" s="5">
        <f t="shared" ca="1" si="90"/>
        <v>0.98795180722891562</v>
      </c>
      <c r="AB95" s="5">
        <f t="shared" ca="1" si="91"/>
        <v>1</v>
      </c>
      <c r="AC95" s="5">
        <f t="shared" ca="1" si="92"/>
        <v>0.99397590361445776</v>
      </c>
      <c r="AD95" s="5">
        <f t="shared" ca="1" si="93"/>
        <v>0.84081987577001349</v>
      </c>
      <c r="AE95" s="5">
        <f t="shared" ca="1" si="94"/>
        <v>0.87784570211523039</v>
      </c>
      <c r="AF95" s="5">
        <f t="shared" ca="1" si="95"/>
        <v>0.85933278894262188</v>
      </c>
      <c r="AG95" s="77"/>
      <c r="AH95" s="77"/>
      <c r="AI95" s="77"/>
      <c r="AL95" s="77"/>
      <c r="AM95" s="77"/>
      <c r="AN95" s="77"/>
      <c r="AP95" s="77"/>
      <c r="AQ95" s="77"/>
      <c r="AR95" s="77"/>
      <c r="AT95" s="77"/>
      <c r="AU95" s="77"/>
      <c r="AV95" s="77"/>
      <c r="DP95" s="39"/>
      <c r="DQ95" s="40"/>
      <c r="DR95" s="46"/>
      <c r="DS95" s="55"/>
      <c r="DT95" s="3" t="s">
        <v>6</v>
      </c>
      <c r="DU95" s="9"/>
      <c r="DV95" s="9"/>
      <c r="DW95" s="9"/>
      <c r="DX95" s="10"/>
      <c r="EA95" s="23"/>
      <c r="EB95" s="24"/>
      <c r="EC95" s="25"/>
      <c r="ED95" s="24"/>
      <c r="EE95" s="24"/>
      <c r="EF95" s="26"/>
      <c r="EJ95">
        <f t="shared" si="105"/>
        <v>280</v>
      </c>
      <c r="EK95" s="39"/>
      <c r="EL95" s="52"/>
      <c r="EM95" s="46"/>
      <c r="EN95" s="33" t="s">
        <v>21</v>
      </c>
      <c r="EO95" s="5">
        <v>0.97619047619047616</v>
      </c>
      <c r="EP95" s="5">
        <v>1</v>
      </c>
      <c r="EQ95" s="5">
        <v>0.98809523809523814</v>
      </c>
      <c r="ER95" s="5">
        <v>0.78894260414248429</v>
      </c>
      <c r="ES95" s="5">
        <v>0.77108759747097211</v>
      </c>
      <c r="ET95" s="5">
        <v>0.7800151008067282</v>
      </c>
      <c r="EU95" s="77"/>
      <c r="EV95" s="77"/>
      <c r="EW95" s="77"/>
      <c r="EZ95" s="77"/>
      <c r="FA95" s="77"/>
      <c r="FB95" s="77"/>
      <c r="FD95" s="77"/>
      <c r="FE95" s="77"/>
      <c r="FF95" s="77"/>
    </row>
    <row r="96" spans="2:162" ht="14.4" customHeight="1" x14ac:dyDescent="0.3">
      <c r="B96" s="39"/>
      <c r="C96" s="40"/>
      <c r="D96" s="46"/>
      <c r="E96" s="56" t="s">
        <v>20</v>
      </c>
      <c r="F96" s="3" t="s">
        <v>4</v>
      </c>
      <c r="G96" s="9">
        <v>1</v>
      </c>
      <c r="H96" s="9">
        <v>1</v>
      </c>
      <c r="I96" s="9">
        <v>1</v>
      </c>
      <c r="J96" s="10">
        <v>0.94776274274264749</v>
      </c>
      <c r="M96" s="23"/>
      <c r="N96" s="24"/>
      <c r="O96" s="25"/>
      <c r="P96" s="24"/>
      <c r="Q96" s="24"/>
      <c r="R96" s="26"/>
      <c r="V96">
        <f t="shared" si="96"/>
        <v>283</v>
      </c>
      <c r="W96" s="39"/>
      <c r="X96" s="52"/>
      <c r="Y96" s="46"/>
      <c r="Z96" s="34" t="s">
        <v>22</v>
      </c>
      <c r="AA96" s="5">
        <f t="shared" ca="1" si="90"/>
        <v>0.82105263157894737</v>
      </c>
      <c r="AB96" s="5"/>
      <c r="AC96" s="5">
        <f t="shared" ca="1" si="92"/>
        <v>0.82105263157894737</v>
      </c>
      <c r="AD96" s="5">
        <f t="shared" ca="1" si="93"/>
        <v>0.75769753792157302</v>
      </c>
      <c r="AE96" s="5"/>
      <c r="AF96" s="5">
        <f t="shared" ca="1" si="95"/>
        <v>0.75769753792157302</v>
      </c>
      <c r="AG96" s="77"/>
      <c r="AH96" s="77"/>
      <c r="AI96" s="77"/>
      <c r="AL96" s="77"/>
      <c r="AM96" s="77"/>
      <c r="AN96" s="77"/>
      <c r="AP96" s="77"/>
      <c r="AQ96" s="77"/>
      <c r="AR96" s="77"/>
      <c r="AT96" s="77"/>
      <c r="AU96" s="77"/>
      <c r="AV96" s="77"/>
      <c r="DP96" s="39"/>
      <c r="DQ96" s="40"/>
      <c r="DR96" s="46"/>
      <c r="DS96" s="56" t="s">
        <v>20</v>
      </c>
      <c r="DT96" s="3" t="s">
        <v>4</v>
      </c>
      <c r="DU96" s="9">
        <v>1</v>
      </c>
      <c r="DV96" s="9">
        <v>1</v>
      </c>
      <c r="DW96" s="9">
        <v>1</v>
      </c>
      <c r="DX96" s="10">
        <v>0.94776274274264749</v>
      </c>
      <c r="EA96" s="23"/>
      <c r="EB96" s="24"/>
      <c r="EC96" s="25"/>
      <c r="ED96" s="24"/>
      <c r="EE96" s="24"/>
      <c r="EF96" s="26"/>
      <c r="EJ96">
        <f t="shared" si="105"/>
        <v>283</v>
      </c>
      <c r="EK96" s="39"/>
      <c r="EL96" s="52"/>
      <c r="EM96" s="46"/>
      <c r="EN96" s="34" t="s">
        <v>22</v>
      </c>
      <c r="EO96" s="5">
        <v>0.9887640449438202</v>
      </c>
      <c r="EP96" s="5"/>
      <c r="EQ96" s="5">
        <v>0.9887640449438202</v>
      </c>
      <c r="ER96" s="5">
        <v>0.8825754391245515</v>
      </c>
      <c r="ES96" s="5"/>
      <c r="ET96" s="5">
        <v>0.8825754391245515</v>
      </c>
      <c r="EU96" s="77"/>
      <c r="EV96" s="77"/>
      <c r="EW96" s="77"/>
      <c r="EZ96" s="77"/>
      <c r="FA96" s="77"/>
      <c r="FB96" s="77"/>
      <c r="FD96" s="77"/>
      <c r="FE96" s="77"/>
      <c r="FF96" s="77"/>
    </row>
    <row r="97" spans="2:162" ht="14.4" customHeight="1" x14ac:dyDescent="0.3">
      <c r="B97" s="39"/>
      <c r="C97" s="40"/>
      <c r="D97" s="46"/>
      <c r="E97" s="57"/>
      <c r="F97" s="3" t="s">
        <v>5</v>
      </c>
      <c r="G97" s="9"/>
      <c r="H97" s="9"/>
      <c r="I97" s="9"/>
      <c r="J97" s="10"/>
      <c r="M97" s="19">
        <f>G96</f>
        <v>1</v>
      </c>
      <c r="N97" s="20"/>
      <c r="O97" s="21">
        <f>AVERAGE(M97:N97)</f>
        <v>1</v>
      </c>
      <c r="P97" s="20">
        <f>J96</f>
        <v>0.94776274274264749</v>
      </c>
      <c r="Q97" s="20"/>
      <c r="R97" s="22">
        <f>AVERAGE(P97:Q97)</f>
        <v>0.94776274274264749</v>
      </c>
      <c r="V97">
        <f t="shared" si="96"/>
        <v>286</v>
      </c>
      <c r="W97" s="39"/>
      <c r="X97" s="52"/>
      <c r="Y97" s="46"/>
      <c r="Z97" s="35" t="s">
        <v>23</v>
      </c>
      <c r="AA97" s="5">
        <f t="shared" ca="1" si="90"/>
        <v>0.967741935483871</v>
      </c>
      <c r="AB97" s="5">
        <f t="shared" ca="1" si="91"/>
        <v>0.94117647058823528</v>
      </c>
      <c r="AC97" s="5">
        <f t="shared" ca="1" si="92"/>
        <v>0.95445920303605314</v>
      </c>
      <c r="AD97" s="5">
        <f t="shared" ca="1" si="93"/>
        <v>0.80976249185087112</v>
      </c>
      <c r="AE97" s="5">
        <f t="shared" ca="1" si="94"/>
        <v>0.77864534330032553</v>
      </c>
      <c r="AF97" s="5">
        <f t="shared" ca="1" si="95"/>
        <v>0.79420391757559838</v>
      </c>
      <c r="AG97" s="77"/>
      <c r="AH97" s="77"/>
      <c r="AI97" s="77"/>
      <c r="AL97" s="77"/>
      <c r="AM97" s="77"/>
      <c r="AN97" s="77"/>
      <c r="AP97" s="77"/>
      <c r="AQ97" s="77"/>
      <c r="AR97" s="77"/>
      <c r="AT97" s="77"/>
      <c r="AU97" s="77"/>
      <c r="AV97" s="77"/>
      <c r="DP97" s="39"/>
      <c r="DQ97" s="40"/>
      <c r="DR97" s="46"/>
      <c r="DS97" s="57"/>
      <c r="DT97" s="3" t="s">
        <v>5</v>
      </c>
      <c r="DU97" s="9"/>
      <c r="DV97" s="9"/>
      <c r="DW97" s="9"/>
      <c r="DX97" s="10"/>
      <c r="EA97" s="19">
        <v>1</v>
      </c>
      <c r="EB97" s="20"/>
      <c r="EC97" s="21">
        <v>1</v>
      </c>
      <c r="ED97" s="20">
        <v>0.94776274274264749</v>
      </c>
      <c r="EE97" s="20"/>
      <c r="EF97" s="22">
        <v>0.94776274274264749</v>
      </c>
      <c r="EJ97">
        <f t="shared" si="105"/>
        <v>286</v>
      </c>
      <c r="EK97" s="39"/>
      <c r="EL97" s="52"/>
      <c r="EM97" s="46"/>
      <c r="EN97" s="35" t="s">
        <v>23</v>
      </c>
      <c r="EO97" s="5">
        <v>0.90322580645161288</v>
      </c>
      <c r="EP97" s="5">
        <v>0.82352941176470595</v>
      </c>
      <c r="EQ97" s="5">
        <v>0.86337760910815942</v>
      </c>
      <c r="ER97" s="5">
        <v>0.79092079740307564</v>
      </c>
      <c r="ES97" s="5">
        <v>0.66253285180099963</v>
      </c>
      <c r="ET97" s="5">
        <v>0.72672682460203764</v>
      </c>
      <c r="EU97" s="77"/>
      <c r="EV97" s="77"/>
      <c r="EW97" s="77"/>
      <c r="EZ97" s="77"/>
      <c r="FA97" s="77"/>
      <c r="FB97" s="77"/>
      <c r="FD97" s="77"/>
      <c r="FE97" s="77"/>
      <c r="FF97" s="77"/>
    </row>
    <row r="98" spans="2:162" ht="14.4" customHeight="1" x14ac:dyDescent="0.3">
      <c r="B98" s="39"/>
      <c r="C98" s="40"/>
      <c r="D98" s="46"/>
      <c r="E98" s="58"/>
      <c r="F98" s="3" t="s">
        <v>6</v>
      </c>
      <c r="G98" s="9"/>
      <c r="H98" s="9"/>
      <c r="I98" s="9"/>
      <c r="J98" s="10"/>
      <c r="M98" s="23"/>
      <c r="N98" s="24"/>
      <c r="O98" s="25"/>
      <c r="P98" s="24"/>
      <c r="Q98" s="24"/>
      <c r="R98" s="26"/>
      <c r="V98">
        <f t="shared" si="96"/>
        <v>289</v>
      </c>
      <c r="W98" s="39"/>
      <c r="X98" s="52"/>
      <c r="Y98" s="46"/>
      <c r="Z98" s="36" t="s">
        <v>24</v>
      </c>
      <c r="AA98" s="5">
        <f t="shared" ca="1" si="90"/>
        <v>0.86486486486486491</v>
      </c>
      <c r="AB98" s="5">
        <f t="shared" ca="1" si="91"/>
        <v>1</v>
      </c>
      <c r="AC98" s="5">
        <f t="shared" ca="1" si="92"/>
        <v>0.93243243243243246</v>
      </c>
      <c r="AD98" s="5">
        <f t="shared" ca="1" si="93"/>
        <v>0.75379654101860127</v>
      </c>
      <c r="AE98" s="5">
        <f t="shared" ca="1" si="94"/>
        <v>0.69989088606346883</v>
      </c>
      <c r="AF98" s="5">
        <f t="shared" ca="1" si="95"/>
        <v>0.72684371354103505</v>
      </c>
      <c r="AG98" s="77"/>
      <c r="AH98" s="77"/>
      <c r="AI98" s="77"/>
      <c r="AL98" s="77"/>
      <c r="AM98" s="77"/>
      <c r="AN98" s="77"/>
      <c r="AP98" s="77"/>
      <c r="AQ98" s="77"/>
      <c r="AR98" s="77"/>
      <c r="AT98" s="77"/>
      <c r="AU98" s="77"/>
      <c r="AV98" s="77"/>
      <c r="DP98" s="39"/>
      <c r="DQ98" s="40"/>
      <c r="DR98" s="46"/>
      <c r="DS98" s="58"/>
      <c r="DT98" s="3" t="s">
        <v>6</v>
      </c>
      <c r="DU98" s="9"/>
      <c r="DV98" s="9"/>
      <c r="DW98" s="9"/>
      <c r="DX98" s="10"/>
      <c r="EA98" s="23"/>
      <c r="EB98" s="24"/>
      <c r="EC98" s="25"/>
      <c r="ED98" s="24"/>
      <c r="EE98" s="24"/>
      <c r="EF98" s="26"/>
      <c r="EJ98">
        <f t="shared" si="105"/>
        <v>289</v>
      </c>
      <c r="EK98" s="39"/>
      <c r="EL98" s="52"/>
      <c r="EM98" s="46"/>
      <c r="EN98" s="36" t="s">
        <v>24</v>
      </c>
      <c r="EO98" s="5">
        <v>0.89473684210526316</v>
      </c>
      <c r="EP98" s="5">
        <v>0.8571428571428571</v>
      </c>
      <c r="EQ98" s="5">
        <v>0.87593984962406013</v>
      </c>
      <c r="ER98" s="5">
        <v>0.72371602757222253</v>
      </c>
      <c r="ES98" s="5">
        <v>0.63485889471016144</v>
      </c>
      <c r="ET98" s="5">
        <v>0.67928746114119198</v>
      </c>
      <c r="EU98" s="77"/>
      <c r="EV98" s="77"/>
      <c r="EW98" s="77"/>
      <c r="EZ98" s="77"/>
      <c r="FA98" s="77"/>
      <c r="FB98" s="77"/>
      <c r="FD98" s="77"/>
      <c r="FE98" s="77"/>
      <c r="FF98" s="77"/>
    </row>
    <row r="99" spans="2:162" ht="14.4" customHeight="1" x14ac:dyDescent="0.3">
      <c r="B99" s="39"/>
      <c r="C99" s="40"/>
      <c r="D99" s="46"/>
      <c r="E99" s="59" t="s">
        <v>21</v>
      </c>
      <c r="F99" s="3" t="s">
        <v>4</v>
      </c>
      <c r="G99" s="9">
        <v>1</v>
      </c>
      <c r="H99" s="9">
        <v>1</v>
      </c>
      <c r="I99" s="9">
        <v>1</v>
      </c>
      <c r="J99" s="10">
        <v>0.84180809294319336</v>
      </c>
      <c r="M99" s="23"/>
      <c r="N99" s="24"/>
      <c r="O99" s="25"/>
      <c r="P99" s="24"/>
      <c r="Q99" s="24"/>
      <c r="R99" s="26"/>
      <c r="V99">
        <f t="shared" si="96"/>
        <v>292</v>
      </c>
      <c r="W99" s="39"/>
      <c r="X99" s="52"/>
      <c r="Y99" s="47" t="s">
        <v>15</v>
      </c>
      <c r="Z99" s="31" t="s">
        <v>19</v>
      </c>
      <c r="AA99" s="5">
        <f t="shared" ca="1" si="90"/>
        <v>1</v>
      </c>
      <c r="AB99" s="5"/>
      <c r="AC99" s="5">
        <f t="shared" ca="1" si="92"/>
        <v>1</v>
      </c>
      <c r="AD99" s="5">
        <f t="shared" ca="1" si="93"/>
        <v>0.97494908839621319</v>
      </c>
      <c r="AE99" s="5"/>
      <c r="AF99" s="5">
        <f t="shared" ca="1" si="95"/>
        <v>0.97494908839621319</v>
      </c>
      <c r="AG99" s="76">
        <f t="shared" ref="AG99:AI99" ca="1" si="138">AVERAGE(AA99:AA103)</f>
        <v>0.96622340425531905</v>
      </c>
      <c r="AH99" s="76">
        <f t="shared" ca="1" si="138"/>
        <v>1</v>
      </c>
      <c r="AI99" s="76">
        <f t="shared" ca="1" si="138"/>
        <v>0.97247340425531914</v>
      </c>
      <c r="AL99" s="76">
        <f t="shared" ref="AL99:AN99" ca="1" si="139">AVERAGE(AA99:AA104)</f>
        <v>0.95833932336591909</v>
      </c>
      <c r="AM99" s="76">
        <f t="shared" ca="1" si="139"/>
        <v>0.95238095238095244</v>
      </c>
      <c r="AN99" s="76">
        <f t="shared" ca="1" si="139"/>
        <v>0.95839965155124729</v>
      </c>
      <c r="AP99" s="76">
        <f t="shared" ref="AP99" ca="1" si="140">AVERAGE(AA103:AA104)</f>
        <v>0.92820945945945943</v>
      </c>
      <c r="AQ99" s="76">
        <f t="shared" ref="AQ99" ca="1" si="141">AVERAGE(AB103:AB104)</f>
        <v>0.9285714285714286</v>
      </c>
      <c r="AR99" s="76">
        <f t="shared" ref="AR99" ca="1" si="142">AVERAGE(AC103:AC104)</f>
        <v>0.92839044401544402</v>
      </c>
      <c r="AT99" s="76">
        <f t="shared" ref="AT99" ca="1" si="143">AVERAGE(AA103)</f>
        <v>0.9375</v>
      </c>
      <c r="AU99" s="76">
        <f t="shared" ref="AU99" ca="1" si="144">AVERAGE(AB103)</f>
        <v>1</v>
      </c>
      <c r="AV99" s="76">
        <f t="shared" ref="AV99" ca="1" si="145">AVERAGE(AC103)</f>
        <v>0.96875</v>
      </c>
      <c r="DP99" s="39"/>
      <c r="DQ99" s="40"/>
      <c r="DR99" s="46"/>
      <c r="DS99" s="59" t="s">
        <v>21</v>
      </c>
      <c r="DT99" s="3" t="s">
        <v>4</v>
      </c>
      <c r="DU99" s="9">
        <v>0.98823529411764699</v>
      </c>
      <c r="DV99" s="9">
        <v>0.97674418604651159</v>
      </c>
      <c r="DW99" s="9">
        <v>1</v>
      </c>
      <c r="DX99" s="10">
        <v>0.78821214369408255</v>
      </c>
      <c r="EA99" s="23"/>
      <c r="EB99" s="24"/>
      <c r="EC99" s="25"/>
      <c r="ED99" s="24"/>
      <c r="EE99" s="24"/>
      <c r="EF99" s="26"/>
      <c r="EJ99">
        <f t="shared" si="105"/>
        <v>292</v>
      </c>
      <c r="EK99" s="39"/>
      <c r="EL99" s="52"/>
      <c r="EM99" s="47" t="s">
        <v>15</v>
      </c>
      <c r="EN99" s="31" t="s">
        <v>19</v>
      </c>
      <c r="EO99" s="5">
        <v>1</v>
      </c>
      <c r="EP99" s="5"/>
      <c r="EQ99" s="5">
        <v>1</v>
      </c>
      <c r="ER99" s="5">
        <v>0.97494908839621319</v>
      </c>
      <c r="ES99" s="5"/>
      <c r="ET99" s="5">
        <v>0.97494908839621319</v>
      </c>
      <c r="EU99" s="76">
        <v>0.97280219780219779</v>
      </c>
      <c r="EV99" s="76">
        <v>0.9375</v>
      </c>
      <c r="EW99" s="76">
        <v>0.97280219780219779</v>
      </c>
      <c r="EZ99" s="76">
        <v>0.94742063492063489</v>
      </c>
      <c r="FA99" s="76">
        <v>0.81547619047619035</v>
      </c>
      <c r="FB99" s="76">
        <v>0.9266636141636142</v>
      </c>
      <c r="FD99" s="76">
        <v>2.5381562881562902E-2</v>
      </c>
      <c r="FE99" s="76">
        <v>0.12202380952380965</v>
      </c>
      <c r="FF99" s="76">
        <v>4.6138583638583586E-2</v>
      </c>
    </row>
    <row r="100" spans="2:162" ht="14.4" customHeight="1" x14ac:dyDescent="0.3">
      <c r="B100" s="39"/>
      <c r="C100" s="40"/>
      <c r="D100" s="46"/>
      <c r="E100" s="60"/>
      <c r="F100" s="3" t="s">
        <v>5</v>
      </c>
      <c r="G100" s="9">
        <v>1</v>
      </c>
      <c r="H100" s="9">
        <v>1</v>
      </c>
      <c r="I100" s="9">
        <v>1</v>
      </c>
      <c r="J100" s="10">
        <v>0.89462628002510225</v>
      </c>
      <c r="M100" s="19">
        <f>G99</f>
        <v>1</v>
      </c>
      <c r="N100" s="20">
        <f>G100</f>
        <v>1</v>
      </c>
      <c r="O100" s="21">
        <f>AVERAGE(M100:N100)</f>
        <v>1</v>
      </c>
      <c r="P100" s="20">
        <f>J99</f>
        <v>0.84180809294319336</v>
      </c>
      <c r="Q100" s="20">
        <f>J100</f>
        <v>0.89462628002510225</v>
      </c>
      <c r="R100" s="22">
        <f>AVERAGE(P100:Q100)</f>
        <v>0.86821718648414781</v>
      </c>
      <c r="V100">
        <f t="shared" si="96"/>
        <v>295</v>
      </c>
      <c r="W100" s="39"/>
      <c r="X100" s="52"/>
      <c r="Y100" s="47"/>
      <c r="Z100" s="32" t="s">
        <v>20</v>
      </c>
      <c r="AA100" s="5">
        <f t="shared" ca="1" si="90"/>
        <v>1</v>
      </c>
      <c r="AB100" s="5"/>
      <c r="AC100" s="5">
        <f t="shared" ca="1" si="92"/>
        <v>1</v>
      </c>
      <c r="AD100" s="5">
        <f t="shared" ca="1" si="93"/>
        <v>0.95867089424023344</v>
      </c>
      <c r="AE100" s="5"/>
      <c r="AF100" s="5">
        <f t="shared" ca="1" si="95"/>
        <v>0.95867089424023344</v>
      </c>
      <c r="AG100" s="77"/>
      <c r="AH100" s="77"/>
      <c r="AI100" s="77"/>
      <c r="AL100" s="77"/>
      <c r="AM100" s="77"/>
      <c r="AN100" s="77"/>
      <c r="AP100" s="77"/>
      <c r="AQ100" s="77"/>
      <c r="AR100" s="77"/>
      <c r="AT100" s="77"/>
      <c r="AU100" s="77"/>
      <c r="AV100" s="77"/>
      <c r="DP100" s="39"/>
      <c r="DQ100" s="40"/>
      <c r="DR100" s="46"/>
      <c r="DS100" s="60"/>
      <c r="DT100" s="3" t="s">
        <v>5</v>
      </c>
      <c r="DU100" s="9">
        <v>0.97619047619047616</v>
      </c>
      <c r="DV100" s="9">
        <v>0.97619047619047616</v>
      </c>
      <c r="DW100" s="9">
        <v>0.97619047619047616</v>
      </c>
      <c r="DX100" s="10">
        <v>0.81281286796130114</v>
      </c>
      <c r="EA100" s="19">
        <v>0.98823529411764699</v>
      </c>
      <c r="EB100" s="20">
        <v>0.97619047619047616</v>
      </c>
      <c r="EC100" s="21">
        <v>0.98221288515406158</v>
      </c>
      <c r="ED100" s="20">
        <v>0.78821214369408255</v>
      </c>
      <c r="EE100" s="20">
        <v>0.81281286796130114</v>
      </c>
      <c r="EF100" s="22">
        <v>0.80051250582769184</v>
      </c>
      <c r="EJ100">
        <f t="shared" si="105"/>
        <v>295</v>
      </c>
      <c r="EK100" s="39"/>
      <c r="EL100" s="52"/>
      <c r="EM100" s="47"/>
      <c r="EN100" s="32" t="s">
        <v>20</v>
      </c>
      <c r="EO100" s="5">
        <v>1</v>
      </c>
      <c r="EP100" s="5"/>
      <c r="EQ100" s="5">
        <v>1</v>
      </c>
      <c r="ER100" s="5">
        <v>0.95867089424023344</v>
      </c>
      <c r="ES100" s="5"/>
      <c r="ET100" s="5">
        <v>0.95867089424023344</v>
      </c>
      <c r="EU100" s="77"/>
      <c r="EV100" s="77"/>
      <c r="EW100" s="77"/>
      <c r="EZ100" s="77"/>
      <c r="FA100" s="77"/>
      <c r="FB100" s="77"/>
      <c r="FD100" s="77"/>
      <c r="FE100" s="77"/>
      <c r="FF100" s="77"/>
    </row>
    <row r="101" spans="2:162" ht="14.4" customHeight="1" x14ac:dyDescent="0.3">
      <c r="B101" s="39"/>
      <c r="C101" s="40"/>
      <c r="D101" s="46"/>
      <c r="E101" s="61"/>
      <c r="F101" s="3" t="s">
        <v>6</v>
      </c>
      <c r="G101" s="9"/>
      <c r="H101" s="9"/>
      <c r="I101" s="9"/>
      <c r="J101" s="10"/>
      <c r="M101" s="23"/>
      <c r="N101" s="24"/>
      <c r="O101" s="25"/>
      <c r="P101" s="24"/>
      <c r="Q101" s="24"/>
      <c r="R101" s="26"/>
      <c r="V101">
        <f t="shared" si="96"/>
        <v>298</v>
      </c>
      <c r="W101" s="39"/>
      <c r="X101" s="52"/>
      <c r="Y101" s="47"/>
      <c r="Z101" s="33" t="s">
        <v>21</v>
      </c>
      <c r="AA101" s="5">
        <f t="shared" ca="1" si="90"/>
        <v>1</v>
      </c>
      <c r="AB101" s="5">
        <f t="shared" ca="1" si="91"/>
        <v>1</v>
      </c>
      <c r="AC101" s="5">
        <f t="shared" ca="1" si="92"/>
        <v>1</v>
      </c>
      <c r="AD101" s="5">
        <f t="shared" ca="1" si="93"/>
        <v>0.8762410392541552</v>
      </c>
      <c r="AE101" s="5">
        <f t="shared" ca="1" si="94"/>
        <v>0.90715191182908139</v>
      </c>
      <c r="AF101" s="5">
        <f t="shared" ca="1" si="95"/>
        <v>0.89169647554161835</v>
      </c>
      <c r="AG101" s="77"/>
      <c r="AH101" s="77"/>
      <c r="AI101" s="77"/>
      <c r="AL101" s="77"/>
      <c r="AM101" s="77"/>
      <c r="AN101" s="77"/>
      <c r="AP101" s="77"/>
      <c r="AQ101" s="77"/>
      <c r="AR101" s="77"/>
      <c r="AT101" s="77"/>
      <c r="AU101" s="77"/>
      <c r="AV101" s="77"/>
      <c r="DP101" s="39"/>
      <c r="DQ101" s="40"/>
      <c r="DR101" s="46"/>
      <c r="DS101" s="61"/>
      <c r="DT101" s="3" t="s">
        <v>6</v>
      </c>
      <c r="DU101" s="9"/>
      <c r="DV101" s="9"/>
      <c r="DW101" s="9"/>
      <c r="DX101" s="10"/>
      <c r="EA101" s="23"/>
      <c r="EB101" s="24"/>
      <c r="EC101" s="25"/>
      <c r="ED101" s="24"/>
      <c r="EE101" s="24"/>
      <c r="EF101" s="26"/>
      <c r="EJ101">
        <f t="shared" si="105"/>
        <v>298</v>
      </c>
      <c r="EK101" s="39"/>
      <c r="EL101" s="52"/>
      <c r="EM101" s="47"/>
      <c r="EN101" s="33" t="s">
        <v>21</v>
      </c>
      <c r="EO101" s="5">
        <v>1</v>
      </c>
      <c r="EP101" s="5">
        <v>1</v>
      </c>
      <c r="EQ101" s="5">
        <v>1</v>
      </c>
      <c r="ER101" s="5">
        <v>0.80719928669653329</v>
      </c>
      <c r="ES101" s="5">
        <v>0.78451504472333189</v>
      </c>
      <c r="ET101" s="5">
        <v>0.79585716570993259</v>
      </c>
      <c r="EU101" s="77"/>
      <c r="EV101" s="77"/>
      <c r="EW101" s="77"/>
      <c r="EZ101" s="77"/>
      <c r="FA101" s="77"/>
      <c r="FB101" s="77"/>
      <c r="FD101" s="77"/>
      <c r="FE101" s="77"/>
      <c r="FF101" s="77"/>
    </row>
    <row r="102" spans="2:162" ht="14.4" customHeight="1" x14ac:dyDescent="0.3">
      <c r="B102" s="39"/>
      <c r="C102" s="40"/>
      <c r="D102" s="46"/>
      <c r="E102" s="62" t="s">
        <v>22</v>
      </c>
      <c r="F102" s="3" t="s">
        <v>4</v>
      </c>
      <c r="G102" s="9">
        <v>0.88421052631578945</v>
      </c>
      <c r="H102" s="9">
        <v>0.84</v>
      </c>
      <c r="I102" s="9">
        <v>0.93333333333333335</v>
      </c>
      <c r="J102" s="10">
        <v>0.81953259811687673</v>
      </c>
      <c r="M102" s="23"/>
      <c r="N102" s="24"/>
      <c r="O102" s="25"/>
      <c r="P102" s="24"/>
      <c r="Q102" s="24"/>
      <c r="R102" s="26"/>
      <c r="V102">
        <f t="shared" si="96"/>
        <v>301</v>
      </c>
      <c r="W102" s="39"/>
      <c r="X102" s="52"/>
      <c r="Y102" s="47"/>
      <c r="Z102" s="34" t="s">
        <v>22</v>
      </c>
      <c r="AA102" s="5">
        <f t="shared" ca="1" si="90"/>
        <v>0.8936170212765957</v>
      </c>
      <c r="AB102" s="5"/>
      <c r="AC102" s="5">
        <f t="shared" ca="1" si="92"/>
        <v>0.8936170212765957</v>
      </c>
      <c r="AD102" s="5">
        <f t="shared" ca="1" si="93"/>
        <v>0.83065580514612314</v>
      </c>
      <c r="AE102" s="5"/>
      <c r="AF102" s="5">
        <f t="shared" ca="1" si="95"/>
        <v>0.83065580514612314</v>
      </c>
      <c r="AG102" s="77"/>
      <c r="AH102" s="77"/>
      <c r="AI102" s="77"/>
      <c r="AL102" s="77"/>
      <c r="AM102" s="77"/>
      <c r="AN102" s="77"/>
      <c r="AP102" s="77"/>
      <c r="AQ102" s="77"/>
      <c r="AR102" s="77"/>
      <c r="AT102" s="77"/>
      <c r="AU102" s="77"/>
      <c r="AV102" s="77"/>
      <c r="DP102" s="39"/>
      <c r="DQ102" s="40"/>
      <c r="DR102" s="46"/>
      <c r="DS102" s="62" t="s">
        <v>22</v>
      </c>
      <c r="DT102" s="3" t="s">
        <v>4</v>
      </c>
      <c r="DU102" s="9">
        <v>0.97826086956521741</v>
      </c>
      <c r="DV102" s="9">
        <v>0.95744680851063835</v>
      </c>
      <c r="DW102" s="9">
        <v>1</v>
      </c>
      <c r="DX102" s="10">
        <v>0.88055253675484557</v>
      </c>
      <c r="EA102" s="23"/>
      <c r="EB102" s="24"/>
      <c r="EC102" s="25"/>
      <c r="ED102" s="24"/>
      <c r="EE102" s="24"/>
      <c r="EF102" s="26"/>
      <c r="EJ102">
        <f t="shared" si="105"/>
        <v>301</v>
      </c>
      <c r="EK102" s="39"/>
      <c r="EL102" s="52"/>
      <c r="EM102" s="47"/>
      <c r="EN102" s="34" t="s">
        <v>22</v>
      </c>
      <c r="EO102" s="5">
        <v>0.98901098901098905</v>
      </c>
      <c r="EP102" s="5"/>
      <c r="EQ102" s="5">
        <v>0.98901098901098905</v>
      </c>
      <c r="ER102" s="5">
        <v>0.89354279598151454</v>
      </c>
      <c r="ES102" s="5"/>
      <c r="ET102" s="5">
        <v>0.89354279598151454</v>
      </c>
      <c r="EU102" s="77"/>
      <c r="EV102" s="77"/>
      <c r="EW102" s="77"/>
      <c r="EZ102" s="77"/>
      <c r="FA102" s="77"/>
      <c r="FB102" s="77"/>
      <c r="FD102" s="77"/>
      <c r="FE102" s="77"/>
      <c r="FF102" s="77"/>
    </row>
    <row r="103" spans="2:162" ht="14.4" customHeight="1" x14ac:dyDescent="0.3">
      <c r="B103" s="39"/>
      <c r="C103" s="40"/>
      <c r="D103" s="46"/>
      <c r="E103" s="63"/>
      <c r="F103" s="3" t="s">
        <v>5</v>
      </c>
      <c r="G103" s="9"/>
      <c r="H103" s="9">
        <v>0</v>
      </c>
      <c r="I103" s="9"/>
      <c r="J103" s="10">
        <v>0</v>
      </c>
      <c r="M103" s="19">
        <f>G102</f>
        <v>0.88421052631578945</v>
      </c>
      <c r="N103" s="20"/>
      <c r="O103" s="21">
        <f>AVERAGE(M103:N103)</f>
        <v>0.88421052631578945</v>
      </c>
      <c r="P103" s="20">
        <f>J102</f>
        <v>0.81953259811687673</v>
      </c>
      <c r="Q103" s="20"/>
      <c r="R103" s="22">
        <f>AVERAGE(P103:Q103)</f>
        <v>0.81953259811687673</v>
      </c>
      <c r="V103">
        <f t="shared" si="96"/>
        <v>304</v>
      </c>
      <c r="W103" s="39"/>
      <c r="X103" s="52"/>
      <c r="Y103" s="47"/>
      <c r="Z103" s="35" t="s">
        <v>23</v>
      </c>
      <c r="AA103" s="5">
        <f t="shared" ca="1" si="90"/>
        <v>0.9375</v>
      </c>
      <c r="AB103" s="5">
        <f t="shared" ca="1" si="91"/>
        <v>1</v>
      </c>
      <c r="AC103" s="5">
        <f t="shared" ca="1" si="92"/>
        <v>0.96875</v>
      </c>
      <c r="AD103" s="5">
        <f t="shared" ca="1" si="93"/>
        <v>0.76566044883837181</v>
      </c>
      <c r="AE103" s="5">
        <f t="shared" ca="1" si="94"/>
        <v>0.89657109605164598</v>
      </c>
      <c r="AF103" s="5">
        <f t="shared" ca="1" si="95"/>
        <v>0.83111577244500889</v>
      </c>
      <c r="AG103" s="77"/>
      <c r="AH103" s="77"/>
      <c r="AI103" s="77"/>
      <c r="AL103" s="77"/>
      <c r="AM103" s="77"/>
      <c r="AN103" s="77"/>
      <c r="AP103" s="77"/>
      <c r="AQ103" s="77"/>
      <c r="AR103" s="77"/>
      <c r="AT103" s="77"/>
      <c r="AU103" s="77"/>
      <c r="AV103" s="77"/>
      <c r="DP103" s="39"/>
      <c r="DQ103" s="40"/>
      <c r="DR103" s="46"/>
      <c r="DS103" s="63"/>
      <c r="DT103" s="3" t="s">
        <v>5</v>
      </c>
      <c r="DU103" s="9"/>
      <c r="DV103" s="9">
        <v>0</v>
      </c>
      <c r="DW103" s="9"/>
      <c r="DX103" s="10">
        <v>0</v>
      </c>
      <c r="EA103" s="19">
        <v>0.97826086956521741</v>
      </c>
      <c r="EB103" s="20"/>
      <c r="EC103" s="21">
        <v>0.97826086956521741</v>
      </c>
      <c r="ED103" s="20">
        <v>0.88055253675484557</v>
      </c>
      <c r="EE103" s="20"/>
      <c r="EF103" s="22">
        <v>0.88055253675484557</v>
      </c>
      <c r="EJ103">
        <f t="shared" si="105"/>
        <v>304</v>
      </c>
      <c r="EK103" s="39"/>
      <c r="EL103" s="52"/>
      <c r="EM103" s="47"/>
      <c r="EN103" s="35" t="s">
        <v>23</v>
      </c>
      <c r="EO103" s="5">
        <v>0.87499999999999989</v>
      </c>
      <c r="EP103" s="5">
        <v>0.875</v>
      </c>
      <c r="EQ103" s="5">
        <v>0.875</v>
      </c>
      <c r="ER103" s="5">
        <v>0.73628414475421422</v>
      </c>
      <c r="ES103" s="5">
        <v>0.76372455189307176</v>
      </c>
      <c r="ET103" s="5">
        <v>0.75000434832364293</v>
      </c>
      <c r="EU103" s="77"/>
      <c r="EV103" s="77"/>
      <c r="EW103" s="77"/>
      <c r="EZ103" s="77"/>
      <c r="FA103" s="77"/>
      <c r="FB103" s="77"/>
      <c r="FD103" s="77"/>
      <c r="FE103" s="77"/>
      <c r="FF103" s="77"/>
    </row>
    <row r="104" spans="2:162" ht="14.4" customHeight="1" x14ac:dyDescent="0.3">
      <c r="B104" s="39"/>
      <c r="C104" s="40"/>
      <c r="D104" s="46"/>
      <c r="E104" s="64"/>
      <c r="F104" s="3" t="s">
        <v>6</v>
      </c>
      <c r="G104" s="9"/>
      <c r="H104" s="9"/>
      <c r="I104" s="9"/>
      <c r="J104" s="10"/>
      <c r="M104" s="23"/>
      <c r="N104" s="24"/>
      <c r="O104" s="25"/>
      <c r="P104" s="24"/>
      <c r="Q104" s="24"/>
      <c r="R104" s="26"/>
      <c r="V104">
        <f t="shared" si="96"/>
        <v>307</v>
      </c>
      <c r="W104" s="39"/>
      <c r="X104" s="52"/>
      <c r="Y104" s="47"/>
      <c r="Z104" s="36" t="s">
        <v>24</v>
      </c>
      <c r="AA104" s="5">
        <f t="shared" ca="1" si="90"/>
        <v>0.91891891891891897</v>
      </c>
      <c r="AB104" s="5">
        <f t="shared" ca="1" si="91"/>
        <v>0.8571428571428571</v>
      </c>
      <c r="AC104" s="5">
        <f t="shared" ca="1" si="92"/>
        <v>0.88803088803088803</v>
      </c>
      <c r="AD104" s="5">
        <f t="shared" ca="1" si="93"/>
        <v>0.74640073480721758</v>
      </c>
      <c r="AE104" s="5">
        <f t="shared" ca="1" si="94"/>
        <v>0.6583220914348793</v>
      </c>
      <c r="AF104" s="5">
        <f t="shared" ca="1" si="95"/>
        <v>0.70236141312104849</v>
      </c>
      <c r="AG104" s="77"/>
      <c r="AH104" s="77"/>
      <c r="AI104" s="77"/>
      <c r="AL104" s="77"/>
      <c r="AM104" s="77"/>
      <c r="AN104" s="77"/>
      <c r="AP104" s="77"/>
      <c r="AQ104" s="77"/>
      <c r="AR104" s="77"/>
      <c r="AT104" s="77"/>
      <c r="AU104" s="77"/>
      <c r="AV104" s="77"/>
      <c r="DP104" s="39"/>
      <c r="DQ104" s="40"/>
      <c r="DR104" s="46"/>
      <c r="DS104" s="64"/>
      <c r="DT104" s="3" t="s">
        <v>6</v>
      </c>
      <c r="DU104" s="9"/>
      <c r="DV104" s="9"/>
      <c r="DW104" s="9"/>
      <c r="DX104" s="10"/>
      <c r="EA104" s="23"/>
      <c r="EB104" s="24"/>
      <c r="EC104" s="25"/>
      <c r="ED104" s="24"/>
      <c r="EE104" s="24"/>
      <c r="EF104" s="26"/>
      <c r="EJ104">
        <f t="shared" si="105"/>
        <v>307</v>
      </c>
      <c r="EK104" s="39"/>
      <c r="EL104" s="52"/>
      <c r="EM104" s="47"/>
      <c r="EN104" s="36" t="s">
        <v>24</v>
      </c>
      <c r="EO104" s="5">
        <v>0.82051282051282048</v>
      </c>
      <c r="EP104" s="5">
        <v>0.5714285714285714</v>
      </c>
      <c r="EQ104" s="5">
        <v>0.69597069597069594</v>
      </c>
      <c r="ER104" s="5">
        <v>0.69236634283134435</v>
      </c>
      <c r="ES104" s="5">
        <v>0.5898223213552175</v>
      </c>
      <c r="ET104" s="5">
        <v>0.64109433209328093</v>
      </c>
      <c r="EU104" s="77"/>
      <c r="EV104" s="77"/>
      <c r="EW104" s="77"/>
      <c r="EZ104" s="77"/>
      <c r="FA104" s="77"/>
      <c r="FB104" s="77"/>
      <c r="FD104" s="77"/>
      <c r="FE104" s="77"/>
      <c r="FF104" s="77"/>
    </row>
    <row r="105" spans="2:162" ht="14.4" customHeight="1" x14ac:dyDescent="0.3">
      <c r="B105" s="39"/>
      <c r="C105" s="40"/>
      <c r="D105" s="46"/>
      <c r="E105" s="65" t="s">
        <v>23</v>
      </c>
      <c r="F105" s="3" t="s">
        <v>4</v>
      </c>
      <c r="G105" s="9">
        <v>0.90322580645161288</v>
      </c>
      <c r="H105" s="9">
        <v>0.875</v>
      </c>
      <c r="I105" s="9">
        <v>0.93333333333333335</v>
      </c>
      <c r="J105" s="10">
        <v>0.79485371747849864</v>
      </c>
      <c r="M105" s="23"/>
      <c r="N105" s="24"/>
      <c r="O105" s="25"/>
      <c r="P105" s="24"/>
      <c r="Q105" s="24"/>
      <c r="R105" s="26"/>
      <c r="V105">
        <f t="shared" si="96"/>
        <v>310</v>
      </c>
      <c r="W105" s="39"/>
      <c r="X105" s="52"/>
      <c r="Y105" s="48" t="s">
        <v>16</v>
      </c>
      <c r="Z105" s="31" t="s">
        <v>19</v>
      </c>
      <c r="AA105" s="5">
        <f t="shared" ca="1" si="90"/>
        <v>1</v>
      </c>
      <c r="AB105" s="5"/>
      <c r="AC105" s="5">
        <f t="shared" ca="1" si="92"/>
        <v>1</v>
      </c>
      <c r="AD105" s="5">
        <f t="shared" ca="1" si="93"/>
        <v>0.97095174871019552</v>
      </c>
      <c r="AE105" s="5"/>
      <c r="AF105" s="5">
        <f t="shared" ca="1" si="95"/>
        <v>0.97095174871019552</v>
      </c>
      <c r="AG105" s="76">
        <f t="shared" ref="AG105:AI105" ca="1" si="146">AVERAGE(AA105:AA109)</f>
        <v>0.9778621125869702</v>
      </c>
      <c r="AH105" s="76">
        <f t="shared" ca="1" si="146"/>
        <v>0.97058823529411764</v>
      </c>
      <c r="AI105" s="76">
        <f t="shared" ca="1" si="146"/>
        <v>0.97638203668564194</v>
      </c>
      <c r="AL105" s="76">
        <f t="shared" ref="AL105:AN105" ca="1" si="147">AVERAGE(AA105:AA110)</f>
        <v>0.95902923796661932</v>
      </c>
      <c r="AM105" s="76">
        <f t="shared" ca="1" si="147"/>
        <v>0.93277310924369738</v>
      </c>
      <c r="AN105" s="76">
        <f t="shared" ca="1" si="147"/>
        <v>0.9571523407386785</v>
      </c>
      <c r="AP105" s="76">
        <f t="shared" ref="AP105" ca="1" si="148">AVERAGE(AA109:AA110)</f>
        <v>0.91630340017436795</v>
      </c>
      <c r="AQ105" s="76">
        <f t="shared" ref="AQ105" ca="1" si="149">AVERAGE(AB109:AB110)</f>
        <v>0.89915966386554613</v>
      </c>
      <c r="AR105" s="76">
        <f t="shared" ref="AR105" ca="1" si="150">AVERAGE(AC109:AC110)</f>
        <v>0.90773153201995704</v>
      </c>
      <c r="AT105" s="76">
        <f t="shared" ref="AT105" ca="1" si="151">AVERAGE(AA109)</f>
        <v>0.967741935483871</v>
      </c>
      <c r="AU105" s="76">
        <f t="shared" ref="AU105" ca="1" si="152">AVERAGE(AB109)</f>
        <v>0.94117647058823528</v>
      </c>
      <c r="AV105" s="76">
        <f t="shared" ref="AV105" ca="1" si="153">AVERAGE(AC109)</f>
        <v>0.95445920303605314</v>
      </c>
      <c r="DP105" s="39"/>
      <c r="DQ105" s="40"/>
      <c r="DR105" s="46"/>
      <c r="DS105" s="65" t="s">
        <v>23</v>
      </c>
      <c r="DT105" s="3" t="s">
        <v>4</v>
      </c>
      <c r="DU105" s="9">
        <v>0.87499999999999989</v>
      </c>
      <c r="DV105" s="9">
        <v>0.82352941176470584</v>
      </c>
      <c r="DW105" s="9">
        <v>0.93333333333333335</v>
      </c>
      <c r="DX105" s="10">
        <v>0.71859185320029251</v>
      </c>
      <c r="EA105" s="23"/>
      <c r="EB105" s="24"/>
      <c r="EC105" s="25"/>
      <c r="ED105" s="24"/>
      <c r="EE105" s="24"/>
      <c r="EF105" s="26"/>
      <c r="EJ105">
        <f t="shared" si="105"/>
        <v>310</v>
      </c>
      <c r="EK105" s="39"/>
      <c r="EL105" s="52"/>
      <c r="EM105" s="48" t="s">
        <v>16</v>
      </c>
      <c r="EN105" s="31" t="s">
        <v>19</v>
      </c>
      <c r="EO105" s="5">
        <v>1</v>
      </c>
      <c r="EP105" s="5"/>
      <c r="EQ105" s="5">
        <v>1</v>
      </c>
      <c r="ER105" s="5">
        <v>0.97095174871019552</v>
      </c>
      <c r="ES105" s="5"/>
      <c r="ET105" s="5">
        <v>0.97095174871019552</v>
      </c>
      <c r="EU105" s="76">
        <v>0.96590548578982161</v>
      </c>
      <c r="EV105" s="76">
        <v>0.88795518207282909</v>
      </c>
      <c r="EW105" s="76">
        <v>0.9571729927926228</v>
      </c>
      <c r="EZ105" s="76">
        <v>0.95022038345733006</v>
      </c>
      <c r="FA105" s="76">
        <v>0.83006535947712423</v>
      </c>
      <c r="FB105" s="76">
        <v>0.92981754283390117</v>
      </c>
      <c r="FD105" s="76">
        <v>1.5685102332491541E-2</v>
      </c>
      <c r="FE105" s="76">
        <v>5.7889822595704854E-2</v>
      </c>
      <c r="FF105" s="76">
        <v>2.7355449958721634E-2</v>
      </c>
    </row>
    <row r="106" spans="2:162" ht="14.4" customHeight="1" x14ac:dyDescent="0.3">
      <c r="B106" s="39"/>
      <c r="C106" s="40"/>
      <c r="D106" s="46"/>
      <c r="E106" s="66"/>
      <c r="F106" s="3" t="s">
        <v>5</v>
      </c>
      <c r="G106" s="9">
        <v>0.94117647058823528</v>
      </c>
      <c r="H106" s="9">
        <v>0.88888888888888884</v>
      </c>
      <c r="I106" s="9">
        <v>1</v>
      </c>
      <c r="J106" s="10">
        <v>0.78518808260656936</v>
      </c>
      <c r="M106" s="19">
        <f>G105</f>
        <v>0.90322580645161288</v>
      </c>
      <c r="N106" s="20">
        <f>G106</f>
        <v>0.94117647058823528</v>
      </c>
      <c r="O106" s="21">
        <f>AVERAGE(M106:N106)</f>
        <v>0.92220113851992402</v>
      </c>
      <c r="P106" s="20">
        <f>J105</f>
        <v>0.79485371747849864</v>
      </c>
      <c r="Q106" s="20">
        <f>J106</f>
        <v>0.78518808260656936</v>
      </c>
      <c r="R106" s="22">
        <f>AVERAGE(P106:Q106)</f>
        <v>0.790020900042534</v>
      </c>
      <c r="V106">
        <f t="shared" si="96"/>
        <v>313</v>
      </c>
      <c r="W106" s="39"/>
      <c r="X106" s="52"/>
      <c r="Y106" s="48"/>
      <c r="Z106" s="32" t="s">
        <v>20</v>
      </c>
      <c r="AA106" s="5">
        <f t="shared" ca="1" si="90"/>
        <v>1</v>
      </c>
      <c r="AB106" s="5"/>
      <c r="AC106" s="5">
        <f t="shared" ca="1" si="92"/>
        <v>1</v>
      </c>
      <c r="AD106" s="5">
        <f t="shared" ca="1" si="93"/>
        <v>0.94661217702698564</v>
      </c>
      <c r="AE106" s="5"/>
      <c r="AF106" s="5">
        <f t="shared" ca="1" si="95"/>
        <v>0.94661217702698564</v>
      </c>
      <c r="AG106" s="77"/>
      <c r="AH106" s="77"/>
      <c r="AI106" s="77"/>
      <c r="AL106" s="77"/>
      <c r="AM106" s="77"/>
      <c r="AN106" s="77"/>
      <c r="AP106" s="77"/>
      <c r="AQ106" s="77"/>
      <c r="AR106" s="77"/>
      <c r="AT106" s="77"/>
      <c r="AU106" s="77"/>
      <c r="AV106" s="77"/>
      <c r="DP106" s="39"/>
      <c r="DQ106" s="40"/>
      <c r="DR106" s="46"/>
      <c r="DS106" s="66"/>
      <c r="DT106" s="3" t="s">
        <v>5</v>
      </c>
      <c r="DU106" s="9">
        <v>0.82352941176470595</v>
      </c>
      <c r="DV106" s="9">
        <v>0.77777777777777779</v>
      </c>
      <c r="DW106" s="9">
        <v>0.875</v>
      </c>
      <c r="DX106" s="10">
        <v>0.62035133843104673</v>
      </c>
      <c r="EA106" s="19">
        <v>0.87499999999999989</v>
      </c>
      <c r="EB106" s="20">
        <v>0.82352941176470595</v>
      </c>
      <c r="EC106" s="21">
        <v>0.84926470588235292</v>
      </c>
      <c r="ED106" s="20">
        <v>0.71859185320029251</v>
      </c>
      <c r="EE106" s="20">
        <v>0.62035133843104673</v>
      </c>
      <c r="EF106" s="22">
        <v>0.66947159581566962</v>
      </c>
      <c r="EJ106">
        <f t="shared" si="105"/>
        <v>313</v>
      </c>
      <c r="EK106" s="39"/>
      <c r="EL106" s="52"/>
      <c r="EM106" s="48"/>
      <c r="EN106" s="32" t="s">
        <v>20</v>
      </c>
      <c r="EO106" s="5">
        <v>1</v>
      </c>
      <c r="EP106" s="5"/>
      <c r="EQ106" s="5">
        <v>1</v>
      </c>
      <c r="ER106" s="5">
        <v>0.94661217702698564</v>
      </c>
      <c r="ES106" s="5"/>
      <c r="ET106" s="5">
        <v>0.94661217702698564</v>
      </c>
      <c r="EU106" s="77"/>
      <c r="EV106" s="77"/>
      <c r="EW106" s="77"/>
      <c r="EZ106" s="77"/>
      <c r="FA106" s="77"/>
      <c r="FB106" s="77"/>
      <c r="FD106" s="77"/>
      <c r="FE106" s="77"/>
      <c r="FF106" s="77"/>
    </row>
    <row r="107" spans="2:162" ht="14.4" customHeight="1" x14ac:dyDescent="0.3">
      <c r="B107" s="39"/>
      <c r="C107" s="40"/>
      <c r="D107" s="46"/>
      <c r="E107" s="67"/>
      <c r="F107" s="3" t="s">
        <v>6</v>
      </c>
      <c r="G107" s="9"/>
      <c r="H107" s="9"/>
      <c r="I107" s="9"/>
      <c r="J107" s="10"/>
      <c r="M107" s="23"/>
      <c r="N107" s="24"/>
      <c r="O107" s="25"/>
      <c r="P107" s="24"/>
      <c r="Q107" s="24"/>
      <c r="R107" s="26"/>
      <c r="V107">
        <f t="shared" si="96"/>
        <v>316</v>
      </c>
      <c r="W107" s="39"/>
      <c r="X107" s="52"/>
      <c r="Y107" s="48"/>
      <c r="Z107" s="33" t="s">
        <v>21</v>
      </c>
      <c r="AA107" s="5">
        <f t="shared" ca="1" si="90"/>
        <v>0.98823529411764699</v>
      </c>
      <c r="AB107" s="5">
        <f t="shared" ca="1" si="91"/>
        <v>1</v>
      </c>
      <c r="AC107" s="5">
        <f t="shared" ca="1" si="92"/>
        <v>0.99411764705882355</v>
      </c>
      <c r="AD107" s="5">
        <f t="shared" ca="1" si="93"/>
        <v>0.85899193416710817</v>
      </c>
      <c r="AE107" s="5">
        <f t="shared" ca="1" si="94"/>
        <v>0.90694043798210122</v>
      </c>
      <c r="AF107" s="5">
        <f t="shared" ca="1" si="95"/>
        <v>0.88296618607460475</v>
      </c>
      <c r="AG107" s="77"/>
      <c r="AH107" s="77"/>
      <c r="AI107" s="77"/>
      <c r="AL107" s="77"/>
      <c r="AM107" s="77"/>
      <c r="AN107" s="77"/>
      <c r="AP107" s="77"/>
      <c r="AQ107" s="77"/>
      <c r="AR107" s="77"/>
      <c r="AT107" s="77"/>
      <c r="AU107" s="77"/>
      <c r="AV107" s="77"/>
      <c r="DP107" s="39"/>
      <c r="DQ107" s="40"/>
      <c r="DR107" s="46"/>
      <c r="DS107" s="67"/>
      <c r="DT107" s="3" t="s">
        <v>6</v>
      </c>
      <c r="DU107" s="9"/>
      <c r="DV107" s="9"/>
      <c r="DW107" s="9"/>
      <c r="DX107" s="10"/>
      <c r="EA107" s="23"/>
      <c r="EB107" s="24"/>
      <c r="EC107" s="25"/>
      <c r="ED107" s="24"/>
      <c r="EE107" s="24"/>
      <c r="EF107" s="26"/>
      <c r="EJ107">
        <f t="shared" si="105"/>
        <v>316</v>
      </c>
      <c r="EK107" s="39"/>
      <c r="EL107" s="52"/>
      <c r="EM107" s="48"/>
      <c r="EN107" s="33" t="s">
        <v>21</v>
      </c>
      <c r="EO107" s="5">
        <v>0.98823529411764699</v>
      </c>
      <c r="EP107" s="5">
        <v>0.95238095238095233</v>
      </c>
      <c r="EQ107" s="5">
        <v>0.9703081232492996</v>
      </c>
      <c r="ER107" s="5">
        <v>0.78157350573895634</v>
      </c>
      <c r="ES107" s="5">
        <v>0.77006641527436603</v>
      </c>
      <c r="ET107" s="5">
        <v>0.77581996050666113</v>
      </c>
      <c r="EU107" s="77"/>
      <c r="EV107" s="77"/>
      <c r="EW107" s="77"/>
      <c r="EZ107" s="77"/>
      <c r="FA107" s="77"/>
      <c r="FB107" s="77"/>
      <c r="FD107" s="77"/>
      <c r="FE107" s="77"/>
      <c r="FF107" s="77"/>
    </row>
    <row r="108" spans="2:162" ht="14.4" customHeight="1" x14ac:dyDescent="0.3">
      <c r="B108" s="39"/>
      <c r="C108" s="40"/>
      <c r="D108" s="46"/>
      <c r="E108" s="68" t="s">
        <v>24</v>
      </c>
      <c r="F108" s="3" t="s">
        <v>4</v>
      </c>
      <c r="G108" s="9">
        <v>0.89473684210526316</v>
      </c>
      <c r="H108" s="9">
        <v>0.85</v>
      </c>
      <c r="I108" s="9">
        <v>0.94444444444444442</v>
      </c>
      <c r="J108" s="10">
        <v>0.70811926398039438</v>
      </c>
      <c r="M108" s="23"/>
      <c r="N108" s="24"/>
      <c r="O108" s="25"/>
      <c r="P108" s="24"/>
      <c r="Q108" s="24"/>
      <c r="R108" s="26"/>
      <c r="V108">
        <f t="shared" si="96"/>
        <v>319</v>
      </c>
      <c r="W108" s="39"/>
      <c r="X108" s="52"/>
      <c r="Y108" s="48"/>
      <c r="Z108" s="34" t="s">
        <v>22</v>
      </c>
      <c r="AA108" s="5">
        <f t="shared" ca="1" si="90"/>
        <v>0.93333333333333324</v>
      </c>
      <c r="AB108" s="5"/>
      <c r="AC108" s="5">
        <f t="shared" ca="1" si="92"/>
        <v>0.93333333333333324</v>
      </c>
      <c r="AD108" s="5">
        <f t="shared" ca="1" si="93"/>
        <v>0.85899417086230034</v>
      </c>
      <c r="AE108" s="5"/>
      <c r="AF108" s="5">
        <f t="shared" ca="1" si="95"/>
        <v>0.85899417086230034</v>
      </c>
      <c r="AG108" s="77"/>
      <c r="AH108" s="77"/>
      <c r="AI108" s="77"/>
      <c r="AL108" s="77"/>
      <c r="AM108" s="77"/>
      <c r="AN108" s="77"/>
      <c r="AP108" s="77"/>
      <c r="AQ108" s="77"/>
      <c r="AR108" s="77"/>
      <c r="AT108" s="77"/>
      <c r="AU108" s="77"/>
      <c r="AV108" s="77"/>
      <c r="DP108" s="39"/>
      <c r="DQ108" s="40"/>
      <c r="DR108" s="46"/>
      <c r="DS108" s="68" t="s">
        <v>24</v>
      </c>
      <c r="DT108" s="3" t="s">
        <v>4</v>
      </c>
      <c r="DU108" s="9">
        <v>0.8421052631578948</v>
      </c>
      <c r="DV108" s="9">
        <v>0.8</v>
      </c>
      <c r="DW108" s="9">
        <v>0.88888888888888884</v>
      </c>
      <c r="DX108" s="10">
        <v>0.72162762662834956</v>
      </c>
      <c r="EA108" s="23"/>
      <c r="EB108" s="24"/>
      <c r="EC108" s="25"/>
      <c r="ED108" s="24"/>
      <c r="EE108" s="24"/>
      <c r="EF108" s="26"/>
      <c r="EJ108">
        <f t="shared" si="105"/>
        <v>319</v>
      </c>
      <c r="EK108" s="39"/>
      <c r="EL108" s="52"/>
      <c r="EM108" s="48"/>
      <c r="EN108" s="34" t="s">
        <v>22</v>
      </c>
      <c r="EO108" s="5">
        <v>0.96629213483146081</v>
      </c>
      <c r="EP108" s="5"/>
      <c r="EQ108" s="5">
        <v>0.96629213483146081</v>
      </c>
      <c r="ER108" s="5">
        <v>0.88092891250116678</v>
      </c>
      <c r="ES108" s="5"/>
      <c r="ET108" s="5">
        <v>0.88092891250116678</v>
      </c>
      <c r="EU108" s="77"/>
      <c r="EV108" s="77"/>
      <c r="EW108" s="77"/>
      <c r="EZ108" s="77"/>
      <c r="FA108" s="77"/>
      <c r="FB108" s="77"/>
      <c r="FD108" s="77"/>
      <c r="FE108" s="77"/>
      <c r="FF108" s="77"/>
    </row>
    <row r="109" spans="2:162" ht="15" customHeight="1" x14ac:dyDescent="0.3">
      <c r="B109" s="39"/>
      <c r="C109" s="40"/>
      <c r="D109" s="46"/>
      <c r="E109" s="69"/>
      <c r="F109" s="3" t="s">
        <v>5</v>
      </c>
      <c r="G109" s="9">
        <v>0.79999999999999993</v>
      </c>
      <c r="H109" s="9">
        <v>0.75</v>
      </c>
      <c r="I109" s="9">
        <v>0.8571428571428571</v>
      </c>
      <c r="J109" s="10">
        <v>0.6319421418065283</v>
      </c>
      <c r="M109" s="19">
        <f>G108</f>
        <v>0.89473684210526316</v>
      </c>
      <c r="N109" s="20">
        <f>G109</f>
        <v>0.79999999999999993</v>
      </c>
      <c r="O109" s="21">
        <f>AVERAGE(M109:N109)</f>
        <v>0.84736842105263155</v>
      </c>
      <c r="P109" s="20">
        <f>J108</f>
        <v>0.70811926398039438</v>
      </c>
      <c r="Q109" s="20">
        <f>J109</f>
        <v>0.6319421418065283</v>
      </c>
      <c r="R109" s="22">
        <f>AVERAGE(P109:Q109)</f>
        <v>0.67003070289346134</v>
      </c>
      <c r="V109">
        <f t="shared" si="96"/>
        <v>322</v>
      </c>
      <c r="W109" s="39"/>
      <c r="X109" s="52"/>
      <c r="Y109" s="48"/>
      <c r="Z109" s="35" t="s">
        <v>23</v>
      </c>
      <c r="AA109" s="5">
        <f t="shared" ca="1" si="90"/>
        <v>0.967741935483871</v>
      </c>
      <c r="AB109" s="5">
        <f t="shared" ca="1" si="91"/>
        <v>0.94117647058823528</v>
      </c>
      <c r="AC109" s="5">
        <f t="shared" ca="1" si="92"/>
        <v>0.95445920303605314</v>
      </c>
      <c r="AD109" s="5">
        <f t="shared" ca="1" si="93"/>
        <v>0.80836251633903666</v>
      </c>
      <c r="AE109" s="5">
        <f t="shared" ca="1" si="94"/>
        <v>0.77504449057216052</v>
      </c>
      <c r="AF109" s="5">
        <f t="shared" ca="1" si="95"/>
        <v>0.79170350345559859</v>
      </c>
      <c r="AG109" s="77"/>
      <c r="AH109" s="77"/>
      <c r="AI109" s="77"/>
      <c r="AL109" s="77"/>
      <c r="AM109" s="77"/>
      <c r="AN109" s="77"/>
      <c r="AP109" s="77"/>
      <c r="AQ109" s="77"/>
      <c r="AR109" s="77"/>
      <c r="AT109" s="77"/>
      <c r="AU109" s="77"/>
      <c r="AV109" s="77"/>
      <c r="DP109" s="39"/>
      <c r="DQ109" s="40"/>
      <c r="DR109" s="46"/>
      <c r="DS109" s="69"/>
      <c r="DT109" s="3" t="s">
        <v>5</v>
      </c>
      <c r="DU109" s="9">
        <v>0.66666666666666663</v>
      </c>
      <c r="DV109" s="9">
        <v>0.625</v>
      </c>
      <c r="DW109" s="9">
        <v>0.7142857142857143</v>
      </c>
      <c r="DX109" s="10">
        <v>0.56551203485702028</v>
      </c>
      <c r="EA109" s="19">
        <v>0.8421052631578948</v>
      </c>
      <c r="EB109" s="20">
        <v>0.66666666666666663</v>
      </c>
      <c r="EC109" s="21">
        <v>0.75438596491228072</v>
      </c>
      <c r="ED109" s="20">
        <v>0.72162762662834956</v>
      </c>
      <c r="EE109" s="20">
        <v>0.56551203485702028</v>
      </c>
      <c r="EF109" s="22">
        <v>0.64356983074268492</v>
      </c>
      <c r="EJ109">
        <f t="shared" si="105"/>
        <v>322</v>
      </c>
      <c r="EK109" s="39"/>
      <c r="EL109" s="52"/>
      <c r="EM109" s="48"/>
      <c r="EN109" s="35" t="s">
        <v>23</v>
      </c>
      <c r="EO109" s="5">
        <v>0.87499999999999989</v>
      </c>
      <c r="EP109" s="5">
        <v>0.82352941176470595</v>
      </c>
      <c r="EQ109" s="5">
        <v>0.84926470588235292</v>
      </c>
      <c r="ER109" s="5">
        <v>0.74137480726168048</v>
      </c>
      <c r="ES109" s="5">
        <v>0.62934914732690317</v>
      </c>
      <c r="ET109" s="5">
        <v>0.68536197729429182</v>
      </c>
      <c r="EU109" s="77"/>
      <c r="EV109" s="77"/>
      <c r="EW109" s="77"/>
      <c r="EZ109" s="77"/>
      <c r="FA109" s="77"/>
      <c r="FB109" s="77"/>
      <c r="FD109" s="77"/>
      <c r="FE109" s="77"/>
      <c r="FF109" s="77"/>
    </row>
    <row r="110" spans="2:162" ht="15" customHeight="1" thickBot="1" x14ac:dyDescent="0.35">
      <c r="B110" s="39"/>
      <c r="C110" s="40"/>
      <c r="D110" s="46"/>
      <c r="E110" s="70"/>
      <c r="F110" s="4" t="s">
        <v>6</v>
      </c>
      <c r="G110" s="11"/>
      <c r="H110" s="11"/>
      <c r="I110" s="11"/>
      <c r="J110" s="12"/>
      <c r="M110" s="27"/>
      <c r="N110" s="28"/>
      <c r="O110" s="29"/>
      <c r="P110" s="28"/>
      <c r="Q110" s="28"/>
      <c r="R110" s="30"/>
      <c r="V110">
        <f t="shared" si="96"/>
        <v>325</v>
      </c>
      <c r="W110" s="39"/>
      <c r="X110" s="52"/>
      <c r="Y110" s="48"/>
      <c r="Z110" s="36" t="s">
        <v>24</v>
      </c>
      <c r="AA110" s="5">
        <f t="shared" ca="1" si="90"/>
        <v>0.86486486486486491</v>
      </c>
      <c r="AB110" s="5">
        <f t="shared" ca="1" si="91"/>
        <v>0.8571428571428571</v>
      </c>
      <c r="AC110" s="5">
        <f t="shared" ca="1" si="92"/>
        <v>0.86100386100386106</v>
      </c>
      <c r="AD110" s="5">
        <f t="shared" ca="1" si="93"/>
        <v>0.75343896859693327</v>
      </c>
      <c r="AE110" s="5">
        <f t="shared" ca="1" si="94"/>
        <v>0.6983717875735802</v>
      </c>
      <c r="AF110" s="5">
        <f t="shared" ca="1" si="95"/>
        <v>0.72590537808525668</v>
      </c>
      <c r="AG110" s="77"/>
      <c r="AH110" s="77"/>
      <c r="AI110" s="77"/>
      <c r="AL110" s="77"/>
      <c r="AM110" s="77"/>
      <c r="AN110" s="77"/>
      <c r="AP110" s="77"/>
      <c r="AQ110" s="77"/>
      <c r="AR110" s="77"/>
      <c r="AT110" s="77"/>
      <c r="AU110" s="77"/>
      <c r="AV110" s="77"/>
      <c r="DP110" s="39"/>
      <c r="DQ110" s="40"/>
      <c r="DR110" s="46"/>
      <c r="DS110" s="70"/>
      <c r="DT110" s="4" t="s">
        <v>6</v>
      </c>
      <c r="DU110" s="11"/>
      <c r="DV110" s="11"/>
      <c r="DW110" s="11"/>
      <c r="DX110" s="12"/>
      <c r="EA110" s="27"/>
      <c r="EB110" s="28"/>
      <c r="EC110" s="29"/>
      <c r="ED110" s="28"/>
      <c r="EE110" s="28"/>
      <c r="EF110" s="30"/>
      <c r="EJ110">
        <f t="shared" si="105"/>
        <v>325</v>
      </c>
      <c r="EK110" s="39"/>
      <c r="EL110" s="52"/>
      <c r="EM110" s="48"/>
      <c r="EN110" s="36" t="s">
        <v>24</v>
      </c>
      <c r="EO110" s="5">
        <v>0.87179487179487181</v>
      </c>
      <c r="EP110" s="5">
        <v>0.7142857142857143</v>
      </c>
      <c r="EQ110" s="5">
        <v>0.79304029304029311</v>
      </c>
      <c r="ER110" s="5">
        <v>0.69439295554210212</v>
      </c>
      <c r="ES110" s="5">
        <v>0.64318671681134065</v>
      </c>
      <c r="ET110" s="5">
        <v>0.66878983617672139</v>
      </c>
      <c r="EU110" s="77"/>
      <c r="EV110" s="77"/>
      <c r="EW110" s="77"/>
      <c r="EZ110" s="77"/>
      <c r="FA110" s="77"/>
      <c r="FB110" s="77"/>
      <c r="FD110" s="77"/>
      <c r="FE110" s="77"/>
      <c r="FF110" s="77"/>
    </row>
    <row r="111" spans="2:162" ht="14.4" customHeight="1" x14ac:dyDescent="0.3">
      <c r="B111" s="39"/>
      <c r="C111" s="40"/>
      <c r="D111" s="47" t="s">
        <v>15</v>
      </c>
      <c r="E111" s="53" t="s">
        <v>19</v>
      </c>
      <c r="F111" s="2" t="s">
        <v>4</v>
      </c>
      <c r="G111" s="7">
        <v>1</v>
      </c>
      <c r="H111" s="7">
        <v>1</v>
      </c>
      <c r="I111" s="7">
        <v>1</v>
      </c>
      <c r="J111" s="8">
        <v>0.96297199190804705</v>
      </c>
      <c r="M111" s="15"/>
      <c r="N111" s="16"/>
      <c r="O111" s="17"/>
      <c r="P111" s="16"/>
      <c r="Q111" s="16"/>
      <c r="R111" s="18"/>
      <c r="V111">
        <f t="shared" si="96"/>
        <v>328</v>
      </c>
      <c r="W111" s="39"/>
      <c r="X111" s="52"/>
      <c r="Y111" s="50" t="s">
        <v>17</v>
      </c>
      <c r="Z111" s="31" t="s">
        <v>19</v>
      </c>
      <c r="AA111" s="5">
        <f t="shared" ca="1" si="90"/>
        <v>1</v>
      </c>
      <c r="AB111" s="5"/>
      <c r="AC111" s="5">
        <f t="shared" ca="1" si="92"/>
        <v>1</v>
      </c>
      <c r="AD111" s="5">
        <f t="shared" ca="1" si="93"/>
        <v>0.97377956117420017</v>
      </c>
      <c r="AE111" s="5"/>
      <c r="AF111" s="5">
        <f t="shared" ca="1" si="95"/>
        <v>0.97377956117420017</v>
      </c>
      <c r="AG111" s="76">
        <f t="shared" ref="AG111:AI111" ca="1" si="154">AVERAGE(AA111:AA115)</f>
        <v>0.97574300407399994</v>
      </c>
      <c r="AH111" s="76">
        <f t="shared" ca="1" si="154"/>
        <v>0.97058823529411764</v>
      </c>
      <c r="AI111" s="76">
        <f t="shared" ca="1" si="154"/>
        <v>0.97546740996538861</v>
      </c>
      <c r="AL111" s="76">
        <f t="shared" ref="AL111:AN111" ca="1" si="155">AVERAGE(AA111:AA116)</f>
        <v>0.96224197707921044</v>
      </c>
      <c r="AM111" s="76">
        <f t="shared" ca="1" si="155"/>
        <v>0.98039215686274517</v>
      </c>
      <c r="AN111" s="76">
        <f t="shared" ca="1" si="155"/>
        <v>0.97078424514659589</v>
      </c>
      <c r="AP111" s="76">
        <f t="shared" ref="AP111" ca="1" si="156">AVERAGE(AA115:AA116)</f>
        <v>0.93123938879456714</v>
      </c>
      <c r="AQ111" s="76">
        <f t="shared" ref="AQ111" ca="1" si="157">AVERAGE(AB115:AB116)</f>
        <v>0.97058823529411764</v>
      </c>
      <c r="AR111" s="76">
        <f t="shared" ref="AR111" ca="1" si="158">AVERAGE(AC115:AC116)</f>
        <v>0.95091381204434233</v>
      </c>
      <c r="AT111" s="76">
        <f t="shared" ref="AT111" ca="1" si="159">AVERAGE(AA115)</f>
        <v>0.967741935483871</v>
      </c>
      <c r="AU111" s="76">
        <f t="shared" ref="AU111" ca="1" si="160">AVERAGE(AB115)</f>
        <v>0.94117647058823528</v>
      </c>
      <c r="AV111" s="76">
        <f t="shared" ref="AV111" ca="1" si="161">AVERAGE(AC115)</f>
        <v>0.95445920303605314</v>
      </c>
      <c r="DP111" s="39"/>
      <c r="DQ111" s="40"/>
      <c r="DR111" s="47" t="s">
        <v>15</v>
      </c>
      <c r="DS111" s="53" t="s">
        <v>19</v>
      </c>
      <c r="DT111" s="2" t="s">
        <v>4</v>
      </c>
      <c r="DU111" s="7">
        <v>1</v>
      </c>
      <c r="DV111" s="7">
        <v>1</v>
      </c>
      <c r="DW111" s="7">
        <v>1</v>
      </c>
      <c r="DX111" s="8">
        <v>0.96297199190804705</v>
      </c>
      <c r="EA111" s="15"/>
      <c r="EB111" s="16"/>
      <c r="EC111" s="17"/>
      <c r="ED111" s="16"/>
      <c r="EE111" s="16"/>
      <c r="EF111" s="18"/>
      <c r="EJ111">
        <f t="shared" si="105"/>
        <v>328</v>
      </c>
      <c r="EK111" s="39"/>
      <c r="EL111" s="52"/>
      <c r="EM111" s="50" t="s">
        <v>17</v>
      </c>
      <c r="EN111" s="31" t="s">
        <v>19</v>
      </c>
      <c r="EO111" s="5">
        <v>1</v>
      </c>
      <c r="EP111" s="5"/>
      <c r="EQ111" s="5">
        <v>1</v>
      </c>
      <c r="ER111" s="5">
        <v>0.97377956117420017</v>
      </c>
      <c r="ES111" s="5"/>
      <c r="ET111" s="5">
        <v>0.97377956117420017</v>
      </c>
      <c r="EU111" s="76">
        <v>0.97044925662572723</v>
      </c>
      <c r="EV111" s="76">
        <v>0.89985994397759106</v>
      </c>
      <c r="EW111" s="76">
        <v>0.9640977160094808</v>
      </c>
      <c r="EZ111" s="76">
        <v>0.94905859104775514</v>
      </c>
      <c r="FA111" s="76">
        <v>0.8856209150326797</v>
      </c>
      <c r="FB111" s="76">
        <v>0.94501877336629658</v>
      </c>
      <c r="FD111" s="76">
        <v>2.139066557797209E-2</v>
      </c>
      <c r="FE111" s="76">
        <v>1.4239028944911358E-2</v>
      </c>
      <c r="FF111" s="76">
        <v>1.9078942643184216E-2</v>
      </c>
    </row>
    <row r="112" spans="2:162" ht="14.4" customHeight="1" x14ac:dyDescent="0.3">
      <c r="B112" s="39"/>
      <c r="C112" s="40"/>
      <c r="D112" s="47"/>
      <c r="E112" s="54"/>
      <c r="F112" s="3" t="s">
        <v>5</v>
      </c>
      <c r="G112" s="9"/>
      <c r="H112" s="9"/>
      <c r="I112" s="9"/>
      <c r="J112" s="10"/>
      <c r="M112" s="19">
        <f>G111</f>
        <v>1</v>
      </c>
      <c r="N112" s="20"/>
      <c r="O112" s="21">
        <f>AVERAGE(M112:N112)</f>
        <v>1</v>
      </c>
      <c r="P112" s="20">
        <f>J111</f>
        <v>0.96297199190804705</v>
      </c>
      <c r="Q112" s="20"/>
      <c r="R112" s="22">
        <f>AVERAGE(P112:Q112)</f>
        <v>0.96297199190804705</v>
      </c>
      <c r="V112">
        <f t="shared" si="96"/>
        <v>331</v>
      </c>
      <c r="W112" s="39"/>
      <c r="X112" s="52"/>
      <c r="Y112" s="50"/>
      <c r="Z112" s="32" t="s">
        <v>20</v>
      </c>
      <c r="AA112" s="5">
        <f t="shared" ca="1" si="90"/>
        <v>1</v>
      </c>
      <c r="AB112" s="5"/>
      <c r="AC112" s="5">
        <f t="shared" ca="1" si="92"/>
        <v>1</v>
      </c>
      <c r="AD112" s="5">
        <f t="shared" ca="1" si="93"/>
        <v>0.96169761773663354</v>
      </c>
      <c r="AE112" s="5"/>
      <c r="AF112" s="5">
        <f t="shared" ca="1" si="95"/>
        <v>0.96169761773663354</v>
      </c>
      <c r="AG112" s="77"/>
      <c r="AH112" s="77"/>
      <c r="AI112" s="77"/>
      <c r="AL112" s="77"/>
      <c r="AM112" s="77"/>
      <c r="AN112" s="77"/>
      <c r="AP112" s="77"/>
      <c r="AQ112" s="77"/>
      <c r="AR112" s="77"/>
      <c r="AT112" s="77"/>
      <c r="AU112" s="77"/>
      <c r="AV112" s="77"/>
      <c r="DP112" s="39"/>
      <c r="DQ112" s="40"/>
      <c r="DR112" s="47"/>
      <c r="DS112" s="54"/>
      <c r="DT112" s="3" t="s">
        <v>5</v>
      </c>
      <c r="DU112" s="9"/>
      <c r="DV112" s="9"/>
      <c r="DW112" s="9"/>
      <c r="DX112" s="10"/>
      <c r="EA112" s="19">
        <v>1</v>
      </c>
      <c r="EB112" s="20"/>
      <c r="EC112" s="21">
        <v>1</v>
      </c>
      <c r="ED112" s="20">
        <v>0.96297199190804705</v>
      </c>
      <c r="EE112" s="20"/>
      <c r="EF112" s="22">
        <v>0.96297199190804705</v>
      </c>
      <c r="EJ112">
        <f t="shared" si="105"/>
        <v>331</v>
      </c>
      <c r="EK112" s="39"/>
      <c r="EL112" s="52"/>
      <c r="EM112" s="50"/>
      <c r="EN112" s="32" t="s">
        <v>20</v>
      </c>
      <c r="EO112" s="5">
        <v>1</v>
      </c>
      <c r="EP112" s="5"/>
      <c r="EQ112" s="5">
        <v>1</v>
      </c>
      <c r="ER112" s="5">
        <v>0.96169761773663354</v>
      </c>
      <c r="ES112" s="5"/>
      <c r="ET112" s="5">
        <v>0.96169761773663354</v>
      </c>
      <c r="EU112" s="77"/>
      <c r="EV112" s="77"/>
      <c r="EW112" s="77"/>
      <c r="EZ112" s="77"/>
      <c r="FA112" s="77"/>
      <c r="FB112" s="77"/>
      <c r="FD112" s="77"/>
      <c r="FE112" s="77"/>
      <c r="FF112" s="77"/>
    </row>
    <row r="113" spans="2:162" ht="14.4" customHeight="1" x14ac:dyDescent="0.3">
      <c r="B113" s="39"/>
      <c r="C113" s="40"/>
      <c r="D113" s="47"/>
      <c r="E113" s="55"/>
      <c r="F113" s="3" t="s">
        <v>6</v>
      </c>
      <c r="G113" s="9"/>
      <c r="H113" s="9"/>
      <c r="I113" s="9"/>
      <c r="J113" s="10"/>
      <c r="M113" s="23"/>
      <c r="N113" s="24"/>
      <c r="O113" s="25"/>
      <c r="P113" s="24"/>
      <c r="Q113" s="24"/>
      <c r="R113" s="26"/>
      <c r="V113">
        <f t="shared" si="96"/>
        <v>334</v>
      </c>
      <c r="W113" s="39"/>
      <c r="X113" s="52"/>
      <c r="Y113" s="50"/>
      <c r="Z113" s="33" t="s">
        <v>21</v>
      </c>
      <c r="AA113" s="5">
        <f t="shared" ca="1" si="90"/>
        <v>0.97619047619047616</v>
      </c>
      <c r="AB113" s="5">
        <f t="shared" ca="1" si="91"/>
        <v>1</v>
      </c>
      <c r="AC113" s="5">
        <f t="shared" ca="1" si="92"/>
        <v>0.98809523809523814</v>
      </c>
      <c r="AD113" s="5">
        <f t="shared" ca="1" si="93"/>
        <v>0.86255752318549705</v>
      </c>
      <c r="AE113" s="5">
        <f t="shared" ca="1" si="94"/>
        <v>0.90016004928854731</v>
      </c>
      <c r="AF113" s="5">
        <f t="shared" ca="1" si="95"/>
        <v>0.88135878623702224</v>
      </c>
      <c r="AG113" s="77"/>
      <c r="AH113" s="77"/>
      <c r="AI113" s="77"/>
      <c r="AL113" s="77"/>
      <c r="AM113" s="77"/>
      <c r="AN113" s="77"/>
      <c r="AP113" s="77"/>
      <c r="AQ113" s="77"/>
      <c r="AR113" s="77"/>
      <c r="AT113" s="77"/>
      <c r="AU113" s="77"/>
      <c r="AV113" s="77"/>
      <c r="DP113" s="39"/>
      <c r="DQ113" s="40"/>
      <c r="DR113" s="47"/>
      <c r="DS113" s="55"/>
      <c r="DT113" s="3" t="s">
        <v>6</v>
      </c>
      <c r="DU113" s="9"/>
      <c r="DV113" s="9"/>
      <c r="DW113" s="9"/>
      <c r="DX113" s="10"/>
      <c r="EA113" s="23"/>
      <c r="EB113" s="24"/>
      <c r="EC113" s="25"/>
      <c r="ED113" s="24"/>
      <c r="EE113" s="24"/>
      <c r="EF113" s="26"/>
      <c r="EJ113">
        <f t="shared" si="105"/>
        <v>334</v>
      </c>
      <c r="EK113" s="39"/>
      <c r="EL113" s="52"/>
      <c r="EM113" s="50"/>
      <c r="EN113" s="33" t="s">
        <v>21</v>
      </c>
      <c r="EO113" s="5">
        <v>0.98823529411764699</v>
      </c>
      <c r="EP113" s="5">
        <v>0.97619047619047616</v>
      </c>
      <c r="EQ113" s="5">
        <v>0.98221288515406158</v>
      </c>
      <c r="ER113" s="5">
        <v>0.77215789852527339</v>
      </c>
      <c r="ES113" s="5">
        <v>0.75563510066675388</v>
      </c>
      <c r="ET113" s="5">
        <v>0.76389649959601358</v>
      </c>
      <c r="EU113" s="77"/>
      <c r="EV113" s="77"/>
      <c r="EW113" s="77"/>
      <c r="EZ113" s="77"/>
      <c r="FA113" s="77"/>
      <c r="FB113" s="77"/>
      <c r="FD113" s="77"/>
      <c r="FE113" s="77"/>
      <c r="FF113" s="77"/>
    </row>
    <row r="114" spans="2:162" ht="14.4" customHeight="1" x14ac:dyDescent="0.3">
      <c r="B114" s="39"/>
      <c r="C114" s="40"/>
      <c r="D114" s="47"/>
      <c r="E114" s="56" t="s">
        <v>20</v>
      </c>
      <c r="F114" s="3" t="s">
        <v>4</v>
      </c>
      <c r="G114" s="9">
        <v>1</v>
      </c>
      <c r="H114" s="9">
        <v>1</v>
      </c>
      <c r="I114" s="9">
        <v>1</v>
      </c>
      <c r="J114" s="10">
        <v>0.94960183114016439</v>
      </c>
      <c r="M114" s="23"/>
      <c r="N114" s="24"/>
      <c r="O114" s="25"/>
      <c r="P114" s="24"/>
      <c r="Q114" s="24"/>
      <c r="R114" s="26"/>
      <c r="V114">
        <f t="shared" si="96"/>
        <v>337</v>
      </c>
      <c r="W114" s="39"/>
      <c r="X114" s="52"/>
      <c r="Y114" s="50"/>
      <c r="Z114" s="34" t="s">
        <v>22</v>
      </c>
      <c r="AA114" s="5">
        <f t="shared" ca="1" si="90"/>
        <v>0.93478260869565222</v>
      </c>
      <c r="AB114" s="5"/>
      <c r="AC114" s="5">
        <f t="shared" ca="1" si="92"/>
        <v>0.93478260869565222</v>
      </c>
      <c r="AD114" s="5">
        <f t="shared" ca="1" si="93"/>
        <v>0.87607064989390981</v>
      </c>
      <c r="AE114" s="5"/>
      <c r="AF114" s="5">
        <f t="shared" ca="1" si="95"/>
        <v>0.87607064989390981</v>
      </c>
      <c r="AG114" s="77"/>
      <c r="AH114" s="77"/>
      <c r="AI114" s="77"/>
      <c r="AL114" s="77"/>
      <c r="AM114" s="77"/>
      <c r="AN114" s="77"/>
      <c r="AP114" s="77"/>
      <c r="AQ114" s="77"/>
      <c r="AR114" s="77"/>
      <c r="AT114" s="77"/>
      <c r="AU114" s="77"/>
      <c r="AV114" s="77"/>
      <c r="DP114" s="39"/>
      <c r="DQ114" s="40"/>
      <c r="DR114" s="47"/>
      <c r="DS114" s="56" t="s">
        <v>20</v>
      </c>
      <c r="DT114" s="3" t="s">
        <v>4</v>
      </c>
      <c r="DU114" s="9">
        <v>1</v>
      </c>
      <c r="DV114" s="9">
        <v>1</v>
      </c>
      <c r="DW114" s="9">
        <v>1</v>
      </c>
      <c r="DX114" s="10">
        <v>0.94960183114016439</v>
      </c>
      <c r="EA114" s="23"/>
      <c r="EB114" s="24"/>
      <c r="EC114" s="25"/>
      <c r="ED114" s="24"/>
      <c r="EE114" s="24"/>
      <c r="EF114" s="26"/>
      <c r="EJ114">
        <f t="shared" si="105"/>
        <v>337</v>
      </c>
      <c r="EK114" s="39"/>
      <c r="EL114" s="52"/>
      <c r="EM114" s="50"/>
      <c r="EN114" s="34" t="s">
        <v>22</v>
      </c>
      <c r="EO114" s="5">
        <v>0.98901098901098905</v>
      </c>
      <c r="EP114" s="5"/>
      <c r="EQ114" s="5">
        <v>0.98901098901098905</v>
      </c>
      <c r="ER114" s="5">
        <v>0.89947499415980015</v>
      </c>
      <c r="ES114" s="5"/>
      <c r="ET114" s="5">
        <v>0.89947499415980015</v>
      </c>
      <c r="EU114" s="77"/>
      <c r="EV114" s="77"/>
      <c r="EW114" s="77"/>
      <c r="EZ114" s="77"/>
      <c r="FA114" s="77"/>
      <c r="FB114" s="77"/>
      <c r="FD114" s="77"/>
      <c r="FE114" s="77"/>
      <c r="FF114" s="77"/>
    </row>
    <row r="115" spans="2:162" ht="14.4" customHeight="1" x14ac:dyDescent="0.3">
      <c r="B115" s="39"/>
      <c r="C115" s="40"/>
      <c r="D115" s="47"/>
      <c r="E115" s="57"/>
      <c r="F115" s="3" t="s">
        <v>5</v>
      </c>
      <c r="G115" s="9"/>
      <c r="H115" s="9"/>
      <c r="I115" s="9"/>
      <c r="J115" s="10"/>
      <c r="M115" s="19">
        <f>G114</f>
        <v>1</v>
      </c>
      <c r="N115" s="20"/>
      <c r="O115" s="21">
        <f>AVERAGE(M115:N115)</f>
        <v>1</v>
      </c>
      <c r="P115" s="20">
        <f>J114</f>
        <v>0.94960183114016439</v>
      </c>
      <c r="Q115" s="20"/>
      <c r="R115" s="22">
        <f>AVERAGE(P115:Q115)</f>
        <v>0.94960183114016439</v>
      </c>
      <c r="V115">
        <f t="shared" si="96"/>
        <v>340</v>
      </c>
      <c r="W115" s="39"/>
      <c r="X115" s="52"/>
      <c r="Y115" s="50"/>
      <c r="Z115" s="35" t="s">
        <v>23</v>
      </c>
      <c r="AA115" s="5">
        <f t="shared" ca="1" si="90"/>
        <v>0.967741935483871</v>
      </c>
      <c r="AB115" s="5">
        <f t="shared" ca="1" si="91"/>
        <v>0.94117647058823528</v>
      </c>
      <c r="AC115" s="5">
        <f t="shared" ca="1" si="92"/>
        <v>0.95445920303605314</v>
      </c>
      <c r="AD115" s="5">
        <f t="shared" ca="1" si="93"/>
        <v>0.82111557238502386</v>
      </c>
      <c r="AE115" s="5">
        <f t="shared" ca="1" si="94"/>
        <v>0.79214223473404599</v>
      </c>
      <c r="AF115" s="5">
        <f t="shared" ca="1" si="95"/>
        <v>0.80662890355953487</v>
      </c>
      <c r="AG115" s="77"/>
      <c r="AH115" s="77"/>
      <c r="AI115" s="77"/>
      <c r="AL115" s="77"/>
      <c r="AM115" s="77"/>
      <c r="AN115" s="77"/>
      <c r="AP115" s="77"/>
      <c r="AQ115" s="77"/>
      <c r="AR115" s="77"/>
      <c r="AT115" s="77"/>
      <c r="AU115" s="77"/>
      <c r="AV115" s="77"/>
      <c r="DP115" s="39"/>
      <c r="DQ115" s="40"/>
      <c r="DR115" s="47"/>
      <c r="DS115" s="57"/>
      <c r="DT115" s="3" t="s">
        <v>5</v>
      </c>
      <c r="DU115" s="9"/>
      <c r="DV115" s="9"/>
      <c r="DW115" s="9"/>
      <c r="DX115" s="10"/>
      <c r="EA115" s="19">
        <v>1</v>
      </c>
      <c r="EB115" s="20"/>
      <c r="EC115" s="21">
        <v>1</v>
      </c>
      <c r="ED115" s="20">
        <v>0.94960183114016439</v>
      </c>
      <c r="EE115" s="20"/>
      <c r="EF115" s="22">
        <v>0.94960183114016439</v>
      </c>
      <c r="EJ115">
        <f t="shared" si="105"/>
        <v>340</v>
      </c>
      <c r="EK115" s="39"/>
      <c r="EL115" s="52"/>
      <c r="EM115" s="50"/>
      <c r="EN115" s="35" t="s">
        <v>23</v>
      </c>
      <c r="EO115" s="5">
        <v>0.87499999999999989</v>
      </c>
      <c r="EP115" s="5">
        <v>0.82352941176470595</v>
      </c>
      <c r="EQ115" s="5">
        <v>0.84926470588235292</v>
      </c>
      <c r="ER115" s="5">
        <v>0.74855272807592144</v>
      </c>
      <c r="ES115" s="5">
        <v>0.64925990446920867</v>
      </c>
      <c r="ET115" s="5">
        <v>0.69890631627256505</v>
      </c>
      <c r="EU115" s="77"/>
      <c r="EV115" s="77"/>
      <c r="EW115" s="77"/>
      <c r="EZ115" s="77"/>
      <c r="FA115" s="77"/>
      <c r="FB115" s="77"/>
      <c r="FD115" s="77"/>
      <c r="FE115" s="77"/>
      <c r="FF115" s="77"/>
    </row>
    <row r="116" spans="2:162" ht="14.4" customHeight="1" x14ac:dyDescent="0.3">
      <c r="B116" s="39"/>
      <c r="C116" s="40"/>
      <c r="D116" s="47"/>
      <c r="E116" s="58"/>
      <c r="F116" s="3" t="s">
        <v>6</v>
      </c>
      <c r="G116" s="9"/>
      <c r="H116" s="9"/>
      <c r="I116" s="9"/>
      <c r="J116" s="10"/>
      <c r="M116" s="23"/>
      <c r="N116" s="24"/>
      <c r="O116" s="25"/>
      <c r="P116" s="24"/>
      <c r="Q116" s="24"/>
      <c r="R116" s="26"/>
      <c r="V116">
        <f t="shared" si="96"/>
        <v>343</v>
      </c>
      <c r="W116" s="39"/>
      <c r="X116" s="52"/>
      <c r="Y116" s="50"/>
      <c r="Z116" s="36" t="s">
        <v>24</v>
      </c>
      <c r="AA116" s="5">
        <f t="shared" ca="1" si="90"/>
        <v>0.89473684210526316</v>
      </c>
      <c r="AB116" s="5">
        <f t="shared" ca="1" si="91"/>
        <v>1</v>
      </c>
      <c r="AC116" s="5">
        <f t="shared" ca="1" si="92"/>
        <v>0.94736842105263164</v>
      </c>
      <c r="AD116" s="5">
        <f t="shared" ca="1" si="93"/>
        <v>0.72406354244351334</v>
      </c>
      <c r="AE116" s="5">
        <f t="shared" ca="1" si="94"/>
        <v>0.7357368989981532</v>
      </c>
      <c r="AF116" s="5">
        <f t="shared" ca="1" si="95"/>
        <v>0.72990022072083327</v>
      </c>
      <c r="AG116" s="77"/>
      <c r="AH116" s="77"/>
      <c r="AI116" s="77"/>
      <c r="AL116" s="77"/>
      <c r="AM116" s="77"/>
      <c r="AN116" s="77"/>
      <c r="AP116" s="77"/>
      <c r="AQ116" s="77"/>
      <c r="AR116" s="77"/>
      <c r="AT116" s="77"/>
      <c r="AU116" s="77"/>
      <c r="AV116" s="77"/>
      <c r="DP116" s="39"/>
      <c r="DQ116" s="40"/>
      <c r="DR116" s="47"/>
      <c r="DS116" s="58"/>
      <c r="DT116" s="3" t="s">
        <v>6</v>
      </c>
      <c r="DU116" s="9"/>
      <c r="DV116" s="9"/>
      <c r="DW116" s="9"/>
      <c r="DX116" s="10"/>
      <c r="EA116" s="23"/>
      <c r="EB116" s="24"/>
      <c r="EC116" s="25"/>
      <c r="ED116" s="24"/>
      <c r="EE116" s="24"/>
      <c r="EF116" s="26"/>
      <c r="EJ116">
        <f t="shared" si="105"/>
        <v>343</v>
      </c>
      <c r="EK116" s="39"/>
      <c r="EL116" s="52"/>
      <c r="EM116" s="50"/>
      <c r="EN116" s="36" t="s">
        <v>24</v>
      </c>
      <c r="EO116" s="5">
        <v>0.8421052631578948</v>
      </c>
      <c r="EP116" s="5">
        <v>0.8571428571428571</v>
      </c>
      <c r="EQ116" s="5">
        <v>0.84962406015037595</v>
      </c>
      <c r="ER116" s="5">
        <v>0.6897844621935334</v>
      </c>
      <c r="ES116" s="5">
        <v>0.64462534503140723</v>
      </c>
      <c r="ET116" s="5">
        <v>0.66720490361247031</v>
      </c>
      <c r="EU116" s="77"/>
      <c r="EV116" s="77"/>
      <c r="EW116" s="77"/>
      <c r="EZ116" s="77"/>
      <c r="FA116" s="77"/>
      <c r="FB116" s="77"/>
      <c r="FD116" s="77"/>
      <c r="FE116" s="77"/>
      <c r="FF116" s="77"/>
    </row>
    <row r="117" spans="2:162" ht="14.4" customHeight="1" x14ac:dyDescent="0.3">
      <c r="B117" s="39"/>
      <c r="C117" s="40"/>
      <c r="D117" s="47"/>
      <c r="E117" s="59" t="s">
        <v>21</v>
      </c>
      <c r="F117" s="3" t="s">
        <v>4</v>
      </c>
      <c r="G117" s="9">
        <v>0.9767441860465117</v>
      </c>
      <c r="H117" s="9">
        <v>0.95454545454545459</v>
      </c>
      <c r="I117" s="9">
        <v>1</v>
      </c>
      <c r="J117" s="10">
        <v>0.81669758672636728</v>
      </c>
      <c r="M117" s="23"/>
      <c r="N117" s="24"/>
      <c r="O117" s="25"/>
      <c r="P117" s="24"/>
      <c r="Q117" s="24"/>
      <c r="R117" s="26"/>
      <c r="V117">
        <f t="shared" si="96"/>
        <v>346</v>
      </c>
      <c r="W117" s="39"/>
      <c r="X117" s="52"/>
      <c r="Y117" s="51" t="s">
        <v>18</v>
      </c>
      <c r="Z117" s="31" t="s">
        <v>19</v>
      </c>
      <c r="AA117" s="5">
        <f t="shared" ca="1" si="90"/>
        <v>1</v>
      </c>
      <c r="AB117" s="5"/>
      <c r="AC117" s="5">
        <f t="shared" ca="1" si="92"/>
        <v>1</v>
      </c>
      <c r="AD117" s="5">
        <f t="shared" ca="1" si="93"/>
        <v>0.97575095500445053</v>
      </c>
      <c r="AE117" s="5"/>
      <c r="AF117" s="5">
        <f t="shared" ca="1" si="95"/>
        <v>0.97575095500445053</v>
      </c>
      <c r="AG117" s="76">
        <f t="shared" ref="AG117:AI117" ca="1" si="162">AVERAGE(AA117:AA121)</f>
        <v>0.96643356643356648</v>
      </c>
      <c r="AH117" s="76">
        <f t="shared" ca="1" si="162"/>
        <v>0.97058823529411764</v>
      </c>
      <c r="AI117" s="76">
        <f t="shared" ca="1" si="162"/>
        <v>0.96964212258329907</v>
      </c>
      <c r="AL117" s="76">
        <f t="shared" ref="AL117:AN117" ca="1" si="163">AVERAGE(AA117:AA122)</f>
        <v>0.93356643356643365</v>
      </c>
      <c r="AM117" s="76">
        <f t="shared" ca="1" si="163"/>
        <v>0.98039215686274517</v>
      </c>
      <c r="AN117" s="76">
        <f t="shared" ca="1" si="163"/>
        <v>0.95547099958864656</v>
      </c>
      <c r="AP117" s="76">
        <f t="shared" ref="AP117" ca="1" si="164">AVERAGE(AA121:AA122)</f>
        <v>0.83916083916083917</v>
      </c>
      <c r="AQ117" s="76">
        <f t="shared" ref="AQ117" ca="1" si="165">AVERAGE(AB121:AB122)</f>
        <v>0.97058823529411764</v>
      </c>
      <c r="AR117" s="76">
        <f t="shared" ref="AR117" ca="1" si="166">AVERAGE(AC121:AC122)</f>
        <v>0.90487453722747835</v>
      </c>
      <c r="AT117" s="76">
        <f t="shared" ref="AT117" ca="1" si="167">AVERAGE(AA121)</f>
        <v>0.90909090909090906</v>
      </c>
      <c r="AU117" s="76">
        <f t="shared" ref="AU117" ca="1" si="168">AVERAGE(AB121)</f>
        <v>0.94117647058823528</v>
      </c>
      <c r="AV117" s="76">
        <f t="shared" ref="AV117" ca="1" si="169">AVERAGE(AC121)</f>
        <v>0.92513368983957212</v>
      </c>
      <c r="DP117" s="39"/>
      <c r="DQ117" s="40"/>
      <c r="DR117" s="47"/>
      <c r="DS117" s="59" t="s">
        <v>21</v>
      </c>
      <c r="DT117" s="3" t="s">
        <v>4</v>
      </c>
      <c r="DU117" s="9">
        <v>0.9767441860465117</v>
      </c>
      <c r="DV117" s="9">
        <v>0.95454545454545459</v>
      </c>
      <c r="DW117" s="9">
        <v>1</v>
      </c>
      <c r="DX117" s="10">
        <v>0.75955152405802473</v>
      </c>
      <c r="EA117" s="23"/>
      <c r="EB117" s="24"/>
      <c r="EC117" s="25"/>
      <c r="ED117" s="24"/>
      <c r="EE117" s="24"/>
      <c r="EF117" s="26"/>
      <c r="EJ117">
        <f t="shared" si="105"/>
        <v>346</v>
      </c>
      <c r="EK117" s="39"/>
      <c r="EL117" s="52"/>
      <c r="EM117" s="51" t="s">
        <v>18</v>
      </c>
      <c r="EN117" s="31" t="s">
        <v>19</v>
      </c>
      <c r="EO117" s="5">
        <v>1</v>
      </c>
      <c r="EP117" s="5"/>
      <c r="EQ117" s="5">
        <v>1</v>
      </c>
      <c r="ER117" s="5">
        <v>0.97575095500445053</v>
      </c>
      <c r="ES117" s="5"/>
      <c r="ET117" s="5">
        <v>0.97575095500445053</v>
      </c>
      <c r="EU117" s="76">
        <v>0.96509683750926312</v>
      </c>
      <c r="EV117" s="76">
        <v>0.88795518207282909</v>
      </c>
      <c r="EW117" s="76">
        <v>0.95901585966357938</v>
      </c>
      <c r="EZ117" s="76">
        <v>0.93432866540406068</v>
      </c>
      <c r="FA117" s="76">
        <v>0.87768440709617179</v>
      </c>
      <c r="FB117" s="76">
        <v>0.9356491048880583</v>
      </c>
      <c r="FD117" s="76">
        <v>3.076817210520244E-2</v>
      </c>
      <c r="FE117" s="76">
        <v>1.0270774976657293E-2</v>
      </c>
      <c r="FF117" s="76">
        <v>2.3366754775521081E-2</v>
      </c>
    </row>
    <row r="118" spans="2:162" ht="14.4" customHeight="1" x14ac:dyDescent="0.3">
      <c r="B118" s="39"/>
      <c r="C118" s="40"/>
      <c r="D118" s="47"/>
      <c r="E118" s="60"/>
      <c r="F118" s="3" t="s">
        <v>5</v>
      </c>
      <c r="G118" s="9">
        <v>0.98795180722891562</v>
      </c>
      <c r="H118" s="9">
        <v>1</v>
      </c>
      <c r="I118" s="9">
        <v>0.97619047619047616</v>
      </c>
      <c r="J118" s="10">
        <v>0.92188099854480843</v>
      </c>
      <c r="M118" s="19">
        <f>G117</f>
        <v>0.9767441860465117</v>
      </c>
      <c r="N118" s="20">
        <f>G118</f>
        <v>0.98795180722891562</v>
      </c>
      <c r="O118" s="21">
        <f>AVERAGE(M118:N118)</f>
        <v>0.98234799663771366</v>
      </c>
      <c r="P118" s="20">
        <f>J117</f>
        <v>0.81669758672636728</v>
      </c>
      <c r="Q118" s="20">
        <f>J118</f>
        <v>0.92188099854480843</v>
      </c>
      <c r="R118" s="22">
        <f>AVERAGE(P118:Q118)</f>
        <v>0.86928929263558785</v>
      </c>
      <c r="V118">
        <f t="shared" si="96"/>
        <v>349</v>
      </c>
      <c r="W118" s="39"/>
      <c r="X118" s="52"/>
      <c r="Y118" s="51"/>
      <c r="Z118" s="32" t="s">
        <v>20</v>
      </c>
      <c r="AA118" s="5">
        <f t="shared" ca="1" si="90"/>
        <v>1</v>
      </c>
      <c r="AB118" s="5"/>
      <c r="AC118" s="5">
        <f t="shared" ca="1" si="92"/>
        <v>1</v>
      </c>
      <c r="AD118" s="5">
        <f t="shared" ca="1" si="93"/>
        <v>0.9669164627485648</v>
      </c>
      <c r="AE118" s="5"/>
      <c r="AF118" s="5">
        <f t="shared" ca="1" si="95"/>
        <v>0.9669164627485648</v>
      </c>
      <c r="AG118" s="77"/>
      <c r="AH118" s="77"/>
      <c r="AI118" s="77"/>
      <c r="AL118" s="77"/>
      <c r="AM118" s="77"/>
      <c r="AN118" s="77"/>
      <c r="AP118" s="77"/>
      <c r="AQ118" s="77"/>
      <c r="AR118" s="77"/>
      <c r="AT118" s="77"/>
      <c r="AU118" s="77"/>
      <c r="AV118" s="77"/>
      <c r="DP118" s="39"/>
      <c r="DQ118" s="40"/>
      <c r="DR118" s="47"/>
      <c r="DS118" s="60"/>
      <c r="DT118" s="3" t="s">
        <v>5</v>
      </c>
      <c r="DU118" s="9">
        <v>0.98795180722891562</v>
      </c>
      <c r="DV118" s="9">
        <v>1</v>
      </c>
      <c r="DW118" s="9">
        <v>0.97619047619047616</v>
      </c>
      <c r="DX118" s="10">
        <v>0.80458475433555532</v>
      </c>
      <c r="EA118" s="19">
        <v>0.9767441860465117</v>
      </c>
      <c r="EB118" s="20">
        <v>0.98795180722891562</v>
      </c>
      <c r="EC118" s="21">
        <v>0.98234799663771366</v>
      </c>
      <c r="ED118" s="20">
        <v>0.75955152405802473</v>
      </c>
      <c r="EE118" s="20">
        <v>0.80458475433555532</v>
      </c>
      <c r="EF118" s="22">
        <v>0.78206813919679008</v>
      </c>
      <c r="EJ118">
        <f t="shared" si="105"/>
        <v>349</v>
      </c>
      <c r="EK118" s="39"/>
      <c r="EL118" s="52"/>
      <c r="EM118" s="51"/>
      <c r="EN118" s="32" t="s">
        <v>20</v>
      </c>
      <c r="EO118" s="5">
        <v>1</v>
      </c>
      <c r="EP118" s="5"/>
      <c r="EQ118" s="5">
        <v>1</v>
      </c>
      <c r="ER118" s="5">
        <v>0.9669164627485648</v>
      </c>
      <c r="ES118" s="5"/>
      <c r="ET118" s="5">
        <v>0.9669164627485648</v>
      </c>
      <c r="EU118" s="77"/>
      <c r="EV118" s="77"/>
      <c r="EW118" s="77"/>
      <c r="EZ118" s="77"/>
      <c r="FA118" s="77"/>
      <c r="FB118" s="77"/>
      <c r="FD118" s="77"/>
      <c r="FE118" s="77"/>
      <c r="FF118" s="77"/>
    </row>
    <row r="119" spans="2:162" ht="14.4" customHeight="1" x14ac:dyDescent="0.3">
      <c r="B119" s="39"/>
      <c r="C119" s="40"/>
      <c r="D119" s="47"/>
      <c r="E119" s="61"/>
      <c r="F119" s="3" t="s">
        <v>6</v>
      </c>
      <c r="G119" s="9"/>
      <c r="H119" s="9"/>
      <c r="I119" s="9"/>
      <c r="J119" s="10"/>
      <c r="M119" s="23"/>
      <c r="N119" s="24"/>
      <c r="O119" s="25"/>
      <c r="P119" s="24"/>
      <c r="Q119" s="24"/>
      <c r="R119" s="26"/>
      <c r="V119">
        <f t="shared" si="96"/>
        <v>352</v>
      </c>
      <c r="W119" s="39"/>
      <c r="X119" s="52"/>
      <c r="Y119" s="51"/>
      <c r="Z119" s="33" t="s">
        <v>21</v>
      </c>
      <c r="AA119" s="5">
        <f t="shared" ca="1" si="90"/>
        <v>1</v>
      </c>
      <c r="AB119" s="5">
        <f t="shared" ca="1" si="91"/>
        <v>1</v>
      </c>
      <c r="AC119" s="5">
        <f t="shared" ca="1" si="92"/>
        <v>1</v>
      </c>
      <c r="AD119" s="5">
        <f t="shared" ca="1" si="93"/>
        <v>0.86488253169669116</v>
      </c>
      <c r="AE119" s="5">
        <f t="shared" ca="1" si="94"/>
        <v>0.91047472543041963</v>
      </c>
      <c r="AF119" s="5">
        <f t="shared" ca="1" si="95"/>
        <v>0.88767862856355539</v>
      </c>
      <c r="AG119" s="77"/>
      <c r="AH119" s="77"/>
      <c r="AI119" s="77"/>
      <c r="AL119" s="77"/>
      <c r="AM119" s="77"/>
      <c r="AN119" s="77"/>
      <c r="AP119" s="77"/>
      <c r="AQ119" s="77"/>
      <c r="AR119" s="77"/>
      <c r="AT119" s="77"/>
      <c r="AU119" s="77"/>
      <c r="AV119" s="77"/>
      <c r="DP119" s="39"/>
      <c r="DQ119" s="40"/>
      <c r="DR119" s="47"/>
      <c r="DS119" s="61"/>
      <c r="DT119" s="3" t="s">
        <v>6</v>
      </c>
      <c r="DU119" s="9"/>
      <c r="DV119" s="9"/>
      <c r="DW119" s="9"/>
      <c r="DX119" s="10"/>
      <c r="EA119" s="23"/>
      <c r="EB119" s="24"/>
      <c r="EC119" s="25"/>
      <c r="ED119" s="24"/>
      <c r="EE119" s="24"/>
      <c r="EF119" s="26"/>
      <c r="EJ119">
        <f t="shared" si="105"/>
        <v>352</v>
      </c>
      <c r="EK119" s="39"/>
      <c r="EL119" s="52"/>
      <c r="EM119" s="51"/>
      <c r="EN119" s="33" t="s">
        <v>21</v>
      </c>
      <c r="EO119" s="5">
        <v>0.98823529411764699</v>
      </c>
      <c r="EP119" s="5">
        <v>0.95238095238095233</v>
      </c>
      <c r="EQ119" s="5">
        <v>0.9703081232492996</v>
      </c>
      <c r="ER119" s="5">
        <v>0.78358953274707477</v>
      </c>
      <c r="ES119" s="5">
        <v>0.79186599180342943</v>
      </c>
      <c r="ET119" s="5">
        <v>0.7877277622752521</v>
      </c>
      <c r="EU119" s="77"/>
      <c r="EV119" s="77"/>
      <c r="EW119" s="77"/>
      <c r="EZ119" s="77"/>
      <c r="FA119" s="77"/>
      <c r="FB119" s="77"/>
      <c r="FD119" s="77"/>
      <c r="FE119" s="77"/>
      <c r="FF119" s="77"/>
    </row>
    <row r="120" spans="2:162" ht="14.4" customHeight="1" x14ac:dyDescent="0.3">
      <c r="B120" s="39"/>
      <c r="C120" s="40"/>
      <c r="D120" s="47"/>
      <c r="E120" s="62" t="s">
        <v>22</v>
      </c>
      <c r="F120" s="3" t="s">
        <v>4</v>
      </c>
      <c r="G120" s="9">
        <v>0.98947368421052639</v>
      </c>
      <c r="H120" s="9">
        <v>0.97916666666666663</v>
      </c>
      <c r="I120" s="9">
        <v>1</v>
      </c>
      <c r="J120" s="10">
        <v>0.90266426511122611</v>
      </c>
      <c r="M120" s="23"/>
      <c r="N120" s="24"/>
      <c r="O120" s="25"/>
      <c r="P120" s="24"/>
      <c r="Q120" s="24"/>
      <c r="R120" s="26"/>
      <c r="V120">
        <f t="shared" si="96"/>
        <v>355</v>
      </c>
      <c r="W120" s="39"/>
      <c r="X120" s="52"/>
      <c r="Y120" s="51"/>
      <c r="Z120" s="34" t="s">
        <v>22</v>
      </c>
      <c r="AA120" s="5">
        <f t="shared" ca="1" si="90"/>
        <v>0.92307692307692313</v>
      </c>
      <c r="AB120" s="5"/>
      <c r="AC120" s="5">
        <f t="shared" ca="1" si="92"/>
        <v>0.92307692307692313</v>
      </c>
      <c r="AD120" s="5">
        <f t="shared" ca="1" si="93"/>
        <v>0.866652930688116</v>
      </c>
      <c r="AE120" s="5"/>
      <c r="AF120" s="5">
        <f t="shared" ca="1" si="95"/>
        <v>0.866652930688116</v>
      </c>
      <c r="AG120" s="77"/>
      <c r="AH120" s="77"/>
      <c r="AI120" s="77"/>
      <c r="AL120" s="77"/>
      <c r="AM120" s="77"/>
      <c r="AN120" s="77"/>
      <c r="AP120" s="77"/>
      <c r="AQ120" s="77"/>
      <c r="AR120" s="77"/>
      <c r="AT120" s="77"/>
      <c r="AU120" s="77"/>
      <c r="AV120" s="77"/>
      <c r="DP120" s="39"/>
      <c r="DQ120" s="40"/>
      <c r="DR120" s="47"/>
      <c r="DS120" s="62" t="s">
        <v>22</v>
      </c>
      <c r="DT120" s="3" t="s">
        <v>4</v>
      </c>
      <c r="DU120" s="9">
        <v>0.98947368421052639</v>
      </c>
      <c r="DV120" s="9">
        <v>0.97916666666666663</v>
      </c>
      <c r="DW120" s="9">
        <v>1</v>
      </c>
      <c r="DX120" s="10">
        <v>0.90266426511122611</v>
      </c>
      <c r="EA120" s="23"/>
      <c r="EB120" s="24"/>
      <c r="EC120" s="25"/>
      <c r="ED120" s="24"/>
      <c r="EE120" s="24"/>
      <c r="EF120" s="26"/>
      <c r="EJ120">
        <f t="shared" si="105"/>
        <v>355</v>
      </c>
      <c r="EK120" s="39"/>
      <c r="EL120" s="52"/>
      <c r="EM120" s="51"/>
      <c r="EN120" s="34" t="s">
        <v>22</v>
      </c>
      <c r="EO120" s="5">
        <v>0.9887640449438202</v>
      </c>
      <c r="EP120" s="5"/>
      <c r="EQ120" s="5">
        <v>0.9887640449438202</v>
      </c>
      <c r="ER120" s="5">
        <v>0.91217365063022615</v>
      </c>
      <c r="ES120" s="5"/>
      <c r="ET120" s="5">
        <v>0.91217365063022615</v>
      </c>
      <c r="EU120" s="77"/>
      <c r="EV120" s="77"/>
      <c r="EW120" s="77"/>
      <c r="EZ120" s="77"/>
      <c r="FA120" s="77"/>
      <c r="FB120" s="77"/>
      <c r="FD120" s="77"/>
      <c r="FE120" s="77"/>
      <c r="FF120" s="77"/>
    </row>
    <row r="121" spans="2:162" ht="14.4" customHeight="1" x14ac:dyDescent="0.3">
      <c r="B121" s="39"/>
      <c r="C121" s="40"/>
      <c r="D121" s="47"/>
      <c r="E121" s="63"/>
      <c r="F121" s="3" t="s">
        <v>5</v>
      </c>
      <c r="G121" s="9"/>
      <c r="H121" s="9"/>
      <c r="I121" s="9"/>
      <c r="J121" s="10"/>
      <c r="M121" s="19">
        <f>G120</f>
        <v>0.98947368421052639</v>
      </c>
      <c r="N121" s="20"/>
      <c r="O121" s="21">
        <f>AVERAGE(M121:N121)</f>
        <v>0.98947368421052639</v>
      </c>
      <c r="P121" s="20">
        <f>J120</f>
        <v>0.90266426511122611</v>
      </c>
      <c r="Q121" s="20"/>
      <c r="R121" s="22">
        <f>AVERAGE(P121:Q121)</f>
        <v>0.90266426511122611</v>
      </c>
      <c r="V121">
        <f t="shared" si="96"/>
        <v>358</v>
      </c>
      <c r="W121" s="39"/>
      <c r="X121" s="52"/>
      <c r="Y121" s="51"/>
      <c r="Z121" s="35" t="s">
        <v>23</v>
      </c>
      <c r="AA121" s="5">
        <f t="shared" ca="1" si="90"/>
        <v>0.90909090909090906</v>
      </c>
      <c r="AB121" s="5">
        <f t="shared" ca="1" si="91"/>
        <v>0.94117647058823528</v>
      </c>
      <c r="AC121" s="5">
        <f t="shared" ca="1" si="92"/>
        <v>0.92513368983957212</v>
      </c>
      <c r="AD121" s="5">
        <f t="shared" ca="1" si="93"/>
        <v>0.71980048959486309</v>
      </c>
      <c r="AE121" s="5">
        <f t="shared" ca="1" si="94"/>
        <v>0.78617637057115275</v>
      </c>
      <c r="AF121" s="5">
        <f t="shared" ca="1" si="95"/>
        <v>0.75298843008300786</v>
      </c>
      <c r="AG121" s="77"/>
      <c r="AH121" s="77"/>
      <c r="AI121" s="77"/>
      <c r="AL121" s="77"/>
      <c r="AM121" s="77"/>
      <c r="AN121" s="77"/>
      <c r="AP121" s="77"/>
      <c r="AQ121" s="77"/>
      <c r="AR121" s="77"/>
      <c r="AT121" s="77"/>
      <c r="AU121" s="77"/>
      <c r="AV121" s="77"/>
      <c r="DP121" s="39"/>
      <c r="DQ121" s="40"/>
      <c r="DR121" s="47"/>
      <c r="DS121" s="63"/>
      <c r="DT121" s="3" t="s">
        <v>5</v>
      </c>
      <c r="DU121" s="9"/>
      <c r="DV121" s="9"/>
      <c r="DW121" s="9"/>
      <c r="DX121" s="10"/>
      <c r="EA121" s="19">
        <v>0.98947368421052639</v>
      </c>
      <c r="EB121" s="20"/>
      <c r="EC121" s="21">
        <v>0.98947368421052639</v>
      </c>
      <c r="ED121" s="20">
        <v>0.90266426511122611</v>
      </c>
      <c r="EE121" s="20"/>
      <c r="EF121" s="22">
        <v>0.90266426511122611</v>
      </c>
      <c r="EJ121">
        <f t="shared" si="105"/>
        <v>358</v>
      </c>
      <c r="EK121" s="39"/>
      <c r="EL121" s="52"/>
      <c r="EM121" s="51"/>
      <c r="EN121" s="35" t="s">
        <v>23</v>
      </c>
      <c r="EO121" s="5">
        <v>0.84848484848484851</v>
      </c>
      <c r="EP121" s="5">
        <v>0.82352941176470595</v>
      </c>
      <c r="EQ121" s="5">
        <v>0.83600713012477723</v>
      </c>
      <c r="ER121" s="5">
        <v>0.70875706928389037</v>
      </c>
      <c r="ES121" s="5">
        <v>0.67873595478129622</v>
      </c>
      <c r="ET121" s="5">
        <v>0.6937465120325933</v>
      </c>
      <c r="EU121" s="77"/>
      <c r="EV121" s="77"/>
      <c r="EW121" s="77"/>
      <c r="EZ121" s="77"/>
      <c r="FA121" s="77"/>
      <c r="FB121" s="77"/>
      <c r="FD121" s="77"/>
      <c r="FE121" s="77"/>
      <c r="FF121" s="77"/>
    </row>
    <row r="122" spans="2:162" ht="14.4" customHeight="1" x14ac:dyDescent="0.3">
      <c r="B122" s="39"/>
      <c r="C122" s="40"/>
      <c r="D122" s="47"/>
      <c r="E122" s="64"/>
      <c r="F122" s="3" t="s">
        <v>6</v>
      </c>
      <c r="G122" s="9"/>
      <c r="H122" s="9"/>
      <c r="I122" s="9"/>
      <c r="J122" s="10"/>
      <c r="M122" s="23"/>
      <c r="N122" s="24"/>
      <c r="O122" s="25"/>
      <c r="P122" s="24"/>
      <c r="Q122" s="24"/>
      <c r="R122" s="26"/>
      <c r="V122">
        <f t="shared" si="96"/>
        <v>361</v>
      </c>
      <c r="W122" s="39"/>
      <c r="X122" s="52"/>
      <c r="Y122" s="51"/>
      <c r="Z122" s="36" t="s">
        <v>24</v>
      </c>
      <c r="AA122" s="5">
        <f t="shared" ca="1" si="90"/>
        <v>0.76923076923076916</v>
      </c>
      <c r="AB122" s="5">
        <f t="shared" ca="1" si="91"/>
        <v>1</v>
      </c>
      <c r="AC122" s="5">
        <f t="shared" ca="1" si="92"/>
        <v>0.88461538461538458</v>
      </c>
      <c r="AD122" s="5">
        <f t="shared" ca="1" si="93"/>
        <v>0.64831742342496301</v>
      </c>
      <c r="AE122" s="5">
        <f t="shared" ca="1" si="94"/>
        <v>0.7093989960343311</v>
      </c>
      <c r="AF122" s="5">
        <f t="shared" ca="1" si="95"/>
        <v>0.67885820972964706</v>
      </c>
      <c r="AG122" s="77"/>
      <c r="AH122" s="77"/>
      <c r="AI122" s="77"/>
      <c r="AL122" s="77"/>
      <c r="AM122" s="77"/>
      <c r="AN122" s="77"/>
      <c r="AP122" s="77"/>
      <c r="AQ122" s="77"/>
      <c r="AR122" s="77"/>
      <c r="AT122" s="77"/>
      <c r="AU122" s="77"/>
      <c r="AV122" s="77"/>
      <c r="DP122" s="39"/>
      <c r="DQ122" s="40"/>
      <c r="DR122" s="47"/>
      <c r="DS122" s="64"/>
      <c r="DT122" s="3" t="s">
        <v>6</v>
      </c>
      <c r="DU122" s="9"/>
      <c r="DV122" s="9"/>
      <c r="DW122" s="9"/>
      <c r="DX122" s="10"/>
      <c r="EA122" s="23"/>
      <c r="EB122" s="24"/>
      <c r="EC122" s="25"/>
      <c r="ED122" s="24"/>
      <c r="EE122" s="24"/>
      <c r="EF122" s="26"/>
      <c r="EJ122">
        <f t="shared" si="105"/>
        <v>361</v>
      </c>
      <c r="EK122" s="39"/>
      <c r="EL122" s="52"/>
      <c r="EM122" s="51"/>
      <c r="EN122" s="36" t="s">
        <v>24</v>
      </c>
      <c r="EO122" s="5">
        <v>0.78048780487804881</v>
      </c>
      <c r="EP122" s="5">
        <v>0.8571428571428571</v>
      </c>
      <c r="EQ122" s="5">
        <v>0.8188153310104529</v>
      </c>
      <c r="ER122" s="5">
        <v>0.60619980600146572</v>
      </c>
      <c r="ES122" s="5">
        <v>0.66264799987020029</v>
      </c>
      <c r="ET122" s="5">
        <v>0.63442390293583295</v>
      </c>
      <c r="EU122" s="77"/>
      <c r="EV122" s="77"/>
      <c r="EW122" s="77"/>
      <c r="EZ122" s="77"/>
      <c r="FA122" s="77"/>
      <c r="FB122" s="77"/>
      <c r="FD122" s="77"/>
      <c r="FE122" s="77"/>
      <c r="FF122" s="77"/>
    </row>
    <row r="123" spans="2:162" ht="14.4" customHeight="1" x14ac:dyDescent="0.3">
      <c r="B123" s="39"/>
      <c r="C123" s="40"/>
      <c r="D123" s="47"/>
      <c r="E123" s="65" t="s">
        <v>23</v>
      </c>
      <c r="F123" s="3" t="s">
        <v>4</v>
      </c>
      <c r="G123" s="9">
        <v>0.87499999999999989</v>
      </c>
      <c r="H123" s="9">
        <v>0.82352941176470584</v>
      </c>
      <c r="I123" s="9">
        <v>0.93333333333333335</v>
      </c>
      <c r="J123" s="10">
        <v>0.75515092089074931</v>
      </c>
      <c r="M123" s="23"/>
      <c r="N123" s="24"/>
      <c r="O123" s="25"/>
      <c r="P123" s="24"/>
      <c r="Q123" s="24"/>
      <c r="R123" s="26"/>
      <c r="V123">
        <f t="shared" si="96"/>
        <v>364</v>
      </c>
      <c r="W123" s="39"/>
      <c r="X123" s="49">
        <v>512</v>
      </c>
      <c r="Y123" s="41" t="s">
        <v>9</v>
      </c>
      <c r="Z123" s="31" t="s">
        <v>19</v>
      </c>
      <c r="AA123" s="5">
        <f t="shared" ca="1" si="90"/>
        <v>0.98275862068965514</v>
      </c>
      <c r="AB123" s="5"/>
      <c r="AC123" s="5">
        <f t="shared" ca="1" si="92"/>
        <v>0.98275862068965514</v>
      </c>
      <c r="AD123" s="5">
        <f t="shared" ca="1" si="93"/>
        <v>0.96019636810561293</v>
      </c>
      <c r="AE123" s="5"/>
      <c r="AF123" s="5">
        <f t="shared" ca="1" si="95"/>
        <v>0.96019636810561293</v>
      </c>
      <c r="AG123" s="76">
        <f t="shared" ref="AG123:AI123" ca="1" si="170">AVERAGE(AA123:AA127)</f>
        <v>0.92646598288456994</v>
      </c>
      <c r="AH123" s="76">
        <f t="shared" ca="1" si="170"/>
        <v>0.96470588235294108</v>
      </c>
      <c r="AI123" s="76">
        <f t="shared" ca="1" si="170"/>
        <v>0.92383778508387948</v>
      </c>
      <c r="AL123" s="76">
        <f t="shared" ref="AL123:AN123" ca="1" si="171">AVERAGE(AA123:AA128)</f>
        <v>0.92020313388528974</v>
      </c>
      <c r="AM123" s="76">
        <f t="shared" ca="1" si="171"/>
        <v>0.8482654600301659</v>
      </c>
      <c r="AN123" s="76">
        <f t="shared" ca="1" si="171"/>
        <v>0.89522094625935822</v>
      </c>
      <c r="AP123" s="76">
        <f t="shared" ref="AP123" ca="1" si="172">AVERAGE(AA127:AA128)</f>
        <v>0.92831541218637992</v>
      </c>
      <c r="AQ123" s="76">
        <f t="shared" ref="AQ123" ca="1" si="173">AVERAGE(AB127:AB128)</f>
        <v>0.77828054298642524</v>
      </c>
      <c r="AR123" s="76">
        <f t="shared" ref="AR123" ca="1" si="174">AVERAGE(AC127:AC128)</f>
        <v>0.85329797758640269</v>
      </c>
      <c r="AT123" s="76">
        <f t="shared" ref="AT123" ca="1" si="175">AVERAGE(AA127)</f>
        <v>0.967741935483871</v>
      </c>
      <c r="AU123" s="76">
        <f t="shared" ref="AU123" ca="1" si="176">AVERAGE(AB127)</f>
        <v>0.94117647058823528</v>
      </c>
      <c r="AV123" s="76">
        <f t="shared" ref="AV123" ca="1" si="177">AVERAGE(AC127)</f>
        <v>0.95445920303605314</v>
      </c>
      <c r="DP123" s="39"/>
      <c r="DQ123" s="40"/>
      <c r="DR123" s="47"/>
      <c r="DS123" s="65" t="s">
        <v>23</v>
      </c>
      <c r="DT123" s="3" t="s">
        <v>4</v>
      </c>
      <c r="DU123" s="9">
        <v>0.84848484848484851</v>
      </c>
      <c r="DV123" s="9">
        <v>0.77777777777777779</v>
      </c>
      <c r="DW123" s="9">
        <v>0.93333333333333335</v>
      </c>
      <c r="DX123" s="10">
        <v>0.69910894859184203</v>
      </c>
      <c r="EA123" s="23"/>
      <c r="EB123" s="24"/>
      <c r="EC123" s="25"/>
      <c r="ED123" s="24"/>
      <c r="EE123" s="24"/>
      <c r="EF123" s="26"/>
      <c r="EJ123">
        <f t="shared" si="105"/>
        <v>364</v>
      </c>
      <c r="EK123" s="39"/>
      <c r="EL123" s="49">
        <v>512</v>
      </c>
      <c r="EM123" s="41" t="s">
        <v>9</v>
      </c>
      <c r="EN123" s="31" t="s">
        <v>19</v>
      </c>
      <c r="EO123" s="5">
        <v>1</v>
      </c>
      <c r="EP123" s="5"/>
      <c r="EQ123" s="5">
        <v>1</v>
      </c>
      <c r="ER123" s="5">
        <v>0.96729431485873207</v>
      </c>
      <c r="ES123" s="5"/>
      <c r="ET123" s="5">
        <v>0.96729431485873207</v>
      </c>
      <c r="EU123" s="76">
        <v>0.94749938123917166</v>
      </c>
      <c r="EV123" s="76">
        <v>0.90588235294117647</v>
      </c>
      <c r="EW123" s="76">
        <v>0.94188268294695165</v>
      </c>
      <c r="EZ123" s="76">
        <v>0.94273597085246286</v>
      </c>
      <c r="FA123" s="76">
        <v>0.7577677224736048</v>
      </c>
      <c r="FB123" s="76">
        <v>0.89994035082724144</v>
      </c>
      <c r="FD123" s="76">
        <v>4.7634103867087996E-3</v>
      </c>
      <c r="FE123" s="76">
        <v>0.14811463046757167</v>
      </c>
      <c r="FF123" s="76">
        <v>4.1942332119710213E-2</v>
      </c>
    </row>
    <row r="124" spans="2:162" ht="14.4" customHeight="1" x14ac:dyDescent="0.3">
      <c r="B124" s="39"/>
      <c r="C124" s="40"/>
      <c r="D124" s="47"/>
      <c r="E124" s="66"/>
      <c r="F124" s="3" t="s">
        <v>5</v>
      </c>
      <c r="G124" s="9">
        <v>0.94117647058823528</v>
      </c>
      <c r="H124" s="9">
        <v>0.88888888888888884</v>
      </c>
      <c r="I124" s="9">
        <v>1</v>
      </c>
      <c r="J124" s="10">
        <v>0.77457245269470343</v>
      </c>
      <c r="M124" s="19">
        <f>G123</f>
        <v>0.87499999999999989</v>
      </c>
      <c r="N124" s="20">
        <f>G124</f>
        <v>0.94117647058823528</v>
      </c>
      <c r="O124" s="21">
        <f>AVERAGE(M124:N124)</f>
        <v>0.90808823529411753</v>
      </c>
      <c r="P124" s="20">
        <f>J123</f>
        <v>0.75515092089074931</v>
      </c>
      <c r="Q124" s="20">
        <f>J124</f>
        <v>0.77457245269470343</v>
      </c>
      <c r="R124" s="22">
        <f>AVERAGE(P124:Q124)</f>
        <v>0.76486168679272637</v>
      </c>
      <c r="V124">
        <f t="shared" si="96"/>
        <v>367</v>
      </c>
      <c r="W124" s="39"/>
      <c r="X124" s="49"/>
      <c r="Y124" s="41"/>
      <c r="Z124" s="32" t="s">
        <v>20</v>
      </c>
      <c r="AA124" s="5">
        <f t="shared" ca="1" si="90"/>
        <v>1</v>
      </c>
      <c r="AB124" s="5"/>
      <c r="AC124" s="5">
        <f t="shared" ca="1" si="92"/>
        <v>1</v>
      </c>
      <c r="AD124" s="5">
        <f t="shared" ca="1" si="93"/>
        <v>0.94993672333673307</v>
      </c>
      <c r="AE124" s="5"/>
      <c r="AF124" s="5">
        <f t="shared" ca="1" si="95"/>
        <v>0.94993672333673307</v>
      </c>
      <c r="AG124" s="77"/>
      <c r="AH124" s="77"/>
      <c r="AI124" s="77"/>
      <c r="AL124" s="77"/>
      <c r="AM124" s="77"/>
      <c r="AN124" s="77"/>
      <c r="AP124" s="77"/>
      <c r="AQ124" s="77"/>
      <c r="AR124" s="77"/>
      <c r="AT124" s="77"/>
      <c r="AU124" s="77"/>
      <c r="AV124" s="77"/>
      <c r="DP124" s="39"/>
      <c r="DQ124" s="40"/>
      <c r="DR124" s="47"/>
      <c r="DS124" s="66"/>
      <c r="DT124" s="3" t="s">
        <v>5</v>
      </c>
      <c r="DU124" s="9">
        <v>0.82352941176470595</v>
      </c>
      <c r="DV124" s="9">
        <v>0.77777777777777779</v>
      </c>
      <c r="DW124" s="9">
        <v>0.875</v>
      </c>
      <c r="DX124" s="10">
        <v>0.6627902935858575</v>
      </c>
      <c r="EA124" s="19">
        <v>0.84848484848484851</v>
      </c>
      <c r="EB124" s="20">
        <v>0.82352941176470595</v>
      </c>
      <c r="EC124" s="21">
        <v>0.83600713012477723</v>
      </c>
      <c r="ED124" s="20">
        <v>0.69910894859184203</v>
      </c>
      <c r="EE124" s="20">
        <v>0.6627902935858575</v>
      </c>
      <c r="EF124" s="22">
        <v>0.68094962108884971</v>
      </c>
      <c r="EJ124">
        <f t="shared" si="105"/>
        <v>367</v>
      </c>
      <c r="EK124" s="39"/>
      <c r="EL124" s="49"/>
      <c r="EM124" s="41"/>
      <c r="EN124" s="32" t="s">
        <v>20</v>
      </c>
      <c r="EO124" s="5">
        <v>1</v>
      </c>
      <c r="EP124" s="5"/>
      <c r="EQ124" s="5">
        <v>1</v>
      </c>
      <c r="ER124" s="5">
        <v>0.94993672333673307</v>
      </c>
      <c r="ES124" s="5"/>
      <c r="ET124" s="5">
        <v>0.94993672333673307</v>
      </c>
      <c r="EU124" s="77"/>
      <c r="EV124" s="77"/>
      <c r="EW124" s="77"/>
      <c r="EZ124" s="77"/>
      <c r="FA124" s="77"/>
      <c r="FB124" s="77"/>
      <c r="FD124" s="77"/>
      <c r="FE124" s="77"/>
      <c r="FF124" s="77"/>
    </row>
    <row r="125" spans="2:162" ht="14.4" customHeight="1" x14ac:dyDescent="0.3">
      <c r="B125" s="39"/>
      <c r="C125" s="40"/>
      <c r="D125" s="47"/>
      <c r="E125" s="67"/>
      <c r="F125" s="3" t="s">
        <v>6</v>
      </c>
      <c r="G125" s="9"/>
      <c r="H125" s="9"/>
      <c r="I125" s="9"/>
      <c r="J125" s="10"/>
      <c r="M125" s="23"/>
      <c r="N125" s="24"/>
      <c r="O125" s="25"/>
      <c r="P125" s="24"/>
      <c r="Q125" s="24"/>
      <c r="R125" s="26"/>
      <c r="V125">
        <f t="shared" si="96"/>
        <v>370</v>
      </c>
      <c r="W125" s="39"/>
      <c r="X125" s="49"/>
      <c r="Y125" s="41"/>
      <c r="Z125" s="33" t="s">
        <v>21</v>
      </c>
      <c r="AA125" s="5">
        <f t="shared" ca="1" si="90"/>
        <v>0.98795180722891562</v>
      </c>
      <c r="AB125" s="5">
        <f t="shared" ca="1" si="91"/>
        <v>0.98823529411764699</v>
      </c>
      <c r="AC125" s="5">
        <f t="shared" ca="1" si="92"/>
        <v>0.98809355067328131</v>
      </c>
      <c r="AD125" s="5">
        <f t="shared" ca="1" si="93"/>
        <v>0.83246565220537516</v>
      </c>
      <c r="AE125" s="5">
        <f t="shared" ca="1" si="94"/>
        <v>0.87448591440981516</v>
      </c>
      <c r="AF125" s="5">
        <f t="shared" ca="1" si="95"/>
        <v>0.85347578330759521</v>
      </c>
      <c r="AG125" s="77"/>
      <c r="AH125" s="77"/>
      <c r="AI125" s="77"/>
      <c r="AL125" s="77"/>
      <c r="AM125" s="77"/>
      <c r="AN125" s="77"/>
      <c r="AP125" s="77"/>
      <c r="AQ125" s="77"/>
      <c r="AR125" s="77"/>
      <c r="AT125" s="77"/>
      <c r="AU125" s="77"/>
      <c r="AV125" s="77"/>
      <c r="DP125" s="39"/>
      <c r="DQ125" s="40"/>
      <c r="DR125" s="47"/>
      <c r="DS125" s="67"/>
      <c r="DT125" s="3" t="s">
        <v>6</v>
      </c>
      <c r="DU125" s="9"/>
      <c r="DV125" s="9"/>
      <c r="DW125" s="9"/>
      <c r="DX125" s="10"/>
      <c r="EA125" s="23"/>
      <c r="EB125" s="24"/>
      <c r="EC125" s="25"/>
      <c r="ED125" s="24"/>
      <c r="EE125" s="24"/>
      <c r="EF125" s="26"/>
      <c r="EJ125">
        <f t="shared" si="105"/>
        <v>370</v>
      </c>
      <c r="EK125" s="39"/>
      <c r="EL125" s="49"/>
      <c r="EM125" s="41"/>
      <c r="EN125" s="33" t="s">
        <v>21</v>
      </c>
      <c r="EO125" s="5">
        <v>0.96470588235294119</v>
      </c>
      <c r="EP125" s="5">
        <v>0.98823529411764699</v>
      </c>
      <c r="EQ125" s="5">
        <v>0.97647058823529409</v>
      </c>
      <c r="ER125" s="5">
        <v>0.76903208739942108</v>
      </c>
      <c r="ES125" s="5">
        <v>0.78085046838024974</v>
      </c>
      <c r="ET125" s="5">
        <v>0.77494127788983547</v>
      </c>
      <c r="EU125" s="77"/>
      <c r="EV125" s="77"/>
      <c r="EW125" s="77"/>
      <c r="EZ125" s="77"/>
      <c r="FA125" s="77"/>
      <c r="FB125" s="77"/>
      <c r="FD125" s="77"/>
      <c r="FE125" s="77"/>
      <c r="FF125" s="77"/>
    </row>
    <row r="126" spans="2:162" ht="14.4" customHeight="1" x14ac:dyDescent="0.3">
      <c r="B126" s="39"/>
      <c r="C126" s="40"/>
      <c r="D126" s="47"/>
      <c r="E126" s="68" t="s">
        <v>24</v>
      </c>
      <c r="F126" s="3" t="s">
        <v>4</v>
      </c>
      <c r="G126" s="9">
        <v>0.89473684210526316</v>
      </c>
      <c r="H126" s="9">
        <v>0.85</v>
      </c>
      <c r="I126" s="9">
        <v>0.94444444444444442</v>
      </c>
      <c r="J126" s="10">
        <v>0.71557410851800707</v>
      </c>
      <c r="M126" s="23"/>
      <c r="N126" s="24"/>
      <c r="O126" s="25"/>
      <c r="P126" s="24"/>
      <c r="Q126" s="24"/>
      <c r="R126" s="26"/>
      <c r="V126">
        <f t="shared" si="96"/>
        <v>373</v>
      </c>
      <c r="W126" s="39"/>
      <c r="X126" s="49"/>
      <c r="Y126" s="41"/>
      <c r="Z126" s="34" t="s">
        <v>22</v>
      </c>
      <c r="AA126" s="5">
        <f t="shared" ca="1" si="90"/>
        <v>0.69387755102040827</v>
      </c>
      <c r="AB126" s="5"/>
      <c r="AC126" s="5">
        <f t="shared" ca="1" si="92"/>
        <v>0.69387755102040827</v>
      </c>
      <c r="AD126" s="5">
        <f t="shared" ca="1" si="93"/>
        <v>0.69023160053003474</v>
      </c>
      <c r="AE126" s="5"/>
      <c r="AF126" s="5">
        <f t="shared" ca="1" si="95"/>
        <v>0.69023160053003474</v>
      </c>
      <c r="AG126" s="77"/>
      <c r="AH126" s="77"/>
      <c r="AI126" s="77"/>
      <c r="AL126" s="77"/>
      <c r="AM126" s="77"/>
      <c r="AN126" s="77"/>
      <c r="AP126" s="77"/>
      <c r="AQ126" s="77"/>
      <c r="AR126" s="77"/>
      <c r="AT126" s="77"/>
      <c r="AU126" s="77"/>
      <c r="AV126" s="77"/>
      <c r="DP126" s="39"/>
      <c r="DQ126" s="40"/>
      <c r="DR126" s="47"/>
      <c r="DS126" s="68" t="s">
        <v>24</v>
      </c>
      <c r="DT126" s="3" t="s">
        <v>4</v>
      </c>
      <c r="DU126" s="9">
        <v>0.87179487179487181</v>
      </c>
      <c r="DV126" s="9">
        <v>0.80952380952380953</v>
      </c>
      <c r="DW126" s="9">
        <v>0.94444444444444442</v>
      </c>
      <c r="DX126" s="10">
        <v>0.69682009937351186</v>
      </c>
      <c r="EA126" s="23"/>
      <c r="EB126" s="24"/>
      <c r="EC126" s="25"/>
      <c r="ED126" s="24"/>
      <c r="EE126" s="24"/>
      <c r="EF126" s="26"/>
      <c r="EJ126">
        <f t="shared" si="105"/>
        <v>373</v>
      </c>
      <c r="EK126" s="39"/>
      <c r="EL126" s="49"/>
      <c r="EM126" s="41"/>
      <c r="EN126" s="34" t="s">
        <v>22</v>
      </c>
      <c r="EO126" s="5">
        <v>0.86956521739130432</v>
      </c>
      <c r="EP126" s="5"/>
      <c r="EQ126" s="5">
        <v>0.86956521739130432</v>
      </c>
      <c r="ER126" s="5">
        <v>0.81026521512681537</v>
      </c>
      <c r="ES126" s="5"/>
      <c r="ET126" s="5">
        <v>0.81026521512681537</v>
      </c>
      <c r="EU126" s="77"/>
      <c r="EV126" s="77"/>
      <c r="EW126" s="77"/>
      <c r="EZ126" s="77"/>
      <c r="FA126" s="77"/>
      <c r="FB126" s="77"/>
      <c r="FD126" s="77"/>
      <c r="FE126" s="77"/>
      <c r="FF126" s="77"/>
    </row>
    <row r="127" spans="2:162" ht="15" customHeight="1" x14ac:dyDescent="0.3">
      <c r="B127" s="39"/>
      <c r="C127" s="40"/>
      <c r="D127" s="47"/>
      <c r="E127" s="69"/>
      <c r="F127" s="3" t="s">
        <v>5</v>
      </c>
      <c r="G127" s="9">
        <v>0.8571428571428571</v>
      </c>
      <c r="H127" s="9">
        <v>0.8571428571428571</v>
      </c>
      <c r="I127" s="9">
        <v>0.8571428571428571</v>
      </c>
      <c r="J127" s="10">
        <v>0.72464094696412285</v>
      </c>
      <c r="M127" s="19">
        <f>G126</f>
        <v>0.89473684210526316</v>
      </c>
      <c r="N127" s="20">
        <f>G127</f>
        <v>0.8571428571428571</v>
      </c>
      <c r="O127" s="21">
        <f>AVERAGE(M127:N127)</f>
        <v>0.87593984962406013</v>
      </c>
      <c r="P127" s="20">
        <f>J126</f>
        <v>0.71557410851800707</v>
      </c>
      <c r="Q127" s="20">
        <f>J127</f>
        <v>0.72464094696412285</v>
      </c>
      <c r="R127" s="22">
        <f>AVERAGE(P127:Q127)</f>
        <v>0.7201075277410649</v>
      </c>
      <c r="V127">
        <f t="shared" si="96"/>
        <v>376</v>
      </c>
      <c r="W127" s="39"/>
      <c r="X127" s="49"/>
      <c r="Y127" s="41"/>
      <c r="Z127" s="35" t="s">
        <v>23</v>
      </c>
      <c r="AA127" s="5">
        <f t="shared" ca="1" si="90"/>
        <v>0.967741935483871</v>
      </c>
      <c r="AB127" s="5">
        <f t="shared" ca="1" si="91"/>
        <v>0.94117647058823528</v>
      </c>
      <c r="AC127" s="5">
        <f t="shared" ca="1" si="92"/>
        <v>0.95445920303605314</v>
      </c>
      <c r="AD127" s="5">
        <f t="shared" ca="1" si="93"/>
        <v>0.79860195104769016</v>
      </c>
      <c r="AE127" s="5">
        <f t="shared" ca="1" si="94"/>
        <v>0.77929077496630961</v>
      </c>
      <c r="AF127" s="5">
        <f t="shared" ca="1" si="95"/>
        <v>0.78894636300699994</v>
      </c>
      <c r="AG127" s="77"/>
      <c r="AH127" s="77"/>
      <c r="AI127" s="77"/>
      <c r="AL127" s="77"/>
      <c r="AM127" s="77"/>
      <c r="AN127" s="77"/>
      <c r="AP127" s="77"/>
      <c r="AQ127" s="77"/>
      <c r="AR127" s="77"/>
      <c r="AT127" s="77"/>
      <c r="AU127" s="77"/>
      <c r="AV127" s="77"/>
      <c r="DP127" s="39"/>
      <c r="DQ127" s="40"/>
      <c r="DR127" s="47"/>
      <c r="DS127" s="69"/>
      <c r="DT127" s="3" t="s">
        <v>5</v>
      </c>
      <c r="DU127" s="9">
        <v>0.7142857142857143</v>
      </c>
      <c r="DV127" s="9">
        <v>0.7142857142857143</v>
      </c>
      <c r="DW127" s="9">
        <v>0.7142857142857143</v>
      </c>
      <c r="DX127" s="10">
        <v>0.66385915160959819</v>
      </c>
      <c r="EA127" s="19">
        <v>0.87179487179487181</v>
      </c>
      <c r="EB127" s="20">
        <v>0.7142857142857143</v>
      </c>
      <c r="EC127" s="21">
        <v>0.79304029304029311</v>
      </c>
      <c r="ED127" s="20">
        <v>0.69682009937351186</v>
      </c>
      <c r="EE127" s="20">
        <v>0.66385915160959819</v>
      </c>
      <c r="EF127" s="22">
        <v>0.68033962549155502</v>
      </c>
      <c r="EJ127">
        <f t="shared" si="105"/>
        <v>376</v>
      </c>
      <c r="EK127" s="39"/>
      <c r="EL127" s="49"/>
      <c r="EM127" s="41"/>
      <c r="EN127" s="35" t="s">
        <v>23</v>
      </c>
      <c r="EO127" s="5">
        <v>0.90322580645161288</v>
      </c>
      <c r="EP127" s="5">
        <v>0.82352941176470595</v>
      </c>
      <c r="EQ127" s="5">
        <v>0.86337760910815942</v>
      </c>
      <c r="ER127" s="5">
        <v>0.78270670054889557</v>
      </c>
      <c r="ES127" s="5">
        <v>0.66022440214697486</v>
      </c>
      <c r="ET127" s="5">
        <v>0.72146555134793522</v>
      </c>
      <c r="EU127" s="77"/>
      <c r="EV127" s="77"/>
      <c r="EW127" s="77"/>
      <c r="EZ127" s="77"/>
      <c r="FA127" s="77"/>
      <c r="FB127" s="77"/>
      <c r="FD127" s="77"/>
      <c r="FE127" s="77"/>
      <c r="FF127" s="77"/>
    </row>
    <row r="128" spans="2:162" ht="15" customHeight="1" thickBot="1" x14ac:dyDescent="0.35">
      <c r="B128" s="39"/>
      <c r="C128" s="40"/>
      <c r="D128" s="47"/>
      <c r="E128" s="70"/>
      <c r="F128" s="4" t="s">
        <v>6</v>
      </c>
      <c r="G128" s="11"/>
      <c r="H128" s="11"/>
      <c r="I128" s="11"/>
      <c r="J128" s="12"/>
      <c r="M128" s="27"/>
      <c r="N128" s="28"/>
      <c r="O128" s="29"/>
      <c r="P128" s="28"/>
      <c r="Q128" s="28"/>
      <c r="R128" s="30"/>
      <c r="V128">
        <f t="shared" si="96"/>
        <v>379</v>
      </c>
      <c r="W128" s="39"/>
      <c r="X128" s="49"/>
      <c r="Y128" s="41"/>
      <c r="Z128" s="36" t="s">
        <v>24</v>
      </c>
      <c r="AA128" s="5">
        <f t="shared" ca="1" si="90"/>
        <v>0.88888888888888884</v>
      </c>
      <c r="AB128" s="5">
        <f t="shared" ca="1" si="91"/>
        <v>0.61538461538461531</v>
      </c>
      <c r="AC128" s="5">
        <f t="shared" ca="1" si="92"/>
        <v>0.75213675213675213</v>
      </c>
      <c r="AD128" s="5">
        <f t="shared" ca="1" si="93"/>
        <v>0.76448307840412122</v>
      </c>
      <c r="AE128" s="5">
        <f t="shared" ca="1" si="94"/>
        <v>0.61925869045464976</v>
      </c>
      <c r="AF128" s="5">
        <f t="shared" ca="1" si="95"/>
        <v>0.69187088442938549</v>
      </c>
      <c r="AG128" s="77"/>
      <c r="AH128" s="77"/>
      <c r="AI128" s="77"/>
      <c r="AL128" s="77"/>
      <c r="AM128" s="77"/>
      <c r="AN128" s="77"/>
      <c r="AP128" s="77"/>
      <c r="AQ128" s="77"/>
      <c r="AR128" s="77"/>
      <c r="AT128" s="77"/>
      <c r="AU128" s="77"/>
      <c r="AV128" s="77"/>
      <c r="DP128" s="39"/>
      <c r="DQ128" s="40"/>
      <c r="DR128" s="47"/>
      <c r="DS128" s="70"/>
      <c r="DT128" s="4" t="s">
        <v>6</v>
      </c>
      <c r="DU128" s="11"/>
      <c r="DV128" s="11"/>
      <c r="DW128" s="11"/>
      <c r="DX128" s="12"/>
      <c r="EA128" s="27"/>
      <c r="EB128" s="28"/>
      <c r="EC128" s="29"/>
      <c r="ED128" s="28"/>
      <c r="EE128" s="28"/>
      <c r="EF128" s="30"/>
      <c r="EJ128">
        <f t="shared" si="105"/>
        <v>379</v>
      </c>
      <c r="EK128" s="39"/>
      <c r="EL128" s="49"/>
      <c r="EM128" s="41"/>
      <c r="EN128" s="36" t="s">
        <v>24</v>
      </c>
      <c r="EO128" s="5">
        <v>0.91891891891891897</v>
      </c>
      <c r="EP128" s="5">
        <v>0.46153846153846151</v>
      </c>
      <c r="EQ128" s="5">
        <v>0.69022869022869027</v>
      </c>
      <c r="ER128" s="5">
        <v>0.72857850278120306</v>
      </c>
      <c r="ES128" s="5">
        <v>0.5580337047525703</v>
      </c>
      <c r="ET128" s="5">
        <v>0.64330610376688668</v>
      </c>
      <c r="EU128" s="77"/>
      <c r="EV128" s="77"/>
      <c r="EW128" s="77"/>
      <c r="EZ128" s="77"/>
      <c r="FA128" s="77"/>
      <c r="FB128" s="77"/>
      <c r="FD128" s="77"/>
      <c r="FE128" s="77"/>
      <c r="FF128" s="77"/>
    </row>
    <row r="129" spans="2:162" ht="14.4" customHeight="1" x14ac:dyDescent="0.3">
      <c r="B129" s="39"/>
      <c r="C129" s="40"/>
      <c r="D129" s="48" t="s">
        <v>16</v>
      </c>
      <c r="E129" s="53" t="s">
        <v>19</v>
      </c>
      <c r="F129" s="2" t="s">
        <v>4</v>
      </c>
      <c r="G129" s="7">
        <v>1</v>
      </c>
      <c r="H129" s="7">
        <v>1</v>
      </c>
      <c r="I129" s="7">
        <v>1</v>
      </c>
      <c r="J129" s="8">
        <v>0.9621442315853066</v>
      </c>
      <c r="M129" s="15"/>
      <c r="N129" s="16"/>
      <c r="O129" s="17"/>
      <c r="P129" s="16"/>
      <c r="Q129" s="16"/>
      <c r="R129" s="18"/>
      <c r="V129">
        <f t="shared" si="96"/>
        <v>382</v>
      </c>
      <c r="W129" s="39"/>
      <c r="X129" s="49"/>
      <c r="Y129" s="42" t="s">
        <v>10</v>
      </c>
      <c r="Z129" s="31" t="s">
        <v>19</v>
      </c>
      <c r="AA129" s="5">
        <f t="shared" ca="1" si="90"/>
        <v>1</v>
      </c>
      <c r="AB129" s="5"/>
      <c r="AC129" s="5">
        <f t="shared" ca="1" si="92"/>
        <v>1</v>
      </c>
      <c r="AD129" s="5">
        <f t="shared" ca="1" si="93"/>
        <v>0.96583446886716739</v>
      </c>
      <c r="AE129" s="5"/>
      <c r="AF129" s="5">
        <f t="shared" ca="1" si="95"/>
        <v>0.96583446886716739</v>
      </c>
      <c r="AG129" s="76">
        <f t="shared" ref="AG129:AI129" ca="1" si="178">AVERAGE(AA129:AA133)</f>
        <v>0.9631136044880787</v>
      </c>
      <c r="AH129" s="76">
        <f t="shared" ca="1" si="178"/>
        <v>0.97058823529411764</v>
      </c>
      <c r="AI129" s="76">
        <f t="shared" ca="1" si="178"/>
        <v>0.960457057998515</v>
      </c>
      <c r="AL129" s="76">
        <f t="shared" ref="AL129:AN129" ca="1" si="179">AVERAGE(AA129:AA134)</f>
        <v>0.93417361777515329</v>
      </c>
      <c r="AM129" s="76">
        <f t="shared" ca="1" si="179"/>
        <v>0.90346907993966818</v>
      </c>
      <c r="AN129" s="76">
        <f t="shared" ca="1" si="179"/>
        <v>0.93027291945220381</v>
      </c>
      <c r="AP129" s="76">
        <f t="shared" ref="AP129" ca="1" si="180">AVERAGE(AA133:AA134)</f>
        <v>0.87860780984719855</v>
      </c>
      <c r="AQ129" s="76">
        <f t="shared" ref="AQ129" ca="1" si="181">AVERAGE(AB133:AB134)</f>
        <v>0.85520361990950222</v>
      </c>
      <c r="AR129" s="76">
        <f t="shared" ref="AR129" ca="1" si="182">AVERAGE(AC133:AC134)</f>
        <v>0.86690571487835033</v>
      </c>
      <c r="AT129" s="76">
        <f t="shared" ref="AT129" ca="1" si="183">AVERAGE(AA133)</f>
        <v>0.967741935483871</v>
      </c>
      <c r="AU129" s="76">
        <f t="shared" ref="AU129" ca="1" si="184">AVERAGE(AB133)</f>
        <v>0.94117647058823528</v>
      </c>
      <c r="AV129" s="76">
        <f t="shared" ref="AV129" ca="1" si="185">AVERAGE(AC133)</f>
        <v>0.95445920303605314</v>
      </c>
      <c r="DP129" s="39"/>
      <c r="DQ129" s="40"/>
      <c r="DR129" s="48" t="s">
        <v>16</v>
      </c>
      <c r="DS129" s="53" t="s">
        <v>19</v>
      </c>
      <c r="DT129" s="2" t="s">
        <v>4</v>
      </c>
      <c r="DU129" s="7">
        <v>1</v>
      </c>
      <c r="DV129" s="7">
        <v>1</v>
      </c>
      <c r="DW129" s="7">
        <v>1</v>
      </c>
      <c r="DX129" s="8">
        <v>0.9621442315853066</v>
      </c>
      <c r="EA129" s="15"/>
      <c r="EB129" s="16"/>
      <c r="EC129" s="17"/>
      <c r="ED129" s="16"/>
      <c r="EE129" s="16"/>
      <c r="EF129" s="18"/>
      <c r="EJ129">
        <f t="shared" si="105"/>
        <v>382</v>
      </c>
      <c r="EK129" s="39"/>
      <c r="EL129" s="49"/>
      <c r="EM129" s="42" t="s">
        <v>10</v>
      </c>
      <c r="EN129" s="31" t="s">
        <v>19</v>
      </c>
      <c r="EO129" s="5">
        <v>1</v>
      </c>
      <c r="EP129" s="5"/>
      <c r="EQ129" s="5">
        <v>1</v>
      </c>
      <c r="ER129" s="5">
        <v>0.96583446886716739</v>
      </c>
      <c r="ES129" s="5"/>
      <c r="ET129" s="5">
        <v>0.96583446886716739</v>
      </c>
      <c r="EU129" s="76">
        <v>0.97609970674486812</v>
      </c>
      <c r="EV129" s="76">
        <v>0.91176470588235303</v>
      </c>
      <c r="EW129" s="76">
        <v>0.96813006727617734</v>
      </c>
      <c r="EZ129" s="76">
        <v>0.95508308895405669</v>
      </c>
      <c r="FA129" s="76">
        <v>0.76168929110105588</v>
      </c>
      <c r="FB129" s="76">
        <v>0.91606992785835295</v>
      </c>
      <c r="FD129" s="76">
        <v>2.1016617790811432E-2</v>
      </c>
      <c r="FE129" s="76">
        <v>0.15007541478129716</v>
      </c>
      <c r="FF129" s="76">
        <v>5.2060139417824391E-2</v>
      </c>
    </row>
    <row r="130" spans="2:162" ht="14.4" customHeight="1" x14ac:dyDescent="0.3">
      <c r="B130" s="39"/>
      <c r="C130" s="40"/>
      <c r="D130" s="48"/>
      <c r="E130" s="54"/>
      <c r="F130" s="3" t="s">
        <v>5</v>
      </c>
      <c r="G130" s="9"/>
      <c r="H130" s="9"/>
      <c r="I130" s="9"/>
      <c r="J130" s="10"/>
      <c r="M130" s="19">
        <f>G129</f>
        <v>1</v>
      </c>
      <c r="N130" s="20"/>
      <c r="O130" s="21">
        <f>AVERAGE(M130:N130)</f>
        <v>1</v>
      </c>
      <c r="P130" s="20">
        <f>J129</f>
        <v>0.9621442315853066</v>
      </c>
      <c r="Q130" s="20"/>
      <c r="R130" s="22">
        <f>AVERAGE(P130:Q130)</f>
        <v>0.9621442315853066</v>
      </c>
      <c r="V130">
        <f t="shared" si="96"/>
        <v>385</v>
      </c>
      <c r="W130" s="39"/>
      <c r="X130" s="49"/>
      <c r="Y130" s="42"/>
      <c r="Z130" s="32" t="s">
        <v>20</v>
      </c>
      <c r="AA130" s="5">
        <f t="shared" ca="1" si="90"/>
        <v>1</v>
      </c>
      <c r="AB130" s="5"/>
      <c r="AC130" s="5">
        <f t="shared" ca="1" si="92"/>
        <v>1</v>
      </c>
      <c r="AD130" s="5">
        <f t="shared" ca="1" si="93"/>
        <v>0.95546034674021452</v>
      </c>
      <c r="AE130" s="5"/>
      <c r="AF130" s="5">
        <f t="shared" ca="1" si="95"/>
        <v>0.95546034674021452</v>
      </c>
      <c r="AG130" s="77"/>
      <c r="AH130" s="77"/>
      <c r="AI130" s="77"/>
      <c r="AL130" s="77"/>
      <c r="AM130" s="77"/>
      <c r="AN130" s="77"/>
      <c r="AP130" s="77"/>
      <c r="AQ130" s="77"/>
      <c r="AR130" s="77"/>
      <c r="AT130" s="77"/>
      <c r="AU130" s="77"/>
      <c r="AV130" s="77"/>
      <c r="DP130" s="39"/>
      <c r="DQ130" s="40"/>
      <c r="DR130" s="48"/>
      <c r="DS130" s="54"/>
      <c r="DT130" s="3" t="s">
        <v>5</v>
      </c>
      <c r="DU130" s="9"/>
      <c r="DV130" s="9"/>
      <c r="DW130" s="9"/>
      <c r="DX130" s="10"/>
      <c r="EA130" s="19">
        <v>1</v>
      </c>
      <c r="EB130" s="20"/>
      <c r="EC130" s="21">
        <v>1</v>
      </c>
      <c r="ED130" s="20">
        <v>0.9621442315853066</v>
      </c>
      <c r="EE130" s="20"/>
      <c r="EF130" s="22">
        <v>0.9621442315853066</v>
      </c>
      <c r="EJ130">
        <f t="shared" si="105"/>
        <v>385</v>
      </c>
      <c r="EK130" s="39"/>
      <c r="EL130" s="49"/>
      <c r="EM130" s="42"/>
      <c r="EN130" s="32" t="s">
        <v>20</v>
      </c>
      <c r="EO130" s="5">
        <v>1</v>
      </c>
      <c r="EP130" s="5"/>
      <c r="EQ130" s="5">
        <v>1</v>
      </c>
      <c r="ER130" s="5">
        <v>0.95546034674021452</v>
      </c>
      <c r="ES130" s="5"/>
      <c r="ET130" s="5">
        <v>0.95546034674021452</v>
      </c>
      <c r="EU130" s="77"/>
      <c r="EV130" s="77"/>
      <c r="EW130" s="77"/>
      <c r="EZ130" s="77"/>
      <c r="FA130" s="77"/>
      <c r="FB130" s="77"/>
      <c r="FD130" s="77"/>
      <c r="FE130" s="77"/>
      <c r="FF130" s="77"/>
    </row>
    <row r="131" spans="2:162" ht="14.4" customHeight="1" x14ac:dyDescent="0.3">
      <c r="B131" s="39"/>
      <c r="C131" s="40"/>
      <c r="D131" s="48"/>
      <c r="E131" s="55"/>
      <c r="F131" s="3" t="s">
        <v>6</v>
      </c>
      <c r="G131" s="9"/>
      <c r="H131" s="9"/>
      <c r="I131" s="9"/>
      <c r="J131" s="10"/>
      <c r="M131" s="23"/>
      <c r="N131" s="24"/>
      <c r="O131" s="25"/>
      <c r="P131" s="24"/>
      <c r="Q131" s="24"/>
      <c r="R131" s="26"/>
      <c r="V131">
        <f t="shared" si="96"/>
        <v>388</v>
      </c>
      <c r="W131" s="39"/>
      <c r="X131" s="49"/>
      <c r="Y131" s="42"/>
      <c r="Z131" s="33" t="s">
        <v>21</v>
      </c>
      <c r="AA131" s="5">
        <f t="shared" ca="1" si="90"/>
        <v>1</v>
      </c>
      <c r="AB131" s="5">
        <f t="shared" ca="1" si="91"/>
        <v>1</v>
      </c>
      <c r="AC131" s="5">
        <f t="shared" ca="1" si="92"/>
        <v>1</v>
      </c>
      <c r="AD131" s="5">
        <f t="shared" ca="1" si="93"/>
        <v>0.84093818972408452</v>
      </c>
      <c r="AE131" s="5">
        <f t="shared" ca="1" si="94"/>
        <v>0.89512420892515265</v>
      </c>
      <c r="AF131" s="5">
        <f t="shared" ca="1" si="95"/>
        <v>0.86803119932461859</v>
      </c>
      <c r="AG131" s="77"/>
      <c r="AH131" s="77"/>
      <c r="AI131" s="77"/>
      <c r="AL131" s="77"/>
      <c r="AM131" s="77"/>
      <c r="AN131" s="77"/>
      <c r="AP131" s="77"/>
      <c r="AQ131" s="77"/>
      <c r="AR131" s="77"/>
      <c r="AT131" s="77"/>
      <c r="AU131" s="77"/>
      <c r="AV131" s="77"/>
      <c r="DP131" s="39"/>
      <c r="DQ131" s="40"/>
      <c r="DR131" s="48"/>
      <c r="DS131" s="55"/>
      <c r="DT131" s="3" t="s">
        <v>6</v>
      </c>
      <c r="DU131" s="9"/>
      <c r="DV131" s="9"/>
      <c r="DW131" s="9"/>
      <c r="DX131" s="10"/>
      <c r="EA131" s="23"/>
      <c r="EB131" s="24"/>
      <c r="EC131" s="25"/>
      <c r="ED131" s="24"/>
      <c r="EE131" s="24"/>
      <c r="EF131" s="26"/>
      <c r="EJ131">
        <f t="shared" si="105"/>
        <v>388</v>
      </c>
      <c r="EK131" s="39"/>
      <c r="EL131" s="49"/>
      <c r="EM131" s="42"/>
      <c r="EN131" s="33" t="s">
        <v>21</v>
      </c>
      <c r="EO131" s="5">
        <v>1</v>
      </c>
      <c r="EP131" s="5">
        <v>1</v>
      </c>
      <c r="EQ131" s="5">
        <v>1</v>
      </c>
      <c r="ER131" s="5">
        <v>0.7944715501691666</v>
      </c>
      <c r="ES131" s="5">
        <v>0.79553615436699143</v>
      </c>
      <c r="ET131" s="5">
        <v>0.79500385226807901</v>
      </c>
      <c r="EU131" s="77"/>
      <c r="EV131" s="77"/>
      <c r="EW131" s="77"/>
      <c r="EZ131" s="77"/>
      <c r="FA131" s="77"/>
      <c r="FB131" s="77"/>
      <c r="FD131" s="77"/>
      <c r="FE131" s="77"/>
      <c r="FF131" s="77"/>
    </row>
    <row r="132" spans="2:162" ht="14.4" customHeight="1" x14ac:dyDescent="0.3">
      <c r="B132" s="39"/>
      <c r="C132" s="40"/>
      <c r="D132" s="48"/>
      <c r="E132" s="56" t="s">
        <v>20</v>
      </c>
      <c r="F132" s="3" t="s">
        <v>4</v>
      </c>
      <c r="G132" s="9">
        <v>1</v>
      </c>
      <c r="H132" s="9">
        <v>1</v>
      </c>
      <c r="I132" s="9">
        <v>1</v>
      </c>
      <c r="J132" s="10">
        <v>0.93918387614859711</v>
      </c>
      <c r="M132" s="23"/>
      <c r="N132" s="24"/>
      <c r="O132" s="25"/>
      <c r="P132" s="24"/>
      <c r="Q132" s="24"/>
      <c r="R132" s="26"/>
      <c r="V132">
        <f t="shared" si="96"/>
        <v>391</v>
      </c>
      <c r="W132" s="39"/>
      <c r="X132" s="49"/>
      <c r="Y132" s="42"/>
      <c r="Z132" s="34" t="s">
        <v>22</v>
      </c>
      <c r="AA132" s="5">
        <f t="shared" ref="AA132:AA182" ca="1" si="186">INDIRECT(ADDRESS(V132,13))</f>
        <v>0.84782608695652184</v>
      </c>
      <c r="AB132" s="5"/>
      <c r="AC132" s="5">
        <f t="shared" ref="AC132:AC182" ca="1" si="187">INDIRECT(ADDRESS(V132,15))</f>
        <v>0.84782608695652184</v>
      </c>
      <c r="AD132" s="5">
        <f t="shared" ref="AD132:AD182" ca="1" si="188">INDIRECT(ADDRESS(V132,16))</f>
        <v>0.80699530198179448</v>
      </c>
      <c r="AE132" s="5"/>
      <c r="AF132" s="5">
        <f t="shared" ref="AF132:AF182" ca="1" si="189">INDIRECT(ADDRESS(V132,18))</f>
        <v>0.80699530198179448</v>
      </c>
      <c r="AG132" s="77"/>
      <c r="AH132" s="77"/>
      <c r="AI132" s="77"/>
      <c r="AL132" s="77"/>
      <c r="AM132" s="77"/>
      <c r="AN132" s="77"/>
      <c r="AP132" s="77"/>
      <c r="AQ132" s="77"/>
      <c r="AR132" s="77"/>
      <c r="AT132" s="77"/>
      <c r="AU132" s="77"/>
      <c r="AV132" s="77"/>
      <c r="DP132" s="39"/>
      <c r="DQ132" s="40"/>
      <c r="DR132" s="48"/>
      <c r="DS132" s="56" t="s">
        <v>20</v>
      </c>
      <c r="DT132" s="3" t="s">
        <v>4</v>
      </c>
      <c r="DU132" s="9">
        <v>1</v>
      </c>
      <c r="DV132" s="9">
        <v>1</v>
      </c>
      <c r="DW132" s="9">
        <v>1</v>
      </c>
      <c r="DX132" s="10">
        <v>0.93918387614859711</v>
      </c>
      <c r="EA132" s="23"/>
      <c r="EB132" s="24"/>
      <c r="EC132" s="25"/>
      <c r="ED132" s="24"/>
      <c r="EE132" s="24"/>
      <c r="EF132" s="26"/>
      <c r="EJ132">
        <f t="shared" si="105"/>
        <v>391</v>
      </c>
      <c r="EK132" s="39"/>
      <c r="EL132" s="49"/>
      <c r="EM132" s="42"/>
      <c r="EN132" s="34" t="s">
        <v>22</v>
      </c>
      <c r="EO132" s="5">
        <v>0.97727272727272729</v>
      </c>
      <c r="EP132" s="5"/>
      <c r="EQ132" s="5">
        <v>0.97727272727272729</v>
      </c>
      <c r="ER132" s="5">
        <v>0.8921894011088547</v>
      </c>
      <c r="ES132" s="5"/>
      <c r="ET132" s="5">
        <v>0.8921894011088547</v>
      </c>
      <c r="EU132" s="77"/>
      <c r="EV132" s="77"/>
      <c r="EW132" s="77"/>
      <c r="EZ132" s="77"/>
      <c r="FA132" s="77"/>
      <c r="FB132" s="77"/>
      <c r="FD132" s="77"/>
      <c r="FE132" s="77"/>
      <c r="FF132" s="77"/>
    </row>
    <row r="133" spans="2:162" ht="14.4" customHeight="1" x14ac:dyDescent="0.3">
      <c r="B133" s="39"/>
      <c r="C133" s="40"/>
      <c r="D133" s="48"/>
      <c r="E133" s="57"/>
      <c r="F133" s="3" t="s">
        <v>5</v>
      </c>
      <c r="G133" s="9"/>
      <c r="H133" s="9"/>
      <c r="I133" s="9"/>
      <c r="J133" s="10"/>
      <c r="M133" s="19">
        <f>G132</f>
        <v>1</v>
      </c>
      <c r="N133" s="20"/>
      <c r="O133" s="21">
        <f>AVERAGE(M133:N133)</f>
        <v>1</v>
      </c>
      <c r="P133" s="20">
        <f>J132</f>
        <v>0.93918387614859711</v>
      </c>
      <c r="Q133" s="20"/>
      <c r="R133" s="22">
        <f>AVERAGE(P133:Q133)</f>
        <v>0.93918387614859711</v>
      </c>
      <c r="V133">
        <f t="shared" ref="V133:V182" si="190">V132+3</f>
        <v>394</v>
      </c>
      <c r="W133" s="39"/>
      <c r="X133" s="49"/>
      <c r="Y133" s="42"/>
      <c r="Z133" s="35" t="s">
        <v>23</v>
      </c>
      <c r="AA133" s="5">
        <f t="shared" ca="1" si="186"/>
        <v>0.967741935483871</v>
      </c>
      <c r="AB133" s="5">
        <f t="shared" ref="AB133:AB182" ca="1" si="191">INDIRECT(ADDRESS(V133,14))</f>
        <v>0.94117647058823528</v>
      </c>
      <c r="AC133" s="5">
        <f t="shared" ca="1" si="187"/>
        <v>0.95445920303605314</v>
      </c>
      <c r="AD133" s="5">
        <f t="shared" ca="1" si="188"/>
        <v>0.79402156249781253</v>
      </c>
      <c r="AE133" s="5">
        <f t="shared" ref="AE133:AE182" ca="1" si="192">INDIRECT(ADDRESS(V133,17))</f>
        <v>0.77058578383323206</v>
      </c>
      <c r="AF133" s="5">
        <f t="shared" ca="1" si="189"/>
        <v>0.7823036731655223</v>
      </c>
      <c r="AG133" s="77"/>
      <c r="AH133" s="77"/>
      <c r="AI133" s="77"/>
      <c r="AL133" s="77"/>
      <c r="AM133" s="77"/>
      <c r="AN133" s="77"/>
      <c r="AP133" s="77"/>
      <c r="AQ133" s="77"/>
      <c r="AR133" s="77"/>
      <c r="AT133" s="77"/>
      <c r="AU133" s="77"/>
      <c r="AV133" s="77"/>
      <c r="DP133" s="39"/>
      <c r="DQ133" s="40"/>
      <c r="DR133" s="48"/>
      <c r="DS133" s="57"/>
      <c r="DT133" s="3" t="s">
        <v>5</v>
      </c>
      <c r="DU133" s="9"/>
      <c r="DV133" s="9"/>
      <c r="DW133" s="9"/>
      <c r="DX133" s="10"/>
      <c r="EA133" s="19">
        <v>1</v>
      </c>
      <c r="EB133" s="20"/>
      <c r="EC133" s="21">
        <v>1</v>
      </c>
      <c r="ED133" s="20">
        <v>0.93918387614859711</v>
      </c>
      <c r="EE133" s="20"/>
      <c r="EF133" s="22">
        <v>0.93918387614859711</v>
      </c>
      <c r="EJ133">
        <f t="shared" ref="EJ133:EJ182" si="193">EJ132+3</f>
        <v>394</v>
      </c>
      <c r="EK133" s="39"/>
      <c r="EL133" s="49"/>
      <c r="EM133" s="42"/>
      <c r="EN133" s="35" t="s">
        <v>23</v>
      </c>
      <c r="EO133" s="5">
        <v>0.90322580645161288</v>
      </c>
      <c r="EP133" s="5">
        <v>0.82352941176470595</v>
      </c>
      <c r="EQ133" s="5">
        <v>0.86337760910815942</v>
      </c>
      <c r="ER133" s="5">
        <v>0.78642706647801974</v>
      </c>
      <c r="ES133" s="5">
        <v>0.67670877796899986</v>
      </c>
      <c r="ET133" s="5">
        <v>0.73156792222350986</v>
      </c>
      <c r="EU133" s="77"/>
      <c r="EV133" s="77"/>
      <c r="EW133" s="77"/>
      <c r="EZ133" s="77"/>
      <c r="FA133" s="77"/>
      <c r="FB133" s="77"/>
      <c r="FD133" s="77"/>
      <c r="FE133" s="77"/>
      <c r="FF133" s="77"/>
    </row>
    <row r="134" spans="2:162" ht="14.4" customHeight="1" x14ac:dyDescent="0.3">
      <c r="B134" s="39"/>
      <c r="C134" s="40"/>
      <c r="D134" s="48"/>
      <c r="E134" s="58"/>
      <c r="F134" s="3" t="s">
        <v>6</v>
      </c>
      <c r="G134" s="9"/>
      <c r="H134" s="9"/>
      <c r="I134" s="9"/>
      <c r="J134" s="10"/>
      <c r="M134" s="23"/>
      <c r="N134" s="24"/>
      <c r="O134" s="25"/>
      <c r="P134" s="24"/>
      <c r="Q134" s="24"/>
      <c r="R134" s="26"/>
      <c r="V134">
        <f t="shared" si="190"/>
        <v>397</v>
      </c>
      <c r="W134" s="39"/>
      <c r="X134" s="49"/>
      <c r="Y134" s="42"/>
      <c r="Z134" s="36" t="s">
        <v>24</v>
      </c>
      <c r="AA134" s="5">
        <f t="shared" ca="1" si="186"/>
        <v>0.78947368421052622</v>
      </c>
      <c r="AB134" s="5">
        <f t="shared" ca="1" si="191"/>
        <v>0.76923076923076916</v>
      </c>
      <c r="AC134" s="5">
        <f t="shared" ca="1" si="187"/>
        <v>0.77935222672064763</v>
      </c>
      <c r="AD134" s="5">
        <f t="shared" ca="1" si="188"/>
        <v>0.67549014604434265</v>
      </c>
      <c r="AE134" s="5">
        <f t="shared" ca="1" si="192"/>
        <v>0.58931425381582858</v>
      </c>
      <c r="AF134" s="5">
        <f t="shared" ca="1" si="189"/>
        <v>0.63240219993008562</v>
      </c>
      <c r="AG134" s="77"/>
      <c r="AH134" s="77"/>
      <c r="AI134" s="77"/>
      <c r="AL134" s="77"/>
      <c r="AM134" s="77"/>
      <c r="AN134" s="77"/>
      <c r="AP134" s="77"/>
      <c r="AQ134" s="77"/>
      <c r="AR134" s="77"/>
      <c r="AT134" s="77"/>
      <c r="AU134" s="77"/>
      <c r="AV134" s="77"/>
      <c r="DP134" s="39"/>
      <c r="DQ134" s="40"/>
      <c r="DR134" s="48"/>
      <c r="DS134" s="58"/>
      <c r="DT134" s="3" t="s">
        <v>6</v>
      </c>
      <c r="DU134" s="9"/>
      <c r="DV134" s="9"/>
      <c r="DW134" s="9"/>
      <c r="DX134" s="10"/>
      <c r="EA134" s="23"/>
      <c r="EB134" s="24"/>
      <c r="EC134" s="25"/>
      <c r="ED134" s="24"/>
      <c r="EE134" s="24"/>
      <c r="EF134" s="26"/>
      <c r="EJ134">
        <f t="shared" si="193"/>
        <v>397</v>
      </c>
      <c r="EK134" s="39"/>
      <c r="EL134" s="49"/>
      <c r="EM134" s="42"/>
      <c r="EN134" s="36" t="s">
        <v>24</v>
      </c>
      <c r="EO134" s="5">
        <v>0.85</v>
      </c>
      <c r="EP134" s="5">
        <v>0.46153846153846151</v>
      </c>
      <c r="EQ134" s="5">
        <v>0.65576923076923077</v>
      </c>
      <c r="ER134" s="5">
        <v>0.6450369069583114</v>
      </c>
      <c r="ES134" s="5">
        <v>0.56840459406184751</v>
      </c>
      <c r="ET134" s="5">
        <v>0.60672075051007945</v>
      </c>
      <c r="EU134" s="77"/>
      <c r="EV134" s="77"/>
      <c r="EW134" s="77"/>
      <c r="EZ134" s="77"/>
      <c r="FA134" s="77"/>
      <c r="FB134" s="77"/>
      <c r="FD134" s="77"/>
      <c r="FE134" s="77"/>
      <c r="FF134" s="77"/>
    </row>
    <row r="135" spans="2:162" ht="14.4" customHeight="1" x14ac:dyDescent="0.3">
      <c r="B135" s="39"/>
      <c r="C135" s="40"/>
      <c r="D135" s="48"/>
      <c r="E135" s="59" t="s">
        <v>21</v>
      </c>
      <c r="F135" s="3" t="s">
        <v>4</v>
      </c>
      <c r="G135" s="9">
        <v>0.98795180722891562</v>
      </c>
      <c r="H135" s="9">
        <v>1</v>
      </c>
      <c r="I135" s="9">
        <v>0.97619047619047616</v>
      </c>
      <c r="J135" s="10">
        <v>0.83268539174414102</v>
      </c>
      <c r="M135" s="23"/>
      <c r="N135" s="24"/>
      <c r="O135" s="25"/>
      <c r="P135" s="24"/>
      <c r="Q135" s="24"/>
      <c r="R135" s="26"/>
      <c r="V135">
        <f t="shared" si="190"/>
        <v>400</v>
      </c>
      <c r="W135" s="39"/>
      <c r="X135" s="49"/>
      <c r="Y135" s="43" t="s">
        <v>11</v>
      </c>
      <c r="Z135" s="31" t="s">
        <v>19</v>
      </c>
      <c r="AA135" s="5">
        <f t="shared" ca="1" si="186"/>
        <v>1</v>
      </c>
      <c r="AB135" s="5"/>
      <c r="AC135" s="5">
        <f t="shared" ca="1" si="187"/>
        <v>1</v>
      </c>
      <c r="AD135" s="5">
        <f t="shared" ca="1" si="188"/>
        <v>0.97336847778756819</v>
      </c>
      <c r="AE135" s="5"/>
      <c r="AF135" s="5">
        <f t="shared" ca="1" si="189"/>
        <v>0.97336847778756819</v>
      </c>
      <c r="AG135" s="76">
        <f t="shared" ref="AG135:AI135" ca="1" si="194">AVERAGE(AA135:AA139)</f>
        <v>0.98231243204059449</v>
      </c>
      <c r="AH135" s="76">
        <f t="shared" ca="1" si="194"/>
        <v>0.97058823529411764</v>
      </c>
      <c r="AI135" s="76">
        <f t="shared" ca="1" si="194"/>
        <v>0.97965588555103089</v>
      </c>
      <c r="AL135" s="76">
        <f t="shared" ref="AL135:AN135" ca="1" si="195">AVERAGE(AA135:AA140)</f>
        <v>0.95748258225605098</v>
      </c>
      <c r="AM135" s="76">
        <f t="shared" ca="1" si="195"/>
        <v>0.90346907993966818</v>
      </c>
      <c r="AN135" s="76">
        <f t="shared" ca="1" si="195"/>
        <v>0.94992691317286759</v>
      </c>
      <c r="AP135" s="76">
        <f t="shared" ref="AP135" ca="1" si="196">AVERAGE(AA139:AA140)</f>
        <v>0.90053763440860224</v>
      </c>
      <c r="AQ135" s="76">
        <f t="shared" ref="AQ135" ca="1" si="197">AVERAGE(AB139:AB140)</f>
        <v>0.85520361990950222</v>
      </c>
      <c r="AR135" s="76">
        <f t="shared" ref="AR135" ca="1" si="198">AVERAGE(AC139:AC140)</f>
        <v>0.87787062715905217</v>
      </c>
      <c r="AT135" s="76">
        <f t="shared" ref="AT135" ca="1" si="199">AVERAGE(AA139)</f>
        <v>0.967741935483871</v>
      </c>
      <c r="AU135" s="76">
        <f t="shared" ref="AU135" ca="1" si="200">AVERAGE(AB139)</f>
        <v>0.94117647058823528</v>
      </c>
      <c r="AV135" s="76">
        <f t="shared" ref="AV135" ca="1" si="201">AVERAGE(AC139)</f>
        <v>0.95445920303605314</v>
      </c>
      <c r="DP135" s="39"/>
      <c r="DQ135" s="40"/>
      <c r="DR135" s="48"/>
      <c r="DS135" s="59" t="s">
        <v>21</v>
      </c>
      <c r="DT135" s="3" t="s">
        <v>4</v>
      </c>
      <c r="DU135" s="9">
        <v>1</v>
      </c>
      <c r="DV135" s="9">
        <v>1</v>
      </c>
      <c r="DW135" s="9">
        <v>1</v>
      </c>
      <c r="DX135" s="10">
        <v>0.7955921250318867</v>
      </c>
      <c r="EA135" s="23"/>
      <c r="EB135" s="24"/>
      <c r="EC135" s="25"/>
      <c r="ED135" s="24"/>
      <c r="EE135" s="24"/>
      <c r="EF135" s="26"/>
      <c r="EJ135">
        <f t="shared" si="193"/>
        <v>400</v>
      </c>
      <c r="EK135" s="39"/>
      <c r="EL135" s="49"/>
      <c r="EM135" s="43" t="s">
        <v>11</v>
      </c>
      <c r="EN135" s="31" t="s">
        <v>19</v>
      </c>
      <c r="EO135" s="5">
        <v>1</v>
      </c>
      <c r="EP135" s="5"/>
      <c r="EQ135" s="5">
        <v>1</v>
      </c>
      <c r="ER135" s="5">
        <v>0.97336847778756819</v>
      </c>
      <c r="ES135" s="5"/>
      <c r="ET135" s="5">
        <v>0.97336847778756819</v>
      </c>
      <c r="EU135" s="76">
        <v>0.97609970674486812</v>
      </c>
      <c r="EV135" s="76">
        <v>0.91176470588235303</v>
      </c>
      <c r="EW135" s="76">
        <v>0.96813006727617734</v>
      </c>
      <c r="EZ135" s="76">
        <v>0.9575605664315342</v>
      </c>
      <c r="FA135" s="76">
        <v>0.86425339366515841</v>
      </c>
      <c r="FB135" s="76">
        <v>0.94294969223811742</v>
      </c>
      <c r="FD135" s="76">
        <v>1.8539140313333924E-2</v>
      </c>
      <c r="FE135" s="76">
        <v>4.7511312217194623E-2</v>
      </c>
      <c r="FF135" s="76">
        <v>2.5180375038059921E-2</v>
      </c>
    </row>
    <row r="136" spans="2:162" ht="14.4" customHeight="1" x14ac:dyDescent="0.3">
      <c r="B136" s="39"/>
      <c r="C136" s="40"/>
      <c r="D136" s="48"/>
      <c r="E136" s="60"/>
      <c r="F136" s="3" t="s">
        <v>5</v>
      </c>
      <c r="G136" s="9">
        <v>1</v>
      </c>
      <c r="H136" s="9">
        <v>1</v>
      </c>
      <c r="I136" s="9">
        <v>1</v>
      </c>
      <c r="J136" s="10">
        <v>0.88246097169068161</v>
      </c>
      <c r="M136" s="19">
        <f>G135</f>
        <v>0.98795180722891562</v>
      </c>
      <c r="N136" s="20">
        <f>G136</f>
        <v>1</v>
      </c>
      <c r="O136" s="21">
        <f>AVERAGE(M136:N136)</f>
        <v>0.99397590361445776</v>
      </c>
      <c r="P136" s="20">
        <f>J135</f>
        <v>0.83268539174414102</v>
      </c>
      <c r="Q136" s="20">
        <f>J136</f>
        <v>0.88246097169068161</v>
      </c>
      <c r="R136" s="22">
        <f>AVERAGE(P136:Q136)</f>
        <v>0.85757318171741126</v>
      </c>
      <c r="V136">
        <f t="shared" si="190"/>
        <v>403</v>
      </c>
      <c r="W136" s="39"/>
      <c r="X136" s="49"/>
      <c r="Y136" s="43"/>
      <c r="Z136" s="32" t="s">
        <v>20</v>
      </c>
      <c r="AA136" s="5">
        <f t="shared" ca="1" si="186"/>
        <v>1</v>
      </c>
      <c r="AB136" s="5"/>
      <c r="AC136" s="5">
        <f t="shared" ca="1" si="187"/>
        <v>1</v>
      </c>
      <c r="AD136" s="5">
        <f t="shared" ca="1" si="188"/>
        <v>0.97460469192838961</v>
      </c>
      <c r="AE136" s="5"/>
      <c r="AF136" s="5">
        <f t="shared" ca="1" si="189"/>
        <v>0.97460469192838961</v>
      </c>
      <c r="AG136" s="77"/>
      <c r="AH136" s="77"/>
      <c r="AI136" s="77"/>
      <c r="AL136" s="77"/>
      <c r="AM136" s="77"/>
      <c r="AN136" s="77"/>
      <c r="AP136" s="77"/>
      <c r="AQ136" s="77"/>
      <c r="AR136" s="77"/>
      <c r="AT136" s="77"/>
      <c r="AU136" s="77"/>
      <c r="AV136" s="77"/>
      <c r="DP136" s="39"/>
      <c r="DQ136" s="40"/>
      <c r="DR136" s="48"/>
      <c r="DS136" s="60"/>
      <c r="DT136" s="3" t="s">
        <v>5</v>
      </c>
      <c r="DU136" s="9">
        <v>0.95238095238095233</v>
      </c>
      <c r="DV136" s="9">
        <v>0.95238095238095233</v>
      </c>
      <c r="DW136" s="9">
        <v>0.95238095238095233</v>
      </c>
      <c r="DX136" s="10">
        <v>0.78343166355138449</v>
      </c>
      <c r="EA136" s="19">
        <v>1</v>
      </c>
      <c r="EB136" s="20">
        <v>0.95238095238095233</v>
      </c>
      <c r="EC136" s="21">
        <v>0.97619047619047616</v>
      </c>
      <c r="ED136" s="20">
        <v>0.7955921250318867</v>
      </c>
      <c r="EE136" s="20">
        <v>0.78343166355138449</v>
      </c>
      <c r="EF136" s="22">
        <v>0.7895118942916356</v>
      </c>
      <c r="EJ136">
        <f t="shared" si="193"/>
        <v>403</v>
      </c>
      <c r="EK136" s="39"/>
      <c r="EL136" s="49"/>
      <c r="EM136" s="43"/>
      <c r="EN136" s="32" t="s">
        <v>20</v>
      </c>
      <c r="EO136" s="5">
        <v>1</v>
      </c>
      <c r="EP136" s="5"/>
      <c r="EQ136" s="5">
        <v>1</v>
      </c>
      <c r="ER136" s="5">
        <v>0.97460469192838961</v>
      </c>
      <c r="ES136" s="5"/>
      <c r="ET136" s="5">
        <v>0.97460469192838961</v>
      </c>
      <c r="EU136" s="77"/>
      <c r="EV136" s="77"/>
      <c r="EW136" s="77"/>
      <c r="EZ136" s="77"/>
      <c r="FA136" s="77"/>
      <c r="FB136" s="77"/>
      <c r="FD136" s="77"/>
      <c r="FE136" s="77"/>
      <c r="FF136" s="77"/>
    </row>
    <row r="137" spans="2:162" ht="14.4" customHeight="1" x14ac:dyDescent="0.3">
      <c r="B137" s="39"/>
      <c r="C137" s="40"/>
      <c r="D137" s="48"/>
      <c r="E137" s="61"/>
      <c r="F137" s="3" t="s">
        <v>6</v>
      </c>
      <c r="G137" s="9"/>
      <c r="H137" s="9"/>
      <c r="I137" s="9"/>
      <c r="J137" s="10"/>
      <c r="M137" s="23"/>
      <c r="N137" s="24"/>
      <c r="O137" s="25"/>
      <c r="P137" s="24"/>
      <c r="Q137" s="24"/>
      <c r="R137" s="26"/>
      <c r="V137">
        <f t="shared" si="190"/>
        <v>406</v>
      </c>
      <c r="W137" s="39"/>
      <c r="X137" s="49"/>
      <c r="Y137" s="43"/>
      <c r="Z137" s="33" t="s">
        <v>21</v>
      </c>
      <c r="AA137" s="5">
        <f t="shared" ca="1" si="186"/>
        <v>1</v>
      </c>
      <c r="AB137" s="5">
        <f t="shared" ca="1" si="191"/>
        <v>1</v>
      </c>
      <c r="AC137" s="5">
        <f t="shared" ca="1" si="187"/>
        <v>1</v>
      </c>
      <c r="AD137" s="5">
        <f t="shared" ca="1" si="188"/>
        <v>0.86508857218543345</v>
      </c>
      <c r="AE137" s="5">
        <f t="shared" ca="1" si="192"/>
        <v>0.90354619483639576</v>
      </c>
      <c r="AF137" s="5">
        <f t="shared" ca="1" si="189"/>
        <v>0.8843173835109146</v>
      </c>
      <c r="AG137" s="77"/>
      <c r="AH137" s="77"/>
      <c r="AI137" s="77"/>
      <c r="AL137" s="77"/>
      <c r="AM137" s="77"/>
      <c r="AN137" s="77"/>
      <c r="AP137" s="77"/>
      <c r="AQ137" s="77"/>
      <c r="AR137" s="77"/>
      <c r="AT137" s="77"/>
      <c r="AU137" s="77"/>
      <c r="AV137" s="77"/>
      <c r="DP137" s="39"/>
      <c r="DQ137" s="40"/>
      <c r="DR137" s="48"/>
      <c r="DS137" s="61"/>
      <c r="DT137" s="3" t="s">
        <v>6</v>
      </c>
      <c r="DU137" s="9"/>
      <c r="DV137" s="9"/>
      <c r="DW137" s="9"/>
      <c r="DX137" s="10"/>
      <c r="EA137" s="23"/>
      <c r="EB137" s="24"/>
      <c r="EC137" s="25"/>
      <c r="ED137" s="24"/>
      <c r="EE137" s="24"/>
      <c r="EF137" s="26"/>
      <c r="EJ137">
        <f t="shared" si="193"/>
        <v>406</v>
      </c>
      <c r="EK137" s="39"/>
      <c r="EL137" s="49"/>
      <c r="EM137" s="43"/>
      <c r="EN137" s="33" t="s">
        <v>21</v>
      </c>
      <c r="EO137" s="5">
        <v>1</v>
      </c>
      <c r="EP137" s="5">
        <v>1</v>
      </c>
      <c r="EQ137" s="5">
        <v>1</v>
      </c>
      <c r="ER137" s="5">
        <v>0.80772517187021753</v>
      </c>
      <c r="ES137" s="5">
        <v>0.79719460704966949</v>
      </c>
      <c r="ET137" s="5">
        <v>0.80245988945994351</v>
      </c>
      <c r="EU137" s="77"/>
      <c r="EV137" s="77"/>
      <c r="EW137" s="77"/>
      <c r="EZ137" s="77"/>
      <c r="FA137" s="77"/>
      <c r="FB137" s="77"/>
      <c r="FD137" s="77"/>
      <c r="FE137" s="77"/>
      <c r="FF137" s="77"/>
    </row>
    <row r="138" spans="2:162" ht="14.4" customHeight="1" x14ac:dyDescent="0.3">
      <c r="B138" s="39"/>
      <c r="C138" s="40"/>
      <c r="D138" s="48"/>
      <c r="E138" s="62" t="s">
        <v>22</v>
      </c>
      <c r="F138" s="3" t="s">
        <v>4</v>
      </c>
      <c r="G138" s="9">
        <v>0.98901098901098905</v>
      </c>
      <c r="H138" s="9">
        <v>0.97826086956521741</v>
      </c>
      <c r="I138" s="9">
        <v>1</v>
      </c>
      <c r="J138" s="10">
        <v>0.88890301127048232</v>
      </c>
      <c r="M138" s="23"/>
      <c r="N138" s="24"/>
      <c r="O138" s="25"/>
      <c r="P138" s="24"/>
      <c r="Q138" s="24"/>
      <c r="R138" s="26"/>
      <c r="V138">
        <f t="shared" si="190"/>
        <v>409</v>
      </c>
      <c r="W138" s="39"/>
      <c r="X138" s="49"/>
      <c r="Y138" s="43"/>
      <c r="Z138" s="34" t="s">
        <v>22</v>
      </c>
      <c r="AA138" s="5">
        <f t="shared" ca="1" si="186"/>
        <v>0.94382022471910121</v>
      </c>
      <c r="AB138" s="5"/>
      <c r="AC138" s="5">
        <f t="shared" ca="1" si="187"/>
        <v>0.94382022471910121</v>
      </c>
      <c r="AD138" s="5">
        <f t="shared" ca="1" si="188"/>
        <v>0.87213824731381162</v>
      </c>
      <c r="AE138" s="5"/>
      <c r="AF138" s="5">
        <f t="shared" ca="1" si="189"/>
        <v>0.87213824731381162</v>
      </c>
      <c r="AG138" s="77"/>
      <c r="AH138" s="77"/>
      <c r="AI138" s="77"/>
      <c r="AL138" s="77"/>
      <c r="AM138" s="77"/>
      <c r="AN138" s="77"/>
      <c r="AP138" s="77"/>
      <c r="AQ138" s="77"/>
      <c r="AR138" s="77"/>
      <c r="AT138" s="77"/>
      <c r="AU138" s="77"/>
      <c r="AV138" s="77"/>
      <c r="DP138" s="39"/>
      <c r="DQ138" s="40"/>
      <c r="DR138" s="48"/>
      <c r="DS138" s="62" t="s">
        <v>22</v>
      </c>
      <c r="DT138" s="3" t="s">
        <v>4</v>
      </c>
      <c r="DU138" s="9">
        <v>0.98901098901098905</v>
      </c>
      <c r="DV138" s="9">
        <v>0.97826086956521741</v>
      </c>
      <c r="DW138" s="9">
        <v>1</v>
      </c>
      <c r="DX138" s="10">
        <v>0.88890301127048232</v>
      </c>
      <c r="EA138" s="23"/>
      <c r="EB138" s="24"/>
      <c r="EC138" s="25"/>
      <c r="ED138" s="24"/>
      <c r="EE138" s="24"/>
      <c r="EF138" s="26"/>
      <c r="EJ138">
        <f t="shared" si="193"/>
        <v>409</v>
      </c>
      <c r="EK138" s="39"/>
      <c r="EL138" s="49"/>
      <c r="EM138" s="43"/>
      <c r="EN138" s="34" t="s">
        <v>22</v>
      </c>
      <c r="EO138" s="5">
        <v>0.97727272727272729</v>
      </c>
      <c r="EP138" s="5"/>
      <c r="EQ138" s="5">
        <v>0.97727272727272729</v>
      </c>
      <c r="ER138" s="5">
        <v>0.89456544990889642</v>
      </c>
      <c r="ES138" s="5"/>
      <c r="ET138" s="5">
        <v>0.89456544990889642</v>
      </c>
      <c r="EU138" s="77"/>
      <c r="EV138" s="77"/>
      <c r="EW138" s="77"/>
      <c r="EZ138" s="77"/>
      <c r="FA138" s="77"/>
      <c r="FB138" s="77"/>
      <c r="FD138" s="77"/>
      <c r="FE138" s="77"/>
      <c r="FF138" s="77"/>
    </row>
    <row r="139" spans="2:162" ht="14.4" customHeight="1" x14ac:dyDescent="0.3">
      <c r="B139" s="39"/>
      <c r="C139" s="40"/>
      <c r="D139" s="48"/>
      <c r="E139" s="63"/>
      <c r="F139" s="3" t="s">
        <v>5</v>
      </c>
      <c r="G139" s="9"/>
      <c r="H139" s="9"/>
      <c r="I139" s="9"/>
      <c r="J139" s="10"/>
      <c r="M139" s="19">
        <f>G138</f>
        <v>0.98901098901098905</v>
      </c>
      <c r="N139" s="20"/>
      <c r="O139" s="21">
        <f>AVERAGE(M139:N139)</f>
        <v>0.98901098901098905</v>
      </c>
      <c r="P139" s="20">
        <f>J138</f>
        <v>0.88890301127048232</v>
      </c>
      <c r="Q139" s="20"/>
      <c r="R139" s="22">
        <f>AVERAGE(P139:Q139)</f>
        <v>0.88890301127048232</v>
      </c>
      <c r="V139">
        <f t="shared" si="190"/>
        <v>412</v>
      </c>
      <c r="W139" s="39"/>
      <c r="X139" s="49"/>
      <c r="Y139" s="43"/>
      <c r="Z139" s="35" t="s">
        <v>23</v>
      </c>
      <c r="AA139" s="5">
        <f t="shared" ca="1" si="186"/>
        <v>0.967741935483871</v>
      </c>
      <c r="AB139" s="5">
        <f t="shared" ca="1" si="191"/>
        <v>0.94117647058823528</v>
      </c>
      <c r="AC139" s="5">
        <f t="shared" ca="1" si="187"/>
        <v>0.95445920303605314</v>
      </c>
      <c r="AD139" s="5">
        <f t="shared" ca="1" si="188"/>
        <v>0.81902651411660465</v>
      </c>
      <c r="AE139" s="5">
        <f t="shared" ca="1" si="192"/>
        <v>0.79958892445598972</v>
      </c>
      <c r="AF139" s="5">
        <f t="shared" ca="1" si="189"/>
        <v>0.80930771928629719</v>
      </c>
      <c r="AG139" s="77"/>
      <c r="AH139" s="77"/>
      <c r="AI139" s="77"/>
      <c r="AL139" s="77"/>
      <c r="AM139" s="77"/>
      <c r="AN139" s="77"/>
      <c r="AP139" s="77"/>
      <c r="AQ139" s="77"/>
      <c r="AR139" s="77"/>
      <c r="AT139" s="77"/>
      <c r="AU139" s="77"/>
      <c r="AV139" s="77"/>
      <c r="DP139" s="39"/>
      <c r="DQ139" s="40"/>
      <c r="DR139" s="48"/>
      <c r="DS139" s="63"/>
      <c r="DT139" s="3" t="s">
        <v>5</v>
      </c>
      <c r="DU139" s="9"/>
      <c r="DV139" s="9"/>
      <c r="DW139" s="9"/>
      <c r="DX139" s="10"/>
      <c r="EA139" s="19">
        <v>0.98901098901098905</v>
      </c>
      <c r="EB139" s="20"/>
      <c r="EC139" s="21">
        <v>0.98901098901098905</v>
      </c>
      <c r="ED139" s="20">
        <v>0.88890301127048232</v>
      </c>
      <c r="EE139" s="20"/>
      <c r="EF139" s="22">
        <v>0.88890301127048232</v>
      </c>
      <c r="EJ139">
        <f t="shared" si="193"/>
        <v>412</v>
      </c>
      <c r="EK139" s="39"/>
      <c r="EL139" s="49"/>
      <c r="EM139" s="43"/>
      <c r="EN139" s="35" t="s">
        <v>23</v>
      </c>
      <c r="EO139" s="5">
        <v>0.90322580645161288</v>
      </c>
      <c r="EP139" s="5">
        <v>0.82352941176470595</v>
      </c>
      <c r="EQ139" s="5">
        <v>0.86337760910815942</v>
      </c>
      <c r="ER139" s="5">
        <v>0.79626891888407536</v>
      </c>
      <c r="ES139" s="5">
        <v>0.68815351513525747</v>
      </c>
      <c r="ET139" s="5">
        <v>0.74221121700966641</v>
      </c>
      <c r="EU139" s="77"/>
      <c r="EV139" s="77"/>
      <c r="EW139" s="77"/>
      <c r="EZ139" s="77"/>
      <c r="FA139" s="77"/>
      <c r="FB139" s="77"/>
      <c r="FD139" s="77"/>
      <c r="FE139" s="77"/>
      <c r="FF139" s="77"/>
    </row>
    <row r="140" spans="2:162" ht="14.4" customHeight="1" x14ac:dyDescent="0.3">
      <c r="B140" s="39"/>
      <c r="C140" s="40"/>
      <c r="D140" s="48"/>
      <c r="E140" s="64"/>
      <c r="F140" s="3" t="s">
        <v>6</v>
      </c>
      <c r="G140" s="9"/>
      <c r="H140" s="9"/>
      <c r="I140" s="9"/>
      <c r="J140" s="10"/>
      <c r="M140" s="23"/>
      <c r="N140" s="24"/>
      <c r="O140" s="25"/>
      <c r="P140" s="24"/>
      <c r="Q140" s="24"/>
      <c r="R140" s="26"/>
      <c r="V140">
        <f t="shared" si="190"/>
        <v>415</v>
      </c>
      <c r="W140" s="39"/>
      <c r="X140" s="49"/>
      <c r="Y140" s="43"/>
      <c r="Z140" s="36" t="s">
        <v>24</v>
      </c>
      <c r="AA140" s="5">
        <f t="shared" ca="1" si="186"/>
        <v>0.83333333333333337</v>
      </c>
      <c r="AB140" s="5">
        <f t="shared" ca="1" si="191"/>
        <v>0.76923076923076916</v>
      </c>
      <c r="AC140" s="5">
        <f t="shared" ca="1" si="187"/>
        <v>0.80128205128205132</v>
      </c>
      <c r="AD140" s="5">
        <f t="shared" ca="1" si="188"/>
        <v>0.74111754250228101</v>
      </c>
      <c r="AE140" s="5">
        <f t="shared" ca="1" si="192"/>
        <v>0.62529167712119393</v>
      </c>
      <c r="AF140" s="5">
        <f t="shared" ca="1" si="189"/>
        <v>0.68320460981173747</v>
      </c>
      <c r="AG140" s="77"/>
      <c r="AH140" s="77"/>
      <c r="AI140" s="77"/>
      <c r="AL140" s="77"/>
      <c r="AM140" s="77"/>
      <c r="AN140" s="77"/>
      <c r="AP140" s="77"/>
      <c r="AQ140" s="77"/>
      <c r="AR140" s="77"/>
      <c r="AT140" s="77"/>
      <c r="AU140" s="77"/>
      <c r="AV140" s="77"/>
      <c r="DP140" s="39"/>
      <c r="DQ140" s="40"/>
      <c r="DR140" s="48"/>
      <c r="DS140" s="64"/>
      <c r="DT140" s="3" t="s">
        <v>6</v>
      </c>
      <c r="DU140" s="9"/>
      <c r="DV140" s="9"/>
      <c r="DW140" s="9"/>
      <c r="DX140" s="10"/>
      <c r="EA140" s="23"/>
      <c r="EB140" s="24"/>
      <c r="EC140" s="25"/>
      <c r="ED140" s="24"/>
      <c r="EE140" s="24"/>
      <c r="EF140" s="26"/>
      <c r="EJ140">
        <f t="shared" si="193"/>
        <v>415</v>
      </c>
      <c r="EK140" s="39"/>
      <c r="EL140" s="49"/>
      <c r="EM140" s="43"/>
      <c r="EN140" s="36" t="s">
        <v>24</v>
      </c>
      <c r="EO140" s="5">
        <v>0.86486486486486491</v>
      </c>
      <c r="EP140" s="5">
        <v>0.76923076923076916</v>
      </c>
      <c r="EQ140" s="5">
        <v>0.81704781704781704</v>
      </c>
      <c r="ER140" s="5">
        <v>0.70576700902245137</v>
      </c>
      <c r="ES140" s="5">
        <v>0.57510784581307206</v>
      </c>
      <c r="ET140" s="5">
        <v>0.64043742741776177</v>
      </c>
      <c r="EU140" s="77"/>
      <c r="EV140" s="77"/>
      <c r="EW140" s="77"/>
      <c r="EZ140" s="77"/>
      <c r="FA140" s="77"/>
      <c r="FB140" s="77"/>
      <c r="FD140" s="77"/>
      <c r="FE140" s="77"/>
      <c r="FF140" s="77"/>
    </row>
    <row r="141" spans="2:162" ht="14.4" customHeight="1" x14ac:dyDescent="0.3">
      <c r="B141" s="39"/>
      <c r="C141" s="40"/>
      <c r="D141" s="48"/>
      <c r="E141" s="65" t="s">
        <v>23</v>
      </c>
      <c r="F141" s="3" t="s">
        <v>4</v>
      </c>
      <c r="G141" s="9">
        <v>0.967741935483871</v>
      </c>
      <c r="H141" s="9">
        <v>0.9375</v>
      </c>
      <c r="I141" s="9">
        <v>1</v>
      </c>
      <c r="J141" s="10">
        <v>0.796984571057619</v>
      </c>
      <c r="M141" s="23"/>
      <c r="N141" s="24"/>
      <c r="O141" s="25"/>
      <c r="P141" s="24"/>
      <c r="Q141" s="24"/>
      <c r="R141" s="26"/>
      <c r="V141">
        <f t="shared" si="190"/>
        <v>418</v>
      </c>
      <c r="W141" s="39"/>
      <c r="X141" s="49"/>
      <c r="Y141" s="44" t="s">
        <v>12</v>
      </c>
      <c r="Z141" s="31" t="s">
        <v>19</v>
      </c>
      <c r="AA141" s="5">
        <f t="shared" ca="1" si="186"/>
        <v>1</v>
      </c>
      <c r="AB141" s="5"/>
      <c r="AC141" s="5">
        <f t="shared" ca="1" si="187"/>
        <v>1</v>
      </c>
      <c r="AD141" s="5">
        <f t="shared" ca="1" si="188"/>
        <v>0.95482313491372905</v>
      </c>
      <c r="AE141" s="5"/>
      <c r="AF141" s="5">
        <f t="shared" ca="1" si="189"/>
        <v>0.95482313491372905</v>
      </c>
      <c r="AG141" s="76">
        <f t="shared" ref="AG141:AI141" ca="1" si="202">AVERAGE(AA141:AA145)</f>
        <v>0.96056487885089725</v>
      </c>
      <c r="AH141" s="76">
        <f t="shared" ca="1" si="202"/>
        <v>0.97058823529411764</v>
      </c>
      <c r="AI141" s="76">
        <f t="shared" ca="1" si="202"/>
        <v>0.96135660822340241</v>
      </c>
      <c r="AL141" s="76">
        <f t="shared" ref="AL141:AN141" ca="1" si="203">AVERAGE(AA141:AA146)</f>
        <v>0.95836546921785304</v>
      </c>
      <c r="AM141" s="76">
        <f t="shared" ca="1" si="203"/>
        <v>0.98039215686274517</v>
      </c>
      <c r="AN141" s="76">
        <f t="shared" ca="1" si="203"/>
        <v>0.9634112086072214</v>
      </c>
      <c r="AP141" s="76">
        <f t="shared" ref="AP141" ca="1" si="204">AVERAGE(AA145:AA146)</f>
        <v>0.95755517826825132</v>
      </c>
      <c r="AQ141" s="76">
        <f t="shared" ref="AQ141" ca="1" si="205">AVERAGE(AB145:AB146)</f>
        <v>0.97058823529411764</v>
      </c>
      <c r="AR141" s="76">
        <f t="shared" ref="AR141" ca="1" si="206">AVERAGE(AC145:AC146)</f>
        <v>0.96407170678118448</v>
      </c>
      <c r="AT141" s="76">
        <f t="shared" ref="AT141" ca="1" si="207">AVERAGE(AA145)</f>
        <v>0.967741935483871</v>
      </c>
      <c r="AU141" s="76">
        <f t="shared" ref="AU141" ca="1" si="208">AVERAGE(AB145)</f>
        <v>0.94117647058823528</v>
      </c>
      <c r="AV141" s="76">
        <f t="shared" ref="AV141" ca="1" si="209">AVERAGE(AC145)</f>
        <v>0.95445920303605314</v>
      </c>
      <c r="DP141" s="39"/>
      <c r="DQ141" s="40"/>
      <c r="DR141" s="48"/>
      <c r="DS141" s="65" t="s">
        <v>23</v>
      </c>
      <c r="DT141" s="3" t="s">
        <v>4</v>
      </c>
      <c r="DU141" s="9">
        <v>0.90322580645161288</v>
      </c>
      <c r="DV141" s="9">
        <v>0.875</v>
      </c>
      <c r="DW141" s="9">
        <v>0.93333333333333335</v>
      </c>
      <c r="DX141" s="10">
        <v>0.77641757575101689</v>
      </c>
      <c r="EA141" s="23"/>
      <c r="EB141" s="24"/>
      <c r="EC141" s="25"/>
      <c r="ED141" s="24"/>
      <c r="EE141" s="24"/>
      <c r="EF141" s="26"/>
      <c r="EJ141">
        <f t="shared" si="193"/>
        <v>418</v>
      </c>
      <c r="EK141" s="39"/>
      <c r="EL141" s="49"/>
      <c r="EM141" s="44" t="s">
        <v>12</v>
      </c>
      <c r="EN141" s="31" t="s">
        <v>19</v>
      </c>
      <c r="EO141" s="5">
        <v>1</v>
      </c>
      <c r="EP141" s="5"/>
      <c r="EQ141" s="5">
        <v>1</v>
      </c>
      <c r="ER141" s="5">
        <v>0.95482313491372905</v>
      </c>
      <c r="ES141" s="5"/>
      <c r="ET141" s="5">
        <v>0.95482313491372905</v>
      </c>
      <c r="EU141" s="76">
        <v>0.9737486095661847</v>
      </c>
      <c r="EV141" s="76">
        <v>0.89985994397759106</v>
      </c>
      <c r="EW141" s="76">
        <v>0.96684629357861063</v>
      </c>
      <c r="EZ141" s="76">
        <v>0.96530332848464118</v>
      </c>
      <c r="FA141" s="76">
        <v>0.8856209150326797</v>
      </c>
      <c r="FB141" s="76">
        <v>0.95405689300049057</v>
      </c>
      <c r="FD141" s="76">
        <v>8.4452810815435209E-3</v>
      </c>
      <c r="FE141" s="76">
        <v>1.4239028944911358E-2</v>
      </c>
      <c r="FF141" s="76">
        <v>1.2789400578120058E-2</v>
      </c>
    </row>
    <row r="142" spans="2:162" ht="14.4" customHeight="1" x14ac:dyDescent="0.3">
      <c r="B142" s="39"/>
      <c r="C142" s="40"/>
      <c r="D142" s="48"/>
      <c r="E142" s="66"/>
      <c r="F142" s="3" t="s">
        <v>5</v>
      </c>
      <c r="G142" s="9">
        <v>0.94117647058823528</v>
      </c>
      <c r="H142" s="9">
        <v>0.88888888888888884</v>
      </c>
      <c r="I142" s="9">
        <v>1</v>
      </c>
      <c r="J142" s="10">
        <v>0.79535825310318997</v>
      </c>
      <c r="M142" s="19">
        <f>G141</f>
        <v>0.967741935483871</v>
      </c>
      <c r="N142" s="20">
        <f>G142</f>
        <v>0.94117647058823528</v>
      </c>
      <c r="O142" s="21">
        <f>AVERAGE(M142:N142)</f>
        <v>0.95445920303605314</v>
      </c>
      <c r="P142" s="20">
        <f>J141</f>
        <v>0.796984571057619</v>
      </c>
      <c r="Q142" s="20">
        <f>J142</f>
        <v>0.79535825310318997</v>
      </c>
      <c r="R142" s="22">
        <f>AVERAGE(P142:Q142)</f>
        <v>0.79617141208040443</v>
      </c>
      <c r="V142">
        <f t="shared" si="190"/>
        <v>421</v>
      </c>
      <c r="W142" s="39"/>
      <c r="X142" s="49"/>
      <c r="Y142" s="44"/>
      <c r="Z142" s="32" t="s">
        <v>20</v>
      </c>
      <c r="AA142" s="5">
        <f t="shared" ca="1" si="186"/>
        <v>1</v>
      </c>
      <c r="AB142" s="5"/>
      <c r="AC142" s="5">
        <f t="shared" ca="1" si="187"/>
        <v>1</v>
      </c>
      <c r="AD142" s="5">
        <f t="shared" ca="1" si="188"/>
        <v>0.94351326230130328</v>
      </c>
      <c r="AE142" s="5"/>
      <c r="AF142" s="5">
        <f t="shared" ca="1" si="189"/>
        <v>0.94351326230130328</v>
      </c>
      <c r="AG142" s="77"/>
      <c r="AH142" s="77"/>
      <c r="AI142" s="77"/>
      <c r="AL142" s="77"/>
      <c r="AM142" s="77"/>
      <c r="AN142" s="77"/>
      <c r="AP142" s="77"/>
      <c r="AQ142" s="77"/>
      <c r="AR142" s="77"/>
      <c r="AT142" s="77"/>
      <c r="AU142" s="77"/>
      <c r="AV142" s="77"/>
      <c r="DP142" s="39"/>
      <c r="DQ142" s="40"/>
      <c r="DR142" s="48"/>
      <c r="DS142" s="66"/>
      <c r="DT142" s="3" t="s">
        <v>5</v>
      </c>
      <c r="DU142" s="9">
        <v>0.82352941176470595</v>
      </c>
      <c r="DV142" s="9">
        <v>0.77777777777777779</v>
      </c>
      <c r="DW142" s="9">
        <v>0.875</v>
      </c>
      <c r="DX142" s="10">
        <v>0.66978126102852675</v>
      </c>
      <c r="EA142" s="19">
        <v>0.90322580645161288</v>
      </c>
      <c r="EB142" s="20">
        <v>0.82352941176470595</v>
      </c>
      <c r="EC142" s="21">
        <v>0.86337760910815942</v>
      </c>
      <c r="ED142" s="20">
        <v>0.77641757575101689</v>
      </c>
      <c r="EE142" s="20">
        <v>0.66978126102852675</v>
      </c>
      <c r="EF142" s="22">
        <v>0.72309941838977188</v>
      </c>
      <c r="EJ142">
        <f t="shared" si="193"/>
        <v>421</v>
      </c>
      <c r="EK142" s="39"/>
      <c r="EL142" s="49"/>
      <c r="EM142" s="44"/>
      <c r="EN142" s="32" t="s">
        <v>20</v>
      </c>
      <c r="EO142" s="5">
        <v>1</v>
      </c>
      <c r="EP142" s="5"/>
      <c r="EQ142" s="5">
        <v>1</v>
      </c>
      <c r="ER142" s="5">
        <v>0.94351326230130328</v>
      </c>
      <c r="ES142" s="5"/>
      <c r="ET142" s="5">
        <v>0.94351326230130328</v>
      </c>
      <c r="EU142" s="77"/>
      <c r="EV142" s="77"/>
      <c r="EW142" s="77"/>
      <c r="EZ142" s="77"/>
      <c r="FA142" s="77"/>
      <c r="FB142" s="77"/>
      <c r="FD142" s="77"/>
      <c r="FE142" s="77"/>
      <c r="FF142" s="77"/>
    </row>
    <row r="143" spans="2:162" ht="14.4" customHeight="1" x14ac:dyDescent="0.3">
      <c r="B143" s="39"/>
      <c r="C143" s="40"/>
      <c r="D143" s="48"/>
      <c r="E143" s="67"/>
      <c r="F143" s="3" t="s">
        <v>6</v>
      </c>
      <c r="G143" s="9"/>
      <c r="H143" s="9"/>
      <c r="I143" s="9"/>
      <c r="J143" s="10"/>
      <c r="M143" s="23"/>
      <c r="N143" s="24"/>
      <c r="O143" s="25"/>
      <c r="P143" s="24"/>
      <c r="Q143" s="24"/>
      <c r="R143" s="26"/>
      <c r="V143">
        <f t="shared" si="190"/>
        <v>424</v>
      </c>
      <c r="W143" s="39"/>
      <c r="X143" s="49"/>
      <c r="Y143" s="44"/>
      <c r="Z143" s="33" t="s">
        <v>21</v>
      </c>
      <c r="AA143" s="5">
        <f t="shared" ca="1" si="186"/>
        <v>0.96551724137931039</v>
      </c>
      <c r="AB143" s="5">
        <f t="shared" ca="1" si="191"/>
        <v>1</v>
      </c>
      <c r="AC143" s="5">
        <f t="shared" ca="1" si="187"/>
        <v>0.98275862068965525</v>
      </c>
      <c r="AD143" s="5">
        <f t="shared" ca="1" si="188"/>
        <v>0.79187406351120682</v>
      </c>
      <c r="AE143" s="5">
        <f t="shared" ca="1" si="192"/>
        <v>0.88946742204532203</v>
      </c>
      <c r="AF143" s="5">
        <f t="shared" ca="1" si="189"/>
        <v>0.84067074277826448</v>
      </c>
      <c r="AG143" s="77"/>
      <c r="AH143" s="77"/>
      <c r="AI143" s="77"/>
      <c r="AL143" s="77"/>
      <c r="AM143" s="77"/>
      <c r="AN143" s="77"/>
      <c r="AP143" s="77"/>
      <c r="AQ143" s="77"/>
      <c r="AR143" s="77"/>
      <c r="AT143" s="77"/>
      <c r="AU143" s="77"/>
      <c r="AV143" s="77"/>
      <c r="DP143" s="39"/>
      <c r="DQ143" s="40"/>
      <c r="DR143" s="48"/>
      <c r="DS143" s="67"/>
      <c r="DT143" s="3" t="s">
        <v>6</v>
      </c>
      <c r="DU143" s="9"/>
      <c r="DV143" s="9"/>
      <c r="DW143" s="9"/>
      <c r="DX143" s="10"/>
      <c r="EA143" s="23"/>
      <c r="EB143" s="24"/>
      <c r="EC143" s="25"/>
      <c r="ED143" s="24"/>
      <c r="EE143" s="24"/>
      <c r="EF143" s="26"/>
      <c r="EJ143">
        <f t="shared" si="193"/>
        <v>424</v>
      </c>
      <c r="EK143" s="39"/>
      <c r="EL143" s="49"/>
      <c r="EM143" s="44"/>
      <c r="EN143" s="33" t="s">
        <v>21</v>
      </c>
      <c r="EO143" s="5">
        <v>0.96551724137931039</v>
      </c>
      <c r="EP143" s="5">
        <v>0.97619047619047616</v>
      </c>
      <c r="EQ143" s="5">
        <v>0.97085385878489328</v>
      </c>
      <c r="ER143" s="5">
        <v>0.75893211543425632</v>
      </c>
      <c r="ES143" s="5">
        <v>0.80563514892485255</v>
      </c>
      <c r="ET143" s="5">
        <v>0.78228363217955443</v>
      </c>
      <c r="EU143" s="77"/>
      <c r="EV143" s="77"/>
      <c r="EW143" s="77"/>
      <c r="EZ143" s="77"/>
      <c r="FA143" s="77"/>
      <c r="FB143" s="77"/>
      <c r="FD143" s="77"/>
      <c r="FE143" s="77"/>
      <c r="FF143" s="77"/>
    </row>
    <row r="144" spans="2:162" ht="14.4" customHeight="1" x14ac:dyDescent="0.3">
      <c r="B144" s="39"/>
      <c r="C144" s="40"/>
      <c r="D144" s="48"/>
      <c r="E144" s="68" t="s">
        <v>24</v>
      </c>
      <c r="F144" s="3" t="s">
        <v>4</v>
      </c>
      <c r="G144" s="9">
        <v>0.86486486486486491</v>
      </c>
      <c r="H144" s="9">
        <v>0.84210526315789469</v>
      </c>
      <c r="I144" s="9">
        <v>0.88888888888888884</v>
      </c>
      <c r="J144" s="10">
        <v>0.73954120632121922</v>
      </c>
      <c r="M144" s="23"/>
      <c r="N144" s="24"/>
      <c r="O144" s="25"/>
      <c r="P144" s="24"/>
      <c r="Q144" s="24"/>
      <c r="R144" s="26"/>
      <c r="V144">
        <f t="shared" si="190"/>
        <v>427</v>
      </c>
      <c r="W144" s="39"/>
      <c r="X144" s="49"/>
      <c r="Y144" s="44"/>
      <c r="Z144" s="34" t="s">
        <v>22</v>
      </c>
      <c r="AA144" s="5">
        <f t="shared" ca="1" si="186"/>
        <v>0.86956521739130432</v>
      </c>
      <c r="AB144" s="5"/>
      <c r="AC144" s="5">
        <f t="shared" ca="1" si="187"/>
        <v>0.86956521739130432</v>
      </c>
      <c r="AD144" s="5">
        <f t="shared" ca="1" si="188"/>
        <v>0.82386183112038269</v>
      </c>
      <c r="AE144" s="5"/>
      <c r="AF144" s="5">
        <f t="shared" ca="1" si="189"/>
        <v>0.82386183112038269</v>
      </c>
      <c r="AG144" s="77"/>
      <c r="AH144" s="77"/>
      <c r="AI144" s="77"/>
      <c r="AL144" s="77"/>
      <c r="AM144" s="77"/>
      <c r="AN144" s="77"/>
      <c r="AP144" s="77"/>
      <c r="AQ144" s="77"/>
      <c r="AR144" s="77"/>
      <c r="AT144" s="77"/>
      <c r="AU144" s="77"/>
      <c r="AV144" s="77"/>
      <c r="DP144" s="39"/>
      <c r="DQ144" s="40"/>
      <c r="DR144" s="48"/>
      <c r="DS144" s="68" t="s">
        <v>24</v>
      </c>
      <c r="DT144" s="3" t="s">
        <v>4</v>
      </c>
      <c r="DU144" s="9">
        <v>0.8421052631578948</v>
      </c>
      <c r="DV144" s="9">
        <v>0.8</v>
      </c>
      <c r="DW144" s="9">
        <v>0.88888888888888884</v>
      </c>
      <c r="DX144" s="10">
        <v>0.70397779065821797</v>
      </c>
      <c r="EA144" s="23"/>
      <c r="EB144" s="24"/>
      <c r="EC144" s="25"/>
      <c r="ED144" s="24"/>
      <c r="EE144" s="24"/>
      <c r="EF144" s="26"/>
      <c r="EJ144">
        <f t="shared" si="193"/>
        <v>427</v>
      </c>
      <c r="EK144" s="39"/>
      <c r="EL144" s="49"/>
      <c r="EM144" s="44"/>
      <c r="EN144" s="34" t="s">
        <v>22</v>
      </c>
      <c r="EO144" s="5">
        <v>1</v>
      </c>
      <c r="EP144" s="5"/>
      <c r="EQ144" s="5">
        <v>1</v>
      </c>
      <c r="ER144" s="5">
        <v>0.91084117474947601</v>
      </c>
      <c r="ES144" s="5"/>
      <c r="ET144" s="5">
        <v>0.91084117474947601</v>
      </c>
      <c r="EU144" s="77"/>
      <c r="EV144" s="77"/>
      <c r="EW144" s="77"/>
      <c r="EZ144" s="77"/>
      <c r="FA144" s="77"/>
      <c r="FB144" s="77"/>
      <c r="FD144" s="77"/>
      <c r="FE144" s="77"/>
      <c r="FF144" s="77"/>
    </row>
    <row r="145" spans="2:162" ht="15" customHeight="1" x14ac:dyDescent="0.3">
      <c r="B145" s="39"/>
      <c r="C145" s="40"/>
      <c r="D145" s="48"/>
      <c r="E145" s="69"/>
      <c r="F145" s="3" t="s">
        <v>5</v>
      </c>
      <c r="G145" s="9">
        <v>0.8571428571428571</v>
      </c>
      <c r="H145" s="9">
        <v>0.8571428571428571</v>
      </c>
      <c r="I145" s="9">
        <v>0.8571428571428571</v>
      </c>
      <c r="J145" s="10">
        <v>0.68062636251258801</v>
      </c>
      <c r="M145" s="19">
        <f>G144</f>
        <v>0.86486486486486491</v>
      </c>
      <c r="N145" s="20">
        <f>G145</f>
        <v>0.8571428571428571</v>
      </c>
      <c r="O145" s="21">
        <f>AVERAGE(M145:N145)</f>
        <v>0.86100386100386106</v>
      </c>
      <c r="P145" s="20">
        <f>J144</f>
        <v>0.73954120632121922</v>
      </c>
      <c r="Q145" s="20">
        <f>J145</f>
        <v>0.68062636251258801</v>
      </c>
      <c r="R145" s="22">
        <f>AVERAGE(P145:Q145)</f>
        <v>0.71008378441690367</v>
      </c>
      <c r="V145">
        <f t="shared" si="190"/>
        <v>430</v>
      </c>
      <c r="W145" s="39"/>
      <c r="X145" s="49"/>
      <c r="Y145" s="44"/>
      <c r="Z145" s="35" t="s">
        <v>23</v>
      </c>
      <c r="AA145" s="5">
        <f t="shared" ca="1" si="186"/>
        <v>0.967741935483871</v>
      </c>
      <c r="AB145" s="5">
        <f t="shared" ca="1" si="191"/>
        <v>0.94117647058823528</v>
      </c>
      <c r="AC145" s="5">
        <f t="shared" ca="1" si="187"/>
        <v>0.95445920303605314</v>
      </c>
      <c r="AD145" s="5">
        <f t="shared" ca="1" si="188"/>
        <v>0.81354189259468401</v>
      </c>
      <c r="AE145" s="5">
        <f t="shared" ca="1" si="192"/>
        <v>0.78180216893676646</v>
      </c>
      <c r="AF145" s="5">
        <f t="shared" ca="1" si="189"/>
        <v>0.79767203076572524</v>
      </c>
      <c r="AG145" s="77"/>
      <c r="AH145" s="77"/>
      <c r="AI145" s="77"/>
      <c r="AL145" s="77"/>
      <c r="AM145" s="77"/>
      <c r="AN145" s="77"/>
      <c r="AP145" s="77"/>
      <c r="AQ145" s="77"/>
      <c r="AR145" s="77"/>
      <c r="AT145" s="77"/>
      <c r="AU145" s="77"/>
      <c r="AV145" s="77"/>
      <c r="DP145" s="39"/>
      <c r="DQ145" s="40"/>
      <c r="DR145" s="48"/>
      <c r="DS145" s="69"/>
      <c r="DT145" s="3" t="s">
        <v>5</v>
      </c>
      <c r="DU145" s="9">
        <v>0.7142857142857143</v>
      </c>
      <c r="DV145" s="9">
        <v>0.7142857142857143</v>
      </c>
      <c r="DW145" s="9">
        <v>0.7142857142857143</v>
      </c>
      <c r="DX145" s="10">
        <v>0.61057044962621043</v>
      </c>
      <c r="EA145" s="19">
        <v>0.8421052631578948</v>
      </c>
      <c r="EB145" s="20">
        <v>0.7142857142857143</v>
      </c>
      <c r="EC145" s="21">
        <v>0.77819548872180455</v>
      </c>
      <c r="ED145" s="20">
        <v>0.70397779065821797</v>
      </c>
      <c r="EE145" s="20">
        <v>0.61057044962621043</v>
      </c>
      <c r="EF145" s="22">
        <v>0.6572741201422142</v>
      </c>
      <c r="EJ145">
        <f t="shared" si="193"/>
        <v>430</v>
      </c>
      <c r="EK145" s="39"/>
      <c r="EL145" s="49"/>
      <c r="EM145" s="44"/>
      <c r="EN145" s="35" t="s">
        <v>23</v>
      </c>
      <c r="EO145" s="5">
        <v>0.90322580645161288</v>
      </c>
      <c r="EP145" s="5">
        <v>0.82352941176470595</v>
      </c>
      <c r="EQ145" s="5">
        <v>0.86337760910815942</v>
      </c>
      <c r="ER145" s="5">
        <v>0.80775671633212076</v>
      </c>
      <c r="ES145" s="5">
        <v>0.70279681057184962</v>
      </c>
      <c r="ET145" s="5">
        <v>0.75527676345198524</v>
      </c>
      <c r="EU145" s="77"/>
      <c r="EV145" s="77"/>
      <c r="EW145" s="77"/>
      <c r="EZ145" s="77"/>
      <c r="FA145" s="77"/>
      <c r="FB145" s="77"/>
      <c r="FD145" s="77"/>
      <c r="FE145" s="77"/>
      <c r="FF145" s="77"/>
    </row>
    <row r="146" spans="2:162" ht="15" customHeight="1" thickBot="1" x14ac:dyDescent="0.35">
      <c r="B146" s="39"/>
      <c r="C146" s="40"/>
      <c r="D146" s="48"/>
      <c r="E146" s="70"/>
      <c r="F146" s="4" t="s">
        <v>6</v>
      </c>
      <c r="G146" s="11"/>
      <c r="H146" s="11"/>
      <c r="I146" s="11"/>
      <c r="J146" s="12"/>
      <c r="M146" s="27"/>
      <c r="N146" s="28"/>
      <c r="O146" s="29"/>
      <c r="P146" s="28"/>
      <c r="Q146" s="28"/>
      <c r="R146" s="30"/>
      <c r="V146">
        <f t="shared" si="190"/>
        <v>433</v>
      </c>
      <c r="W146" s="39"/>
      <c r="X146" s="49"/>
      <c r="Y146" s="44"/>
      <c r="Z146" s="36" t="s">
        <v>24</v>
      </c>
      <c r="AA146" s="5">
        <f t="shared" ca="1" si="186"/>
        <v>0.94736842105263164</v>
      </c>
      <c r="AB146" s="5">
        <f t="shared" ca="1" si="191"/>
        <v>1</v>
      </c>
      <c r="AC146" s="5">
        <f t="shared" ca="1" si="187"/>
        <v>0.97368421052631582</v>
      </c>
      <c r="AD146" s="5">
        <f t="shared" ca="1" si="188"/>
        <v>0.72016752073360624</v>
      </c>
      <c r="AE146" s="5">
        <f t="shared" ca="1" si="192"/>
        <v>0.7393490793765507</v>
      </c>
      <c r="AF146" s="5">
        <f t="shared" ca="1" si="189"/>
        <v>0.72975830005507847</v>
      </c>
      <c r="AG146" s="77"/>
      <c r="AH146" s="77"/>
      <c r="AI146" s="77"/>
      <c r="AL146" s="77"/>
      <c r="AM146" s="77"/>
      <c r="AN146" s="77"/>
      <c r="AP146" s="77"/>
      <c r="AQ146" s="77"/>
      <c r="AR146" s="77"/>
      <c r="AT146" s="77"/>
      <c r="AU146" s="77"/>
      <c r="AV146" s="77"/>
      <c r="DP146" s="39"/>
      <c r="DQ146" s="40"/>
      <c r="DR146" s="48"/>
      <c r="DS146" s="70"/>
      <c r="DT146" s="4" t="s">
        <v>6</v>
      </c>
      <c r="DU146" s="11"/>
      <c r="DV146" s="11"/>
      <c r="DW146" s="11"/>
      <c r="DX146" s="12"/>
      <c r="EA146" s="27"/>
      <c r="EB146" s="28"/>
      <c r="EC146" s="29"/>
      <c r="ED146" s="28"/>
      <c r="EE146" s="28"/>
      <c r="EF146" s="30"/>
      <c r="EJ146">
        <f t="shared" si="193"/>
        <v>433</v>
      </c>
      <c r="EK146" s="39"/>
      <c r="EL146" s="49"/>
      <c r="EM146" s="44"/>
      <c r="EN146" s="36" t="s">
        <v>24</v>
      </c>
      <c r="EO146" s="5">
        <v>0.92307692307692302</v>
      </c>
      <c r="EP146" s="5">
        <v>0.8571428571428571</v>
      </c>
      <c r="EQ146" s="5">
        <v>0.89010989010989006</v>
      </c>
      <c r="ER146" s="5">
        <v>0.69860057884514704</v>
      </c>
      <c r="ES146" s="5">
        <v>0.69052045248907923</v>
      </c>
      <c r="ET146" s="5">
        <v>0.69456051566711308</v>
      </c>
      <c r="EU146" s="77"/>
      <c r="EV146" s="77"/>
      <c r="EW146" s="77"/>
      <c r="EZ146" s="77"/>
      <c r="FA146" s="77"/>
      <c r="FB146" s="77"/>
      <c r="FD146" s="77"/>
      <c r="FE146" s="77"/>
      <c r="FF146" s="77"/>
    </row>
    <row r="147" spans="2:162" ht="14.4" customHeight="1" x14ac:dyDescent="0.3">
      <c r="B147" s="39"/>
      <c r="C147" s="40"/>
      <c r="D147" s="50" t="s">
        <v>17</v>
      </c>
      <c r="E147" s="53" t="s">
        <v>19</v>
      </c>
      <c r="F147" s="2" t="s">
        <v>4</v>
      </c>
      <c r="G147" s="7">
        <v>1</v>
      </c>
      <c r="H147" s="7">
        <v>1</v>
      </c>
      <c r="I147" s="7">
        <v>1</v>
      </c>
      <c r="J147" s="8">
        <v>0.9643177891618866</v>
      </c>
      <c r="M147" s="15"/>
      <c r="N147" s="16"/>
      <c r="O147" s="17"/>
      <c r="P147" s="16"/>
      <c r="Q147" s="16"/>
      <c r="R147" s="18"/>
      <c r="V147">
        <f t="shared" si="190"/>
        <v>436</v>
      </c>
      <c r="W147" s="39"/>
      <c r="X147" s="49"/>
      <c r="Y147" s="45" t="s">
        <v>13</v>
      </c>
      <c r="Z147" s="31" t="s">
        <v>19</v>
      </c>
      <c r="AA147" s="5">
        <f t="shared" ca="1" si="186"/>
        <v>1</v>
      </c>
      <c r="AB147" s="5"/>
      <c r="AC147" s="5">
        <f t="shared" ca="1" si="187"/>
        <v>1</v>
      </c>
      <c r="AD147" s="5">
        <f t="shared" ca="1" si="188"/>
        <v>0.96879025048188927</v>
      </c>
      <c r="AE147" s="5"/>
      <c r="AF147" s="5">
        <f t="shared" ca="1" si="189"/>
        <v>0.96879025048188927</v>
      </c>
      <c r="AG147" s="76">
        <f t="shared" ref="AG147:AI147" ca="1" si="210">AVERAGE(AA147:AA151)</f>
        <v>0.96699293116750429</v>
      </c>
      <c r="AH147" s="76">
        <f t="shared" ca="1" si="210"/>
        <v>0.97058823529411764</v>
      </c>
      <c r="AI147" s="76">
        <f t="shared" ca="1" si="210"/>
        <v>0.9743174093458723</v>
      </c>
      <c r="AL147" s="76">
        <f t="shared" ref="AL147:AN147" ca="1" si="211">AVERAGE(AA147:AA152)</f>
        <v>0.95397559078773497</v>
      </c>
      <c r="AM147" s="76">
        <f t="shared" ca="1" si="211"/>
        <v>0.85218702865761686</v>
      </c>
      <c r="AN147" s="76">
        <f t="shared" ca="1" si="211"/>
        <v>0.93728729981101899</v>
      </c>
      <c r="AP147" s="76">
        <f t="shared" ref="AP147" ca="1" si="212">AVERAGE(AA151:AA152)</f>
        <v>0.89605734767025091</v>
      </c>
      <c r="AQ147" s="76">
        <f t="shared" ref="AQ147" ca="1" si="213">AVERAGE(AB151:AB152)</f>
        <v>0.77828054298642524</v>
      </c>
      <c r="AR147" s="76">
        <f t="shared" ref="AR147" ca="1" si="214">AVERAGE(AC151:AC152)</f>
        <v>0.83716894532833808</v>
      </c>
      <c r="AT147" s="76">
        <f t="shared" ref="AT147" ca="1" si="215">AVERAGE(AA151)</f>
        <v>0.90322580645161288</v>
      </c>
      <c r="AU147" s="76">
        <f t="shared" ref="AU147" ca="1" si="216">AVERAGE(AB151)</f>
        <v>0.94117647058823528</v>
      </c>
      <c r="AV147" s="76">
        <f t="shared" ref="AV147" ca="1" si="217">AVERAGE(AC151)</f>
        <v>0.92220113851992402</v>
      </c>
      <c r="DP147" s="39"/>
      <c r="DQ147" s="40"/>
      <c r="DR147" s="50" t="s">
        <v>17</v>
      </c>
      <c r="DS147" s="53" t="s">
        <v>19</v>
      </c>
      <c r="DT147" s="2" t="s">
        <v>4</v>
      </c>
      <c r="DU147" s="7">
        <v>1</v>
      </c>
      <c r="DV147" s="7">
        <v>1</v>
      </c>
      <c r="DW147" s="7">
        <v>1</v>
      </c>
      <c r="DX147" s="8">
        <v>0.9643177891618866</v>
      </c>
      <c r="EA147" s="15"/>
      <c r="EB147" s="16"/>
      <c r="EC147" s="17"/>
      <c r="ED147" s="16"/>
      <c r="EE147" s="16"/>
      <c r="EF147" s="18"/>
      <c r="EJ147">
        <f t="shared" si="193"/>
        <v>436</v>
      </c>
      <c r="EK147" s="39"/>
      <c r="EL147" s="49"/>
      <c r="EM147" s="45" t="s">
        <v>13</v>
      </c>
      <c r="EN147" s="31" t="s">
        <v>19</v>
      </c>
      <c r="EO147" s="5">
        <v>1</v>
      </c>
      <c r="EP147" s="5"/>
      <c r="EQ147" s="5">
        <v>1</v>
      </c>
      <c r="ER147" s="5">
        <v>0.96879025048188927</v>
      </c>
      <c r="ES147" s="5"/>
      <c r="ET147" s="5">
        <v>0.96879025048188927</v>
      </c>
      <c r="EU147" s="76">
        <v>0.97829222011385197</v>
      </c>
      <c r="EV147" s="76">
        <v>0.89985994397759106</v>
      </c>
      <c r="EW147" s="76">
        <v>0.96911809885244415</v>
      </c>
      <c r="EZ147" s="76">
        <v>0.95559439395452583</v>
      </c>
      <c r="FA147" s="76">
        <v>0.70247073188249665</v>
      </c>
      <c r="FB147" s="76">
        <v>0.90341487994788705</v>
      </c>
      <c r="FD147" s="76">
        <v>2.269782615932614E-2</v>
      </c>
      <c r="FE147" s="76">
        <v>0.19738921209509441</v>
      </c>
      <c r="FF147" s="76">
        <v>6.5703218904557104E-2</v>
      </c>
    </row>
    <row r="148" spans="2:162" ht="14.4" customHeight="1" x14ac:dyDescent="0.3">
      <c r="B148" s="39"/>
      <c r="C148" s="40"/>
      <c r="D148" s="50"/>
      <c r="E148" s="54"/>
      <c r="F148" s="3" t="s">
        <v>5</v>
      </c>
      <c r="G148" s="9"/>
      <c r="H148" s="9"/>
      <c r="I148" s="9"/>
      <c r="J148" s="10"/>
      <c r="M148" s="19">
        <f>G147</f>
        <v>1</v>
      </c>
      <c r="N148" s="20"/>
      <c r="O148" s="21">
        <f>AVERAGE(M148:N148)</f>
        <v>1</v>
      </c>
      <c r="P148" s="20">
        <f>J147</f>
        <v>0.9643177891618866</v>
      </c>
      <c r="Q148" s="20"/>
      <c r="R148" s="22">
        <f>AVERAGE(P148:Q148)</f>
        <v>0.9643177891618866</v>
      </c>
      <c r="V148">
        <f t="shared" si="190"/>
        <v>439</v>
      </c>
      <c r="W148" s="39"/>
      <c r="X148" s="49"/>
      <c r="Y148" s="45"/>
      <c r="Z148" s="32" t="s">
        <v>20</v>
      </c>
      <c r="AA148" s="5">
        <f t="shared" ca="1" si="186"/>
        <v>1</v>
      </c>
      <c r="AB148" s="5"/>
      <c r="AC148" s="5">
        <f t="shared" ca="1" si="187"/>
        <v>1</v>
      </c>
      <c r="AD148" s="5">
        <f t="shared" ca="1" si="188"/>
        <v>0.95415821424919134</v>
      </c>
      <c r="AE148" s="5"/>
      <c r="AF148" s="5">
        <f t="shared" ca="1" si="189"/>
        <v>0.95415821424919134</v>
      </c>
      <c r="AG148" s="77"/>
      <c r="AH148" s="77"/>
      <c r="AI148" s="77"/>
      <c r="AL148" s="77"/>
      <c r="AM148" s="77"/>
      <c r="AN148" s="77"/>
      <c r="AP148" s="77"/>
      <c r="AQ148" s="77"/>
      <c r="AR148" s="77"/>
      <c r="AT148" s="77"/>
      <c r="AU148" s="77"/>
      <c r="AV148" s="77"/>
      <c r="DP148" s="39"/>
      <c r="DQ148" s="40"/>
      <c r="DR148" s="50"/>
      <c r="DS148" s="54"/>
      <c r="DT148" s="3" t="s">
        <v>5</v>
      </c>
      <c r="DU148" s="9"/>
      <c r="DV148" s="9"/>
      <c r="DW148" s="9"/>
      <c r="DX148" s="10"/>
      <c r="EA148" s="19">
        <v>1</v>
      </c>
      <c r="EB148" s="20"/>
      <c r="EC148" s="21">
        <v>1</v>
      </c>
      <c r="ED148" s="20">
        <v>0.9643177891618866</v>
      </c>
      <c r="EE148" s="20"/>
      <c r="EF148" s="22">
        <v>0.9643177891618866</v>
      </c>
      <c r="EJ148">
        <f t="shared" si="193"/>
        <v>439</v>
      </c>
      <c r="EK148" s="39"/>
      <c r="EL148" s="49"/>
      <c r="EM148" s="45"/>
      <c r="EN148" s="32" t="s">
        <v>20</v>
      </c>
      <c r="EO148" s="5">
        <v>1</v>
      </c>
      <c r="EP148" s="5"/>
      <c r="EQ148" s="5">
        <v>1</v>
      </c>
      <c r="ER148" s="5">
        <v>0.95415821424919134</v>
      </c>
      <c r="ES148" s="5"/>
      <c r="ET148" s="5">
        <v>0.95415821424919134</v>
      </c>
      <c r="EU148" s="77"/>
      <c r="EV148" s="77"/>
      <c r="EW148" s="77"/>
      <c r="EZ148" s="77"/>
      <c r="FA148" s="77"/>
      <c r="FB148" s="77"/>
      <c r="FD148" s="77"/>
      <c r="FE148" s="77"/>
      <c r="FF148" s="77"/>
    </row>
    <row r="149" spans="2:162" ht="14.4" customHeight="1" x14ac:dyDescent="0.3">
      <c r="B149" s="39"/>
      <c r="C149" s="40"/>
      <c r="D149" s="50"/>
      <c r="E149" s="55"/>
      <c r="F149" s="3" t="s">
        <v>6</v>
      </c>
      <c r="G149" s="9"/>
      <c r="H149" s="9"/>
      <c r="I149" s="9"/>
      <c r="J149" s="10"/>
      <c r="M149" s="23"/>
      <c r="N149" s="24"/>
      <c r="O149" s="25"/>
      <c r="P149" s="24"/>
      <c r="Q149" s="24"/>
      <c r="R149" s="26"/>
      <c r="V149">
        <f t="shared" si="190"/>
        <v>442</v>
      </c>
      <c r="W149" s="39"/>
      <c r="X149" s="49"/>
      <c r="Y149" s="45"/>
      <c r="Z149" s="33" t="s">
        <v>21</v>
      </c>
      <c r="AA149" s="5">
        <f t="shared" ca="1" si="186"/>
        <v>0.96470588235294119</v>
      </c>
      <c r="AB149" s="5">
        <f t="shared" ca="1" si="191"/>
        <v>1</v>
      </c>
      <c r="AC149" s="5">
        <f t="shared" ca="1" si="187"/>
        <v>0.98235294117647065</v>
      </c>
      <c r="AD149" s="5">
        <f t="shared" ca="1" si="188"/>
        <v>0.82888412632818254</v>
      </c>
      <c r="AE149" s="5">
        <f t="shared" ca="1" si="192"/>
        <v>0.89472271085247235</v>
      </c>
      <c r="AF149" s="5">
        <f t="shared" ca="1" si="189"/>
        <v>0.86180341859032739</v>
      </c>
      <c r="AG149" s="77"/>
      <c r="AH149" s="77"/>
      <c r="AI149" s="77"/>
      <c r="AL149" s="77"/>
      <c r="AM149" s="77"/>
      <c r="AN149" s="77"/>
      <c r="AP149" s="77"/>
      <c r="AQ149" s="77"/>
      <c r="AR149" s="77"/>
      <c r="AT149" s="77"/>
      <c r="AU149" s="77"/>
      <c r="AV149" s="77"/>
      <c r="DP149" s="39"/>
      <c r="DQ149" s="40"/>
      <c r="DR149" s="50"/>
      <c r="DS149" s="55"/>
      <c r="DT149" s="3" t="s">
        <v>6</v>
      </c>
      <c r="DU149" s="9"/>
      <c r="DV149" s="9"/>
      <c r="DW149" s="9"/>
      <c r="DX149" s="10"/>
      <c r="EA149" s="23"/>
      <c r="EB149" s="24"/>
      <c r="EC149" s="25"/>
      <c r="ED149" s="24"/>
      <c r="EE149" s="24"/>
      <c r="EF149" s="26"/>
      <c r="EJ149">
        <f t="shared" si="193"/>
        <v>442</v>
      </c>
      <c r="EK149" s="39"/>
      <c r="EL149" s="49"/>
      <c r="EM149" s="45"/>
      <c r="EN149" s="33" t="s">
        <v>21</v>
      </c>
      <c r="EO149" s="5">
        <v>0.98823529411764699</v>
      </c>
      <c r="EP149" s="5">
        <v>0.97619047619047616</v>
      </c>
      <c r="EQ149" s="5">
        <v>0.98221288515406158</v>
      </c>
      <c r="ER149" s="5">
        <v>0.79214391376350679</v>
      </c>
      <c r="ES149" s="5">
        <v>0.80279825019423134</v>
      </c>
      <c r="ET149" s="5">
        <v>0.79747108197886907</v>
      </c>
      <c r="EU149" s="77"/>
      <c r="EV149" s="77"/>
      <c r="EW149" s="77"/>
      <c r="EZ149" s="77"/>
      <c r="FA149" s="77"/>
      <c r="FB149" s="77"/>
      <c r="FD149" s="77"/>
      <c r="FE149" s="77"/>
      <c r="FF149" s="77"/>
    </row>
    <row r="150" spans="2:162" ht="14.4" customHeight="1" x14ac:dyDescent="0.3">
      <c r="B150" s="39"/>
      <c r="C150" s="40"/>
      <c r="D150" s="50"/>
      <c r="E150" s="56" t="s">
        <v>20</v>
      </c>
      <c r="F150" s="3" t="s">
        <v>4</v>
      </c>
      <c r="G150" s="9">
        <v>1</v>
      </c>
      <c r="H150" s="9">
        <v>1</v>
      </c>
      <c r="I150" s="9">
        <v>1</v>
      </c>
      <c r="J150" s="10">
        <v>0.94476189506263142</v>
      </c>
      <c r="M150" s="23"/>
      <c r="N150" s="24"/>
      <c r="O150" s="25"/>
      <c r="P150" s="24"/>
      <c r="Q150" s="24"/>
      <c r="R150" s="26"/>
      <c r="V150">
        <f t="shared" si="190"/>
        <v>445</v>
      </c>
      <c r="W150" s="39"/>
      <c r="X150" s="49"/>
      <c r="Y150" s="45"/>
      <c r="Z150" s="34" t="s">
        <v>22</v>
      </c>
      <c r="AA150" s="5">
        <f t="shared" ca="1" si="186"/>
        <v>0.96703296703296704</v>
      </c>
      <c r="AB150" s="5"/>
      <c r="AC150" s="5">
        <f t="shared" ca="1" si="187"/>
        <v>0.96703296703296704</v>
      </c>
      <c r="AD150" s="5">
        <f t="shared" ca="1" si="188"/>
        <v>0.88767227319370479</v>
      </c>
      <c r="AE150" s="5"/>
      <c r="AF150" s="5">
        <f t="shared" ca="1" si="189"/>
        <v>0.88767227319370479</v>
      </c>
      <c r="AG150" s="77"/>
      <c r="AH150" s="77"/>
      <c r="AI150" s="77"/>
      <c r="AL150" s="77"/>
      <c r="AM150" s="77"/>
      <c r="AN150" s="77"/>
      <c r="AP150" s="77"/>
      <c r="AQ150" s="77"/>
      <c r="AR150" s="77"/>
      <c r="AT150" s="77"/>
      <c r="AU150" s="77"/>
      <c r="AV150" s="77"/>
      <c r="DP150" s="39"/>
      <c r="DQ150" s="40"/>
      <c r="DR150" s="50"/>
      <c r="DS150" s="56" t="s">
        <v>20</v>
      </c>
      <c r="DT150" s="3" t="s">
        <v>4</v>
      </c>
      <c r="DU150" s="9">
        <v>1</v>
      </c>
      <c r="DV150" s="9">
        <v>1</v>
      </c>
      <c r="DW150" s="9">
        <v>1</v>
      </c>
      <c r="DX150" s="10">
        <v>0.94476189506263142</v>
      </c>
      <c r="EA150" s="23"/>
      <c r="EB150" s="24"/>
      <c r="EC150" s="25"/>
      <c r="ED150" s="24"/>
      <c r="EE150" s="24"/>
      <c r="EF150" s="26"/>
      <c r="EJ150">
        <f t="shared" si="193"/>
        <v>445</v>
      </c>
      <c r="EK150" s="39"/>
      <c r="EL150" s="49"/>
      <c r="EM150" s="45"/>
      <c r="EN150" s="34" t="s">
        <v>22</v>
      </c>
      <c r="EO150" s="5">
        <v>1</v>
      </c>
      <c r="EP150" s="5"/>
      <c r="EQ150" s="5">
        <v>1</v>
      </c>
      <c r="ER150" s="5">
        <v>0.91640574617720805</v>
      </c>
      <c r="ES150" s="5"/>
      <c r="ET150" s="5">
        <v>0.91640574617720805</v>
      </c>
      <c r="EU150" s="77"/>
      <c r="EV150" s="77"/>
      <c r="EW150" s="77"/>
      <c r="EZ150" s="77"/>
      <c r="FA150" s="77"/>
      <c r="FB150" s="77"/>
      <c r="FD150" s="77"/>
      <c r="FE150" s="77"/>
      <c r="FF150" s="77"/>
    </row>
    <row r="151" spans="2:162" ht="14.4" customHeight="1" x14ac:dyDescent="0.3">
      <c r="B151" s="39"/>
      <c r="C151" s="40"/>
      <c r="D151" s="50"/>
      <c r="E151" s="57"/>
      <c r="F151" s="3" t="s">
        <v>5</v>
      </c>
      <c r="G151" s="9"/>
      <c r="H151" s="9"/>
      <c r="I151" s="9"/>
      <c r="J151" s="10"/>
      <c r="M151" s="19">
        <f>G150</f>
        <v>1</v>
      </c>
      <c r="N151" s="20"/>
      <c r="O151" s="21">
        <f>AVERAGE(M151:N151)</f>
        <v>1</v>
      </c>
      <c r="P151" s="20">
        <f>J150</f>
        <v>0.94476189506263142</v>
      </c>
      <c r="Q151" s="20"/>
      <c r="R151" s="22">
        <f>AVERAGE(P151:Q151)</f>
        <v>0.94476189506263142</v>
      </c>
      <c r="V151">
        <f t="shared" si="190"/>
        <v>448</v>
      </c>
      <c r="W151" s="39"/>
      <c r="X151" s="49"/>
      <c r="Y151" s="45"/>
      <c r="Z151" s="35" t="s">
        <v>23</v>
      </c>
      <c r="AA151" s="5">
        <f t="shared" ca="1" si="186"/>
        <v>0.90322580645161288</v>
      </c>
      <c r="AB151" s="5">
        <f t="shared" ca="1" si="191"/>
        <v>0.94117647058823528</v>
      </c>
      <c r="AC151" s="5">
        <f t="shared" ca="1" si="187"/>
        <v>0.92220113851992402</v>
      </c>
      <c r="AD151" s="5">
        <f t="shared" ca="1" si="188"/>
        <v>0.77570378986524724</v>
      </c>
      <c r="AE151" s="5">
        <f t="shared" ca="1" si="192"/>
        <v>0.76132700694314237</v>
      </c>
      <c r="AF151" s="5">
        <f t="shared" ca="1" si="189"/>
        <v>0.7685153984041948</v>
      </c>
      <c r="AG151" s="77"/>
      <c r="AH151" s="77"/>
      <c r="AI151" s="77"/>
      <c r="AL151" s="77"/>
      <c r="AM151" s="77"/>
      <c r="AN151" s="77"/>
      <c r="AP151" s="77"/>
      <c r="AQ151" s="77"/>
      <c r="AR151" s="77"/>
      <c r="AT151" s="77"/>
      <c r="AU151" s="77"/>
      <c r="AV151" s="77"/>
      <c r="DP151" s="39"/>
      <c r="DQ151" s="40"/>
      <c r="DR151" s="50"/>
      <c r="DS151" s="57"/>
      <c r="DT151" s="3" t="s">
        <v>5</v>
      </c>
      <c r="DU151" s="9"/>
      <c r="DV151" s="9"/>
      <c r="DW151" s="9"/>
      <c r="DX151" s="10"/>
      <c r="EA151" s="19">
        <v>1</v>
      </c>
      <c r="EB151" s="20"/>
      <c r="EC151" s="21">
        <v>1</v>
      </c>
      <c r="ED151" s="20">
        <v>0.94476189506263142</v>
      </c>
      <c r="EE151" s="20"/>
      <c r="EF151" s="22">
        <v>0.94476189506263142</v>
      </c>
      <c r="EJ151">
        <f t="shared" si="193"/>
        <v>448</v>
      </c>
      <c r="EK151" s="39"/>
      <c r="EL151" s="49"/>
      <c r="EM151" s="45"/>
      <c r="EN151" s="35" t="s">
        <v>23</v>
      </c>
      <c r="EO151" s="5">
        <v>0.90322580645161288</v>
      </c>
      <c r="EP151" s="5">
        <v>0.82352941176470595</v>
      </c>
      <c r="EQ151" s="5">
        <v>0.86337760910815942</v>
      </c>
      <c r="ER151" s="5">
        <v>0.78717091209008916</v>
      </c>
      <c r="ES151" s="5">
        <v>0.69104755095748249</v>
      </c>
      <c r="ET151" s="5">
        <v>0.73910923152378583</v>
      </c>
      <c r="EU151" s="77"/>
      <c r="EV151" s="77"/>
      <c r="EW151" s="77"/>
      <c r="EZ151" s="77"/>
      <c r="FA151" s="77"/>
      <c r="FB151" s="77"/>
      <c r="FD151" s="77"/>
      <c r="FE151" s="77"/>
      <c r="FF151" s="77"/>
    </row>
    <row r="152" spans="2:162" ht="14.4" customHeight="1" x14ac:dyDescent="0.3">
      <c r="B152" s="39"/>
      <c r="C152" s="40"/>
      <c r="D152" s="50"/>
      <c r="E152" s="58"/>
      <c r="F152" s="3" t="s">
        <v>6</v>
      </c>
      <c r="G152" s="9"/>
      <c r="H152" s="9"/>
      <c r="I152" s="9"/>
      <c r="J152" s="10"/>
      <c r="M152" s="23"/>
      <c r="N152" s="24"/>
      <c r="O152" s="25"/>
      <c r="P152" s="24"/>
      <c r="Q152" s="24"/>
      <c r="R152" s="26"/>
      <c r="V152">
        <f t="shared" si="190"/>
        <v>451</v>
      </c>
      <c r="W152" s="39"/>
      <c r="X152" s="49"/>
      <c r="Y152" s="45"/>
      <c r="Z152" s="36" t="s">
        <v>24</v>
      </c>
      <c r="AA152" s="5">
        <f t="shared" ca="1" si="186"/>
        <v>0.88888888888888884</v>
      </c>
      <c r="AB152" s="5">
        <f t="shared" ca="1" si="191"/>
        <v>0.61538461538461531</v>
      </c>
      <c r="AC152" s="5">
        <f t="shared" ca="1" si="187"/>
        <v>0.75213675213675213</v>
      </c>
      <c r="AD152" s="5">
        <f t="shared" ca="1" si="188"/>
        <v>0.76852288164419535</v>
      </c>
      <c r="AE152" s="5">
        <f t="shared" ca="1" si="192"/>
        <v>0.58098738336007727</v>
      </c>
      <c r="AF152" s="5">
        <f t="shared" ca="1" si="189"/>
        <v>0.67475513250213637</v>
      </c>
      <c r="AG152" s="77"/>
      <c r="AH152" s="77"/>
      <c r="AI152" s="77"/>
      <c r="AL152" s="77"/>
      <c r="AM152" s="77"/>
      <c r="AN152" s="77"/>
      <c r="AP152" s="77"/>
      <c r="AQ152" s="77"/>
      <c r="AR152" s="77"/>
      <c r="AT152" s="77"/>
      <c r="AU152" s="77"/>
      <c r="AV152" s="77"/>
      <c r="DP152" s="39"/>
      <c r="DQ152" s="40"/>
      <c r="DR152" s="50"/>
      <c r="DS152" s="58"/>
      <c r="DT152" s="3" t="s">
        <v>6</v>
      </c>
      <c r="DU152" s="9"/>
      <c r="DV152" s="9"/>
      <c r="DW152" s="9"/>
      <c r="DX152" s="10"/>
      <c r="EA152" s="23"/>
      <c r="EB152" s="24"/>
      <c r="EC152" s="25"/>
      <c r="ED152" s="24"/>
      <c r="EE152" s="24"/>
      <c r="EF152" s="26"/>
      <c r="EJ152">
        <f t="shared" si="193"/>
        <v>451</v>
      </c>
      <c r="EK152" s="39"/>
      <c r="EL152" s="49"/>
      <c r="EM152" s="45"/>
      <c r="EN152" s="36" t="s">
        <v>24</v>
      </c>
      <c r="EO152" s="5">
        <v>0.8421052631578948</v>
      </c>
      <c r="EP152" s="5">
        <v>0.30769230769230771</v>
      </c>
      <c r="EQ152" s="5">
        <v>0.57489878542510131</v>
      </c>
      <c r="ER152" s="5">
        <v>0.7065960218738343</v>
      </c>
      <c r="ES152" s="5">
        <v>0.52331927964186287</v>
      </c>
      <c r="ET152" s="5">
        <v>0.61495765075784858</v>
      </c>
      <c r="EU152" s="77"/>
      <c r="EV152" s="77"/>
      <c r="EW152" s="77"/>
      <c r="EZ152" s="77"/>
      <c r="FA152" s="77"/>
      <c r="FB152" s="77"/>
      <c r="FD152" s="77"/>
      <c r="FE152" s="77"/>
      <c r="FF152" s="77"/>
    </row>
    <row r="153" spans="2:162" ht="14.4" customHeight="1" x14ac:dyDescent="0.3">
      <c r="B153" s="39"/>
      <c r="C153" s="40"/>
      <c r="D153" s="50"/>
      <c r="E153" s="59" t="s">
        <v>21</v>
      </c>
      <c r="F153" s="3" t="s">
        <v>4</v>
      </c>
      <c r="G153" s="9">
        <v>0.98795180722891562</v>
      </c>
      <c r="H153" s="9">
        <v>1</v>
      </c>
      <c r="I153" s="9">
        <v>0.97619047619047616</v>
      </c>
      <c r="J153" s="10">
        <v>0.84753871328446573</v>
      </c>
      <c r="M153" s="23"/>
      <c r="N153" s="24"/>
      <c r="O153" s="25"/>
      <c r="P153" s="24"/>
      <c r="Q153" s="24"/>
      <c r="R153" s="26"/>
      <c r="V153">
        <f t="shared" si="190"/>
        <v>454</v>
      </c>
      <c r="W153" s="39"/>
      <c r="X153" s="49"/>
      <c r="Y153" s="46" t="s">
        <v>14</v>
      </c>
      <c r="Z153" s="31" t="s">
        <v>19</v>
      </c>
      <c r="AA153" s="5">
        <f t="shared" ca="1" si="186"/>
        <v>1</v>
      </c>
      <c r="AB153" s="5"/>
      <c r="AC153" s="5">
        <f t="shared" ca="1" si="187"/>
        <v>1</v>
      </c>
      <c r="AD153" s="5">
        <f t="shared" ca="1" si="188"/>
        <v>0.96770942624449885</v>
      </c>
      <c r="AE153" s="5"/>
      <c r="AF153" s="5">
        <f t="shared" ca="1" si="189"/>
        <v>0.96770942624449885</v>
      </c>
      <c r="AG153" s="76">
        <f t="shared" ref="AG153:AI153" ca="1" si="218">AVERAGE(AA153:AA157)</f>
        <v>0.95188172043010755</v>
      </c>
      <c r="AH153" s="76">
        <f t="shared" ca="1" si="218"/>
        <v>0.97058823529411764</v>
      </c>
      <c r="AI153" s="76">
        <f t="shared" ca="1" si="218"/>
        <v>0.94922517394054395</v>
      </c>
      <c r="AL153" s="76">
        <f t="shared" ref="AL153:AN153" ca="1" si="219">AVERAGE(AA153:AA158)</f>
        <v>0.94138291517323791</v>
      </c>
      <c r="AM153" s="76">
        <f t="shared" ca="1" si="219"/>
        <v>0.90346907993966818</v>
      </c>
      <c r="AN153" s="76">
        <f t="shared" ca="1" si="219"/>
        <v>0.92919761646042476</v>
      </c>
      <c r="AP153" s="76">
        <f t="shared" ref="AP153" ca="1" si="220">AVERAGE(AA157:AA158)</f>
        <v>0.92831541218637992</v>
      </c>
      <c r="AQ153" s="76">
        <f t="shared" ref="AQ153" ca="1" si="221">AVERAGE(AB157:AB158)</f>
        <v>0.85520361990950222</v>
      </c>
      <c r="AR153" s="76">
        <f t="shared" ref="AR153" ca="1" si="222">AVERAGE(AC157:AC158)</f>
        <v>0.89175951604794101</v>
      </c>
      <c r="AT153" s="76">
        <f t="shared" ref="AT153" ca="1" si="223">AVERAGE(AA157)</f>
        <v>0.967741935483871</v>
      </c>
      <c r="AU153" s="76">
        <f t="shared" ref="AU153" ca="1" si="224">AVERAGE(AB157)</f>
        <v>0.94117647058823528</v>
      </c>
      <c r="AV153" s="76">
        <f t="shared" ref="AV153" ca="1" si="225">AVERAGE(AC157)</f>
        <v>0.95445920303605314</v>
      </c>
      <c r="DP153" s="39"/>
      <c r="DQ153" s="40"/>
      <c r="DR153" s="50"/>
      <c r="DS153" s="59" t="s">
        <v>21</v>
      </c>
      <c r="DT153" s="3" t="s">
        <v>4</v>
      </c>
      <c r="DU153" s="9">
        <v>1</v>
      </c>
      <c r="DV153" s="9">
        <v>1</v>
      </c>
      <c r="DW153" s="9">
        <v>1</v>
      </c>
      <c r="DX153" s="10">
        <v>0.80352474317649292</v>
      </c>
      <c r="EA153" s="23"/>
      <c r="EB153" s="24"/>
      <c r="EC153" s="25"/>
      <c r="ED153" s="24"/>
      <c r="EE153" s="24"/>
      <c r="EF153" s="26"/>
      <c r="EJ153">
        <f t="shared" si="193"/>
        <v>454</v>
      </c>
      <c r="EK153" s="39"/>
      <c r="EL153" s="49"/>
      <c r="EM153" s="46" t="s">
        <v>14</v>
      </c>
      <c r="EN153" s="31" t="s">
        <v>19</v>
      </c>
      <c r="EO153" s="5">
        <v>1</v>
      </c>
      <c r="EP153" s="5"/>
      <c r="EQ153" s="5">
        <v>1</v>
      </c>
      <c r="ER153" s="5">
        <v>0.96770942624449885</v>
      </c>
      <c r="ES153" s="5"/>
      <c r="ET153" s="5">
        <v>0.96770942624449885</v>
      </c>
      <c r="EU153" s="76">
        <v>0.96401098901098903</v>
      </c>
      <c r="EV153" s="76">
        <v>0.88795518207282909</v>
      </c>
      <c r="EW153" s="76">
        <v>0.954102025425555</v>
      </c>
      <c r="EZ153" s="76">
        <v>0.93847762597762596</v>
      </c>
      <c r="FA153" s="76">
        <v>0.74581627522803995</v>
      </c>
      <c r="FB153" s="76">
        <v>0.90111412721706852</v>
      </c>
      <c r="FD153" s="76">
        <v>2.5533363033363066E-2</v>
      </c>
      <c r="FE153" s="76">
        <v>0.14213890684478914</v>
      </c>
      <c r="FF153" s="76">
        <v>5.2987898208486484E-2</v>
      </c>
    </row>
    <row r="154" spans="2:162" ht="14.4" customHeight="1" x14ac:dyDescent="0.3">
      <c r="B154" s="39"/>
      <c r="C154" s="40"/>
      <c r="D154" s="50"/>
      <c r="E154" s="60"/>
      <c r="F154" s="3" t="s">
        <v>5</v>
      </c>
      <c r="G154" s="9">
        <v>1</v>
      </c>
      <c r="H154" s="9">
        <v>1</v>
      </c>
      <c r="I154" s="9">
        <v>1</v>
      </c>
      <c r="J154" s="10">
        <v>0.90183515148796056</v>
      </c>
      <c r="M154" s="19">
        <f>G153</f>
        <v>0.98795180722891562</v>
      </c>
      <c r="N154" s="20">
        <f>G154</f>
        <v>1</v>
      </c>
      <c r="O154" s="21">
        <f>AVERAGE(M154:N154)</f>
        <v>0.99397590361445776</v>
      </c>
      <c r="P154" s="20">
        <f>J153</f>
        <v>0.84753871328446573</v>
      </c>
      <c r="Q154" s="20">
        <f>J154</f>
        <v>0.90183515148796056</v>
      </c>
      <c r="R154" s="22">
        <f>AVERAGE(P154:Q154)</f>
        <v>0.8746869323862132</v>
      </c>
      <c r="V154">
        <f t="shared" si="190"/>
        <v>457</v>
      </c>
      <c r="W154" s="39"/>
      <c r="X154" s="49"/>
      <c r="Y154" s="46"/>
      <c r="Z154" s="32" t="s">
        <v>20</v>
      </c>
      <c r="AA154" s="5">
        <f t="shared" ca="1" si="186"/>
        <v>1</v>
      </c>
      <c r="AB154" s="5"/>
      <c r="AC154" s="5">
        <f t="shared" ca="1" si="187"/>
        <v>1</v>
      </c>
      <c r="AD154" s="5">
        <f t="shared" ca="1" si="188"/>
        <v>0.9540534110351635</v>
      </c>
      <c r="AE154" s="5"/>
      <c r="AF154" s="5">
        <f t="shared" ca="1" si="189"/>
        <v>0.9540534110351635</v>
      </c>
      <c r="AG154" s="77"/>
      <c r="AH154" s="77"/>
      <c r="AI154" s="77"/>
      <c r="AL154" s="77"/>
      <c r="AM154" s="77"/>
      <c r="AN154" s="77"/>
      <c r="AP154" s="77"/>
      <c r="AQ154" s="77"/>
      <c r="AR154" s="77"/>
      <c r="AT154" s="77"/>
      <c r="AU154" s="77"/>
      <c r="AV154" s="77"/>
      <c r="DP154" s="39"/>
      <c r="DQ154" s="40"/>
      <c r="DR154" s="50"/>
      <c r="DS154" s="60"/>
      <c r="DT154" s="3" t="s">
        <v>5</v>
      </c>
      <c r="DU154" s="9">
        <v>0.97619047619047616</v>
      </c>
      <c r="DV154" s="9">
        <v>0.97619047619047616</v>
      </c>
      <c r="DW154" s="9">
        <v>0.97619047619047616</v>
      </c>
      <c r="DX154" s="10">
        <v>0.80177145546036088</v>
      </c>
      <c r="EA154" s="19">
        <v>1</v>
      </c>
      <c r="EB154" s="20">
        <v>0.97619047619047616</v>
      </c>
      <c r="EC154" s="21">
        <v>0.98809523809523814</v>
      </c>
      <c r="ED154" s="20">
        <v>0.80352474317649292</v>
      </c>
      <c r="EE154" s="20">
        <v>0.80177145546036088</v>
      </c>
      <c r="EF154" s="22">
        <v>0.80264809931842684</v>
      </c>
      <c r="EJ154">
        <f t="shared" si="193"/>
        <v>457</v>
      </c>
      <c r="EK154" s="39"/>
      <c r="EL154" s="49"/>
      <c r="EM154" s="46"/>
      <c r="EN154" s="32" t="s">
        <v>20</v>
      </c>
      <c r="EO154" s="5">
        <v>1</v>
      </c>
      <c r="EP154" s="5"/>
      <c r="EQ154" s="5">
        <v>1</v>
      </c>
      <c r="ER154" s="5">
        <v>0.9540534110351635</v>
      </c>
      <c r="ES154" s="5"/>
      <c r="ET154" s="5">
        <v>0.9540534110351635</v>
      </c>
      <c r="EU154" s="77"/>
      <c r="EV154" s="77"/>
      <c r="EW154" s="77"/>
      <c r="EZ154" s="77"/>
      <c r="FA154" s="77"/>
      <c r="FB154" s="77"/>
      <c r="FD154" s="77"/>
      <c r="FE154" s="77"/>
      <c r="FF154" s="77"/>
    </row>
    <row r="155" spans="2:162" ht="14.4" customHeight="1" x14ac:dyDescent="0.3">
      <c r="B155" s="39"/>
      <c r="C155" s="40"/>
      <c r="D155" s="50"/>
      <c r="E155" s="61"/>
      <c r="F155" s="3" t="s">
        <v>6</v>
      </c>
      <c r="G155" s="9"/>
      <c r="H155" s="9"/>
      <c r="I155" s="9"/>
      <c r="J155" s="10"/>
      <c r="M155" s="23"/>
      <c r="N155" s="24"/>
      <c r="O155" s="25"/>
      <c r="P155" s="24"/>
      <c r="Q155" s="24"/>
      <c r="R155" s="26"/>
      <c r="V155">
        <f t="shared" si="190"/>
        <v>460</v>
      </c>
      <c r="W155" s="39"/>
      <c r="X155" s="49"/>
      <c r="Y155" s="46"/>
      <c r="Z155" s="33" t="s">
        <v>21</v>
      </c>
      <c r="AA155" s="5">
        <f t="shared" ca="1" si="186"/>
        <v>1</v>
      </c>
      <c r="AB155" s="5">
        <f t="shared" ca="1" si="191"/>
        <v>1</v>
      </c>
      <c r="AC155" s="5">
        <f t="shared" ca="1" si="187"/>
        <v>1</v>
      </c>
      <c r="AD155" s="5">
        <f t="shared" ca="1" si="188"/>
        <v>0.82590397409074767</v>
      </c>
      <c r="AE155" s="5">
        <f t="shared" ca="1" si="192"/>
        <v>0.89711771486646663</v>
      </c>
      <c r="AF155" s="5">
        <f t="shared" ca="1" si="189"/>
        <v>0.86151084447860715</v>
      </c>
      <c r="AG155" s="77"/>
      <c r="AH155" s="77"/>
      <c r="AI155" s="77"/>
      <c r="AL155" s="77"/>
      <c r="AM155" s="77"/>
      <c r="AN155" s="77"/>
      <c r="AP155" s="77"/>
      <c r="AQ155" s="77"/>
      <c r="AR155" s="77"/>
      <c r="AT155" s="77"/>
      <c r="AU155" s="77"/>
      <c r="AV155" s="77"/>
      <c r="DP155" s="39"/>
      <c r="DQ155" s="40"/>
      <c r="DR155" s="50"/>
      <c r="DS155" s="61"/>
      <c r="DT155" s="3" t="s">
        <v>6</v>
      </c>
      <c r="DU155" s="9"/>
      <c r="DV155" s="9"/>
      <c r="DW155" s="9"/>
      <c r="DX155" s="10"/>
      <c r="EA155" s="23"/>
      <c r="EB155" s="24"/>
      <c r="EC155" s="25"/>
      <c r="ED155" s="24"/>
      <c r="EE155" s="24"/>
      <c r="EF155" s="26"/>
      <c r="EJ155">
        <f t="shared" si="193"/>
        <v>460</v>
      </c>
      <c r="EK155" s="39"/>
      <c r="EL155" s="49"/>
      <c r="EM155" s="46"/>
      <c r="EN155" s="33" t="s">
        <v>21</v>
      </c>
      <c r="EO155" s="5">
        <v>1</v>
      </c>
      <c r="EP155" s="5">
        <v>0.95238095238095233</v>
      </c>
      <c r="EQ155" s="5">
        <v>0.97619047619047616</v>
      </c>
      <c r="ER155" s="5">
        <v>0.7914983732433607</v>
      </c>
      <c r="ES155" s="5">
        <v>0.7997845644581244</v>
      </c>
      <c r="ET155" s="5">
        <v>0.79564146885074249</v>
      </c>
      <c r="EU155" s="77"/>
      <c r="EV155" s="77"/>
      <c r="EW155" s="77"/>
      <c r="EZ155" s="77"/>
      <c r="FA155" s="77"/>
      <c r="FB155" s="77"/>
      <c r="FD155" s="77"/>
      <c r="FE155" s="77"/>
      <c r="FF155" s="77"/>
    </row>
    <row r="156" spans="2:162" ht="14.4" customHeight="1" x14ac:dyDescent="0.3">
      <c r="B156" s="39"/>
      <c r="C156" s="40"/>
      <c r="D156" s="50"/>
      <c r="E156" s="62" t="s">
        <v>22</v>
      </c>
      <c r="F156" s="3" t="s">
        <v>4</v>
      </c>
      <c r="G156" s="9">
        <v>1</v>
      </c>
      <c r="H156" s="9">
        <v>1</v>
      </c>
      <c r="I156" s="9">
        <v>1</v>
      </c>
      <c r="J156" s="10">
        <v>0.92766954514333333</v>
      </c>
      <c r="M156" s="23"/>
      <c r="N156" s="24"/>
      <c r="O156" s="25"/>
      <c r="P156" s="24"/>
      <c r="Q156" s="24"/>
      <c r="R156" s="26"/>
      <c r="V156">
        <f t="shared" si="190"/>
        <v>463</v>
      </c>
      <c r="W156" s="39"/>
      <c r="X156" s="49"/>
      <c r="Y156" s="46"/>
      <c r="Z156" s="34" t="s">
        <v>22</v>
      </c>
      <c r="AA156" s="5">
        <f t="shared" ca="1" si="186"/>
        <v>0.79166666666666663</v>
      </c>
      <c r="AB156" s="5"/>
      <c r="AC156" s="5">
        <f t="shared" ca="1" si="187"/>
        <v>0.79166666666666663</v>
      </c>
      <c r="AD156" s="5">
        <f t="shared" ca="1" si="188"/>
        <v>0.76070501036297</v>
      </c>
      <c r="AE156" s="5"/>
      <c r="AF156" s="5">
        <f t="shared" ca="1" si="189"/>
        <v>0.76070501036297</v>
      </c>
      <c r="AG156" s="77"/>
      <c r="AH156" s="77"/>
      <c r="AI156" s="77"/>
      <c r="AL156" s="77"/>
      <c r="AM156" s="77"/>
      <c r="AN156" s="77"/>
      <c r="AP156" s="77"/>
      <c r="AQ156" s="77"/>
      <c r="AR156" s="77"/>
      <c r="AT156" s="77"/>
      <c r="AU156" s="77"/>
      <c r="AV156" s="77"/>
      <c r="DP156" s="39"/>
      <c r="DQ156" s="40"/>
      <c r="DR156" s="50"/>
      <c r="DS156" s="62" t="s">
        <v>22</v>
      </c>
      <c r="DT156" s="3" t="s">
        <v>4</v>
      </c>
      <c r="DU156" s="9">
        <v>1</v>
      </c>
      <c r="DV156" s="9">
        <v>1</v>
      </c>
      <c r="DW156" s="9">
        <v>1</v>
      </c>
      <c r="DX156" s="10">
        <v>0.92766954514333333</v>
      </c>
      <c r="EA156" s="23"/>
      <c r="EB156" s="24"/>
      <c r="EC156" s="25"/>
      <c r="ED156" s="24"/>
      <c r="EE156" s="24"/>
      <c r="EF156" s="26"/>
      <c r="EJ156">
        <f t="shared" si="193"/>
        <v>463</v>
      </c>
      <c r="EK156" s="39"/>
      <c r="EL156" s="49"/>
      <c r="EM156" s="46"/>
      <c r="EN156" s="34" t="s">
        <v>22</v>
      </c>
      <c r="EO156" s="5">
        <v>0.94505494505494503</v>
      </c>
      <c r="EP156" s="5"/>
      <c r="EQ156" s="5">
        <v>0.94505494505494503</v>
      </c>
      <c r="ER156" s="5">
        <v>0.85815338274857678</v>
      </c>
      <c r="ES156" s="5"/>
      <c r="ET156" s="5">
        <v>0.85815338274857678</v>
      </c>
      <c r="EU156" s="77"/>
      <c r="EV156" s="77"/>
      <c r="EW156" s="77"/>
      <c r="EZ156" s="77"/>
      <c r="FA156" s="77"/>
      <c r="FB156" s="77"/>
      <c r="FD156" s="77"/>
      <c r="FE156" s="77"/>
      <c r="FF156" s="77"/>
    </row>
    <row r="157" spans="2:162" ht="14.4" customHeight="1" x14ac:dyDescent="0.3">
      <c r="B157" s="39"/>
      <c r="C157" s="40"/>
      <c r="D157" s="50"/>
      <c r="E157" s="63"/>
      <c r="F157" s="3" t="s">
        <v>5</v>
      </c>
      <c r="G157" s="9"/>
      <c r="H157" s="9"/>
      <c r="I157" s="9"/>
      <c r="J157" s="10"/>
      <c r="M157" s="19">
        <f>G156</f>
        <v>1</v>
      </c>
      <c r="N157" s="20"/>
      <c r="O157" s="21">
        <f>AVERAGE(M157:N157)</f>
        <v>1</v>
      </c>
      <c r="P157" s="20">
        <f>J156</f>
        <v>0.92766954514333333</v>
      </c>
      <c r="Q157" s="20"/>
      <c r="R157" s="22">
        <f>AVERAGE(P157:Q157)</f>
        <v>0.92766954514333333</v>
      </c>
      <c r="V157">
        <f t="shared" si="190"/>
        <v>466</v>
      </c>
      <c r="W157" s="39"/>
      <c r="X157" s="49"/>
      <c r="Y157" s="46"/>
      <c r="Z157" s="35" t="s">
        <v>23</v>
      </c>
      <c r="AA157" s="5">
        <f t="shared" ca="1" si="186"/>
        <v>0.967741935483871</v>
      </c>
      <c r="AB157" s="5">
        <f t="shared" ca="1" si="191"/>
        <v>0.94117647058823528</v>
      </c>
      <c r="AC157" s="5">
        <f t="shared" ca="1" si="187"/>
        <v>0.95445920303605314</v>
      </c>
      <c r="AD157" s="5">
        <f t="shared" ca="1" si="188"/>
        <v>0.81037873665320603</v>
      </c>
      <c r="AE157" s="5">
        <f t="shared" ca="1" si="192"/>
        <v>0.79442601862831053</v>
      </c>
      <c r="AF157" s="5">
        <f t="shared" ca="1" si="189"/>
        <v>0.80240237764075828</v>
      </c>
      <c r="AG157" s="77"/>
      <c r="AH157" s="77"/>
      <c r="AI157" s="77"/>
      <c r="AL157" s="77"/>
      <c r="AM157" s="77"/>
      <c r="AN157" s="77"/>
      <c r="AP157" s="77"/>
      <c r="AQ157" s="77"/>
      <c r="AR157" s="77"/>
      <c r="AT157" s="77"/>
      <c r="AU157" s="77"/>
      <c r="AV157" s="77"/>
      <c r="DP157" s="39"/>
      <c r="DQ157" s="40"/>
      <c r="DR157" s="50"/>
      <c r="DS157" s="63"/>
      <c r="DT157" s="3" t="s">
        <v>5</v>
      </c>
      <c r="DU157" s="9"/>
      <c r="DV157" s="9"/>
      <c r="DW157" s="9"/>
      <c r="DX157" s="10"/>
      <c r="EA157" s="19">
        <v>1</v>
      </c>
      <c r="EB157" s="20"/>
      <c r="EC157" s="21">
        <v>1</v>
      </c>
      <c r="ED157" s="20">
        <v>0.92766954514333333</v>
      </c>
      <c r="EE157" s="20"/>
      <c r="EF157" s="22">
        <v>0.92766954514333333</v>
      </c>
      <c r="EJ157">
        <f t="shared" si="193"/>
        <v>466</v>
      </c>
      <c r="EK157" s="39"/>
      <c r="EL157" s="49"/>
      <c r="EM157" s="46"/>
      <c r="EN157" s="35" t="s">
        <v>23</v>
      </c>
      <c r="EO157" s="5">
        <v>0.87499999999999989</v>
      </c>
      <c r="EP157" s="5">
        <v>0.82352941176470595</v>
      </c>
      <c r="EQ157" s="5">
        <v>0.84926470588235292</v>
      </c>
      <c r="ER157" s="5">
        <v>0.74048659387672322</v>
      </c>
      <c r="ES157" s="5">
        <v>0.66082762890185631</v>
      </c>
      <c r="ET157" s="5">
        <v>0.70065711138928977</v>
      </c>
      <c r="EU157" s="77"/>
      <c r="EV157" s="77"/>
      <c r="EW157" s="77"/>
      <c r="EZ157" s="77"/>
      <c r="FA157" s="77"/>
      <c r="FB157" s="77"/>
      <c r="FD157" s="77"/>
      <c r="FE157" s="77"/>
      <c r="FF157" s="77"/>
    </row>
    <row r="158" spans="2:162" ht="14.4" customHeight="1" x14ac:dyDescent="0.3">
      <c r="B158" s="39"/>
      <c r="C158" s="40"/>
      <c r="D158" s="50"/>
      <c r="E158" s="64"/>
      <c r="F158" s="3" t="s">
        <v>6</v>
      </c>
      <c r="G158" s="9"/>
      <c r="H158" s="9"/>
      <c r="I158" s="9"/>
      <c r="J158" s="10"/>
      <c r="M158" s="23"/>
      <c r="N158" s="24"/>
      <c r="O158" s="25"/>
      <c r="P158" s="24"/>
      <c r="Q158" s="24"/>
      <c r="R158" s="26"/>
      <c r="V158">
        <f t="shared" si="190"/>
        <v>469</v>
      </c>
      <c r="W158" s="39"/>
      <c r="X158" s="49"/>
      <c r="Y158" s="46"/>
      <c r="Z158" s="36" t="s">
        <v>24</v>
      </c>
      <c r="AA158" s="5">
        <f t="shared" ca="1" si="186"/>
        <v>0.88888888888888884</v>
      </c>
      <c r="AB158" s="5">
        <f t="shared" ca="1" si="191"/>
        <v>0.76923076923076916</v>
      </c>
      <c r="AC158" s="5">
        <f t="shared" ca="1" si="187"/>
        <v>0.829059829059829</v>
      </c>
      <c r="AD158" s="5">
        <f t="shared" ca="1" si="188"/>
        <v>0.77541717873725757</v>
      </c>
      <c r="AE158" s="5">
        <f t="shared" ca="1" si="192"/>
        <v>0.62959790741195054</v>
      </c>
      <c r="AF158" s="5">
        <f t="shared" ca="1" si="189"/>
        <v>0.70250754307460406</v>
      </c>
      <c r="AG158" s="77"/>
      <c r="AH158" s="77"/>
      <c r="AI158" s="77"/>
      <c r="AL158" s="77"/>
      <c r="AM158" s="77"/>
      <c r="AN158" s="77"/>
      <c r="AP158" s="77"/>
      <c r="AQ158" s="77"/>
      <c r="AR158" s="77"/>
      <c r="AT158" s="77"/>
      <c r="AU158" s="77"/>
      <c r="AV158" s="77"/>
      <c r="DP158" s="39"/>
      <c r="DQ158" s="40"/>
      <c r="DR158" s="50"/>
      <c r="DS158" s="64"/>
      <c r="DT158" s="3" t="s">
        <v>6</v>
      </c>
      <c r="DU158" s="9"/>
      <c r="DV158" s="9"/>
      <c r="DW158" s="9"/>
      <c r="DX158" s="10"/>
      <c r="EA158" s="23"/>
      <c r="EB158" s="24"/>
      <c r="EC158" s="25"/>
      <c r="ED158" s="24"/>
      <c r="EE158" s="24"/>
      <c r="EF158" s="26"/>
      <c r="EJ158">
        <f t="shared" si="193"/>
        <v>469</v>
      </c>
      <c r="EK158" s="39"/>
      <c r="EL158" s="49"/>
      <c r="EM158" s="46"/>
      <c r="EN158" s="36" t="s">
        <v>24</v>
      </c>
      <c r="EO158" s="5">
        <v>0.81081081081081086</v>
      </c>
      <c r="EP158" s="5">
        <v>0.46153846153846151</v>
      </c>
      <c r="EQ158" s="5">
        <v>0.63617463617463621</v>
      </c>
      <c r="ER158" s="5">
        <v>0.73445685376985914</v>
      </c>
      <c r="ES158" s="5">
        <v>0.58361246567143388</v>
      </c>
      <c r="ET158" s="5">
        <v>0.65903465972064645</v>
      </c>
      <c r="EU158" s="77"/>
      <c r="EV158" s="77"/>
      <c r="EW158" s="77"/>
      <c r="EZ158" s="77"/>
      <c r="FA158" s="77"/>
      <c r="FB158" s="77"/>
      <c r="FD158" s="77"/>
      <c r="FE158" s="77"/>
      <c r="FF158" s="77"/>
    </row>
    <row r="159" spans="2:162" ht="14.4" customHeight="1" x14ac:dyDescent="0.3">
      <c r="B159" s="39"/>
      <c r="C159" s="40"/>
      <c r="D159" s="50"/>
      <c r="E159" s="65" t="s">
        <v>23</v>
      </c>
      <c r="F159" s="3" t="s">
        <v>4</v>
      </c>
      <c r="G159" s="9">
        <v>0.967741935483871</v>
      </c>
      <c r="H159" s="9">
        <v>0.9375</v>
      </c>
      <c r="I159" s="9">
        <v>1</v>
      </c>
      <c r="J159" s="10">
        <v>0.80618693582759371</v>
      </c>
      <c r="M159" s="23"/>
      <c r="N159" s="24"/>
      <c r="O159" s="25"/>
      <c r="P159" s="24"/>
      <c r="Q159" s="24"/>
      <c r="R159" s="26"/>
      <c r="V159">
        <f t="shared" si="190"/>
        <v>472</v>
      </c>
      <c r="W159" s="39"/>
      <c r="X159" s="49"/>
      <c r="Y159" s="47" t="s">
        <v>15</v>
      </c>
      <c r="Z159" s="31" t="s">
        <v>19</v>
      </c>
      <c r="AA159" s="5">
        <f t="shared" ca="1" si="186"/>
        <v>1</v>
      </c>
      <c r="AB159" s="5"/>
      <c r="AC159" s="5">
        <f t="shared" ca="1" si="187"/>
        <v>1</v>
      </c>
      <c r="AD159" s="5">
        <f t="shared" ca="1" si="188"/>
        <v>0.9718339766648072</v>
      </c>
      <c r="AE159" s="5"/>
      <c r="AF159" s="5">
        <f t="shared" ca="1" si="189"/>
        <v>0.9718339766648072</v>
      </c>
      <c r="AG159" s="76">
        <f t="shared" ref="AG159:AI159" ca="1" si="226">AVERAGE(AA159:AA163)</f>
        <v>0.98889659534559082</v>
      </c>
      <c r="AH159" s="76">
        <f t="shared" ca="1" si="226"/>
        <v>0.94444444444444442</v>
      </c>
      <c r="AI159" s="76">
        <f t="shared" ca="1" si="226"/>
        <v>0.98218776127432805</v>
      </c>
      <c r="AL159" s="76">
        <f t="shared" ref="AL159:AN159" ca="1" si="227">AVERAGE(AA159:AA164)</f>
        <v>0.96443137331430817</v>
      </c>
      <c r="AM159" s="76">
        <f t="shared" ca="1" si="227"/>
        <v>0.96296296296296291</v>
      </c>
      <c r="AN159" s="76">
        <f t="shared" ca="1" si="227"/>
        <v>0.97199857299176473</v>
      </c>
      <c r="AP159" s="76">
        <f t="shared" ref="AP159" ca="1" si="228">AVERAGE(AA163:AA164)</f>
        <v>0.90492359932088284</v>
      </c>
      <c r="AQ159" s="76">
        <f t="shared" ref="AQ159" ca="1" si="229">AVERAGE(AB163:AB164)</f>
        <v>0.94444444444444442</v>
      </c>
      <c r="AR159" s="76">
        <f t="shared" ref="AR159" ca="1" si="230">AVERAGE(AC163:AC164)</f>
        <v>0.92468402188266363</v>
      </c>
      <c r="AT159" s="76">
        <f ca="1">AVERAGE(AA163)</f>
        <v>0.967741935483871</v>
      </c>
      <c r="AU159" s="76">
        <f t="shared" ref="AU159" ca="1" si="231">AVERAGE(AB163)</f>
        <v>0.88888888888888895</v>
      </c>
      <c r="AV159" s="76">
        <f t="shared" ref="AV159" ca="1" si="232">AVERAGE(AC163)</f>
        <v>0.92831541218637992</v>
      </c>
      <c r="DP159" s="39"/>
      <c r="DQ159" s="40"/>
      <c r="DR159" s="50"/>
      <c r="DS159" s="65" t="s">
        <v>23</v>
      </c>
      <c r="DT159" s="3" t="s">
        <v>4</v>
      </c>
      <c r="DU159" s="9">
        <v>0.90322580645161288</v>
      </c>
      <c r="DV159" s="9">
        <v>0.875</v>
      </c>
      <c r="DW159" s="9">
        <v>0.93333333333333335</v>
      </c>
      <c r="DX159" s="10">
        <v>0.78304927505665889</v>
      </c>
      <c r="EA159" s="23"/>
      <c r="EB159" s="24"/>
      <c r="EC159" s="25"/>
      <c r="ED159" s="24"/>
      <c r="EE159" s="24"/>
      <c r="EF159" s="26"/>
      <c r="EJ159">
        <f t="shared" si="193"/>
        <v>472</v>
      </c>
      <c r="EK159" s="39"/>
      <c r="EL159" s="49"/>
      <c r="EM159" s="47" t="s">
        <v>15</v>
      </c>
      <c r="EN159" s="31" t="s">
        <v>19</v>
      </c>
      <c r="EO159" s="5">
        <v>1</v>
      </c>
      <c r="EP159" s="5"/>
      <c r="EQ159" s="5">
        <v>1</v>
      </c>
      <c r="ER159" s="5">
        <v>0.9718339766648072</v>
      </c>
      <c r="ES159" s="5"/>
      <c r="ET159" s="5">
        <v>0.9718339766648072</v>
      </c>
      <c r="EU159" s="76">
        <v>0.97599336953913929</v>
      </c>
      <c r="EV159" s="76">
        <v>0.87698412698412698</v>
      </c>
      <c r="EW159" s="76">
        <v>0.96224408487903867</v>
      </c>
      <c r="EZ159" s="76">
        <v>0.96332780794928274</v>
      </c>
      <c r="FA159" s="76">
        <v>0.87037037037037035</v>
      </c>
      <c r="FB159" s="76">
        <v>0.9482986421611036</v>
      </c>
      <c r="FD159" s="76">
        <v>1.2665561589856544E-2</v>
      </c>
      <c r="FE159" s="76">
        <v>6.6137566137566273E-3</v>
      </c>
      <c r="FF159" s="76">
        <v>1.3945442717935075E-2</v>
      </c>
    </row>
    <row r="160" spans="2:162" ht="14.4" customHeight="1" x14ac:dyDescent="0.3">
      <c r="B160" s="39"/>
      <c r="C160" s="40"/>
      <c r="D160" s="50"/>
      <c r="E160" s="66"/>
      <c r="F160" s="3" t="s">
        <v>5</v>
      </c>
      <c r="G160" s="9">
        <v>0.94117647058823528</v>
      </c>
      <c r="H160" s="9">
        <v>0.88888888888888884</v>
      </c>
      <c r="I160" s="9">
        <v>1</v>
      </c>
      <c r="J160" s="10">
        <v>0.79210918112377848</v>
      </c>
      <c r="M160" s="19">
        <f>G159</f>
        <v>0.967741935483871</v>
      </c>
      <c r="N160" s="20">
        <f>G160</f>
        <v>0.94117647058823528</v>
      </c>
      <c r="O160" s="21">
        <f>AVERAGE(M160:N160)</f>
        <v>0.95445920303605314</v>
      </c>
      <c r="P160" s="20">
        <f>J159</f>
        <v>0.80618693582759371</v>
      </c>
      <c r="Q160" s="20">
        <f>J160</f>
        <v>0.79210918112377848</v>
      </c>
      <c r="R160" s="22">
        <f>AVERAGE(P160:Q160)</f>
        <v>0.79914805847568604</v>
      </c>
      <c r="V160">
        <f t="shared" si="190"/>
        <v>475</v>
      </c>
      <c r="W160" s="39"/>
      <c r="X160" s="49"/>
      <c r="Y160" s="47"/>
      <c r="Z160" s="32" t="s">
        <v>20</v>
      </c>
      <c r="AA160" s="5">
        <f t="shared" ca="1" si="186"/>
        <v>1</v>
      </c>
      <c r="AB160" s="5"/>
      <c r="AC160" s="5">
        <f t="shared" ca="1" si="187"/>
        <v>1</v>
      </c>
      <c r="AD160" s="5">
        <f t="shared" ca="1" si="188"/>
        <v>0.96682668881282663</v>
      </c>
      <c r="AE160" s="5"/>
      <c r="AF160" s="5">
        <f t="shared" ca="1" si="189"/>
        <v>0.96682668881282663</v>
      </c>
      <c r="AG160" s="77"/>
      <c r="AH160" s="77"/>
      <c r="AI160" s="77"/>
      <c r="AL160" s="77"/>
      <c r="AM160" s="77"/>
      <c r="AN160" s="77"/>
      <c r="AP160" s="77"/>
      <c r="AQ160" s="77"/>
      <c r="AR160" s="77"/>
      <c r="AT160" s="77"/>
      <c r="AU160" s="77"/>
      <c r="AV160" s="77"/>
      <c r="DP160" s="39"/>
      <c r="DQ160" s="40"/>
      <c r="DR160" s="50"/>
      <c r="DS160" s="66"/>
      <c r="DT160" s="3" t="s">
        <v>5</v>
      </c>
      <c r="DU160" s="9">
        <v>0.82352941176470595</v>
      </c>
      <c r="DV160" s="9">
        <v>0.77777777777777779</v>
      </c>
      <c r="DW160" s="9">
        <v>0.875</v>
      </c>
      <c r="DX160" s="10">
        <v>0.64535650707877101</v>
      </c>
      <c r="EA160" s="19">
        <v>0.90322580645161288</v>
      </c>
      <c r="EB160" s="20">
        <v>0.82352941176470595</v>
      </c>
      <c r="EC160" s="21">
        <v>0.86337760910815942</v>
      </c>
      <c r="ED160" s="20">
        <v>0.78304927505665889</v>
      </c>
      <c r="EE160" s="20">
        <v>0.64535650707877101</v>
      </c>
      <c r="EF160" s="22">
        <v>0.71420289106771495</v>
      </c>
      <c r="EJ160">
        <f t="shared" si="193"/>
        <v>475</v>
      </c>
      <c r="EK160" s="39"/>
      <c r="EL160" s="49"/>
      <c r="EM160" s="47"/>
      <c r="EN160" s="32" t="s">
        <v>20</v>
      </c>
      <c r="EO160" s="5">
        <v>1</v>
      </c>
      <c r="EP160" s="5"/>
      <c r="EQ160" s="5">
        <v>1</v>
      </c>
      <c r="ER160" s="5">
        <v>0.96682668881282663</v>
      </c>
      <c r="ES160" s="5"/>
      <c r="ET160" s="5">
        <v>0.96682668881282663</v>
      </c>
      <c r="EU160" s="77"/>
      <c r="EV160" s="77"/>
      <c r="EW160" s="77"/>
      <c r="EZ160" s="77"/>
      <c r="FA160" s="77"/>
      <c r="FB160" s="77"/>
      <c r="FD160" s="77"/>
      <c r="FE160" s="77"/>
      <c r="FF160" s="77"/>
    </row>
    <row r="161" spans="2:162" ht="14.4" customHeight="1" x14ac:dyDescent="0.3">
      <c r="B161" s="39"/>
      <c r="C161" s="40"/>
      <c r="D161" s="50"/>
      <c r="E161" s="67"/>
      <c r="F161" s="3" t="s">
        <v>6</v>
      </c>
      <c r="G161" s="9"/>
      <c r="H161" s="9"/>
      <c r="I161" s="9"/>
      <c r="J161" s="10"/>
      <c r="M161" s="23"/>
      <c r="N161" s="24"/>
      <c r="O161" s="25"/>
      <c r="P161" s="24"/>
      <c r="Q161" s="24"/>
      <c r="R161" s="26"/>
      <c r="V161">
        <f t="shared" si="190"/>
        <v>478</v>
      </c>
      <c r="W161" s="39"/>
      <c r="X161" s="49"/>
      <c r="Y161" s="47"/>
      <c r="Z161" s="33" t="s">
        <v>21</v>
      </c>
      <c r="AA161" s="5">
        <f t="shared" ca="1" si="186"/>
        <v>0.98823529411764699</v>
      </c>
      <c r="AB161" s="5">
        <f t="shared" ca="1" si="191"/>
        <v>1</v>
      </c>
      <c r="AC161" s="5">
        <f t="shared" ca="1" si="187"/>
        <v>0.99411764705882355</v>
      </c>
      <c r="AD161" s="5">
        <f t="shared" ca="1" si="188"/>
        <v>0.84485616565121757</v>
      </c>
      <c r="AE161" s="5">
        <f t="shared" ca="1" si="192"/>
        <v>0.89970440440821775</v>
      </c>
      <c r="AF161" s="5">
        <f t="shared" ca="1" si="189"/>
        <v>0.87228028502971766</v>
      </c>
      <c r="AG161" s="77"/>
      <c r="AH161" s="77"/>
      <c r="AI161" s="77"/>
      <c r="AL161" s="77"/>
      <c r="AM161" s="77"/>
      <c r="AN161" s="77"/>
      <c r="AP161" s="77"/>
      <c r="AQ161" s="77"/>
      <c r="AR161" s="77"/>
      <c r="AT161" s="77"/>
      <c r="AU161" s="77"/>
      <c r="AV161" s="77"/>
      <c r="DP161" s="39"/>
      <c r="DQ161" s="40"/>
      <c r="DR161" s="50"/>
      <c r="DS161" s="67"/>
      <c r="DT161" s="3" t="s">
        <v>6</v>
      </c>
      <c r="DU161" s="9"/>
      <c r="DV161" s="9"/>
      <c r="DW161" s="9"/>
      <c r="DX161" s="10"/>
      <c r="EA161" s="23"/>
      <c r="EB161" s="24"/>
      <c r="EC161" s="25"/>
      <c r="ED161" s="24"/>
      <c r="EE161" s="24"/>
      <c r="EF161" s="26"/>
      <c r="EJ161">
        <f t="shared" si="193"/>
        <v>478</v>
      </c>
      <c r="EK161" s="39"/>
      <c r="EL161" s="49"/>
      <c r="EM161" s="47"/>
      <c r="EN161" s="33" t="s">
        <v>21</v>
      </c>
      <c r="EO161" s="5">
        <v>0.98823529411764699</v>
      </c>
      <c r="EP161" s="5">
        <v>0.97619047619047616</v>
      </c>
      <c r="EQ161" s="5">
        <v>0.98221288515406158</v>
      </c>
      <c r="ER161" s="5">
        <v>0.79224736424484621</v>
      </c>
      <c r="ES161" s="5">
        <v>0.79832925197643811</v>
      </c>
      <c r="ET161" s="5">
        <v>0.79528830811064211</v>
      </c>
      <c r="EU161" s="77"/>
      <c r="EV161" s="77"/>
      <c r="EW161" s="77"/>
      <c r="EZ161" s="77"/>
      <c r="FA161" s="77"/>
      <c r="FB161" s="77"/>
      <c r="FD161" s="77"/>
      <c r="FE161" s="77"/>
      <c r="FF161" s="77"/>
    </row>
    <row r="162" spans="2:162" ht="14.4" customHeight="1" x14ac:dyDescent="0.3">
      <c r="B162" s="39"/>
      <c r="C162" s="40"/>
      <c r="D162" s="50"/>
      <c r="E162" s="68" t="s">
        <v>24</v>
      </c>
      <c r="F162" s="3" t="s">
        <v>4</v>
      </c>
      <c r="G162" s="9">
        <v>0.86486486486486491</v>
      </c>
      <c r="H162" s="9">
        <v>0.84210526315789469</v>
      </c>
      <c r="I162" s="9">
        <v>0.88888888888888884</v>
      </c>
      <c r="J162" s="10">
        <v>0.74699681382113248</v>
      </c>
      <c r="M162" s="23"/>
      <c r="N162" s="24"/>
      <c r="O162" s="25"/>
      <c r="P162" s="24"/>
      <c r="Q162" s="24"/>
      <c r="R162" s="26"/>
      <c r="V162">
        <f t="shared" si="190"/>
        <v>481</v>
      </c>
      <c r="W162" s="39"/>
      <c r="X162" s="49"/>
      <c r="Y162" s="47"/>
      <c r="Z162" s="34" t="s">
        <v>22</v>
      </c>
      <c r="AA162" s="5">
        <f t="shared" ca="1" si="186"/>
        <v>0.9885057471264368</v>
      </c>
      <c r="AB162" s="5"/>
      <c r="AC162" s="5">
        <f t="shared" ca="1" si="187"/>
        <v>0.9885057471264368</v>
      </c>
      <c r="AD162" s="5">
        <f t="shared" ca="1" si="188"/>
        <v>0.92257910716193836</v>
      </c>
      <c r="AE162" s="5"/>
      <c r="AF162" s="5">
        <f t="shared" ca="1" si="189"/>
        <v>0.92257910716193836</v>
      </c>
      <c r="AG162" s="77"/>
      <c r="AH162" s="77"/>
      <c r="AI162" s="77"/>
      <c r="AL162" s="77"/>
      <c r="AM162" s="77"/>
      <c r="AN162" s="77"/>
      <c r="AP162" s="77"/>
      <c r="AQ162" s="77"/>
      <c r="AR162" s="77"/>
      <c r="AT162" s="77"/>
      <c r="AU162" s="77"/>
      <c r="AV162" s="77"/>
      <c r="DP162" s="39"/>
      <c r="DQ162" s="40"/>
      <c r="DR162" s="50"/>
      <c r="DS162" s="68" t="s">
        <v>24</v>
      </c>
      <c r="DT162" s="3" t="s">
        <v>4</v>
      </c>
      <c r="DU162" s="9">
        <v>0.85</v>
      </c>
      <c r="DV162" s="9">
        <v>0.77272727272727271</v>
      </c>
      <c r="DW162" s="9">
        <v>0.94444444444444442</v>
      </c>
      <c r="DX162" s="10">
        <v>0.66216963198060408</v>
      </c>
      <c r="EA162" s="23"/>
      <c r="EB162" s="24"/>
      <c r="EC162" s="25"/>
      <c r="ED162" s="24"/>
      <c r="EE162" s="24"/>
      <c r="EF162" s="26"/>
      <c r="EJ162">
        <f t="shared" si="193"/>
        <v>481</v>
      </c>
      <c r="EK162" s="39"/>
      <c r="EL162" s="49"/>
      <c r="EM162" s="47"/>
      <c r="EN162" s="34" t="s">
        <v>22</v>
      </c>
      <c r="EO162" s="5">
        <v>0.9885057471264368</v>
      </c>
      <c r="EP162" s="5"/>
      <c r="EQ162" s="5">
        <v>0.9885057471264368</v>
      </c>
      <c r="ER162" s="5">
        <v>0.92257910716193836</v>
      </c>
      <c r="ES162" s="5"/>
      <c r="ET162" s="5">
        <v>0.92257910716193836</v>
      </c>
      <c r="EU162" s="77"/>
      <c r="EV162" s="77"/>
      <c r="EW162" s="77"/>
      <c r="EZ162" s="77"/>
      <c r="FA162" s="77"/>
      <c r="FB162" s="77"/>
      <c r="FD162" s="77"/>
      <c r="FE162" s="77"/>
      <c r="FF162" s="77"/>
    </row>
    <row r="163" spans="2:162" ht="15" customHeight="1" x14ac:dyDescent="0.3">
      <c r="B163" s="39"/>
      <c r="C163" s="40"/>
      <c r="D163" s="50"/>
      <c r="E163" s="69"/>
      <c r="F163" s="3" t="s">
        <v>5</v>
      </c>
      <c r="G163" s="9">
        <v>1</v>
      </c>
      <c r="H163" s="9">
        <v>1</v>
      </c>
      <c r="I163" s="9">
        <v>1</v>
      </c>
      <c r="J163" s="10">
        <v>0.73486516083613396</v>
      </c>
      <c r="M163" s="19">
        <f>G162</f>
        <v>0.86486486486486491</v>
      </c>
      <c r="N163" s="20">
        <f>G163</f>
        <v>1</v>
      </c>
      <c r="O163" s="21">
        <f>AVERAGE(M163:N163)</f>
        <v>0.93243243243243246</v>
      </c>
      <c r="P163" s="20">
        <f>J162</f>
        <v>0.74699681382113248</v>
      </c>
      <c r="Q163" s="20">
        <f>J163</f>
        <v>0.73486516083613396</v>
      </c>
      <c r="R163" s="22">
        <f>AVERAGE(P163:Q163)</f>
        <v>0.74093098732863316</v>
      </c>
      <c r="V163">
        <f t="shared" si="190"/>
        <v>484</v>
      </c>
      <c r="W163" s="39"/>
      <c r="X163" s="49"/>
      <c r="Y163" s="47"/>
      <c r="Z163" s="35" t="s">
        <v>23</v>
      </c>
      <c r="AA163" s="5">
        <f t="shared" ca="1" si="186"/>
        <v>0.967741935483871</v>
      </c>
      <c r="AB163" s="5">
        <f t="shared" ca="1" si="191"/>
        <v>0.88888888888888895</v>
      </c>
      <c r="AC163" s="5">
        <f t="shared" ca="1" si="187"/>
        <v>0.92831541218637992</v>
      </c>
      <c r="AD163" s="5">
        <f t="shared" ca="1" si="188"/>
        <v>0.80102006542233195</v>
      </c>
      <c r="AE163" s="5">
        <f t="shared" ca="1" si="192"/>
        <v>0.70472452455697698</v>
      </c>
      <c r="AF163" s="5">
        <f t="shared" ca="1" si="189"/>
        <v>0.75287229498965447</v>
      </c>
      <c r="AG163" s="77"/>
      <c r="AH163" s="77"/>
      <c r="AI163" s="77"/>
      <c r="AL163" s="77"/>
      <c r="AM163" s="77"/>
      <c r="AN163" s="77"/>
      <c r="AP163" s="77"/>
      <c r="AQ163" s="77"/>
      <c r="AR163" s="77"/>
      <c r="AT163" s="77"/>
      <c r="AU163" s="77"/>
      <c r="AV163" s="77"/>
      <c r="DP163" s="39"/>
      <c r="DQ163" s="40"/>
      <c r="DR163" s="50"/>
      <c r="DS163" s="69"/>
      <c r="DT163" s="3" t="s">
        <v>5</v>
      </c>
      <c r="DU163" s="9">
        <v>0.8571428571428571</v>
      </c>
      <c r="DV163" s="9">
        <v>0.8571428571428571</v>
      </c>
      <c r="DW163" s="9">
        <v>0.8571428571428571</v>
      </c>
      <c r="DX163" s="10">
        <v>0.6298421825209225</v>
      </c>
      <c r="EA163" s="19">
        <v>0.85</v>
      </c>
      <c r="EB163" s="20">
        <v>0.8571428571428571</v>
      </c>
      <c r="EC163" s="21">
        <v>0.85357142857142854</v>
      </c>
      <c r="ED163" s="20">
        <v>0.66216963198060408</v>
      </c>
      <c r="EE163" s="20">
        <v>0.6298421825209225</v>
      </c>
      <c r="EF163" s="22">
        <v>0.64600590725076334</v>
      </c>
      <c r="EJ163">
        <f t="shared" si="193"/>
        <v>484</v>
      </c>
      <c r="EK163" s="39"/>
      <c r="EL163" s="49"/>
      <c r="EM163" s="47"/>
      <c r="EN163" s="35" t="s">
        <v>23</v>
      </c>
      <c r="EO163" s="5">
        <v>0.90322580645161288</v>
      </c>
      <c r="EP163" s="5">
        <v>0.77777777777777768</v>
      </c>
      <c r="EQ163" s="5">
        <v>0.84050179211469533</v>
      </c>
      <c r="ER163" s="5">
        <v>0.79236361013189005</v>
      </c>
      <c r="ES163" s="5">
        <v>0.6075112222066481</v>
      </c>
      <c r="ET163" s="5">
        <v>0.69993741616926908</v>
      </c>
      <c r="EU163" s="77"/>
      <c r="EV163" s="77"/>
      <c r="EW163" s="77"/>
      <c r="EZ163" s="77"/>
      <c r="FA163" s="77"/>
      <c r="FB163" s="77"/>
      <c r="FD163" s="77"/>
      <c r="FE163" s="77"/>
      <c r="FF163" s="77"/>
    </row>
    <row r="164" spans="2:162" ht="15" customHeight="1" thickBot="1" x14ac:dyDescent="0.35">
      <c r="B164" s="39"/>
      <c r="C164" s="40"/>
      <c r="D164" s="50"/>
      <c r="E164" s="70"/>
      <c r="F164" s="4" t="s">
        <v>6</v>
      </c>
      <c r="G164" s="11"/>
      <c r="H164" s="11"/>
      <c r="I164" s="11"/>
      <c r="J164" s="12"/>
      <c r="M164" s="27"/>
      <c r="N164" s="28"/>
      <c r="O164" s="29"/>
      <c r="P164" s="28"/>
      <c r="Q164" s="28"/>
      <c r="R164" s="30"/>
      <c r="V164">
        <f t="shared" si="190"/>
        <v>487</v>
      </c>
      <c r="W164" s="39"/>
      <c r="X164" s="49"/>
      <c r="Y164" s="47"/>
      <c r="Z164" s="36" t="s">
        <v>24</v>
      </c>
      <c r="AA164" s="5">
        <f t="shared" ca="1" si="186"/>
        <v>0.8421052631578948</v>
      </c>
      <c r="AB164" s="5">
        <f t="shared" ca="1" si="191"/>
        <v>1</v>
      </c>
      <c r="AC164" s="5">
        <f t="shared" ca="1" si="187"/>
        <v>0.92105263157894735</v>
      </c>
      <c r="AD164" s="5">
        <f t="shared" ca="1" si="188"/>
        <v>0.72518381160094159</v>
      </c>
      <c r="AE164" s="5">
        <f t="shared" ca="1" si="192"/>
        <v>0.70567350857687694</v>
      </c>
      <c r="AF164" s="5">
        <f t="shared" ca="1" si="189"/>
        <v>0.71542866008890926</v>
      </c>
      <c r="AG164" s="77"/>
      <c r="AH164" s="77"/>
      <c r="AI164" s="77"/>
      <c r="AL164" s="77"/>
      <c r="AM164" s="77"/>
      <c r="AN164" s="77"/>
      <c r="AP164" s="77"/>
      <c r="AQ164" s="77"/>
      <c r="AR164" s="77"/>
      <c r="AT164" s="77"/>
      <c r="AU164" s="77"/>
      <c r="AV164" s="77"/>
      <c r="DP164" s="39"/>
      <c r="DQ164" s="40"/>
      <c r="DR164" s="50"/>
      <c r="DS164" s="70"/>
      <c r="DT164" s="4" t="s">
        <v>6</v>
      </c>
      <c r="DU164" s="11"/>
      <c r="DV164" s="11"/>
      <c r="DW164" s="11"/>
      <c r="DX164" s="12"/>
      <c r="EA164" s="27"/>
      <c r="EB164" s="28"/>
      <c r="EC164" s="29"/>
      <c r="ED164" s="28"/>
      <c r="EE164" s="28"/>
      <c r="EF164" s="30"/>
      <c r="EJ164">
        <f t="shared" si="193"/>
        <v>487</v>
      </c>
      <c r="EK164" s="39"/>
      <c r="EL164" s="49"/>
      <c r="EM164" s="47"/>
      <c r="EN164" s="36" t="s">
        <v>24</v>
      </c>
      <c r="EO164" s="5">
        <v>0.9</v>
      </c>
      <c r="EP164" s="5">
        <v>0.8571428571428571</v>
      </c>
      <c r="EQ164" s="5">
        <v>0.87857142857142856</v>
      </c>
      <c r="ER164" s="5">
        <v>0.67601626754938537</v>
      </c>
      <c r="ES164" s="5">
        <v>0.6545002546869606</v>
      </c>
      <c r="ET164" s="5">
        <v>0.66525826111817299</v>
      </c>
      <c r="EU164" s="77"/>
      <c r="EV164" s="77"/>
      <c r="EW164" s="77"/>
      <c r="EZ164" s="77"/>
      <c r="FA164" s="77"/>
      <c r="FB164" s="77"/>
      <c r="FD164" s="77"/>
      <c r="FE164" s="77"/>
      <c r="FF164" s="77"/>
    </row>
    <row r="165" spans="2:162" ht="14.4" customHeight="1" x14ac:dyDescent="0.3">
      <c r="B165" s="39"/>
      <c r="C165" s="40"/>
      <c r="D165" s="51" t="s">
        <v>18</v>
      </c>
      <c r="E165" s="53" t="s">
        <v>19</v>
      </c>
      <c r="F165" s="2" t="s">
        <v>4</v>
      </c>
      <c r="G165" s="7">
        <v>0.98275862068965514</v>
      </c>
      <c r="H165" s="7">
        <v>0.98275862068965514</v>
      </c>
      <c r="I165" s="7">
        <v>0.98275862068965514</v>
      </c>
      <c r="J165" s="8">
        <v>0.941439560020914</v>
      </c>
      <c r="M165" s="15"/>
      <c r="N165" s="16"/>
      <c r="O165" s="17"/>
      <c r="P165" s="16"/>
      <c r="Q165" s="16"/>
      <c r="R165" s="18"/>
      <c r="V165">
        <f t="shared" si="190"/>
        <v>490</v>
      </c>
      <c r="W165" s="39"/>
      <c r="X165" s="49"/>
      <c r="Y165" s="48" t="s">
        <v>16</v>
      </c>
      <c r="Z165" s="31" t="s">
        <v>19</v>
      </c>
      <c r="AA165" s="5">
        <f t="shared" ca="1" si="186"/>
        <v>1</v>
      </c>
      <c r="AB165" s="5"/>
      <c r="AC165" s="5">
        <f t="shared" ca="1" si="187"/>
        <v>1</v>
      </c>
      <c r="AD165" s="5">
        <f t="shared" ca="1" si="188"/>
        <v>0.9661470609951196</v>
      </c>
      <c r="AE165" s="5"/>
      <c r="AF165" s="5">
        <f t="shared" ca="1" si="189"/>
        <v>0.9661470609951196</v>
      </c>
      <c r="AG165" s="76">
        <f t="shared" ref="AG165:AI165" ca="1" si="233">AVERAGE(AA165:AA169)</f>
        <v>0.95876577840112209</v>
      </c>
      <c r="AH165" s="76">
        <f t="shared" ca="1" si="233"/>
        <v>0.97058823529411764</v>
      </c>
      <c r="AI165" s="76">
        <f t="shared" ca="1" si="233"/>
        <v>0.95610923191155839</v>
      </c>
      <c r="AL165" s="76">
        <f t="shared" ref="AL165:AN165" ca="1" si="234">AVERAGE(AA165:AA170)</f>
        <v>0.94311562614507916</v>
      </c>
      <c r="AM165" s="76">
        <f t="shared" ca="1" si="234"/>
        <v>0.98039215686274517</v>
      </c>
      <c r="AN165" s="76">
        <f t="shared" ca="1" si="234"/>
        <v>0.95216309866503746</v>
      </c>
      <c r="AP165" s="76">
        <f t="shared" ref="AP165" ca="1" si="235">AVERAGE(AA169:AA170)</f>
        <v>0.91630340017436795</v>
      </c>
      <c r="AQ165" s="76">
        <f t="shared" ref="AQ165" ca="1" si="236">AVERAGE(AB169:AB170)</f>
        <v>0.97058823529411764</v>
      </c>
      <c r="AR165" s="76">
        <f t="shared" ref="AR165" ca="1" si="237">AVERAGE(AC169:AC170)</f>
        <v>0.94344581773424285</v>
      </c>
      <c r="AT165" s="76">
        <f t="shared" ref="AT165" ca="1" si="238">AVERAGE(AA169)</f>
        <v>0.967741935483871</v>
      </c>
      <c r="AU165" s="76">
        <f t="shared" ref="AU165" ca="1" si="239">AVERAGE(AB169)</f>
        <v>0.94117647058823528</v>
      </c>
      <c r="AV165" s="76">
        <f t="shared" ref="AV165" ca="1" si="240">AVERAGE(AC169)</f>
        <v>0.95445920303605314</v>
      </c>
      <c r="DP165" s="39"/>
      <c r="DQ165" s="40"/>
      <c r="DR165" s="51" t="s">
        <v>18</v>
      </c>
      <c r="DS165" s="53" t="s">
        <v>19</v>
      </c>
      <c r="DT165" s="2" t="s">
        <v>4</v>
      </c>
      <c r="DU165" s="7">
        <v>1</v>
      </c>
      <c r="DV165" s="7">
        <v>1</v>
      </c>
      <c r="DW165" s="7">
        <v>1</v>
      </c>
      <c r="DX165" s="8">
        <v>0.95171229821627634</v>
      </c>
      <c r="EA165" s="15"/>
      <c r="EB165" s="16"/>
      <c r="EC165" s="17"/>
      <c r="ED165" s="16"/>
      <c r="EE165" s="16"/>
      <c r="EF165" s="18"/>
      <c r="EJ165">
        <f t="shared" si="193"/>
        <v>490</v>
      </c>
      <c r="EK165" s="39"/>
      <c r="EL165" s="49"/>
      <c r="EM165" s="48" t="s">
        <v>16</v>
      </c>
      <c r="EN165" s="31" t="s">
        <v>19</v>
      </c>
      <c r="EO165" s="5">
        <v>1</v>
      </c>
      <c r="EP165" s="5"/>
      <c r="EQ165" s="5">
        <v>1</v>
      </c>
      <c r="ER165" s="5">
        <v>0.9661470609951196</v>
      </c>
      <c r="ES165" s="5"/>
      <c r="ET165" s="5">
        <v>0.9661470609951196</v>
      </c>
      <c r="EU165" s="76">
        <v>0.97834631071560985</v>
      </c>
      <c r="EV165" s="76">
        <v>0.87605042016806722</v>
      </c>
      <c r="EW165" s="76">
        <v>0.96323381410406217</v>
      </c>
      <c r="EZ165" s="76">
        <v>0.96441139928055197</v>
      </c>
      <c r="FA165" s="76">
        <v>0.86974789915966388</v>
      </c>
      <c r="FB165" s="76">
        <v>0.94868482002406174</v>
      </c>
      <c r="FD165" s="76">
        <v>1.3934911435057873E-2</v>
      </c>
      <c r="FE165" s="76">
        <v>6.302521008403339E-3</v>
      </c>
      <c r="FF165" s="76">
        <v>1.4548994080000432E-2</v>
      </c>
    </row>
    <row r="166" spans="2:162" ht="14.4" customHeight="1" x14ac:dyDescent="0.3">
      <c r="B166" s="39"/>
      <c r="C166" s="40"/>
      <c r="D166" s="51"/>
      <c r="E166" s="54"/>
      <c r="F166" s="3" t="s">
        <v>5</v>
      </c>
      <c r="G166" s="9"/>
      <c r="H166" s="9">
        <v>0</v>
      </c>
      <c r="I166" s="9"/>
      <c r="J166" s="10">
        <v>0</v>
      </c>
      <c r="M166" s="19">
        <f>G165</f>
        <v>0.98275862068965514</v>
      </c>
      <c r="N166" s="20"/>
      <c r="O166" s="21">
        <f>AVERAGE(M166:N166)</f>
        <v>0.98275862068965514</v>
      </c>
      <c r="P166" s="20">
        <f>J165</f>
        <v>0.941439560020914</v>
      </c>
      <c r="Q166" s="20"/>
      <c r="R166" s="22">
        <f>AVERAGE(P166:Q166)</f>
        <v>0.941439560020914</v>
      </c>
      <c r="V166">
        <f t="shared" si="190"/>
        <v>493</v>
      </c>
      <c r="W166" s="39"/>
      <c r="X166" s="49"/>
      <c r="Y166" s="48"/>
      <c r="Z166" s="32" t="s">
        <v>20</v>
      </c>
      <c r="AA166" s="5">
        <f t="shared" ca="1" si="186"/>
        <v>1</v>
      </c>
      <c r="AB166" s="5"/>
      <c r="AC166" s="5">
        <f t="shared" ca="1" si="187"/>
        <v>1</v>
      </c>
      <c r="AD166" s="5">
        <f t="shared" ca="1" si="188"/>
        <v>0.93700289944082538</v>
      </c>
      <c r="AE166" s="5"/>
      <c r="AF166" s="5">
        <f t="shared" ca="1" si="189"/>
        <v>0.93700289944082538</v>
      </c>
      <c r="AG166" s="77"/>
      <c r="AH166" s="77"/>
      <c r="AI166" s="77"/>
      <c r="AL166" s="77"/>
      <c r="AM166" s="77"/>
      <c r="AN166" s="77"/>
      <c r="AP166" s="77"/>
      <c r="AQ166" s="77"/>
      <c r="AR166" s="77"/>
      <c r="AT166" s="77"/>
      <c r="AU166" s="77"/>
      <c r="AV166" s="77"/>
      <c r="DP166" s="39"/>
      <c r="DQ166" s="40"/>
      <c r="DR166" s="51"/>
      <c r="DS166" s="54"/>
      <c r="DT166" s="3" t="s">
        <v>5</v>
      </c>
      <c r="DU166" s="9"/>
      <c r="DV166" s="9">
        <v>0</v>
      </c>
      <c r="DW166" s="9"/>
      <c r="DX166" s="10">
        <v>0</v>
      </c>
      <c r="EA166" s="19">
        <v>1</v>
      </c>
      <c r="EB166" s="20"/>
      <c r="EC166" s="21">
        <v>1</v>
      </c>
      <c r="ED166" s="20">
        <v>0.95171229821627634</v>
      </c>
      <c r="EE166" s="20"/>
      <c r="EF166" s="22">
        <v>0.95171229821627634</v>
      </c>
      <c r="EJ166">
        <f t="shared" si="193"/>
        <v>493</v>
      </c>
      <c r="EK166" s="39"/>
      <c r="EL166" s="49"/>
      <c r="EM166" s="48"/>
      <c r="EN166" s="32" t="s">
        <v>20</v>
      </c>
      <c r="EO166" s="5">
        <v>1</v>
      </c>
      <c r="EP166" s="5"/>
      <c r="EQ166" s="5">
        <v>1</v>
      </c>
      <c r="ER166" s="5">
        <v>0.93700289944082538</v>
      </c>
      <c r="ES166" s="5"/>
      <c r="ET166" s="5">
        <v>0.93700289944082538</v>
      </c>
      <c r="EU166" s="77"/>
      <c r="EV166" s="77"/>
      <c r="EW166" s="77"/>
      <c r="EZ166" s="77"/>
      <c r="FA166" s="77"/>
      <c r="FB166" s="77"/>
      <c r="FD166" s="77"/>
      <c r="FE166" s="77"/>
      <c r="FF166" s="77"/>
    </row>
    <row r="167" spans="2:162" ht="14.4" customHeight="1" x14ac:dyDescent="0.3">
      <c r="B167" s="39"/>
      <c r="C167" s="40"/>
      <c r="D167" s="51"/>
      <c r="E167" s="55"/>
      <c r="F167" s="3" t="s">
        <v>6</v>
      </c>
      <c r="G167" s="9"/>
      <c r="H167" s="9"/>
      <c r="I167" s="9"/>
      <c r="J167" s="10"/>
      <c r="M167" s="23"/>
      <c r="N167" s="24"/>
      <c r="O167" s="25"/>
      <c r="P167" s="24"/>
      <c r="Q167" s="24"/>
      <c r="R167" s="26"/>
      <c r="V167">
        <f t="shared" si="190"/>
        <v>496</v>
      </c>
      <c r="W167" s="39"/>
      <c r="X167" s="49"/>
      <c r="Y167" s="48"/>
      <c r="Z167" s="33" t="s">
        <v>21</v>
      </c>
      <c r="AA167" s="5">
        <f t="shared" ca="1" si="186"/>
        <v>1</v>
      </c>
      <c r="AB167" s="5">
        <f t="shared" ca="1" si="191"/>
        <v>1</v>
      </c>
      <c r="AC167" s="5">
        <f t="shared" ca="1" si="187"/>
        <v>1</v>
      </c>
      <c r="AD167" s="5">
        <f t="shared" ca="1" si="188"/>
        <v>0.85746729774730446</v>
      </c>
      <c r="AE167" s="5">
        <f t="shared" ca="1" si="192"/>
        <v>0.90118509409202474</v>
      </c>
      <c r="AF167" s="5">
        <f t="shared" ca="1" si="189"/>
        <v>0.87932619591966454</v>
      </c>
      <c r="AG167" s="77"/>
      <c r="AH167" s="77"/>
      <c r="AI167" s="77"/>
      <c r="AL167" s="77"/>
      <c r="AM167" s="77"/>
      <c r="AN167" s="77"/>
      <c r="AP167" s="77"/>
      <c r="AQ167" s="77"/>
      <c r="AR167" s="77"/>
      <c r="AT167" s="77"/>
      <c r="AU167" s="77"/>
      <c r="AV167" s="77"/>
      <c r="DP167" s="39"/>
      <c r="DQ167" s="40"/>
      <c r="DR167" s="51"/>
      <c r="DS167" s="55"/>
      <c r="DT167" s="3" t="s">
        <v>6</v>
      </c>
      <c r="DU167" s="9"/>
      <c r="DV167" s="9"/>
      <c r="DW167" s="9"/>
      <c r="DX167" s="10"/>
      <c r="EA167" s="23"/>
      <c r="EB167" s="24"/>
      <c r="EC167" s="25"/>
      <c r="ED167" s="24"/>
      <c r="EE167" s="24"/>
      <c r="EF167" s="26"/>
      <c r="EJ167">
        <f t="shared" si="193"/>
        <v>496</v>
      </c>
      <c r="EK167" s="39"/>
      <c r="EL167" s="49"/>
      <c r="EM167" s="48"/>
      <c r="EN167" s="33" t="s">
        <v>21</v>
      </c>
      <c r="EO167" s="5">
        <v>1</v>
      </c>
      <c r="EP167" s="5">
        <v>0.9285714285714286</v>
      </c>
      <c r="EQ167" s="5">
        <v>0.9642857142857143</v>
      </c>
      <c r="ER167" s="5">
        <v>0.78742843192803014</v>
      </c>
      <c r="ES167" s="5">
        <v>0.77096069148172797</v>
      </c>
      <c r="ET167" s="5">
        <v>0.779194561704879</v>
      </c>
      <c r="EU167" s="77"/>
      <c r="EV167" s="77"/>
      <c r="EW167" s="77"/>
      <c r="EZ167" s="77"/>
      <c r="FA167" s="77"/>
      <c r="FB167" s="77"/>
      <c r="FD167" s="77"/>
      <c r="FE167" s="77"/>
      <c r="FF167" s="77"/>
    </row>
    <row r="168" spans="2:162" ht="14.4" customHeight="1" x14ac:dyDescent="0.3">
      <c r="B168" s="39"/>
      <c r="C168" s="40"/>
      <c r="D168" s="51"/>
      <c r="E168" s="56" t="s">
        <v>20</v>
      </c>
      <c r="F168" s="3" t="s">
        <v>4</v>
      </c>
      <c r="G168" s="9">
        <v>1</v>
      </c>
      <c r="H168" s="9">
        <v>1</v>
      </c>
      <c r="I168" s="9">
        <v>1</v>
      </c>
      <c r="J168" s="10">
        <v>0.95265132453624635</v>
      </c>
      <c r="M168" s="23"/>
      <c r="N168" s="24"/>
      <c r="O168" s="25"/>
      <c r="P168" s="24"/>
      <c r="Q168" s="24"/>
      <c r="R168" s="26"/>
      <c r="V168">
        <f t="shared" si="190"/>
        <v>499</v>
      </c>
      <c r="W168" s="39"/>
      <c r="X168" s="49"/>
      <c r="Y168" s="48"/>
      <c r="Z168" s="34" t="s">
        <v>22</v>
      </c>
      <c r="AA168" s="5">
        <f t="shared" ca="1" si="186"/>
        <v>0.82608695652173914</v>
      </c>
      <c r="AB168" s="5"/>
      <c r="AC168" s="5">
        <f t="shared" ca="1" si="187"/>
        <v>0.82608695652173914</v>
      </c>
      <c r="AD168" s="5">
        <f t="shared" ca="1" si="188"/>
        <v>0.80228552238253459</v>
      </c>
      <c r="AE168" s="5"/>
      <c r="AF168" s="5">
        <f t="shared" ca="1" si="189"/>
        <v>0.80228552238253459</v>
      </c>
      <c r="AG168" s="77"/>
      <c r="AH168" s="77"/>
      <c r="AI168" s="77"/>
      <c r="AL168" s="77"/>
      <c r="AM168" s="77"/>
      <c r="AN168" s="77"/>
      <c r="AP168" s="77"/>
      <c r="AQ168" s="77"/>
      <c r="AR168" s="77"/>
      <c r="AT168" s="77"/>
      <c r="AU168" s="77"/>
      <c r="AV168" s="77"/>
      <c r="DP168" s="39"/>
      <c r="DQ168" s="40"/>
      <c r="DR168" s="51"/>
      <c r="DS168" s="56" t="s">
        <v>20</v>
      </c>
      <c r="DT168" s="3" t="s">
        <v>4</v>
      </c>
      <c r="DU168" s="9">
        <v>1</v>
      </c>
      <c r="DV168" s="9">
        <v>1</v>
      </c>
      <c r="DW168" s="9">
        <v>1</v>
      </c>
      <c r="DX168" s="10">
        <v>0.95265132453624635</v>
      </c>
      <c r="EA168" s="23"/>
      <c r="EB168" s="24"/>
      <c r="EC168" s="25"/>
      <c r="ED168" s="24"/>
      <c r="EE168" s="24"/>
      <c r="EF168" s="26"/>
      <c r="EJ168">
        <f t="shared" si="193"/>
        <v>499</v>
      </c>
      <c r="EK168" s="39"/>
      <c r="EL168" s="49"/>
      <c r="EM168" s="48"/>
      <c r="EN168" s="34" t="s">
        <v>22</v>
      </c>
      <c r="EO168" s="5">
        <v>0.9885057471264368</v>
      </c>
      <c r="EP168" s="5"/>
      <c r="EQ168" s="5">
        <v>0.9885057471264368</v>
      </c>
      <c r="ER168" s="5">
        <v>0.91105935129914573</v>
      </c>
      <c r="ES168" s="5"/>
      <c r="ET168" s="5">
        <v>0.91105935129914573</v>
      </c>
      <c r="EU168" s="77"/>
      <c r="EV168" s="77"/>
      <c r="EW168" s="77"/>
      <c r="EZ168" s="77"/>
      <c r="FA168" s="77"/>
      <c r="FB168" s="77"/>
      <c r="FD168" s="77"/>
      <c r="FE168" s="77"/>
      <c r="FF168" s="77"/>
    </row>
    <row r="169" spans="2:162" ht="14.4" customHeight="1" x14ac:dyDescent="0.3">
      <c r="B169" s="39"/>
      <c r="C169" s="40"/>
      <c r="D169" s="51"/>
      <c r="E169" s="57"/>
      <c r="F169" s="3" t="s">
        <v>5</v>
      </c>
      <c r="G169" s="9"/>
      <c r="H169" s="9"/>
      <c r="I169" s="9"/>
      <c r="J169" s="10"/>
      <c r="M169" s="19">
        <f>G168</f>
        <v>1</v>
      </c>
      <c r="N169" s="20"/>
      <c r="O169" s="21">
        <f>AVERAGE(M169:N169)</f>
        <v>1</v>
      </c>
      <c r="P169" s="20">
        <f>J168</f>
        <v>0.95265132453624635</v>
      </c>
      <c r="Q169" s="20"/>
      <c r="R169" s="22">
        <f>AVERAGE(P169:Q169)</f>
        <v>0.95265132453624635</v>
      </c>
      <c r="V169">
        <f t="shared" si="190"/>
        <v>502</v>
      </c>
      <c r="W169" s="39"/>
      <c r="X169" s="49"/>
      <c r="Y169" s="48"/>
      <c r="Z169" s="35" t="s">
        <v>23</v>
      </c>
      <c r="AA169" s="5">
        <f t="shared" ca="1" si="186"/>
        <v>0.967741935483871</v>
      </c>
      <c r="AB169" s="5">
        <f t="shared" ca="1" si="191"/>
        <v>0.94117647058823528</v>
      </c>
      <c r="AC169" s="5">
        <f t="shared" ca="1" si="187"/>
        <v>0.95445920303605314</v>
      </c>
      <c r="AD169" s="5">
        <f t="shared" ca="1" si="188"/>
        <v>0.80428740240080177</v>
      </c>
      <c r="AE169" s="5">
        <f t="shared" ca="1" si="192"/>
        <v>0.79333278565005805</v>
      </c>
      <c r="AF169" s="5">
        <f t="shared" ca="1" si="189"/>
        <v>0.79881009402542991</v>
      </c>
      <c r="AG169" s="77"/>
      <c r="AH169" s="77"/>
      <c r="AI169" s="77"/>
      <c r="AL169" s="77"/>
      <c r="AM169" s="77"/>
      <c r="AN169" s="77"/>
      <c r="AP169" s="77"/>
      <c r="AQ169" s="77"/>
      <c r="AR169" s="77"/>
      <c r="AT169" s="77"/>
      <c r="AU169" s="77"/>
      <c r="AV169" s="77"/>
      <c r="DP169" s="39"/>
      <c r="DQ169" s="40"/>
      <c r="DR169" s="51"/>
      <c r="DS169" s="57"/>
      <c r="DT169" s="3" t="s">
        <v>5</v>
      </c>
      <c r="DU169" s="9"/>
      <c r="DV169" s="9"/>
      <c r="DW169" s="9"/>
      <c r="DX169" s="10"/>
      <c r="EA169" s="19">
        <v>1</v>
      </c>
      <c r="EB169" s="20"/>
      <c r="EC169" s="21">
        <v>1</v>
      </c>
      <c r="ED169" s="20">
        <v>0.95265132453624635</v>
      </c>
      <c r="EE169" s="20"/>
      <c r="EF169" s="22">
        <v>0.95265132453624635</v>
      </c>
      <c r="EJ169">
        <f t="shared" si="193"/>
        <v>502</v>
      </c>
      <c r="EK169" s="39"/>
      <c r="EL169" s="49"/>
      <c r="EM169" s="48"/>
      <c r="EN169" s="35" t="s">
        <v>23</v>
      </c>
      <c r="EO169" s="5">
        <v>0.90322580645161288</v>
      </c>
      <c r="EP169" s="5">
        <v>0.82352941176470595</v>
      </c>
      <c r="EQ169" s="5">
        <v>0.86337760910815942</v>
      </c>
      <c r="ER169" s="5">
        <v>0.79161215180111311</v>
      </c>
      <c r="ES169" s="5">
        <v>0.68980707274802844</v>
      </c>
      <c r="ET169" s="5">
        <v>0.74070961227457077</v>
      </c>
      <c r="EU169" s="77"/>
      <c r="EV169" s="77"/>
      <c r="EW169" s="77"/>
      <c r="EZ169" s="77"/>
      <c r="FA169" s="77"/>
      <c r="FB169" s="77"/>
      <c r="FD169" s="77"/>
      <c r="FE169" s="77"/>
      <c r="FF169" s="77"/>
    </row>
    <row r="170" spans="2:162" ht="14.4" customHeight="1" x14ac:dyDescent="0.3">
      <c r="B170" s="39"/>
      <c r="C170" s="40"/>
      <c r="D170" s="51"/>
      <c r="E170" s="58"/>
      <c r="F170" s="3" t="s">
        <v>6</v>
      </c>
      <c r="G170" s="9"/>
      <c r="H170" s="9"/>
      <c r="I170" s="9"/>
      <c r="J170" s="10"/>
      <c r="M170" s="23"/>
      <c r="N170" s="24"/>
      <c r="O170" s="25"/>
      <c r="P170" s="24"/>
      <c r="Q170" s="24"/>
      <c r="R170" s="26"/>
      <c r="V170">
        <f t="shared" si="190"/>
        <v>505</v>
      </c>
      <c r="W170" s="39"/>
      <c r="X170" s="49"/>
      <c r="Y170" s="48"/>
      <c r="Z170" s="36" t="s">
        <v>24</v>
      </c>
      <c r="AA170" s="5">
        <f t="shared" ca="1" si="186"/>
        <v>0.86486486486486491</v>
      </c>
      <c r="AB170" s="5">
        <f t="shared" ca="1" si="191"/>
        <v>1</v>
      </c>
      <c r="AC170" s="5">
        <f t="shared" ca="1" si="187"/>
        <v>0.93243243243243246</v>
      </c>
      <c r="AD170" s="5">
        <f t="shared" ca="1" si="188"/>
        <v>0.75205652674077716</v>
      </c>
      <c r="AE170" s="5">
        <f t="shared" ca="1" si="192"/>
        <v>0.71331762923953501</v>
      </c>
      <c r="AF170" s="5">
        <f t="shared" ca="1" si="189"/>
        <v>0.73268707799015609</v>
      </c>
      <c r="AG170" s="77"/>
      <c r="AH170" s="77"/>
      <c r="AI170" s="77"/>
      <c r="AL170" s="77"/>
      <c r="AM170" s="77"/>
      <c r="AN170" s="77"/>
      <c r="AP170" s="77"/>
      <c r="AQ170" s="77"/>
      <c r="AR170" s="77"/>
      <c r="AT170" s="77"/>
      <c r="AU170" s="77"/>
      <c r="AV170" s="77"/>
      <c r="DP170" s="39"/>
      <c r="DQ170" s="40"/>
      <c r="DR170" s="51"/>
      <c r="DS170" s="58"/>
      <c r="DT170" s="3" t="s">
        <v>6</v>
      </c>
      <c r="DU170" s="9"/>
      <c r="DV170" s="9"/>
      <c r="DW170" s="9"/>
      <c r="DX170" s="10"/>
      <c r="EA170" s="23"/>
      <c r="EB170" s="24"/>
      <c r="EC170" s="25"/>
      <c r="ED170" s="24"/>
      <c r="EE170" s="24"/>
      <c r="EF170" s="26"/>
      <c r="EJ170">
        <f t="shared" si="193"/>
        <v>505</v>
      </c>
      <c r="EK170" s="39"/>
      <c r="EL170" s="49"/>
      <c r="EM170" s="48"/>
      <c r="EN170" s="36" t="s">
        <v>24</v>
      </c>
      <c r="EO170" s="5">
        <v>0.89473684210526316</v>
      </c>
      <c r="EP170" s="5">
        <v>0.8571428571428571</v>
      </c>
      <c r="EQ170" s="5">
        <v>0.87593984962406013</v>
      </c>
      <c r="ER170" s="5">
        <v>0.71687990126602652</v>
      </c>
      <c r="ES170" s="5">
        <v>0.66512176185058003</v>
      </c>
      <c r="ET170" s="5">
        <v>0.69100083155830327</v>
      </c>
      <c r="EU170" s="77"/>
      <c r="EV170" s="77"/>
      <c r="EW170" s="77"/>
      <c r="EZ170" s="77"/>
      <c r="FA170" s="77"/>
      <c r="FB170" s="77"/>
      <c r="FD170" s="77"/>
      <c r="FE170" s="77"/>
      <c r="FF170" s="77"/>
    </row>
    <row r="171" spans="2:162" ht="14.4" customHeight="1" x14ac:dyDescent="0.3">
      <c r="B171" s="39"/>
      <c r="C171" s="40"/>
      <c r="D171" s="51"/>
      <c r="E171" s="59" t="s">
        <v>21</v>
      </c>
      <c r="F171" s="3" t="s">
        <v>4</v>
      </c>
      <c r="G171" s="9">
        <v>0.96385542168674698</v>
      </c>
      <c r="H171" s="9">
        <v>0.97560975609756095</v>
      </c>
      <c r="I171" s="9">
        <v>0.95238095238095233</v>
      </c>
      <c r="J171" s="10">
        <v>0.83845648721056043</v>
      </c>
      <c r="M171" s="23"/>
      <c r="N171" s="24"/>
      <c r="O171" s="25"/>
      <c r="P171" s="24"/>
      <c r="Q171" s="24"/>
      <c r="R171" s="26"/>
      <c r="V171">
        <f t="shared" si="190"/>
        <v>508</v>
      </c>
      <c r="W171" s="39"/>
      <c r="X171" s="49"/>
      <c r="Y171" s="50" t="s">
        <v>17</v>
      </c>
      <c r="Z171" s="31" t="s">
        <v>19</v>
      </c>
      <c r="AA171" s="5">
        <f t="shared" ca="1" si="186"/>
        <v>1</v>
      </c>
      <c r="AB171" s="5"/>
      <c r="AC171" s="5">
        <f t="shared" ca="1" si="187"/>
        <v>1</v>
      </c>
      <c r="AD171" s="5">
        <f t="shared" ca="1" si="188"/>
        <v>0.96745912761865105</v>
      </c>
      <c r="AE171" s="5"/>
      <c r="AF171" s="5">
        <f t="shared" ca="1" si="189"/>
        <v>0.96745912761865105</v>
      </c>
      <c r="AG171" s="76">
        <f t="shared" ref="AG171:AI171" ca="1" si="241">AVERAGE(AA171:AA175)</f>
        <v>0.97176966292134837</v>
      </c>
      <c r="AH171" s="76">
        <f t="shared" ca="1" si="241"/>
        <v>0.97058823529411764</v>
      </c>
      <c r="AI171" s="76">
        <f t="shared" ca="1" si="241"/>
        <v>0.97213730998017189</v>
      </c>
      <c r="AL171" s="76">
        <f t="shared" ref="AL171:AN171" ca="1" si="242">AVERAGE(AA171:AA176)</f>
        <v>0.96296120558761011</v>
      </c>
      <c r="AM171" s="76">
        <f t="shared" ca="1" si="242"/>
        <v>0.90346907993966818</v>
      </c>
      <c r="AN171" s="76">
        <f t="shared" ca="1" si="242"/>
        <v>0.95079356566261719</v>
      </c>
      <c r="AP171" s="76">
        <f t="shared" ref="AP171" ca="1" si="243">AVERAGE(AA175:AA176)</f>
        <v>0.92820945945945943</v>
      </c>
      <c r="AQ171" s="76">
        <f t="shared" ref="AQ171" ca="1" si="244">AVERAGE(AB175:AB176)</f>
        <v>0.85520361990950222</v>
      </c>
      <c r="AR171" s="76">
        <f t="shared" ref="AR171" ca="1" si="245">AVERAGE(AC175:AC176)</f>
        <v>0.89170653968448077</v>
      </c>
      <c r="AT171" s="76">
        <f t="shared" ref="AT171" ca="1" si="246">AVERAGE(AA175)</f>
        <v>0.9375</v>
      </c>
      <c r="AU171" s="76">
        <f t="shared" ref="AU171" ca="1" si="247">AVERAGE(AB175)</f>
        <v>0.94117647058823528</v>
      </c>
      <c r="AV171" s="76">
        <f t="shared" ref="AV171" ca="1" si="248">AVERAGE(AC175)</f>
        <v>0.93933823529411764</v>
      </c>
      <c r="DP171" s="39"/>
      <c r="DQ171" s="40"/>
      <c r="DR171" s="51"/>
      <c r="DS171" s="59" t="s">
        <v>21</v>
      </c>
      <c r="DT171" s="3" t="s">
        <v>4</v>
      </c>
      <c r="DU171" s="9">
        <v>0.97619047619047616</v>
      </c>
      <c r="DV171" s="9">
        <v>0.97619047619047616</v>
      </c>
      <c r="DW171" s="9">
        <v>0.97619047619047616</v>
      </c>
      <c r="DX171" s="10">
        <v>0.79076730640672854</v>
      </c>
      <c r="EA171" s="23"/>
      <c r="EB171" s="24"/>
      <c r="EC171" s="25"/>
      <c r="ED171" s="24"/>
      <c r="EE171" s="24"/>
      <c r="EF171" s="26"/>
      <c r="EJ171">
        <f t="shared" si="193"/>
        <v>508</v>
      </c>
      <c r="EK171" s="39"/>
      <c r="EL171" s="49"/>
      <c r="EM171" s="50" t="s">
        <v>17</v>
      </c>
      <c r="EN171" s="31" t="s">
        <v>19</v>
      </c>
      <c r="EO171" s="5">
        <v>1</v>
      </c>
      <c r="EP171" s="5"/>
      <c r="EQ171" s="5">
        <v>1</v>
      </c>
      <c r="ER171" s="5">
        <v>0.96745912761865105</v>
      </c>
      <c r="ES171" s="5"/>
      <c r="ET171" s="5">
        <v>0.96745912761865105</v>
      </c>
      <c r="EU171" s="76">
        <v>0.97270114942528729</v>
      </c>
      <c r="EV171" s="76">
        <v>0.89985994397759106</v>
      </c>
      <c r="EW171" s="76">
        <v>0.96517313822080553</v>
      </c>
      <c r="EZ171" s="76">
        <v>0.95588343648688456</v>
      </c>
      <c r="FA171" s="76">
        <v>0.80503483444659907</v>
      </c>
      <c r="FB171" s="76">
        <v>0.92824257244896191</v>
      </c>
      <c r="FD171" s="76">
        <v>1.6817712938402729E-2</v>
      </c>
      <c r="FE171" s="76">
        <v>9.4825109530991991E-2</v>
      </c>
      <c r="FF171" s="76">
        <v>3.6930565771843615E-2</v>
      </c>
    </row>
    <row r="172" spans="2:162" ht="14.4" customHeight="1" x14ac:dyDescent="0.3">
      <c r="B172" s="39"/>
      <c r="C172" s="40"/>
      <c r="D172" s="51"/>
      <c r="E172" s="60"/>
      <c r="F172" s="3" t="s">
        <v>5</v>
      </c>
      <c r="G172" s="9">
        <v>1</v>
      </c>
      <c r="H172" s="9">
        <v>1</v>
      </c>
      <c r="I172" s="9">
        <v>1</v>
      </c>
      <c r="J172" s="10">
        <v>0.88724340610358021</v>
      </c>
      <c r="M172" s="19">
        <f>G171</f>
        <v>0.96385542168674698</v>
      </c>
      <c r="N172" s="20">
        <f>G172</f>
        <v>1</v>
      </c>
      <c r="O172" s="21">
        <f>AVERAGE(M172:N172)</f>
        <v>0.98192771084337349</v>
      </c>
      <c r="P172" s="20">
        <f>J171</f>
        <v>0.83845648721056043</v>
      </c>
      <c r="Q172" s="20">
        <f>J172</f>
        <v>0.88724340610358021</v>
      </c>
      <c r="R172" s="22">
        <f>AVERAGE(P172:Q172)</f>
        <v>0.86284994665707027</v>
      </c>
      <c r="V172">
        <f t="shared" si="190"/>
        <v>511</v>
      </c>
      <c r="W172" s="39"/>
      <c r="X172" s="49"/>
      <c r="Y172" s="50"/>
      <c r="Z172" s="32" t="s">
        <v>20</v>
      </c>
      <c r="AA172" s="5">
        <f t="shared" ca="1" si="186"/>
        <v>1</v>
      </c>
      <c r="AB172" s="5"/>
      <c r="AC172" s="5">
        <f t="shared" ca="1" si="187"/>
        <v>1</v>
      </c>
      <c r="AD172" s="5">
        <f t="shared" ca="1" si="188"/>
        <v>0.95117969681226666</v>
      </c>
      <c r="AE172" s="5"/>
      <c r="AF172" s="5">
        <f t="shared" ca="1" si="189"/>
        <v>0.95117969681226666</v>
      </c>
      <c r="AG172" s="77"/>
      <c r="AH172" s="77"/>
      <c r="AI172" s="77"/>
      <c r="AL172" s="77"/>
      <c r="AM172" s="77"/>
      <c r="AN172" s="77"/>
      <c r="AP172" s="77"/>
      <c r="AQ172" s="77"/>
      <c r="AR172" s="77"/>
      <c r="AT172" s="77"/>
      <c r="AU172" s="77"/>
      <c r="AV172" s="77"/>
      <c r="DP172" s="39"/>
      <c r="DQ172" s="40"/>
      <c r="DR172" s="51"/>
      <c r="DS172" s="60"/>
      <c r="DT172" s="3" t="s">
        <v>5</v>
      </c>
      <c r="DU172" s="9">
        <v>0.97619047619047616</v>
      </c>
      <c r="DV172" s="9">
        <v>0.97619047619047616</v>
      </c>
      <c r="DW172" s="9">
        <v>0.97619047619047616</v>
      </c>
      <c r="DX172" s="10">
        <v>0.79808164653761182</v>
      </c>
      <c r="EA172" s="19">
        <v>0.97619047619047616</v>
      </c>
      <c r="EB172" s="20">
        <v>0.97619047619047616</v>
      </c>
      <c r="EC172" s="21">
        <v>0.97619047619047616</v>
      </c>
      <c r="ED172" s="20">
        <v>0.79076730640672854</v>
      </c>
      <c r="EE172" s="20">
        <v>0.79808164653761182</v>
      </c>
      <c r="EF172" s="22">
        <v>0.79442447647217018</v>
      </c>
      <c r="EJ172">
        <f t="shared" si="193"/>
        <v>511</v>
      </c>
      <c r="EK172" s="39"/>
      <c r="EL172" s="49"/>
      <c r="EM172" s="50"/>
      <c r="EN172" s="32" t="s">
        <v>20</v>
      </c>
      <c r="EO172" s="5">
        <v>1</v>
      </c>
      <c r="EP172" s="5"/>
      <c r="EQ172" s="5">
        <v>1</v>
      </c>
      <c r="ER172" s="5">
        <v>0.95117969681226666</v>
      </c>
      <c r="ES172" s="5"/>
      <c r="ET172" s="5">
        <v>0.95117969681226666</v>
      </c>
      <c r="EU172" s="77"/>
      <c r="EV172" s="77"/>
      <c r="EW172" s="77"/>
      <c r="EZ172" s="77"/>
      <c r="FA172" s="77"/>
      <c r="FB172" s="77"/>
      <c r="FD172" s="77"/>
      <c r="FE172" s="77"/>
      <c r="FF172" s="77"/>
    </row>
    <row r="173" spans="2:162" ht="14.4" customHeight="1" x14ac:dyDescent="0.3">
      <c r="B173" s="39"/>
      <c r="C173" s="40"/>
      <c r="D173" s="51"/>
      <c r="E173" s="61"/>
      <c r="F173" s="3" t="s">
        <v>6</v>
      </c>
      <c r="G173" s="9"/>
      <c r="H173" s="9"/>
      <c r="I173" s="9"/>
      <c r="J173" s="10"/>
      <c r="M173" s="23"/>
      <c r="N173" s="24"/>
      <c r="O173" s="25"/>
      <c r="P173" s="24"/>
      <c r="Q173" s="24"/>
      <c r="R173" s="26"/>
      <c r="V173">
        <f t="shared" si="190"/>
        <v>514</v>
      </c>
      <c r="W173" s="39"/>
      <c r="X173" s="49"/>
      <c r="Y173" s="50"/>
      <c r="Z173" s="33" t="s">
        <v>21</v>
      </c>
      <c r="AA173" s="5">
        <f t="shared" ca="1" si="186"/>
        <v>1</v>
      </c>
      <c r="AB173" s="5">
        <f t="shared" ca="1" si="191"/>
        <v>1</v>
      </c>
      <c r="AC173" s="5">
        <f t="shared" ca="1" si="187"/>
        <v>1</v>
      </c>
      <c r="AD173" s="5">
        <f t="shared" ca="1" si="188"/>
        <v>0.85427368197336118</v>
      </c>
      <c r="AE173" s="5">
        <f t="shared" ca="1" si="192"/>
        <v>0.89969184469739127</v>
      </c>
      <c r="AF173" s="5">
        <f t="shared" ca="1" si="189"/>
        <v>0.87698276333537617</v>
      </c>
      <c r="AG173" s="77"/>
      <c r="AH173" s="77"/>
      <c r="AI173" s="77"/>
      <c r="AL173" s="77"/>
      <c r="AM173" s="77"/>
      <c r="AN173" s="77"/>
      <c r="AP173" s="77"/>
      <c r="AQ173" s="77"/>
      <c r="AR173" s="77"/>
      <c r="AT173" s="77"/>
      <c r="AU173" s="77"/>
      <c r="AV173" s="77"/>
      <c r="DP173" s="39"/>
      <c r="DQ173" s="40"/>
      <c r="DR173" s="51"/>
      <c r="DS173" s="61"/>
      <c r="DT173" s="3" t="s">
        <v>6</v>
      </c>
      <c r="DU173" s="9"/>
      <c r="DV173" s="9"/>
      <c r="DW173" s="9"/>
      <c r="DX173" s="10"/>
      <c r="EA173" s="23"/>
      <c r="EB173" s="24"/>
      <c r="EC173" s="25"/>
      <c r="ED173" s="24"/>
      <c r="EE173" s="24"/>
      <c r="EF173" s="26"/>
      <c r="EJ173">
        <f t="shared" si="193"/>
        <v>514</v>
      </c>
      <c r="EK173" s="39"/>
      <c r="EL173" s="49"/>
      <c r="EM173" s="50"/>
      <c r="EN173" s="33" t="s">
        <v>21</v>
      </c>
      <c r="EO173" s="5">
        <v>1</v>
      </c>
      <c r="EP173" s="5">
        <v>0.97619047619047616</v>
      </c>
      <c r="EQ173" s="5">
        <v>0.98809523809523814</v>
      </c>
      <c r="ER173" s="5">
        <v>0.8191669563462366</v>
      </c>
      <c r="ES173" s="5">
        <v>0.81850117481486739</v>
      </c>
      <c r="ET173" s="5">
        <v>0.81883406558055194</v>
      </c>
      <c r="EU173" s="77"/>
      <c r="EV173" s="77"/>
      <c r="EW173" s="77"/>
      <c r="EZ173" s="77"/>
      <c r="FA173" s="77"/>
      <c r="FB173" s="77"/>
      <c r="FD173" s="77"/>
      <c r="FE173" s="77"/>
      <c r="FF173" s="77"/>
    </row>
    <row r="174" spans="2:162" ht="14.4" customHeight="1" x14ac:dyDescent="0.3">
      <c r="B174" s="39"/>
      <c r="C174" s="40"/>
      <c r="D174" s="51"/>
      <c r="E174" s="62" t="s">
        <v>22</v>
      </c>
      <c r="F174" s="3" t="s">
        <v>4</v>
      </c>
      <c r="G174" s="9">
        <v>0.97826086956521741</v>
      </c>
      <c r="H174" s="9">
        <v>0.95744680851063835</v>
      </c>
      <c r="I174" s="9">
        <v>1</v>
      </c>
      <c r="J174" s="10">
        <v>0.88199240325453165</v>
      </c>
      <c r="M174" s="23"/>
      <c r="N174" s="24"/>
      <c r="O174" s="25"/>
      <c r="P174" s="24"/>
      <c r="Q174" s="24"/>
      <c r="R174" s="26"/>
      <c r="V174">
        <f t="shared" si="190"/>
        <v>517</v>
      </c>
      <c r="W174" s="39"/>
      <c r="X174" s="49"/>
      <c r="Y174" s="50"/>
      <c r="Z174" s="34" t="s">
        <v>22</v>
      </c>
      <c r="AA174" s="5">
        <f t="shared" ca="1" si="186"/>
        <v>0.9213483146067416</v>
      </c>
      <c r="AB174" s="5"/>
      <c r="AC174" s="5">
        <f t="shared" ca="1" si="187"/>
        <v>0.9213483146067416</v>
      </c>
      <c r="AD174" s="5">
        <f t="shared" ca="1" si="188"/>
        <v>0.85960320456414618</v>
      </c>
      <c r="AE174" s="5"/>
      <c r="AF174" s="5">
        <f t="shared" ca="1" si="189"/>
        <v>0.85960320456414618</v>
      </c>
      <c r="AG174" s="77"/>
      <c r="AH174" s="77"/>
      <c r="AI174" s="77"/>
      <c r="AL174" s="77"/>
      <c r="AM174" s="77"/>
      <c r="AN174" s="77"/>
      <c r="AP174" s="77"/>
      <c r="AQ174" s="77"/>
      <c r="AR174" s="77"/>
      <c r="AT174" s="77"/>
      <c r="AU174" s="77"/>
      <c r="AV174" s="77"/>
      <c r="DP174" s="39"/>
      <c r="DQ174" s="40"/>
      <c r="DR174" s="51"/>
      <c r="DS174" s="62" t="s">
        <v>22</v>
      </c>
      <c r="DT174" s="3" t="s">
        <v>4</v>
      </c>
      <c r="DU174" s="9">
        <v>0.97826086956521741</v>
      </c>
      <c r="DV174" s="9">
        <v>0.95744680851063835</v>
      </c>
      <c r="DW174" s="9">
        <v>1</v>
      </c>
      <c r="DX174" s="10">
        <v>0.88199240325453165</v>
      </c>
      <c r="EA174" s="23"/>
      <c r="EB174" s="24"/>
      <c r="EC174" s="25"/>
      <c r="ED174" s="24"/>
      <c r="EE174" s="24"/>
      <c r="EF174" s="26"/>
      <c r="EJ174">
        <f t="shared" si="193"/>
        <v>517</v>
      </c>
      <c r="EK174" s="39"/>
      <c r="EL174" s="49"/>
      <c r="EM174" s="50"/>
      <c r="EN174" s="34" t="s">
        <v>22</v>
      </c>
      <c r="EO174" s="5">
        <v>0.9885057471264368</v>
      </c>
      <c r="EP174" s="5"/>
      <c r="EQ174" s="5">
        <v>0.9885057471264368</v>
      </c>
      <c r="ER174" s="5">
        <v>0.91125040298822579</v>
      </c>
      <c r="ES174" s="5"/>
      <c r="ET174" s="5">
        <v>0.91125040298822579</v>
      </c>
      <c r="EU174" s="77"/>
      <c r="EV174" s="77"/>
      <c r="EW174" s="77"/>
      <c r="EZ174" s="77"/>
      <c r="FA174" s="77"/>
      <c r="FB174" s="77"/>
      <c r="FD174" s="77"/>
      <c r="FE174" s="77"/>
      <c r="FF174" s="77"/>
    </row>
    <row r="175" spans="2:162" ht="14.4" customHeight="1" x14ac:dyDescent="0.3">
      <c r="B175" s="39"/>
      <c r="C175" s="40"/>
      <c r="D175" s="51"/>
      <c r="E175" s="63"/>
      <c r="F175" s="3" t="s">
        <v>5</v>
      </c>
      <c r="G175" s="9"/>
      <c r="H175" s="9"/>
      <c r="I175" s="9"/>
      <c r="J175" s="10"/>
      <c r="M175" s="19">
        <f>G174</f>
        <v>0.97826086956521741</v>
      </c>
      <c r="N175" s="20"/>
      <c r="O175" s="21">
        <f>AVERAGE(M175:N175)</f>
        <v>0.97826086956521741</v>
      </c>
      <c r="P175" s="20">
        <f>J174</f>
        <v>0.88199240325453165</v>
      </c>
      <c r="Q175" s="20"/>
      <c r="R175" s="22">
        <f>AVERAGE(P175:Q175)</f>
        <v>0.88199240325453165</v>
      </c>
      <c r="V175">
        <f t="shared" si="190"/>
        <v>520</v>
      </c>
      <c r="W175" s="39"/>
      <c r="X175" s="49"/>
      <c r="Y175" s="50"/>
      <c r="Z175" s="35" t="s">
        <v>23</v>
      </c>
      <c r="AA175" s="5">
        <f t="shared" ca="1" si="186"/>
        <v>0.9375</v>
      </c>
      <c r="AB175" s="5">
        <f t="shared" ca="1" si="191"/>
        <v>0.94117647058823528</v>
      </c>
      <c r="AC175" s="5">
        <f t="shared" ca="1" si="187"/>
        <v>0.93933823529411764</v>
      </c>
      <c r="AD175" s="5">
        <f t="shared" ca="1" si="188"/>
        <v>0.76086143367321957</v>
      </c>
      <c r="AE175" s="5">
        <f t="shared" ca="1" si="192"/>
        <v>0.78794172450879585</v>
      </c>
      <c r="AF175" s="5">
        <f t="shared" ca="1" si="189"/>
        <v>0.77440157909100771</v>
      </c>
      <c r="AG175" s="77"/>
      <c r="AH175" s="77"/>
      <c r="AI175" s="77"/>
      <c r="AL175" s="77"/>
      <c r="AM175" s="77"/>
      <c r="AN175" s="77"/>
      <c r="AP175" s="77"/>
      <c r="AQ175" s="77"/>
      <c r="AR175" s="77"/>
      <c r="AT175" s="77"/>
      <c r="AU175" s="77"/>
      <c r="AV175" s="77"/>
      <c r="DP175" s="39"/>
      <c r="DQ175" s="40"/>
      <c r="DR175" s="51"/>
      <c r="DS175" s="63"/>
      <c r="DT175" s="3" t="s">
        <v>5</v>
      </c>
      <c r="DU175" s="9"/>
      <c r="DV175" s="9"/>
      <c r="DW175" s="9"/>
      <c r="DX175" s="10"/>
      <c r="EA175" s="19">
        <v>0.97826086956521741</v>
      </c>
      <c r="EB175" s="20"/>
      <c r="EC175" s="21">
        <v>0.97826086956521741</v>
      </c>
      <c r="ED175" s="20">
        <v>0.88199240325453165</v>
      </c>
      <c r="EE175" s="20"/>
      <c r="EF175" s="22">
        <v>0.88199240325453165</v>
      </c>
      <c r="EJ175">
        <f t="shared" si="193"/>
        <v>520</v>
      </c>
      <c r="EK175" s="39"/>
      <c r="EL175" s="49"/>
      <c r="EM175" s="50"/>
      <c r="EN175" s="35" t="s">
        <v>23</v>
      </c>
      <c r="EO175" s="5">
        <v>0.87499999999999989</v>
      </c>
      <c r="EP175" s="5">
        <v>0.82352941176470595</v>
      </c>
      <c r="EQ175" s="5">
        <v>0.84926470588235292</v>
      </c>
      <c r="ER175" s="5">
        <v>0.74793011227413919</v>
      </c>
      <c r="ES175" s="5">
        <v>0.67622053159055384</v>
      </c>
      <c r="ET175" s="5">
        <v>0.71207532193234657</v>
      </c>
      <c r="EU175" s="77"/>
      <c r="EV175" s="77"/>
      <c r="EW175" s="77"/>
      <c r="EZ175" s="77"/>
      <c r="FA175" s="77"/>
      <c r="FB175" s="77"/>
      <c r="FD175" s="77"/>
      <c r="FE175" s="77"/>
      <c r="FF175" s="77"/>
    </row>
    <row r="176" spans="2:162" ht="14.4" customHeight="1" x14ac:dyDescent="0.3">
      <c r="B176" s="39"/>
      <c r="C176" s="40"/>
      <c r="D176" s="51"/>
      <c r="E176" s="64"/>
      <c r="F176" s="3" t="s">
        <v>6</v>
      </c>
      <c r="G176" s="9"/>
      <c r="H176" s="9"/>
      <c r="I176" s="9"/>
      <c r="J176" s="10"/>
      <c r="M176" s="23"/>
      <c r="N176" s="24"/>
      <c r="O176" s="25"/>
      <c r="P176" s="24"/>
      <c r="Q176" s="24"/>
      <c r="R176" s="26"/>
      <c r="V176">
        <f t="shared" si="190"/>
        <v>523</v>
      </c>
      <c r="W176" s="39"/>
      <c r="X176" s="49"/>
      <c r="Y176" s="50"/>
      <c r="Z176" s="36" t="s">
        <v>24</v>
      </c>
      <c r="AA176" s="5">
        <f t="shared" ca="1" si="186"/>
        <v>0.91891891891891897</v>
      </c>
      <c r="AB176" s="5">
        <f t="shared" ca="1" si="191"/>
        <v>0.76923076923076916</v>
      </c>
      <c r="AC176" s="5">
        <f t="shared" ca="1" si="187"/>
        <v>0.84407484407484401</v>
      </c>
      <c r="AD176" s="5">
        <f t="shared" ca="1" si="188"/>
        <v>0.73151153542433556</v>
      </c>
      <c r="AE176" s="5">
        <f t="shared" ca="1" si="192"/>
        <v>0.58161256945321449</v>
      </c>
      <c r="AF176" s="5">
        <f t="shared" ca="1" si="189"/>
        <v>0.65656205243877497</v>
      </c>
      <c r="AG176" s="77"/>
      <c r="AH176" s="77"/>
      <c r="AI176" s="77"/>
      <c r="AL176" s="77"/>
      <c r="AM176" s="77"/>
      <c r="AN176" s="77"/>
      <c r="AP176" s="77"/>
      <c r="AQ176" s="77"/>
      <c r="AR176" s="77"/>
      <c r="AT176" s="77"/>
      <c r="AU176" s="77"/>
      <c r="AV176" s="77"/>
      <c r="DP176" s="39"/>
      <c r="DQ176" s="40"/>
      <c r="DR176" s="51"/>
      <c r="DS176" s="64"/>
      <c r="DT176" s="3" t="s">
        <v>6</v>
      </c>
      <c r="DU176" s="9"/>
      <c r="DV176" s="9"/>
      <c r="DW176" s="9"/>
      <c r="DX176" s="10"/>
      <c r="EA176" s="23"/>
      <c r="EB176" s="24"/>
      <c r="EC176" s="25"/>
      <c r="ED176" s="24"/>
      <c r="EE176" s="24"/>
      <c r="EF176" s="26"/>
      <c r="EJ176">
        <f t="shared" si="193"/>
        <v>523</v>
      </c>
      <c r="EK176" s="39"/>
      <c r="EL176" s="49"/>
      <c r="EM176" s="50"/>
      <c r="EN176" s="36" t="s">
        <v>24</v>
      </c>
      <c r="EO176" s="5">
        <v>0.87179487179487181</v>
      </c>
      <c r="EP176" s="5">
        <v>0.61538461538461531</v>
      </c>
      <c r="EQ176" s="5">
        <v>0.74358974358974361</v>
      </c>
      <c r="ER176" s="5">
        <v>0.66763176977876182</v>
      </c>
      <c r="ES176" s="5">
        <v>0.53839209820872236</v>
      </c>
      <c r="ET176" s="5">
        <v>0.60301193399374209</v>
      </c>
      <c r="EU176" s="77"/>
      <c r="EV176" s="77"/>
      <c r="EW176" s="77"/>
      <c r="EZ176" s="77"/>
      <c r="FA176" s="77"/>
      <c r="FB176" s="77"/>
      <c r="FD176" s="77"/>
      <c r="FE176" s="77"/>
      <c r="FF176" s="77"/>
    </row>
    <row r="177" spans="2:162" ht="14.4" customHeight="1" x14ac:dyDescent="0.3">
      <c r="B177" s="39"/>
      <c r="C177" s="40"/>
      <c r="D177" s="51"/>
      <c r="E177" s="65" t="s">
        <v>23</v>
      </c>
      <c r="F177" s="3" t="s">
        <v>4</v>
      </c>
      <c r="G177" s="9">
        <v>0.87499999999999989</v>
      </c>
      <c r="H177" s="9">
        <v>0.82352941176470584</v>
      </c>
      <c r="I177" s="9">
        <v>0.93333333333333335</v>
      </c>
      <c r="J177" s="10">
        <v>0.76441659606561019</v>
      </c>
      <c r="M177" s="23"/>
      <c r="N177" s="24"/>
      <c r="O177" s="25"/>
      <c r="P177" s="24"/>
      <c r="Q177" s="24"/>
      <c r="R177" s="26"/>
      <c r="V177">
        <f t="shared" si="190"/>
        <v>526</v>
      </c>
      <c r="W177" s="39"/>
      <c r="X177" s="49"/>
      <c r="Y177" s="51" t="s">
        <v>18</v>
      </c>
      <c r="Z177" s="31" t="s">
        <v>19</v>
      </c>
      <c r="AA177" s="5">
        <f t="shared" ca="1" si="186"/>
        <v>0.97435897435897434</v>
      </c>
      <c r="AB177" s="5"/>
      <c r="AC177" s="5">
        <f t="shared" ca="1" si="187"/>
        <v>0.97435897435897434</v>
      </c>
      <c r="AD177" s="5">
        <f t="shared" ca="1" si="188"/>
        <v>0.93565391443062995</v>
      </c>
      <c r="AE177" s="5"/>
      <c r="AF177" s="5">
        <f t="shared" ca="1" si="189"/>
        <v>0.93565391443062995</v>
      </c>
      <c r="AG177" s="76">
        <f t="shared" ref="AG177:AI177" ca="1" si="249">AVERAGE(AA177:AA181)</f>
        <v>0.93178384402414438</v>
      </c>
      <c r="AH177" s="76">
        <f t="shared" ca="1" si="249"/>
        <v>0.97058823529411764</v>
      </c>
      <c r="AI177" s="76">
        <f t="shared" ca="1" si="249"/>
        <v>0.9361688707621123</v>
      </c>
      <c r="AL177" s="76">
        <f t="shared" ref="AL177:AN177" ca="1" si="250">AVERAGE(AA177:AA182)</f>
        <v>0.911621671821922</v>
      </c>
      <c r="AM177" s="76">
        <f t="shared" ca="1" si="250"/>
        <v>0.98039215686274517</v>
      </c>
      <c r="AN177" s="76">
        <f t="shared" ca="1" si="250"/>
        <v>0.93104162653599454</v>
      </c>
      <c r="AP177" s="76">
        <f t="shared" ref="AP177" ca="1" si="251">AVERAGE(AA181:AA182)</f>
        <v>0.85995085995085996</v>
      </c>
      <c r="AQ177" s="76">
        <f t="shared" ref="AQ177" ca="1" si="252">AVERAGE(AB181:AB182)</f>
        <v>0.97058823529411764</v>
      </c>
      <c r="AR177" s="76">
        <f t="shared" ref="AR177" ca="1" si="253">AVERAGE(AC181:AC182)</f>
        <v>0.9152695476224888</v>
      </c>
      <c r="AT177" s="76">
        <f t="shared" ref="AT177" ca="1" si="254">AVERAGE(AA181)</f>
        <v>0.90909090909090906</v>
      </c>
      <c r="AU177" s="76">
        <f t="shared" ref="AU177" ca="1" si="255">AVERAGE(AB181)</f>
        <v>0.94117647058823528</v>
      </c>
      <c r="AV177" s="76">
        <f t="shared" ref="AV177" ca="1" si="256">AVERAGE(AC181)</f>
        <v>0.92513368983957212</v>
      </c>
      <c r="DP177" s="39"/>
      <c r="DQ177" s="40"/>
      <c r="DR177" s="51"/>
      <c r="DS177" s="65" t="s">
        <v>23</v>
      </c>
      <c r="DT177" s="3" t="s">
        <v>4</v>
      </c>
      <c r="DU177" s="9">
        <v>0.87499999999999989</v>
      </c>
      <c r="DV177" s="9">
        <v>0.82352941176470584</v>
      </c>
      <c r="DW177" s="9">
        <v>0.93333333333333335</v>
      </c>
      <c r="DX177" s="10">
        <v>0.76127020421581204</v>
      </c>
      <c r="EA177" s="23"/>
      <c r="EB177" s="24"/>
      <c r="EC177" s="25"/>
      <c r="ED177" s="24"/>
      <c r="EE177" s="24"/>
      <c r="EF177" s="26"/>
      <c r="EJ177">
        <f t="shared" si="193"/>
        <v>526</v>
      </c>
      <c r="EK177" s="39"/>
      <c r="EL177" s="49"/>
      <c r="EM177" s="51" t="s">
        <v>18</v>
      </c>
      <c r="EN177" s="31" t="s">
        <v>19</v>
      </c>
      <c r="EO177" s="5">
        <v>1</v>
      </c>
      <c r="EP177" s="5"/>
      <c r="EQ177" s="5">
        <v>1</v>
      </c>
      <c r="ER177" s="5">
        <v>0.96427269473823696</v>
      </c>
      <c r="ES177" s="5"/>
      <c r="ET177" s="5">
        <v>0.96427269473823696</v>
      </c>
      <c r="EU177" s="76">
        <v>0.96734402852049917</v>
      </c>
      <c r="EV177" s="76">
        <v>0.91176470588235303</v>
      </c>
      <c r="EW177" s="76">
        <v>0.96602495543672018</v>
      </c>
      <c r="EZ177" s="76">
        <v>0.93945335710041589</v>
      </c>
      <c r="FA177" s="76">
        <v>0.89355742296918772</v>
      </c>
      <c r="FB177" s="76">
        <v>0.94311603429250479</v>
      </c>
      <c r="FD177" s="76">
        <v>2.7890671420083279E-2</v>
      </c>
      <c r="FE177" s="76">
        <v>1.8207282913165312E-2</v>
      </c>
      <c r="FF177" s="76">
        <v>2.2908921144215388E-2</v>
      </c>
    </row>
    <row r="178" spans="2:162" ht="14.4" customHeight="1" x14ac:dyDescent="0.3">
      <c r="B178" s="39"/>
      <c r="C178" s="40"/>
      <c r="D178" s="51"/>
      <c r="E178" s="66"/>
      <c r="F178" s="3" t="s">
        <v>5</v>
      </c>
      <c r="G178" s="9">
        <v>0.94117647058823528</v>
      </c>
      <c r="H178" s="9">
        <v>0.88888888888888884</v>
      </c>
      <c r="I178" s="9">
        <v>1</v>
      </c>
      <c r="J178" s="10">
        <v>0.78543121975904695</v>
      </c>
      <c r="M178" s="19">
        <f>G177</f>
        <v>0.87499999999999989</v>
      </c>
      <c r="N178" s="20">
        <f>G178</f>
        <v>0.94117647058823528</v>
      </c>
      <c r="O178" s="21">
        <f>AVERAGE(M178:N178)</f>
        <v>0.90808823529411753</v>
      </c>
      <c r="P178" s="20">
        <f>J177</f>
        <v>0.76441659606561019</v>
      </c>
      <c r="Q178" s="20">
        <f>J178</f>
        <v>0.78543121975904695</v>
      </c>
      <c r="R178" s="22">
        <f>AVERAGE(P178:Q178)</f>
        <v>0.77492390791232857</v>
      </c>
      <c r="V178">
        <f t="shared" si="190"/>
        <v>529</v>
      </c>
      <c r="W178" s="39"/>
      <c r="X178" s="49"/>
      <c r="Y178" s="51"/>
      <c r="Z178" s="32" t="s">
        <v>20</v>
      </c>
      <c r="AA178" s="5">
        <f t="shared" ca="1" si="186"/>
        <v>1</v>
      </c>
      <c r="AB178" s="5"/>
      <c r="AC178" s="5">
        <f t="shared" ca="1" si="187"/>
        <v>1</v>
      </c>
      <c r="AD178" s="5">
        <f t="shared" ca="1" si="188"/>
        <v>0.95822017213821853</v>
      </c>
      <c r="AE178" s="5"/>
      <c r="AF178" s="5">
        <f t="shared" ca="1" si="189"/>
        <v>0.95822017213821853</v>
      </c>
      <c r="AG178" s="77"/>
      <c r="AH178" s="77"/>
      <c r="AI178" s="77"/>
      <c r="AL178" s="77"/>
      <c r="AM178" s="77"/>
      <c r="AN178" s="77"/>
      <c r="AP178" s="77"/>
      <c r="AQ178" s="77"/>
      <c r="AR178" s="77"/>
      <c r="AT178" s="77"/>
      <c r="AU178" s="77"/>
      <c r="AV178" s="77"/>
      <c r="DP178" s="39"/>
      <c r="DQ178" s="40"/>
      <c r="DR178" s="51"/>
      <c r="DS178" s="66"/>
      <c r="DT178" s="3" t="s">
        <v>5</v>
      </c>
      <c r="DU178" s="9">
        <v>0.82352941176470595</v>
      </c>
      <c r="DV178" s="9">
        <v>0.77777777777777779</v>
      </c>
      <c r="DW178" s="9">
        <v>0.875</v>
      </c>
      <c r="DX178" s="10">
        <v>0.69052847586652222</v>
      </c>
      <c r="EA178" s="19">
        <v>0.87499999999999989</v>
      </c>
      <c r="EB178" s="20">
        <v>0.82352941176470595</v>
      </c>
      <c r="EC178" s="21">
        <v>0.84926470588235292</v>
      </c>
      <c r="ED178" s="20">
        <v>0.76127020421581204</v>
      </c>
      <c r="EE178" s="20">
        <v>0.69052847586652222</v>
      </c>
      <c r="EF178" s="22">
        <v>0.72589934004116707</v>
      </c>
      <c r="EJ178">
        <f t="shared" si="193"/>
        <v>529</v>
      </c>
      <c r="EK178" s="39"/>
      <c r="EL178" s="49"/>
      <c r="EM178" s="51"/>
      <c r="EN178" s="32" t="s">
        <v>20</v>
      </c>
      <c r="EO178" s="5">
        <v>1</v>
      </c>
      <c r="EP178" s="5"/>
      <c r="EQ178" s="5">
        <v>1</v>
      </c>
      <c r="ER178" s="5">
        <v>0.95822017213821853</v>
      </c>
      <c r="ES178" s="5"/>
      <c r="ET178" s="5">
        <v>0.95822017213821853</v>
      </c>
      <c r="EU178" s="77"/>
      <c r="EV178" s="77"/>
      <c r="EW178" s="77"/>
      <c r="EZ178" s="77"/>
      <c r="FA178" s="77"/>
      <c r="FB178" s="77"/>
      <c r="FD178" s="77"/>
      <c r="FE178" s="77"/>
      <c r="FF178" s="77"/>
    </row>
    <row r="179" spans="2:162" ht="14.4" customHeight="1" x14ac:dyDescent="0.3">
      <c r="B179" s="39"/>
      <c r="C179" s="40"/>
      <c r="D179" s="51"/>
      <c r="E179" s="67"/>
      <c r="F179" s="3" t="s">
        <v>6</v>
      </c>
      <c r="G179" s="9"/>
      <c r="H179" s="9"/>
      <c r="I179" s="9"/>
      <c r="J179" s="10"/>
      <c r="M179" s="23"/>
      <c r="N179" s="24"/>
      <c r="O179" s="25"/>
      <c r="P179" s="24"/>
      <c r="Q179" s="24"/>
      <c r="R179" s="26"/>
      <c r="V179">
        <f t="shared" si="190"/>
        <v>532</v>
      </c>
      <c r="W179" s="39"/>
      <c r="X179" s="49"/>
      <c r="Y179" s="51"/>
      <c r="Z179" s="33" t="s">
        <v>21</v>
      </c>
      <c r="AA179" s="5">
        <f t="shared" ca="1" si="186"/>
        <v>0.98823529411764699</v>
      </c>
      <c r="AB179" s="5">
        <f t="shared" ca="1" si="191"/>
        <v>1</v>
      </c>
      <c r="AC179" s="5">
        <f t="shared" ca="1" si="187"/>
        <v>0.99411764705882355</v>
      </c>
      <c r="AD179" s="5">
        <f t="shared" ca="1" si="188"/>
        <v>0.83767189427800914</v>
      </c>
      <c r="AE179" s="5">
        <f t="shared" ca="1" si="192"/>
        <v>0.90713197994197037</v>
      </c>
      <c r="AF179" s="5">
        <f t="shared" ca="1" si="189"/>
        <v>0.87240193710998981</v>
      </c>
      <c r="AG179" s="77"/>
      <c r="AH179" s="77"/>
      <c r="AI179" s="77"/>
      <c r="AL179" s="77"/>
      <c r="AM179" s="77"/>
      <c r="AN179" s="77"/>
      <c r="AP179" s="77"/>
      <c r="AQ179" s="77"/>
      <c r="AR179" s="77"/>
      <c r="AT179" s="77"/>
      <c r="AU179" s="77"/>
      <c r="AV179" s="77"/>
      <c r="DP179" s="39"/>
      <c r="DQ179" s="40"/>
      <c r="DR179" s="51"/>
      <c r="DS179" s="67"/>
      <c r="DT179" s="3" t="s">
        <v>6</v>
      </c>
      <c r="DU179" s="9"/>
      <c r="DV179" s="9"/>
      <c r="DW179" s="9"/>
      <c r="DX179" s="10"/>
      <c r="EA179" s="23"/>
      <c r="EB179" s="24"/>
      <c r="EC179" s="25"/>
      <c r="ED179" s="24"/>
      <c r="EE179" s="24"/>
      <c r="EF179" s="26"/>
      <c r="EJ179">
        <f t="shared" si="193"/>
        <v>532</v>
      </c>
      <c r="EK179" s="39"/>
      <c r="EL179" s="49"/>
      <c r="EM179" s="51"/>
      <c r="EN179" s="33" t="s">
        <v>21</v>
      </c>
      <c r="EO179" s="5">
        <v>0.98823529411764699</v>
      </c>
      <c r="EP179" s="5">
        <v>1</v>
      </c>
      <c r="EQ179" s="5">
        <v>0.99411764705882355</v>
      </c>
      <c r="ER179" s="5">
        <v>0.78677221530918917</v>
      </c>
      <c r="ES179" s="5">
        <v>0.79255790278559224</v>
      </c>
      <c r="ET179" s="5">
        <v>0.7896650590473907</v>
      </c>
      <c r="EU179" s="77"/>
      <c r="EV179" s="77"/>
      <c r="EW179" s="77"/>
      <c r="EZ179" s="77"/>
      <c r="FA179" s="77"/>
      <c r="FB179" s="77"/>
      <c r="FD179" s="77"/>
      <c r="FE179" s="77"/>
      <c r="FF179" s="77"/>
    </row>
    <row r="180" spans="2:162" ht="14.4" customHeight="1" x14ac:dyDescent="0.3">
      <c r="B180" s="39"/>
      <c r="C180" s="40"/>
      <c r="D180" s="51"/>
      <c r="E180" s="68" t="s">
        <v>24</v>
      </c>
      <c r="F180" s="3" t="s">
        <v>4</v>
      </c>
      <c r="G180" s="9">
        <v>0.88888888888888884</v>
      </c>
      <c r="H180" s="9">
        <v>0.88888888888888884</v>
      </c>
      <c r="I180" s="9">
        <v>0.88888888888888884</v>
      </c>
      <c r="J180" s="10">
        <v>0.77336378881781342</v>
      </c>
      <c r="M180" s="23"/>
      <c r="N180" s="24"/>
      <c r="O180" s="25"/>
      <c r="P180" s="24"/>
      <c r="Q180" s="24"/>
      <c r="R180" s="26"/>
      <c r="V180">
        <f t="shared" si="190"/>
        <v>535</v>
      </c>
      <c r="W180" s="39"/>
      <c r="X180" s="49"/>
      <c r="Y180" s="51"/>
      <c r="Z180" s="34" t="s">
        <v>22</v>
      </c>
      <c r="AA180" s="5">
        <f t="shared" ca="1" si="186"/>
        <v>0.78723404255319152</v>
      </c>
      <c r="AB180" s="5"/>
      <c r="AC180" s="5">
        <f t="shared" ca="1" si="187"/>
        <v>0.78723404255319152</v>
      </c>
      <c r="AD180" s="5">
        <f t="shared" ca="1" si="188"/>
        <v>0.78092999998206702</v>
      </c>
      <c r="AE180" s="5"/>
      <c r="AF180" s="5">
        <f t="shared" ca="1" si="189"/>
        <v>0.78092999998206702</v>
      </c>
      <c r="AG180" s="77"/>
      <c r="AH180" s="77"/>
      <c r="AI180" s="77"/>
      <c r="AL180" s="77"/>
      <c r="AM180" s="77"/>
      <c r="AN180" s="77"/>
      <c r="AP180" s="77"/>
      <c r="AQ180" s="77"/>
      <c r="AR180" s="77"/>
      <c r="AT180" s="77"/>
      <c r="AU180" s="77"/>
      <c r="AV180" s="77"/>
      <c r="DP180" s="39"/>
      <c r="DQ180" s="40"/>
      <c r="DR180" s="51"/>
      <c r="DS180" s="68" t="s">
        <v>24</v>
      </c>
      <c r="DT180" s="3" t="s">
        <v>4</v>
      </c>
      <c r="DU180" s="9">
        <v>0.89473684210526316</v>
      </c>
      <c r="DV180" s="9">
        <v>0.85</v>
      </c>
      <c r="DW180" s="9">
        <v>0.94444444444444442</v>
      </c>
      <c r="DX180" s="10">
        <v>0.71492775664461727</v>
      </c>
      <c r="EA180" s="23"/>
      <c r="EB180" s="24"/>
      <c r="EC180" s="25"/>
      <c r="ED180" s="24"/>
      <c r="EE180" s="24"/>
      <c r="EF180" s="26"/>
      <c r="EJ180">
        <f t="shared" si="193"/>
        <v>535</v>
      </c>
      <c r="EK180" s="39"/>
      <c r="EL180" s="49"/>
      <c r="EM180" s="51"/>
      <c r="EN180" s="34" t="s">
        <v>22</v>
      </c>
      <c r="EO180" s="5">
        <v>1</v>
      </c>
      <c r="EP180" s="5"/>
      <c r="EQ180" s="5">
        <v>1</v>
      </c>
      <c r="ER180" s="5">
        <v>0.90934774169893084</v>
      </c>
      <c r="ES180" s="5"/>
      <c r="ET180" s="5">
        <v>0.90934774169893084</v>
      </c>
      <c r="EU180" s="77"/>
      <c r="EV180" s="77"/>
      <c r="EW180" s="77"/>
      <c r="EZ180" s="77"/>
      <c r="FA180" s="77"/>
      <c r="FB180" s="77"/>
      <c r="FD180" s="77"/>
      <c r="FE180" s="77"/>
      <c r="FF180" s="77"/>
    </row>
    <row r="181" spans="2:162" ht="15" customHeight="1" x14ac:dyDescent="0.3">
      <c r="B181" s="39"/>
      <c r="C181" s="40"/>
      <c r="D181" s="51"/>
      <c r="E181" s="69"/>
      <c r="F181" s="3" t="s">
        <v>5</v>
      </c>
      <c r="G181" s="9">
        <v>0.76923076923076916</v>
      </c>
      <c r="H181" s="9">
        <v>0.83333333333333337</v>
      </c>
      <c r="I181" s="9">
        <v>0.7142857142857143</v>
      </c>
      <c r="J181" s="10">
        <v>0.60956566312342131</v>
      </c>
      <c r="M181" s="19">
        <f>G180</f>
        <v>0.88888888888888884</v>
      </c>
      <c r="N181" s="20">
        <f>G181</f>
        <v>0.76923076923076916</v>
      </c>
      <c r="O181" s="21">
        <f>AVERAGE(M181:N181)</f>
        <v>0.829059829059829</v>
      </c>
      <c r="P181" s="20">
        <f>J180</f>
        <v>0.77336378881781342</v>
      </c>
      <c r="Q181" s="20">
        <f>J181</f>
        <v>0.60956566312342131</v>
      </c>
      <c r="R181" s="22">
        <f>AVERAGE(P181:Q181)</f>
        <v>0.69146472597061737</v>
      </c>
      <c r="V181">
        <f t="shared" si="190"/>
        <v>538</v>
      </c>
      <c r="W181" s="39"/>
      <c r="X181" s="49"/>
      <c r="Y181" s="51"/>
      <c r="Z181" s="35" t="s">
        <v>23</v>
      </c>
      <c r="AA181" s="5">
        <f t="shared" ca="1" si="186"/>
        <v>0.90909090909090906</v>
      </c>
      <c r="AB181" s="5">
        <f t="shared" ca="1" si="191"/>
        <v>0.94117647058823528</v>
      </c>
      <c r="AC181" s="5">
        <f t="shared" ca="1" si="187"/>
        <v>0.92513368983957212</v>
      </c>
      <c r="AD181" s="5">
        <f t="shared" ca="1" si="188"/>
        <v>0.72214937983386263</v>
      </c>
      <c r="AE181" s="5">
        <f t="shared" ca="1" si="192"/>
        <v>0.79759329138158852</v>
      </c>
      <c r="AF181" s="5">
        <f t="shared" ca="1" si="189"/>
        <v>0.75987133560772557</v>
      </c>
      <c r="AG181" s="77"/>
      <c r="AH181" s="77"/>
      <c r="AI181" s="77"/>
      <c r="AL181" s="77"/>
      <c r="AM181" s="77"/>
      <c r="AN181" s="77"/>
      <c r="AP181" s="77"/>
      <c r="AQ181" s="77"/>
      <c r="AR181" s="77"/>
      <c r="AT181" s="77"/>
      <c r="AU181" s="77"/>
      <c r="AV181" s="77"/>
      <c r="DP181" s="39"/>
      <c r="DQ181" s="40"/>
      <c r="DR181" s="51"/>
      <c r="DS181" s="69"/>
      <c r="DT181" s="3" t="s">
        <v>5</v>
      </c>
      <c r="DU181" s="9">
        <v>0.46153846153846151</v>
      </c>
      <c r="DV181" s="9">
        <v>0.5</v>
      </c>
      <c r="DW181" s="9">
        <v>0.42857142857142849</v>
      </c>
      <c r="DX181" s="10">
        <v>0.54311709030750499</v>
      </c>
      <c r="EA181" s="19">
        <v>0.89473684210526316</v>
      </c>
      <c r="EB181" s="20">
        <v>0.46153846153846151</v>
      </c>
      <c r="EC181" s="21">
        <v>0.67813765182186236</v>
      </c>
      <c r="ED181" s="20">
        <v>0.71492775664461727</v>
      </c>
      <c r="EE181" s="20">
        <v>0.54311709030750499</v>
      </c>
      <c r="EF181" s="22">
        <v>0.62902242347606108</v>
      </c>
      <c r="EJ181">
        <f t="shared" si="193"/>
        <v>538</v>
      </c>
      <c r="EK181" s="39"/>
      <c r="EL181" s="49"/>
      <c r="EM181" s="51"/>
      <c r="EN181" s="35" t="s">
        <v>23</v>
      </c>
      <c r="EO181" s="5">
        <v>0.84848484848484851</v>
      </c>
      <c r="EP181" s="5">
        <v>0.82352941176470595</v>
      </c>
      <c r="EQ181" s="5">
        <v>0.83600713012477723</v>
      </c>
      <c r="ER181" s="5">
        <v>0.70597186013297153</v>
      </c>
      <c r="ES181" s="5">
        <v>0.68241106606165625</v>
      </c>
      <c r="ET181" s="5">
        <v>0.69419146309731383</v>
      </c>
      <c r="EU181" s="77"/>
      <c r="EV181" s="77"/>
      <c r="EW181" s="77"/>
      <c r="EZ181" s="77"/>
      <c r="FA181" s="77"/>
      <c r="FB181" s="77"/>
      <c r="FD181" s="77"/>
      <c r="FE181" s="77"/>
      <c r="FF181" s="77"/>
    </row>
    <row r="182" spans="2:162" ht="15" customHeight="1" thickBot="1" x14ac:dyDescent="0.35">
      <c r="B182" s="39"/>
      <c r="C182" s="40"/>
      <c r="D182" s="51"/>
      <c r="E182" s="70"/>
      <c r="F182" s="4" t="s">
        <v>6</v>
      </c>
      <c r="G182" s="11"/>
      <c r="H182" s="11"/>
      <c r="I182" s="11"/>
      <c r="J182" s="12"/>
      <c r="M182" s="27"/>
      <c r="N182" s="28"/>
      <c r="O182" s="29"/>
      <c r="P182" s="28"/>
      <c r="Q182" s="28"/>
      <c r="R182" s="30"/>
      <c r="V182">
        <f t="shared" si="190"/>
        <v>541</v>
      </c>
      <c r="W182" s="39"/>
      <c r="X182" s="49"/>
      <c r="Y182" s="51"/>
      <c r="Z182" s="36" t="s">
        <v>24</v>
      </c>
      <c r="AA182" s="5">
        <f t="shared" ca="1" si="186"/>
        <v>0.81081081081081086</v>
      </c>
      <c r="AB182" s="5">
        <f t="shared" ca="1" si="191"/>
        <v>1</v>
      </c>
      <c r="AC182" s="5">
        <f t="shared" ca="1" si="187"/>
        <v>0.90540540540540548</v>
      </c>
      <c r="AD182" s="5">
        <f t="shared" ca="1" si="188"/>
        <v>0.75315089310268946</v>
      </c>
      <c r="AE182" s="5">
        <f t="shared" ca="1" si="192"/>
        <v>0.71596158139101995</v>
      </c>
      <c r="AF182" s="5">
        <f t="shared" ca="1" si="189"/>
        <v>0.7345562372468547</v>
      </c>
      <c r="AG182" s="77"/>
      <c r="AH182" s="77"/>
      <c r="AI182" s="77"/>
      <c r="AL182" s="77"/>
      <c r="AM182" s="77"/>
      <c r="AN182" s="77"/>
      <c r="AP182" s="77"/>
      <c r="AQ182" s="77"/>
      <c r="AR182" s="77"/>
      <c r="AT182" s="77"/>
      <c r="AU182" s="77"/>
      <c r="AV182" s="77"/>
      <c r="DP182" s="39"/>
      <c r="DQ182" s="40"/>
      <c r="DR182" s="51"/>
      <c r="DS182" s="70"/>
      <c r="DT182" s="4" t="s">
        <v>6</v>
      </c>
      <c r="DU182" s="11"/>
      <c r="DV182" s="11"/>
      <c r="DW182" s="11"/>
      <c r="DX182" s="12"/>
      <c r="EA182" s="27"/>
      <c r="EB182" s="28"/>
      <c r="EC182" s="29"/>
      <c r="ED182" s="28"/>
      <c r="EE182" s="28"/>
      <c r="EF182" s="30"/>
      <c r="EJ182">
        <f t="shared" si="193"/>
        <v>541</v>
      </c>
      <c r="EK182" s="39"/>
      <c r="EL182" s="49"/>
      <c r="EM182" s="51"/>
      <c r="EN182" s="36" t="s">
        <v>24</v>
      </c>
      <c r="EO182" s="5">
        <v>0.79999999999999993</v>
      </c>
      <c r="EP182" s="5">
        <v>0.8571428571428571</v>
      </c>
      <c r="EQ182" s="5">
        <v>0.82857142857142851</v>
      </c>
      <c r="ER182" s="5">
        <v>0.66211625918798767</v>
      </c>
      <c r="ES182" s="5">
        <v>0.63614292780916493</v>
      </c>
      <c r="ET182" s="5">
        <v>0.64912959349857635</v>
      </c>
      <c r="EU182" s="77"/>
      <c r="EV182" s="77"/>
      <c r="EW182" s="77"/>
      <c r="EZ182" s="77"/>
      <c r="FA182" s="77"/>
      <c r="FB182" s="77"/>
      <c r="FD182" s="77"/>
      <c r="FE182" s="77"/>
      <c r="FF182" s="77"/>
    </row>
    <row r="183" spans="2:162" ht="14.4" customHeight="1" x14ac:dyDescent="0.3">
      <c r="B183" s="39"/>
      <c r="C183" s="52">
        <v>256</v>
      </c>
      <c r="D183" s="41" t="s">
        <v>9</v>
      </c>
      <c r="E183" s="71" t="s">
        <v>19</v>
      </c>
      <c r="F183" s="2" t="s">
        <v>4</v>
      </c>
      <c r="G183" s="7">
        <v>1</v>
      </c>
      <c r="H183" s="7">
        <v>1</v>
      </c>
      <c r="I183" s="7">
        <v>1</v>
      </c>
      <c r="J183" s="8">
        <v>0.96446508995438052</v>
      </c>
      <c r="M183" s="15"/>
      <c r="N183" s="16"/>
      <c r="O183" s="17"/>
      <c r="P183" s="16"/>
      <c r="Q183" s="16"/>
      <c r="R183" s="18"/>
      <c r="DP183" s="39"/>
      <c r="DQ183" s="52">
        <v>256</v>
      </c>
      <c r="DR183" s="41" t="s">
        <v>9</v>
      </c>
      <c r="DS183" s="71" t="s">
        <v>19</v>
      </c>
      <c r="DT183" s="2" t="s">
        <v>4</v>
      </c>
      <c r="DU183" s="7">
        <v>1</v>
      </c>
      <c r="DV183" s="7">
        <v>1</v>
      </c>
      <c r="DW183" s="7">
        <v>1</v>
      </c>
      <c r="DX183" s="8">
        <v>0.96446508995438052</v>
      </c>
      <c r="EA183" s="15"/>
      <c r="EB183" s="16"/>
      <c r="EC183" s="17"/>
      <c r="ED183" s="16"/>
      <c r="EE183" s="16"/>
      <c r="EF183" s="18"/>
    </row>
    <row r="184" spans="2:162" ht="14.4" customHeight="1" x14ac:dyDescent="0.3">
      <c r="B184" s="39"/>
      <c r="C184" s="52"/>
      <c r="D184" s="41"/>
      <c r="E184" s="72"/>
      <c r="F184" s="3" t="s">
        <v>5</v>
      </c>
      <c r="G184" s="9"/>
      <c r="H184" s="9"/>
      <c r="I184" s="9"/>
      <c r="J184" s="10"/>
      <c r="M184" s="19">
        <f>G183</f>
        <v>1</v>
      </c>
      <c r="N184" s="20"/>
      <c r="O184" s="21">
        <f>AVERAGE(M184:N184)</f>
        <v>1</v>
      </c>
      <c r="P184" s="20">
        <f>J183</f>
        <v>0.96446508995438052</v>
      </c>
      <c r="Q184" s="20"/>
      <c r="R184" s="22">
        <f>AVERAGE(P184:Q184)</f>
        <v>0.96446508995438052</v>
      </c>
      <c r="AP184" s="5"/>
      <c r="AQ184" s="5"/>
      <c r="AR184" s="5"/>
      <c r="AT184" s="5"/>
      <c r="AU184" s="5"/>
      <c r="AV184" s="5"/>
      <c r="DP184" s="39"/>
      <c r="DQ184" s="52"/>
      <c r="DR184" s="41"/>
      <c r="DS184" s="72"/>
      <c r="DT184" s="3" t="s">
        <v>5</v>
      </c>
      <c r="DU184" s="9"/>
      <c r="DV184" s="9"/>
      <c r="DW184" s="9"/>
      <c r="DX184" s="10"/>
      <c r="EA184" s="19">
        <v>1</v>
      </c>
      <c r="EB184" s="20"/>
      <c r="EC184" s="21">
        <v>1</v>
      </c>
      <c r="ED184" s="20">
        <v>0.96446508995438052</v>
      </c>
      <c r="EE184" s="20"/>
      <c r="EF184" s="22">
        <v>0.96446508995438052</v>
      </c>
      <c r="FD184" s="5">
        <f>AVERAGE(FD3:FD182)</f>
        <v>1.9038513177727243E-2</v>
      </c>
      <c r="FE184" s="5">
        <f t="shared" ref="FE184:FF184" si="257">AVERAGE(FE3:FE182)</f>
        <v>6.3877498069560432E-2</v>
      </c>
      <c r="FF184" s="5">
        <f t="shared" si="257"/>
        <v>2.981385240761782E-2</v>
      </c>
    </row>
    <row r="185" spans="2:162" ht="14.4" customHeight="1" x14ac:dyDescent="0.3">
      <c r="B185" s="39"/>
      <c r="C185" s="52"/>
      <c r="D185" s="41"/>
      <c r="E185" s="73"/>
      <c r="F185" s="3" t="s">
        <v>6</v>
      </c>
      <c r="G185" s="9"/>
      <c r="H185" s="9"/>
      <c r="I185" s="9"/>
      <c r="J185" s="10"/>
      <c r="M185" s="23"/>
      <c r="N185" s="24"/>
      <c r="O185" s="25"/>
      <c r="P185" s="24"/>
      <c r="Q185" s="24"/>
      <c r="R185" s="26"/>
      <c r="DP185" s="39"/>
      <c r="DQ185" s="52"/>
      <c r="DR185" s="41"/>
      <c r="DS185" s="73"/>
      <c r="DT185" s="3" t="s">
        <v>6</v>
      </c>
      <c r="DU185" s="9"/>
      <c r="DV185" s="9"/>
      <c r="DW185" s="9"/>
      <c r="DX185" s="10"/>
      <c r="EA185" s="23"/>
      <c r="EB185" s="24"/>
      <c r="EC185" s="25"/>
      <c r="ED185" s="24"/>
      <c r="EE185" s="24"/>
      <c r="EF185" s="26"/>
    </row>
    <row r="186" spans="2:162" ht="14.4" customHeight="1" x14ac:dyDescent="0.3">
      <c r="B186" s="39"/>
      <c r="C186" s="52"/>
      <c r="D186" s="41"/>
      <c r="E186" s="56" t="s">
        <v>20</v>
      </c>
      <c r="F186" s="3" t="s">
        <v>4</v>
      </c>
      <c r="G186" s="9">
        <v>1</v>
      </c>
      <c r="H186" s="9">
        <v>1</v>
      </c>
      <c r="I186" s="9">
        <v>1</v>
      </c>
      <c r="J186" s="10">
        <v>0.94859876945792654</v>
      </c>
      <c r="M186" s="23"/>
      <c r="N186" s="24"/>
      <c r="O186" s="25"/>
      <c r="P186" s="24"/>
      <c r="Q186" s="24"/>
      <c r="R186" s="26"/>
      <c r="DP186" s="39"/>
      <c r="DQ186" s="52"/>
      <c r="DR186" s="41"/>
      <c r="DS186" s="56" t="s">
        <v>20</v>
      </c>
      <c r="DT186" s="3" t="s">
        <v>4</v>
      </c>
      <c r="DU186" s="9">
        <v>1</v>
      </c>
      <c r="DV186" s="9">
        <v>1</v>
      </c>
      <c r="DW186" s="9">
        <v>1</v>
      </c>
      <c r="DX186" s="10">
        <v>0.94859876945792654</v>
      </c>
      <c r="EA186" s="23"/>
      <c r="EB186" s="24"/>
      <c r="EC186" s="25"/>
      <c r="ED186" s="24"/>
      <c r="EE186" s="24"/>
      <c r="EF186" s="26"/>
    </row>
    <row r="187" spans="2:162" ht="14.4" customHeight="1" x14ac:dyDescent="0.3">
      <c r="B187" s="39"/>
      <c r="C187" s="52"/>
      <c r="D187" s="41"/>
      <c r="E187" s="57"/>
      <c r="F187" s="3" t="s">
        <v>5</v>
      </c>
      <c r="G187" s="9"/>
      <c r="H187" s="9"/>
      <c r="I187" s="9"/>
      <c r="J187" s="10"/>
      <c r="M187" s="19">
        <f>G186</f>
        <v>1</v>
      </c>
      <c r="N187" s="20"/>
      <c r="O187" s="21">
        <f>AVERAGE(M187:N187)</f>
        <v>1</v>
      </c>
      <c r="P187" s="20">
        <f>J186</f>
        <v>0.94859876945792654</v>
      </c>
      <c r="Q187" s="20"/>
      <c r="R187" s="22">
        <f>AVERAGE(P187:Q187)</f>
        <v>0.94859876945792654</v>
      </c>
      <c r="DP187" s="39"/>
      <c r="DQ187" s="52"/>
      <c r="DR187" s="41"/>
      <c r="DS187" s="57"/>
      <c r="DT187" s="3" t="s">
        <v>5</v>
      </c>
      <c r="DU187" s="9"/>
      <c r="DV187" s="9"/>
      <c r="DW187" s="9"/>
      <c r="DX187" s="10"/>
      <c r="EA187" s="19">
        <v>1</v>
      </c>
      <c r="EB187" s="20"/>
      <c r="EC187" s="21">
        <v>1</v>
      </c>
      <c r="ED187" s="20">
        <v>0.94859876945792654</v>
      </c>
      <c r="EE187" s="20"/>
      <c r="EF187" s="22">
        <v>0.94859876945792654</v>
      </c>
    </row>
    <row r="188" spans="2:162" ht="14.4" customHeight="1" x14ac:dyDescent="0.3">
      <c r="B188" s="39"/>
      <c r="C188" s="52"/>
      <c r="D188" s="41"/>
      <c r="E188" s="58"/>
      <c r="F188" s="3" t="s">
        <v>6</v>
      </c>
      <c r="G188" s="9"/>
      <c r="H188" s="9"/>
      <c r="I188" s="9"/>
      <c r="J188" s="10"/>
      <c r="M188" s="23"/>
      <c r="N188" s="24"/>
      <c r="O188" s="25"/>
      <c r="P188" s="24"/>
      <c r="Q188" s="24"/>
      <c r="R188" s="26"/>
      <c r="DP188" s="39"/>
      <c r="DQ188" s="52"/>
      <c r="DR188" s="41"/>
      <c r="DS188" s="58"/>
      <c r="DT188" s="3" t="s">
        <v>6</v>
      </c>
      <c r="DU188" s="9"/>
      <c r="DV188" s="9"/>
      <c r="DW188" s="9"/>
      <c r="DX188" s="10"/>
      <c r="EA188" s="23"/>
      <c r="EB188" s="24"/>
      <c r="EC188" s="25"/>
      <c r="ED188" s="24"/>
      <c r="EE188" s="24"/>
      <c r="EF188" s="26"/>
    </row>
    <row r="189" spans="2:162" ht="14.4" customHeight="1" x14ac:dyDescent="0.3">
      <c r="B189" s="39"/>
      <c r="C189" s="52"/>
      <c r="D189" s="41"/>
      <c r="E189" s="59" t="s">
        <v>21</v>
      </c>
      <c r="F189" s="3" t="s">
        <v>4</v>
      </c>
      <c r="G189" s="9">
        <v>1</v>
      </c>
      <c r="H189" s="9">
        <v>1</v>
      </c>
      <c r="I189" s="9">
        <v>1</v>
      </c>
      <c r="J189" s="10">
        <v>0.82022938297561698</v>
      </c>
      <c r="M189" s="23"/>
      <c r="N189" s="24"/>
      <c r="O189" s="25"/>
      <c r="P189" s="24"/>
      <c r="Q189" s="24"/>
      <c r="R189" s="26"/>
      <c r="DP189" s="39"/>
      <c r="DQ189" s="52"/>
      <c r="DR189" s="41"/>
      <c r="DS189" s="59" t="s">
        <v>21</v>
      </c>
      <c r="DT189" s="3" t="s">
        <v>4</v>
      </c>
      <c r="DU189" s="9">
        <v>1</v>
      </c>
      <c r="DV189" s="9">
        <v>1</v>
      </c>
      <c r="DW189" s="9">
        <v>1</v>
      </c>
      <c r="DX189" s="10">
        <v>0.82324224104430699</v>
      </c>
      <c r="EA189" s="23"/>
      <c r="EB189" s="24"/>
      <c r="EC189" s="25"/>
      <c r="ED189" s="24"/>
      <c r="EE189" s="24"/>
      <c r="EF189" s="26"/>
    </row>
    <row r="190" spans="2:162" ht="14.4" customHeight="1" x14ac:dyDescent="0.3">
      <c r="B190" s="39"/>
      <c r="C190" s="52"/>
      <c r="D190" s="41"/>
      <c r="E190" s="60"/>
      <c r="F190" s="3" t="s">
        <v>5</v>
      </c>
      <c r="G190" s="9">
        <v>1</v>
      </c>
      <c r="H190" s="9">
        <v>1</v>
      </c>
      <c r="I190" s="9">
        <v>1</v>
      </c>
      <c r="J190" s="10">
        <v>0.85805919135588737</v>
      </c>
      <c r="M190" s="19">
        <f>G189</f>
        <v>1</v>
      </c>
      <c r="N190" s="20">
        <f>G190</f>
        <v>1</v>
      </c>
      <c r="O190" s="21">
        <f>AVERAGE(M190:N190)</f>
        <v>1</v>
      </c>
      <c r="P190" s="20">
        <f>J189</f>
        <v>0.82022938297561698</v>
      </c>
      <c r="Q190" s="20">
        <f>J190</f>
        <v>0.85805919135588737</v>
      </c>
      <c r="R190" s="22">
        <f>AVERAGE(P190:Q190)</f>
        <v>0.83914428716575218</v>
      </c>
      <c r="DP190" s="39"/>
      <c r="DQ190" s="52"/>
      <c r="DR190" s="41"/>
      <c r="DS190" s="60"/>
      <c r="DT190" s="3" t="s">
        <v>5</v>
      </c>
      <c r="DU190" s="9">
        <v>1</v>
      </c>
      <c r="DV190" s="9">
        <v>1</v>
      </c>
      <c r="DW190" s="9">
        <v>1</v>
      </c>
      <c r="DX190" s="10">
        <v>0.79877126578744617</v>
      </c>
      <c r="EA190" s="19">
        <v>1</v>
      </c>
      <c r="EB190" s="20">
        <v>1</v>
      </c>
      <c r="EC190" s="21">
        <v>1</v>
      </c>
      <c r="ED190" s="20">
        <v>0.82324224104430699</v>
      </c>
      <c r="EE190" s="20">
        <v>0.79877126578744617</v>
      </c>
      <c r="EF190" s="22">
        <v>0.81100675341587658</v>
      </c>
    </row>
    <row r="191" spans="2:162" ht="14.4" customHeight="1" x14ac:dyDescent="0.3">
      <c r="B191" s="39"/>
      <c r="C191" s="52"/>
      <c r="D191" s="41"/>
      <c r="E191" s="61"/>
      <c r="F191" s="3" t="s">
        <v>6</v>
      </c>
      <c r="G191" s="9"/>
      <c r="H191" s="9"/>
      <c r="I191" s="9"/>
      <c r="J191" s="10"/>
      <c r="M191" s="23"/>
      <c r="N191" s="24"/>
      <c r="O191" s="25"/>
      <c r="P191" s="24"/>
      <c r="Q191" s="24"/>
      <c r="R191" s="26"/>
      <c r="DP191" s="39"/>
      <c r="DQ191" s="52"/>
      <c r="DR191" s="41"/>
      <c r="DS191" s="61"/>
      <c r="DT191" s="3" t="s">
        <v>6</v>
      </c>
      <c r="DU191" s="9"/>
      <c r="DV191" s="9"/>
      <c r="DW191" s="9"/>
      <c r="DX191" s="10"/>
      <c r="EA191" s="23"/>
      <c r="EB191" s="24"/>
      <c r="EC191" s="25"/>
      <c r="ED191" s="24"/>
      <c r="EE191" s="24"/>
      <c r="EF191" s="26"/>
    </row>
    <row r="192" spans="2:162" ht="14.4" customHeight="1" x14ac:dyDescent="0.3">
      <c r="B192" s="39"/>
      <c r="C192" s="52"/>
      <c r="D192" s="41"/>
      <c r="E192" s="62" t="s">
        <v>22</v>
      </c>
      <c r="F192" s="3" t="s">
        <v>4</v>
      </c>
      <c r="G192" s="9">
        <v>0.85106382978723416</v>
      </c>
      <c r="H192" s="9">
        <v>0.8</v>
      </c>
      <c r="I192" s="9">
        <v>0.90909090909090906</v>
      </c>
      <c r="J192" s="10">
        <v>0.78433921783051874</v>
      </c>
      <c r="M192" s="23"/>
      <c r="N192" s="24"/>
      <c r="O192" s="25"/>
      <c r="P192" s="24"/>
      <c r="Q192" s="24"/>
      <c r="R192" s="26"/>
      <c r="DP192" s="39"/>
      <c r="DQ192" s="52"/>
      <c r="DR192" s="41"/>
      <c r="DS192" s="62" t="s">
        <v>22</v>
      </c>
      <c r="DT192" s="3" t="s">
        <v>4</v>
      </c>
      <c r="DU192" s="9">
        <v>0.87234042553191493</v>
      </c>
      <c r="DV192" s="9">
        <v>0.82</v>
      </c>
      <c r="DW192" s="9">
        <v>0.93181818181818177</v>
      </c>
      <c r="DX192" s="10">
        <v>0.80028249329991819</v>
      </c>
      <c r="EA192" s="23"/>
      <c r="EB192" s="24"/>
      <c r="EC192" s="25"/>
      <c r="ED192" s="24"/>
      <c r="EE192" s="24"/>
      <c r="EF192" s="26"/>
    </row>
    <row r="193" spans="2:136" ht="14.4" customHeight="1" x14ac:dyDescent="0.3">
      <c r="B193" s="39"/>
      <c r="C193" s="52"/>
      <c r="D193" s="41"/>
      <c r="E193" s="63"/>
      <c r="F193" s="3" t="s">
        <v>5</v>
      </c>
      <c r="G193" s="9"/>
      <c r="H193" s="9">
        <v>0</v>
      </c>
      <c r="I193" s="9"/>
      <c r="J193" s="10">
        <v>0</v>
      </c>
      <c r="M193" s="19">
        <f>G192</f>
        <v>0.85106382978723416</v>
      </c>
      <c r="N193" s="20"/>
      <c r="O193" s="21">
        <f>AVERAGE(M193:N193)</f>
        <v>0.85106382978723416</v>
      </c>
      <c r="P193" s="20">
        <f>J192</f>
        <v>0.78433921783051874</v>
      </c>
      <c r="Q193" s="20"/>
      <c r="R193" s="22">
        <f>AVERAGE(P193:Q193)</f>
        <v>0.78433921783051874</v>
      </c>
      <c r="DP193" s="39"/>
      <c r="DQ193" s="52"/>
      <c r="DR193" s="41"/>
      <c r="DS193" s="63"/>
      <c r="DT193" s="3" t="s">
        <v>5</v>
      </c>
      <c r="DU193" s="9"/>
      <c r="DV193" s="9">
        <v>0</v>
      </c>
      <c r="DW193" s="9"/>
      <c r="DX193" s="10">
        <v>0</v>
      </c>
      <c r="EA193" s="19">
        <v>0.87234042553191493</v>
      </c>
      <c r="EB193" s="20"/>
      <c r="EC193" s="21">
        <v>0.87234042553191493</v>
      </c>
      <c r="ED193" s="20">
        <v>0.80028249329991819</v>
      </c>
      <c r="EE193" s="20"/>
      <c r="EF193" s="22">
        <v>0.80028249329991819</v>
      </c>
    </row>
    <row r="194" spans="2:136" ht="14.4" customHeight="1" x14ac:dyDescent="0.3">
      <c r="B194" s="39"/>
      <c r="C194" s="52"/>
      <c r="D194" s="41"/>
      <c r="E194" s="64"/>
      <c r="F194" s="3" t="s">
        <v>6</v>
      </c>
      <c r="G194" s="9"/>
      <c r="H194" s="9"/>
      <c r="I194" s="9"/>
      <c r="J194" s="10"/>
      <c r="M194" s="23"/>
      <c r="N194" s="24"/>
      <c r="O194" s="25"/>
      <c r="P194" s="24"/>
      <c r="Q194" s="24"/>
      <c r="R194" s="26"/>
      <c r="DP194" s="39"/>
      <c r="DQ194" s="52"/>
      <c r="DR194" s="41"/>
      <c r="DS194" s="64"/>
      <c r="DT194" s="3" t="s">
        <v>6</v>
      </c>
      <c r="DU194" s="9"/>
      <c r="DV194" s="9"/>
      <c r="DW194" s="9"/>
      <c r="DX194" s="10"/>
      <c r="EA194" s="23"/>
      <c r="EB194" s="24"/>
      <c r="EC194" s="25"/>
      <c r="ED194" s="24"/>
      <c r="EE194" s="24"/>
      <c r="EF194" s="26"/>
    </row>
    <row r="195" spans="2:136" ht="14.4" customHeight="1" x14ac:dyDescent="0.3">
      <c r="B195" s="39"/>
      <c r="C195" s="52"/>
      <c r="D195" s="41"/>
      <c r="E195" s="65" t="s">
        <v>23</v>
      </c>
      <c r="F195" s="3" t="s">
        <v>4</v>
      </c>
      <c r="G195" s="9">
        <v>0.967741935483871</v>
      </c>
      <c r="H195" s="9">
        <v>0.9375</v>
      </c>
      <c r="I195" s="9">
        <v>1</v>
      </c>
      <c r="J195" s="10">
        <v>0.80966504654475535</v>
      </c>
      <c r="M195" s="23"/>
      <c r="N195" s="24"/>
      <c r="O195" s="25"/>
      <c r="P195" s="24"/>
      <c r="Q195" s="24"/>
      <c r="R195" s="26"/>
      <c r="DP195" s="39"/>
      <c r="DQ195" s="52"/>
      <c r="DR195" s="41"/>
      <c r="DS195" s="65" t="s">
        <v>23</v>
      </c>
      <c r="DT195" s="3" t="s">
        <v>4</v>
      </c>
      <c r="DU195" s="9">
        <v>0.90322580645161288</v>
      </c>
      <c r="DV195" s="9">
        <v>0.875</v>
      </c>
      <c r="DW195" s="9">
        <v>0.93333333333333335</v>
      </c>
      <c r="DX195" s="10">
        <v>0.78591511832872907</v>
      </c>
      <c r="EA195" s="23"/>
      <c r="EB195" s="24"/>
      <c r="EC195" s="25"/>
      <c r="ED195" s="24"/>
      <c r="EE195" s="24"/>
      <c r="EF195" s="26"/>
    </row>
    <row r="196" spans="2:136" ht="14.4" customHeight="1" x14ac:dyDescent="0.3">
      <c r="B196" s="39"/>
      <c r="C196" s="52"/>
      <c r="D196" s="41"/>
      <c r="E196" s="66"/>
      <c r="F196" s="3" t="s">
        <v>5</v>
      </c>
      <c r="G196" s="9">
        <v>1</v>
      </c>
      <c r="H196" s="9">
        <v>1</v>
      </c>
      <c r="I196" s="9">
        <v>1</v>
      </c>
      <c r="J196" s="10">
        <v>0.87210714206878581</v>
      </c>
      <c r="M196" s="19">
        <f>G195</f>
        <v>0.967741935483871</v>
      </c>
      <c r="N196" s="20">
        <f>G196</f>
        <v>1</v>
      </c>
      <c r="O196" s="21">
        <f>AVERAGE(M196:N196)</f>
        <v>0.9838709677419355</v>
      </c>
      <c r="P196" s="20">
        <f>J195</f>
        <v>0.80966504654475535</v>
      </c>
      <c r="Q196" s="20">
        <f>J196</f>
        <v>0.87210714206878581</v>
      </c>
      <c r="R196" s="22">
        <f>AVERAGE(P196:Q196)</f>
        <v>0.84088609430677064</v>
      </c>
      <c r="DP196" s="39"/>
      <c r="DQ196" s="52"/>
      <c r="DR196" s="41"/>
      <c r="DS196" s="66"/>
      <c r="DT196" s="3" t="s">
        <v>5</v>
      </c>
      <c r="DU196" s="9">
        <v>0.875</v>
      </c>
      <c r="DV196" s="9">
        <v>0.875</v>
      </c>
      <c r="DW196" s="9">
        <v>0.875</v>
      </c>
      <c r="DX196" s="10">
        <v>0.75787778009712781</v>
      </c>
      <c r="EA196" s="19">
        <v>0.90322580645161288</v>
      </c>
      <c r="EB196" s="20">
        <v>0.875</v>
      </c>
      <c r="EC196" s="21">
        <v>0.88911290322580649</v>
      </c>
      <c r="ED196" s="20">
        <v>0.78591511832872907</v>
      </c>
      <c r="EE196" s="20">
        <v>0.75787778009712781</v>
      </c>
      <c r="EF196" s="22">
        <v>0.77189644921292844</v>
      </c>
    </row>
    <row r="197" spans="2:136" ht="14.4" customHeight="1" x14ac:dyDescent="0.3">
      <c r="B197" s="39"/>
      <c r="C197" s="52"/>
      <c r="D197" s="41"/>
      <c r="E197" s="67"/>
      <c r="F197" s="3" t="s">
        <v>6</v>
      </c>
      <c r="G197" s="9"/>
      <c r="H197" s="9"/>
      <c r="I197" s="9"/>
      <c r="J197" s="10"/>
      <c r="M197" s="23"/>
      <c r="N197" s="24"/>
      <c r="O197" s="25"/>
      <c r="P197" s="24"/>
      <c r="Q197" s="24"/>
      <c r="R197" s="26"/>
      <c r="DP197" s="39"/>
      <c r="DQ197" s="52"/>
      <c r="DR197" s="41"/>
      <c r="DS197" s="67"/>
      <c r="DT197" s="3" t="s">
        <v>6</v>
      </c>
      <c r="DU197" s="9"/>
      <c r="DV197" s="9"/>
      <c r="DW197" s="9"/>
      <c r="DX197" s="10"/>
      <c r="EA197" s="23"/>
      <c r="EB197" s="24"/>
      <c r="EC197" s="25"/>
      <c r="ED197" s="24"/>
      <c r="EE197" s="24"/>
      <c r="EF197" s="26"/>
    </row>
    <row r="198" spans="2:136" ht="14.4" customHeight="1" x14ac:dyDescent="0.3">
      <c r="B198" s="39"/>
      <c r="C198" s="52"/>
      <c r="D198" s="41"/>
      <c r="E198" s="68" t="s">
        <v>24</v>
      </c>
      <c r="F198" s="3" t="s">
        <v>4</v>
      </c>
      <c r="G198" s="9">
        <v>0.91891891891891897</v>
      </c>
      <c r="H198" s="9">
        <v>0.89473684210526316</v>
      </c>
      <c r="I198" s="9">
        <v>0.94444444444444442</v>
      </c>
      <c r="J198" s="10">
        <v>0.74351567830353971</v>
      </c>
      <c r="M198" s="23"/>
      <c r="N198" s="24"/>
      <c r="O198" s="25"/>
      <c r="P198" s="24"/>
      <c r="Q198" s="24"/>
      <c r="R198" s="26"/>
      <c r="DP198" s="39"/>
      <c r="DQ198" s="52"/>
      <c r="DR198" s="41"/>
      <c r="DS198" s="68" t="s">
        <v>24</v>
      </c>
      <c r="DT198" s="3" t="s">
        <v>4</v>
      </c>
      <c r="DU198" s="9">
        <v>0.92307692307692302</v>
      </c>
      <c r="DV198" s="9">
        <v>0.8571428571428571</v>
      </c>
      <c r="DW198" s="9">
        <v>1</v>
      </c>
      <c r="DX198" s="10">
        <v>0.68596413270575085</v>
      </c>
      <c r="EA198" s="23"/>
      <c r="EB198" s="24"/>
      <c r="EC198" s="25"/>
      <c r="ED198" s="24"/>
      <c r="EE198" s="24"/>
      <c r="EF198" s="26"/>
    </row>
    <row r="199" spans="2:136" ht="15" customHeight="1" x14ac:dyDescent="0.3">
      <c r="B199" s="39"/>
      <c r="C199" s="52"/>
      <c r="D199" s="41"/>
      <c r="E199" s="69"/>
      <c r="F199" s="3" t="s">
        <v>5</v>
      </c>
      <c r="G199" s="9">
        <v>1</v>
      </c>
      <c r="H199" s="9">
        <v>1</v>
      </c>
      <c r="I199" s="9">
        <v>1</v>
      </c>
      <c r="J199" s="10">
        <v>0.67522280886784003</v>
      </c>
      <c r="M199" s="19">
        <f>G198</f>
        <v>0.91891891891891897</v>
      </c>
      <c r="N199" s="20">
        <f>G199</f>
        <v>1</v>
      </c>
      <c r="O199" s="21">
        <f>AVERAGE(M199:N199)</f>
        <v>0.95945945945945943</v>
      </c>
      <c r="P199" s="20">
        <f>J198</f>
        <v>0.74351567830353971</v>
      </c>
      <c r="Q199" s="20">
        <f>J199</f>
        <v>0.67522280886784003</v>
      </c>
      <c r="R199" s="22">
        <f>AVERAGE(P199:Q199)</f>
        <v>0.70936924358568987</v>
      </c>
      <c r="DP199" s="39"/>
      <c r="DQ199" s="52"/>
      <c r="DR199" s="41"/>
      <c r="DS199" s="69"/>
      <c r="DT199" s="3" t="s">
        <v>5</v>
      </c>
      <c r="DU199" s="9">
        <v>0.8571428571428571</v>
      </c>
      <c r="DV199" s="9">
        <v>0.8571428571428571</v>
      </c>
      <c r="DW199" s="9">
        <v>0.8571428571428571</v>
      </c>
      <c r="DX199" s="10">
        <v>0.62212904711337746</v>
      </c>
      <c r="EA199" s="19">
        <v>0.92307692307692302</v>
      </c>
      <c r="EB199" s="20">
        <v>0.8571428571428571</v>
      </c>
      <c r="EC199" s="21">
        <v>0.89010989010989006</v>
      </c>
      <c r="ED199" s="20">
        <v>0.68596413270575085</v>
      </c>
      <c r="EE199" s="20">
        <v>0.62212904711337746</v>
      </c>
      <c r="EF199" s="22">
        <v>0.65404658990956421</v>
      </c>
    </row>
    <row r="200" spans="2:136" ht="15" customHeight="1" thickBot="1" x14ac:dyDescent="0.35">
      <c r="B200" s="39"/>
      <c r="C200" s="52"/>
      <c r="D200" s="41"/>
      <c r="E200" s="70"/>
      <c r="F200" s="4" t="s">
        <v>6</v>
      </c>
      <c r="G200" s="11"/>
      <c r="H200" s="11"/>
      <c r="I200" s="11"/>
      <c r="J200" s="12"/>
      <c r="M200" s="27"/>
      <c r="N200" s="28"/>
      <c r="O200" s="29"/>
      <c r="P200" s="28"/>
      <c r="Q200" s="28"/>
      <c r="R200" s="30"/>
      <c r="DP200" s="39"/>
      <c r="DQ200" s="52"/>
      <c r="DR200" s="41"/>
      <c r="DS200" s="70"/>
      <c r="DT200" s="4" t="s">
        <v>6</v>
      </c>
      <c r="DU200" s="11"/>
      <c r="DV200" s="11"/>
      <c r="DW200" s="11"/>
      <c r="DX200" s="12"/>
      <c r="EA200" s="27"/>
      <c r="EB200" s="28"/>
      <c r="EC200" s="29"/>
      <c r="ED200" s="28"/>
      <c r="EE200" s="28"/>
      <c r="EF200" s="30"/>
    </row>
    <row r="201" spans="2:136" ht="14.4" customHeight="1" x14ac:dyDescent="0.3">
      <c r="B201" s="39"/>
      <c r="C201" s="52"/>
      <c r="D201" s="42" t="s">
        <v>10</v>
      </c>
      <c r="E201" s="53" t="s">
        <v>19</v>
      </c>
      <c r="F201" s="2" t="s">
        <v>4</v>
      </c>
      <c r="G201" s="7">
        <v>0.98305084745762705</v>
      </c>
      <c r="H201" s="7">
        <v>0.96666666666666667</v>
      </c>
      <c r="I201" s="7">
        <v>1</v>
      </c>
      <c r="J201" s="8">
        <v>0.94179281848490581</v>
      </c>
      <c r="M201" s="15"/>
      <c r="N201" s="16"/>
      <c r="O201" s="17"/>
      <c r="P201" s="16"/>
      <c r="Q201" s="16"/>
      <c r="R201" s="18"/>
      <c r="DP201" s="39"/>
      <c r="DQ201" s="52"/>
      <c r="DR201" s="42" t="s">
        <v>10</v>
      </c>
      <c r="DS201" s="53" t="s">
        <v>19</v>
      </c>
      <c r="DT201" s="2" t="s">
        <v>4</v>
      </c>
      <c r="DU201" s="7">
        <v>0.98305084745762705</v>
      </c>
      <c r="DV201" s="7">
        <v>0.96666666666666667</v>
      </c>
      <c r="DW201" s="7">
        <v>1</v>
      </c>
      <c r="DX201" s="8">
        <v>0.94179281848490581</v>
      </c>
      <c r="EA201" s="15"/>
      <c r="EB201" s="16"/>
      <c r="EC201" s="17"/>
      <c r="ED201" s="16"/>
      <c r="EE201" s="16"/>
      <c r="EF201" s="18"/>
    </row>
    <row r="202" spans="2:136" ht="14.4" customHeight="1" x14ac:dyDescent="0.3">
      <c r="B202" s="39"/>
      <c r="C202" s="52"/>
      <c r="D202" s="42"/>
      <c r="E202" s="54"/>
      <c r="F202" s="3" t="s">
        <v>5</v>
      </c>
      <c r="G202" s="9"/>
      <c r="H202" s="9"/>
      <c r="I202" s="9"/>
      <c r="J202" s="10"/>
      <c r="M202" s="19">
        <f>G201</f>
        <v>0.98305084745762705</v>
      </c>
      <c r="N202" s="20"/>
      <c r="O202" s="21">
        <f>AVERAGE(M202:N202)</f>
        <v>0.98305084745762705</v>
      </c>
      <c r="P202" s="20">
        <f>J201</f>
        <v>0.94179281848490581</v>
      </c>
      <c r="Q202" s="20"/>
      <c r="R202" s="22">
        <f>AVERAGE(P202:Q202)</f>
        <v>0.94179281848490581</v>
      </c>
      <c r="DP202" s="39"/>
      <c r="DQ202" s="52"/>
      <c r="DR202" s="42"/>
      <c r="DS202" s="54"/>
      <c r="DT202" s="3" t="s">
        <v>5</v>
      </c>
      <c r="DU202" s="9"/>
      <c r="DV202" s="9"/>
      <c r="DW202" s="9"/>
      <c r="DX202" s="10"/>
      <c r="EA202" s="19">
        <v>0.98305084745762705</v>
      </c>
      <c r="EB202" s="20"/>
      <c r="EC202" s="21">
        <v>0.98305084745762705</v>
      </c>
      <c r="ED202" s="20">
        <v>0.94179281848490581</v>
      </c>
      <c r="EE202" s="20"/>
      <c r="EF202" s="22">
        <v>0.94179281848490581</v>
      </c>
    </row>
    <row r="203" spans="2:136" ht="14.4" customHeight="1" x14ac:dyDescent="0.3">
      <c r="B203" s="39"/>
      <c r="C203" s="52"/>
      <c r="D203" s="42"/>
      <c r="E203" s="55"/>
      <c r="F203" s="3" t="s">
        <v>6</v>
      </c>
      <c r="G203" s="9"/>
      <c r="H203" s="9"/>
      <c r="I203" s="9"/>
      <c r="J203" s="10"/>
      <c r="M203" s="23"/>
      <c r="N203" s="24"/>
      <c r="O203" s="25"/>
      <c r="P203" s="24"/>
      <c r="Q203" s="24"/>
      <c r="R203" s="26"/>
      <c r="DP203" s="39"/>
      <c r="DQ203" s="52"/>
      <c r="DR203" s="42"/>
      <c r="DS203" s="55"/>
      <c r="DT203" s="3" t="s">
        <v>6</v>
      </c>
      <c r="DU203" s="9"/>
      <c r="DV203" s="9"/>
      <c r="DW203" s="9"/>
      <c r="DX203" s="10"/>
      <c r="EA203" s="23"/>
      <c r="EB203" s="24"/>
      <c r="EC203" s="25"/>
      <c r="ED203" s="24"/>
      <c r="EE203" s="24"/>
      <c r="EF203" s="26"/>
    </row>
    <row r="204" spans="2:136" ht="14.4" customHeight="1" x14ac:dyDescent="0.3">
      <c r="B204" s="39"/>
      <c r="C204" s="52"/>
      <c r="D204" s="42"/>
      <c r="E204" s="56" t="s">
        <v>20</v>
      </c>
      <c r="F204" s="3" t="s">
        <v>4</v>
      </c>
      <c r="G204" s="9">
        <v>1</v>
      </c>
      <c r="H204" s="9">
        <v>1</v>
      </c>
      <c r="I204" s="9">
        <v>1</v>
      </c>
      <c r="J204" s="10">
        <v>0.97064838388503083</v>
      </c>
      <c r="M204" s="23"/>
      <c r="N204" s="24"/>
      <c r="O204" s="25"/>
      <c r="P204" s="24"/>
      <c r="Q204" s="24"/>
      <c r="R204" s="26"/>
      <c r="DP204" s="39"/>
      <c r="DQ204" s="52"/>
      <c r="DR204" s="42"/>
      <c r="DS204" s="56" t="s">
        <v>20</v>
      </c>
      <c r="DT204" s="3" t="s">
        <v>4</v>
      </c>
      <c r="DU204" s="9">
        <v>1</v>
      </c>
      <c r="DV204" s="9">
        <v>1</v>
      </c>
      <c r="DW204" s="9">
        <v>1</v>
      </c>
      <c r="DX204" s="10">
        <v>0.97064838388503083</v>
      </c>
      <c r="EA204" s="23"/>
      <c r="EB204" s="24"/>
      <c r="EC204" s="25"/>
      <c r="ED204" s="24"/>
      <c r="EE204" s="24"/>
      <c r="EF204" s="26"/>
    </row>
    <row r="205" spans="2:136" ht="14.4" customHeight="1" x14ac:dyDescent="0.3">
      <c r="B205" s="39"/>
      <c r="C205" s="52"/>
      <c r="D205" s="42"/>
      <c r="E205" s="57"/>
      <c r="F205" s="3" t="s">
        <v>5</v>
      </c>
      <c r="G205" s="9"/>
      <c r="H205" s="9"/>
      <c r="I205" s="9"/>
      <c r="J205" s="10"/>
      <c r="M205" s="19">
        <f>G204</f>
        <v>1</v>
      </c>
      <c r="N205" s="20"/>
      <c r="O205" s="21">
        <f>AVERAGE(M205:N205)</f>
        <v>1</v>
      </c>
      <c r="P205" s="20">
        <f>J204</f>
        <v>0.97064838388503083</v>
      </c>
      <c r="Q205" s="20"/>
      <c r="R205" s="22">
        <f>AVERAGE(P205:Q205)</f>
        <v>0.97064838388503083</v>
      </c>
      <c r="DP205" s="39"/>
      <c r="DQ205" s="52"/>
      <c r="DR205" s="42"/>
      <c r="DS205" s="57"/>
      <c r="DT205" s="3" t="s">
        <v>5</v>
      </c>
      <c r="DU205" s="9"/>
      <c r="DV205" s="9"/>
      <c r="DW205" s="9"/>
      <c r="DX205" s="10"/>
      <c r="EA205" s="19">
        <v>1</v>
      </c>
      <c r="EB205" s="20"/>
      <c r="EC205" s="21">
        <v>1</v>
      </c>
      <c r="ED205" s="20">
        <v>0.97064838388503083</v>
      </c>
      <c r="EE205" s="20"/>
      <c r="EF205" s="22">
        <v>0.97064838388503083</v>
      </c>
    </row>
    <row r="206" spans="2:136" ht="14.4" customHeight="1" x14ac:dyDescent="0.3">
      <c r="B206" s="39"/>
      <c r="C206" s="52"/>
      <c r="D206" s="42"/>
      <c r="E206" s="58"/>
      <c r="F206" s="3" t="s">
        <v>6</v>
      </c>
      <c r="G206" s="9"/>
      <c r="H206" s="9"/>
      <c r="I206" s="9"/>
      <c r="J206" s="10"/>
      <c r="M206" s="23"/>
      <c r="N206" s="24"/>
      <c r="O206" s="25"/>
      <c r="P206" s="24"/>
      <c r="Q206" s="24"/>
      <c r="R206" s="26"/>
      <c r="DP206" s="39"/>
      <c r="DQ206" s="52"/>
      <c r="DR206" s="42"/>
      <c r="DS206" s="58"/>
      <c r="DT206" s="3" t="s">
        <v>6</v>
      </c>
      <c r="DU206" s="9"/>
      <c r="DV206" s="9"/>
      <c r="DW206" s="9"/>
      <c r="DX206" s="10"/>
      <c r="EA206" s="23"/>
      <c r="EB206" s="24"/>
      <c r="EC206" s="25"/>
      <c r="ED206" s="24"/>
      <c r="EE206" s="24"/>
      <c r="EF206" s="26"/>
    </row>
    <row r="207" spans="2:136" ht="14.4" customHeight="1" x14ac:dyDescent="0.3">
      <c r="B207" s="39"/>
      <c r="C207" s="52"/>
      <c r="D207" s="42"/>
      <c r="E207" s="59" t="s">
        <v>21</v>
      </c>
      <c r="F207" s="3" t="s">
        <v>4</v>
      </c>
      <c r="G207" s="9">
        <v>1</v>
      </c>
      <c r="H207" s="9">
        <v>1</v>
      </c>
      <c r="I207" s="9">
        <v>1</v>
      </c>
      <c r="J207" s="10">
        <v>0.8513314801898938</v>
      </c>
      <c r="M207" s="23"/>
      <c r="N207" s="24"/>
      <c r="O207" s="25"/>
      <c r="P207" s="24"/>
      <c r="Q207" s="24"/>
      <c r="R207" s="26"/>
      <c r="DP207" s="39"/>
      <c r="DQ207" s="52"/>
      <c r="DR207" s="42"/>
      <c r="DS207" s="59" t="s">
        <v>21</v>
      </c>
      <c r="DT207" s="3" t="s">
        <v>4</v>
      </c>
      <c r="DU207" s="9">
        <v>0.98823529411764699</v>
      </c>
      <c r="DV207" s="9">
        <v>0.97674418604651159</v>
      </c>
      <c r="DW207" s="9">
        <v>1</v>
      </c>
      <c r="DX207" s="10">
        <v>0.79564602590807953</v>
      </c>
      <c r="EA207" s="23"/>
      <c r="EB207" s="24"/>
      <c r="EC207" s="25"/>
      <c r="ED207" s="24"/>
      <c r="EE207" s="24"/>
      <c r="EF207" s="26"/>
    </row>
    <row r="208" spans="2:136" ht="14.4" customHeight="1" x14ac:dyDescent="0.3">
      <c r="B208" s="39"/>
      <c r="C208" s="52"/>
      <c r="D208" s="42"/>
      <c r="E208" s="60"/>
      <c r="F208" s="3" t="s">
        <v>5</v>
      </c>
      <c r="G208" s="9">
        <v>1</v>
      </c>
      <c r="H208" s="9">
        <v>1</v>
      </c>
      <c r="I208" s="9">
        <v>1</v>
      </c>
      <c r="J208" s="10">
        <v>0.90311244531290902</v>
      </c>
      <c r="M208" s="19">
        <f>G207</f>
        <v>1</v>
      </c>
      <c r="N208" s="20">
        <f>G208</f>
        <v>1</v>
      </c>
      <c r="O208" s="21">
        <f>AVERAGE(M208:N208)</f>
        <v>1</v>
      </c>
      <c r="P208" s="20">
        <f>J207</f>
        <v>0.8513314801898938</v>
      </c>
      <c r="Q208" s="20">
        <f>J208</f>
        <v>0.90311244531290902</v>
      </c>
      <c r="R208" s="22">
        <f>AVERAGE(P208:Q208)</f>
        <v>0.87722196275140141</v>
      </c>
      <c r="DP208" s="39"/>
      <c r="DQ208" s="52"/>
      <c r="DR208" s="42"/>
      <c r="DS208" s="60"/>
      <c r="DT208" s="3" t="s">
        <v>5</v>
      </c>
      <c r="DU208" s="9">
        <v>0.95238095238095233</v>
      </c>
      <c r="DV208" s="9">
        <v>0.95238095238095233</v>
      </c>
      <c r="DW208" s="9">
        <v>0.95238095238095233</v>
      </c>
      <c r="DX208" s="10">
        <v>0.80586049878565347</v>
      </c>
      <c r="EA208" s="19">
        <v>0.98823529411764699</v>
      </c>
      <c r="EB208" s="20">
        <v>0.95238095238095233</v>
      </c>
      <c r="EC208" s="21">
        <v>0.9703081232492996</v>
      </c>
      <c r="ED208" s="20">
        <v>0.79564602590807953</v>
      </c>
      <c r="EE208" s="20">
        <v>0.80586049878565347</v>
      </c>
      <c r="EF208" s="22">
        <v>0.8007532623468665</v>
      </c>
    </row>
    <row r="209" spans="2:136" ht="14.4" customHeight="1" x14ac:dyDescent="0.3">
      <c r="B209" s="39"/>
      <c r="C209" s="52"/>
      <c r="D209" s="42"/>
      <c r="E209" s="61"/>
      <c r="F209" s="3" t="s">
        <v>6</v>
      </c>
      <c r="G209" s="9"/>
      <c r="H209" s="9"/>
      <c r="I209" s="9"/>
      <c r="J209" s="10"/>
      <c r="M209" s="23"/>
      <c r="N209" s="24"/>
      <c r="O209" s="25"/>
      <c r="P209" s="24"/>
      <c r="Q209" s="24"/>
      <c r="R209" s="26"/>
      <c r="DP209" s="39"/>
      <c r="DQ209" s="52"/>
      <c r="DR209" s="42"/>
      <c r="DS209" s="61"/>
      <c r="DT209" s="3" t="s">
        <v>6</v>
      </c>
      <c r="DU209" s="9"/>
      <c r="DV209" s="9"/>
      <c r="DW209" s="9"/>
      <c r="DX209" s="10"/>
      <c r="EA209" s="23"/>
      <c r="EB209" s="24"/>
      <c r="EC209" s="25"/>
      <c r="ED209" s="24"/>
      <c r="EE209" s="24"/>
      <c r="EF209" s="26"/>
    </row>
    <row r="210" spans="2:136" ht="14.4" customHeight="1" x14ac:dyDescent="0.3">
      <c r="B210" s="39"/>
      <c r="C210" s="52"/>
      <c r="D210" s="42"/>
      <c r="E210" s="62" t="s">
        <v>22</v>
      </c>
      <c r="F210" s="3" t="s">
        <v>4</v>
      </c>
      <c r="G210" s="9">
        <v>0.95454545454545459</v>
      </c>
      <c r="H210" s="9">
        <v>0.95454545454545459</v>
      </c>
      <c r="I210" s="9">
        <v>0.95454545454545459</v>
      </c>
      <c r="J210" s="10">
        <v>0.88390725891548272</v>
      </c>
      <c r="M210" s="23"/>
      <c r="N210" s="24"/>
      <c r="O210" s="25"/>
      <c r="P210" s="24"/>
      <c r="Q210" s="24"/>
      <c r="R210" s="26"/>
      <c r="DP210" s="39"/>
      <c r="DQ210" s="52"/>
      <c r="DR210" s="42"/>
      <c r="DS210" s="62" t="s">
        <v>22</v>
      </c>
      <c r="DT210" s="3" t="s">
        <v>4</v>
      </c>
      <c r="DU210" s="9">
        <v>0.9885057471264368</v>
      </c>
      <c r="DV210" s="9">
        <v>1</v>
      </c>
      <c r="DW210" s="9">
        <v>0.97727272727272729</v>
      </c>
      <c r="DX210" s="10">
        <v>0.90778654327650465</v>
      </c>
      <c r="EA210" s="23"/>
      <c r="EB210" s="24"/>
      <c r="EC210" s="25"/>
      <c r="ED210" s="24"/>
      <c r="EE210" s="24"/>
      <c r="EF210" s="26"/>
    </row>
    <row r="211" spans="2:136" ht="14.4" customHeight="1" x14ac:dyDescent="0.3">
      <c r="B211" s="39"/>
      <c r="C211" s="52"/>
      <c r="D211" s="42"/>
      <c r="E211" s="63"/>
      <c r="F211" s="3" t="s">
        <v>5</v>
      </c>
      <c r="G211" s="9"/>
      <c r="H211" s="9">
        <v>0</v>
      </c>
      <c r="I211" s="9"/>
      <c r="J211" s="10">
        <v>0</v>
      </c>
      <c r="M211" s="19">
        <f>G210</f>
        <v>0.95454545454545459</v>
      </c>
      <c r="N211" s="20"/>
      <c r="O211" s="21">
        <f>AVERAGE(M211:N211)</f>
        <v>0.95454545454545459</v>
      </c>
      <c r="P211" s="20">
        <f>J210</f>
        <v>0.88390725891548272</v>
      </c>
      <c r="Q211" s="20"/>
      <c r="R211" s="22">
        <f>AVERAGE(P211:Q211)</f>
        <v>0.88390725891548272</v>
      </c>
      <c r="DP211" s="39"/>
      <c r="DQ211" s="52"/>
      <c r="DR211" s="42"/>
      <c r="DS211" s="63"/>
      <c r="DT211" s="3" t="s">
        <v>5</v>
      </c>
      <c r="DU211" s="9"/>
      <c r="DV211" s="9">
        <v>0</v>
      </c>
      <c r="DW211" s="9"/>
      <c r="DX211" s="10">
        <v>0</v>
      </c>
      <c r="EA211" s="19">
        <v>0.9885057471264368</v>
      </c>
      <c r="EB211" s="20"/>
      <c r="EC211" s="21">
        <v>0.9885057471264368</v>
      </c>
      <c r="ED211" s="20">
        <v>0.90778654327650465</v>
      </c>
      <c r="EE211" s="20"/>
      <c r="EF211" s="22">
        <v>0.90778654327650465</v>
      </c>
    </row>
    <row r="212" spans="2:136" ht="14.4" customHeight="1" x14ac:dyDescent="0.3">
      <c r="B212" s="39"/>
      <c r="C212" s="52"/>
      <c r="D212" s="42"/>
      <c r="E212" s="64"/>
      <c r="F212" s="3" t="s">
        <v>6</v>
      </c>
      <c r="G212" s="9"/>
      <c r="H212" s="9"/>
      <c r="I212" s="9"/>
      <c r="J212" s="10"/>
      <c r="M212" s="23"/>
      <c r="N212" s="24"/>
      <c r="O212" s="25"/>
      <c r="P212" s="24"/>
      <c r="Q212" s="24"/>
      <c r="R212" s="26"/>
      <c r="DP212" s="39"/>
      <c r="DQ212" s="52"/>
      <c r="DR212" s="42"/>
      <c r="DS212" s="64"/>
      <c r="DT212" s="3" t="s">
        <v>6</v>
      </c>
      <c r="DU212" s="9"/>
      <c r="DV212" s="9"/>
      <c r="DW212" s="9"/>
      <c r="DX212" s="10"/>
      <c r="EA212" s="23"/>
      <c r="EB212" s="24"/>
      <c r="EC212" s="25"/>
      <c r="ED212" s="24"/>
      <c r="EE212" s="24"/>
      <c r="EF212" s="26"/>
    </row>
    <row r="213" spans="2:136" ht="14.4" customHeight="1" x14ac:dyDescent="0.3">
      <c r="B213" s="39"/>
      <c r="C213" s="52"/>
      <c r="D213" s="42"/>
      <c r="E213" s="65" t="s">
        <v>23</v>
      </c>
      <c r="F213" s="3" t="s">
        <v>4</v>
      </c>
      <c r="G213" s="9">
        <v>0.90909090909090906</v>
      </c>
      <c r="H213" s="9">
        <v>0.83333333333333337</v>
      </c>
      <c r="I213" s="9">
        <v>1</v>
      </c>
      <c r="J213" s="10">
        <v>0.70472064091589259</v>
      </c>
      <c r="M213" s="23"/>
      <c r="N213" s="24"/>
      <c r="O213" s="25"/>
      <c r="P213" s="24"/>
      <c r="Q213" s="24"/>
      <c r="R213" s="26"/>
      <c r="DP213" s="39"/>
      <c r="DQ213" s="52"/>
      <c r="DR213" s="42"/>
      <c r="DS213" s="65" t="s">
        <v>23</v>
      </c>
      <c r="DT213" s="3" t="s">
        <v>4</v>
      </c>
      <c r="DU213" s="9">
        <v>0.82352941176470584</v>
      </c>
      <c r="DV213" s="9">
        <v>0.73684210526315785</v>
      </c>
      <c r="DW213" s="9">
        <v>0.93333333333333335</v>
      </c>
      <c r="DX213" s="10">
        <v>0.65320477598118865</v>
      </c>
      <c r="EA213" s="23"/>
      <c r="EB213" s="24"/>
      <c r="EC213" s="25"/>
      <c r="ED213" s="24"/>
      <c r="EE213" s="24"/>
      <c r="EF213" s="26"/>
    </row>
    <row r="214" spans="2:136" ht="14.4" customHeight="1" x14ac:dyDescent="0.3">
      <c r="B214" s="39"/>
      <c r="C214" s="52"/>
      <c r="D214" s="42"/>
      <c r="E214" s="66"/>
      <c r="F214" s="3" t="s">
        <v>5</v>
      </c>
      <c r="G214" s="9">
        <v>0.94117647058823528</v>
      </c>
      <c r="H214" s="9">
        <v>0.88888888888888884</v>
      </c>
      <c r="I214" s="9">
        <v>1</v>
      </c>
      <c r="J214" s="10">
        <v>0.79741317094610065</v>
      </c>
      <c r="M214" s="19">
        <f>G213</f>
        <v>0.90909090909090906</v>
      </c>
      <c r="N214" s="20">
        <f>G214</f>
        <v>0.94117647058823528</v>
      </c>
      <c r="O214" s="21">
        <f>AVERAGE(M214:N214)</f>
        <v>0.92513368983957212</v>
      </c>
      <c r="P214" s="20">
        <f>J213</f>
        <v>0.70472064091589259</v>
      </c>
      <c r="Q214" s="20">
        <f>J214</f>
        <v>0.79741317094610065</v>
      </c>
      <c r="R214" s="22">
        <f>AVERAGE(P214:Q214)</f>
        <v>0.75106690593099668</v>
      </c>
      <c r="DP214" s="39"/>
      <c r="DQ214" s="52"/>
      <c r="DR214" s="42"/>
      <c r="DS214" s="66"/>
      <c r="DT214" s="3" t="s">
        <v>5</v>
      </c>
      <c r="DU214" s="9">
        <v>0.82352941176470595</v>
      </c>
      <c r="DV214" s="9">
        <v>0.77777777777777779</v>
      </c>
      <c r="DW214" s="9">
        <v>0.875</v>
      </c>
      <c r="DX214" s="10">
        <v>0.660828814886671</v>
      </c>
      <c r="EA214" s="19">
        <v>0.82352941176470584</v>
      </c>
      <c r="EB214" s="20">
        <v>0.82352941176470595</v>
      </c>
      <c r="EC214" s="21">
        <v>0.82352941176470584</v>
      </c>
      <c r="ED214" s="20">
        <v>0.65320477598118865</v>
      </c>
      <c r="EE214" s="20">
        <v>0.660828814886671</v>
      </c>
      <c r="EF214" s="22">
        <v>0.65701679543392988</v>
      </c>
    </row>
    <row r="215" spans="2:136" ht="14.4" customHeight="1" x14ac:dyDescent="0.3">
      <c r="B215" s="39"/>
      <c r="C215" s="52"/>
      <c r="D215" s="42"/>
      <c r="E215" s="67"/>
      <c r="F215" s="3" t="s">
        <v>6</v>
      </c>
      <c r="G215" s="9"/>
      <c r="H215" s="9"/>
      <c r="I215" s="9"/>
      <c r="J215" s="10"/>
      <c r="M215" s="23"/>
      <c r="N215" s="24"/>
      <c r="O215" s="25"/>
      <c r="P215" s="24"/>
      <c r="Q215" s="24"/>
      <c r="R215" s="26"/>
      <c r="DP215" s="39"/>
      <c r="DQ215" s="52"/>
      <c r="DR215" s="42"/>
      <c r="DS215" s="67"/>
      <c r="DT215" s="3" t="s">
        <v>6</v>
      </c>
      <c r="DU215" s="9"/>
      <c r="DV215" s="9"/>
      <c r="DW215" s="9"/>
      <c r="DX215" s="10"/>
      <c r="EA215" s="23"/>
      <c r="EB215" s="24"/>
      <c r="EC215" s="25"/>
      <c r="ED215" s="24"/>
      <c r="EE215" s="24"/>
      <c r="EF215" s="26"/>
    </row>
    <row r="216" spans="2:136" ht="14.4" customHeight="1" x14ac:dyDescent="0.3">
      <c r="B216" s="39"/>
      <c r="C216" s="52"/>
      <c r="D216" s="42"/>
      <c r="E216" s="68" t="s">
        <v>24</v>
      </c>
      <c r="F216" s="3" t="s">
        <v>4</v>
      </c>
      <c r="G216" s="9">
        <v>0.86486486486486491</v>
      </c>
      <c r="H216" s="9">
        <v>0.84210526315789469</v>
      </c>
      <c r="I216" s="9">
        <v>0.88888888888888884</v>
      </c>
      <c r="J216" s="10">
        <v>0.76167675774704702</v>
      </c>
      <c r="M216" s="23"/>
      <c r="N216" s="24"/>
      <c r="O216" s="25"/>
      <c r="P216" s="24"/>
      <c r="Q216" s="24"/>
      <c r="R216" s="26"/>
      <c r="DP216" s="39"/>
      <c r="DQ216" s="52"/>
      <c r="DR216" s="42"/>
      <c r="DS216" s="68" t="s">
        <v>24</v>
      </c>
      <c r="DT216" s="3" t="s">
        <v>4</v>
      </c>
      <c r="DU216" s="9">
        <v>0.8421052631578948</v>
      </c>
      <c r="DV216" s="9">
        <v>0.8</v>
      </c>
      <c r="DW216" s="9">
        <v>0.88888888888888884</v>
      </c>
      <c r="DX216" s="10">
        <v>0.734479967071613</v>
      </c>
      <c r="EA216" s="23"/>
      <c r="EB216" s="24"/>
      <c r="EC216" s="25"/>
      <c r="ED216" s="24"/>
      <c r="EE216" s="24"/>
      <c r="EF216" s="26"/>
    </row>
    <row r="217" spans="2:136" ht="15" customHeight="1" x14ac:dyDescent="0.3">
      <c r="B217" s="39"/>
      <c r="C217" s="52"/>
      <c r="D217" s="42"/>
      <c r="E217" s="69"/>
      <c r="F217" s="3" t="s">
        <v>5</v>
      </c>
      <c r="G217" s="9">
        <v>1</v>
      </c>
      <c r="H217" s="9">
        <v>1</v>
      </c>
      <c r="I217" s="9">
        <v>1</v>
      </c>
      <c r="J217" s="10">
        <v>0.73792153470852251</v>
      </c>
      <c r="M217" s="19">
        <f>G216</f>
        <v>0.86486486486486491</v>
      </c>
      <c r="N217" s="20">
        <f>G217</f>
        <v>1</v>
      </c>
      <c r="O217" s="21">
        <f>AVERAGE(M217:N217)</f>
        <v>0.93243243243243246</v>
      </c>
      <c r="P217" s="20">
        <f>J216</f>
        <v>0.76167675774704702</v>
      </c>
      <c r="Q217" s="20">
        <f>J217</f>
        <v>0.73792153470852251</v>
      </c>
      <c r="R217" s="22">
        <f>AVERAGE(P217:Q217)</f>
        <v>0.74979914622778476</v>
      </c>
      <c r="DP217" s="39"/>
      <c r="DQ217" s="52"/>
      <c r="DR217" s="42"/>
      <c r="DS217" s="69"/>
      <c r="DT217" s="3" t="s">
        <v>5</v>
      </c>
      <c r="DU217" s="9">
        <v>0.8571428571428571</v>
      </c>
      <c r="DV217" s="9">
        <v>0.8571428571428571</v>
      </c>
      <c r="DW217" s="9">
        <v>0.8571428571428571</v>
      </c>
      <c r="DX217" s="10">
        <v>0.67166658648398081</v>
      </c>
      <c r="EA217" s="19">
        <v>0.8421052631578948</v>
      </c>
      <c r="EB217" s="20">
        <v>0.8571428571428571</v>
      </c>
      <c r="EC217" s="21">
        <v>0.84962406015037595</v>
      </c>
      <c r="ED217" s="20">
        <v>0.734479967071613</v>
      </c>
      <c r="EE217" s="20">
        <v>0.67166658648398081</v>
      </c>
      <c r="EF217" s="22">
        <v>0.70307327677779696</v>
      </c>
    </row>
    <row r="218" spans="2:136" ht="15" customHeight="1" thickBot="1" x14ac:dyDescent="0.35">
      <c r="B218" s="39"/>
      <c r="C218" s="52"/>
      <c r="D218" s="42"/>
      <c r="E218" s="70"/>
      <c r="F218" s="4" t="s">
        <v>6</v>
      </c>
      <c r="G218" s="11"/>
      <c r="H218" s="11"/>
      <c r="I218" s="11"/>
      <c r="J218" s="12"/>
      <c r="M218" s="27"/>
      <c r="N218" s="28"/>
      <c r="O218" s="29"/>
      <c r="P218" s="28"/>
      <c r="Q218" s="28"/>
      <c r="R218" s="30"/>
      <c r="DP218" s="39"/>
      <c r="DQ218" s="52"/>
      <c r="DR218" s="42"/>
      <c r="DS218" s="70"/>
      <c r="DT218" s="4" t="s">
        <v>6</v>
      </c>
      <c r="DU218" s="11"/>
      <c r="DV218" s="11"/>
      <c r="DW218" s="11"/>
      <c r="DX218" s="12"/>
      <c r="EA218" s="27"/>
      <c r="EB218" s="28"/>
      <c r="EC218" s="29"/>
      <c r="ED218" s="28"/>
      <c r="EE218" s="28"/>
      <c r="EF218" s="30"/>
    </row>
    <row r="219" spans="2:136" ht="14.4" customHeight="1" x14ac:dyDescent="0.3">
      <c r="B219" s="39"/>
      <c r="C219" s="52"/>
      <c r="D219" s="43" t="s">
        <v>11</v>
      </c>
      <c r="E219" s="53" t="s">
        <v>19</v>
      </c>
      <c r="F219" s="2" t="s">
        <v>4</v>
      </c>
      <c r="G219" s="7">
        <v>1</v>
      </c>
      <c r="H219" s="7">
        <v>1</v>
      </c>
      <c r="I219" s="7">
        <v>1</v>
      </c>
      <c r="J219" s="8">
        <v>0.97142602195268979</v>
      </c>
      <c r="M219" s="15"/>
      <c r="N219" s="16"/>
      <c r="O219" s="17"/>
      <c r="P219" s="16"/>
      <c r="Q219" s="16"/>
      <c r="R219" s="18"/>
      <c r="DP219" s="39"/>
      <c r="DQ219" s="52"/>
      <c r="DR219" s="43" t="s">
        <v>11</v>
      </c>
      <c r="DS219" s="53" t="s">
        <v>19</v>
      </c>
      <c r="DT219" s="2" t="s">
        <v>4</v>
      </c>
      <c r="DU219" s="7">
        <v>1</v>
      </c>
      <c r="DV219" s="7">
        <v>1</v>
      </c>
      <c r="DW219" s="7">
        <v>1</v>
      </c>
      <c r="DX219" s="8">
        <v>0.97142602195268979</v>
      </c>
      <c r="EA219" s="15"/>
      <c r="EB219" s="16"/>
      <c r="EC219" s="17"/>
      <c r="ED219" s="16"/>
      <c r="EE219" s="16"/>
      <c r="EF219" s="18"/>
    </row>
    <row r="220" spans="2:136" ht="14.4" customHeight="1" x14ac:dyDescent="0.3">
      <c r="B220" s="39"/>
      <c r="C220" s="52"/>
      <c r="D220" s="43"/>
      <c r="E220" s="54"/>
      <c r="F220" s="3" t="s">
        <v>5</v>
      </c>
      <c r="G220" s="9"/>
      <c r="H220" s="9"/>
      <c r="I220" s="9"/>
      <c r="J220" s="10"/>
      <c r="M220" s="19">
        <f>G219</f>
        <v>1</v>
      </c>
      <c r="N220" s="20"/>
      <c r="O220" s="21">
        <f>AVERAGE(M220:N220)</f>
        <v>1</v>
      </c>
      <c r="P220" s="20">
        <f>J219</f>
        <v>0.97142602195268979</v>
      </c>
      <c r="Q220" s="20"/>
      <c r="R220" s="22">
        <f>AVERAGE(P220:Q220)</f>
        <v>0.97142602195268979</v>
      </c>
      <c r="DP220" s="39"/>
      <c r="DQ220" s="52"/>
      <c r="DR220" s="43"/>
      <c r="DS220" s="54"/>
      <c r="DT220" s="3" t="s">
        <v>5</v>
      </c>
      <c r="DU220" s="9"/>
      <c r="DV220" s="9"/>
      <c r="DW220" s="9"/>
      <c r="DX220" s="10"/>
      <c r="EA220" s="19">
        <v>1</v>
      </c>
      <c r="EB220" s="20"/>
      <c r="EC220" s="21">
        <v>1</v>
      </c>
      <c r="ED220" s="20">
        <v>0.97142602195268979</v>
      </c>
      <c r="EE220" s="20"/>
      <c r="EF220" s="22">
        <v>0.97142602195268979</v>
      </c>
    </row>
    <row r="221" spans="2:136" ht="14.4" customHeight="1" x14ac:dyDescent="0.3">
      <c r="B221" s="39"/>
      <c r="C221" s="52"/>
      <c r="D221" s="43"/>
      <c r="E221" s="55"/>
      <c r="F221" s="3" t="s">
        <v>6</v>
      </c>
      <c r="G221" s="9"/>
      <c r="H221" s="9"/>
      <c r="I221" s="9"/>
      <c r="J221" s="10"/>
      <c r="M221" s="23"/>
      <c r="N221" s="24"/>
      <c r="O221" s="25"/>
      <c r="P221" s="24"/>
      <c r="Q221" s="24"/>
      <c r="R221" s="26"/>
      <c r="DP221" s="39"/>
      <c r="DQ221" s="52"/>
      <c r="DR221" s="43"/>
      <c r="DS221" s="55"/>
      <c r="DT221" s="3" t="s">
        <v>6</v>
      </c>
      <c r="DU221" s="9"/>
      <c r="DV221" s="9"/>
      <c r="DW221" s="9"/>
      <c r="DX221" s="10"/>
      <c r="EA221" s="23"/>
      <c r="EB221" s="24"/>
      <c r="EC221" s="25"/>
      <c r="ED221" s="24"/>
      <c r="EE221" s="24"/>
      <c r="EF221" s="26"/>
    </row>
    <row r="222" spans="2:136" ht="14.4" customHeight="1" x14ac:dyDescent="0.3">
      <c r="B222" s="39"/>
      <c r="C222" s="52"/>
      <c r="D222" s="43"/>
      <c r="E222" s="56" t="s">
        <v>20</v>
      </c>
      <c r="F222" s="3" t="s">
        <v>4</v>
      </c>
      <c r="G222" s="9">
        <v>1</v>
      </c>
      <c r="H222" s="9">
        <v>1</v>
      </c>
      <c r="I222" s="9">
        <v>1</v>
      </c>
      <c r="J222" s="10">
        <v>0.96155663423887461</v>
      </c>
      <c r="M222" s="23"/>
      <c r="N222" s="24"/>
      <c r="O222" s="25"/>
      <c r="P222" s="24"/>
      <c r="Q222" s="24"/>
      <c r="R222" s="26"/>
      <c r="DP222" s="39"/>
      <c r="DQ222" s="52"/>
      <c r="DR222" s="43"/>
      <c r="DS222" s="56" t="s">
        <v>20</v>
      </c>
      <c r="DT222" s="3" t="s">
        <v>4</v>
      </c>
      <c r="DU222" s="9">
        <v>1</v>
      </c>
      <c r="DV222" s="9">
        <v>1</v>
      </c>
      <c r="DW222" s="9">
        <v>1</v>
      </c>
      <c r="DX222" s="10">
        <v>0.96155663423887461</v>
      </c>
      <c r="EA222" s="23"/>
      <c r="EB222" s="24"/>
      <c r="EC222" s="25"/>
      <c r="ED222" s="24"/>
      <c r="EE222" s="24"/>
      <c r="EF222" s="26"/>
    </row>
    <row r="223" spans="2:136" ht="14.4" customHeight="1" x14ac:dyDescent="0.3">
      <c r="B223" s="39"/>
      <c r="C223" s="52"/>
      <c r="D223" s="43"/>
      <c r="E223" s="57"/>
      <c r="F223" s="3" t="s">
        <v>5</v>
      </c>
      <c r="G223" s="9"/>
      <c r="H223" s="9"/>
      <c r="I223" s="9"/>
      <c r="J223" s="10"/>
      <c r="M223" s="19">
        <f>G222</f>
        <v>1</v>
      </c>
      <c r="N223" s="20"/>
      <c r="O223" s="21">
        <f>AVERAGE(M223:N223)</f>
        <v>1</v>
      </c>
      <c r="P223" s="20">
        <f>J222</f>
        <v>0.96155663423887461</v>
      </c>
      <c r="Q223" s="20"/>
      <c r="R223" s="22">
        <f>AVERAGE(P223:Q223)</f>
        <v>0.96155663423887461</v>
      </c>
      <c r="DP223" s="39"/>
      <c r="DQ223" s="52"/>
      <c r="DR223" s="43"/>
      <c r="DS223" s="57"/>
      <c r="DT223" s="3" t="s">
        <v>5</v>
      </c>
      <c r="DU223" s="9"/>
      <c r="DV223" s="9"/>
      <c r="DW223" s="9"/>
      <c r="DX223" s="10"/>
      <c r="EA223" s="19">
        <v>1</v>
      </c>
      <c r="EB223" s="20"/>
      <c r="EC223" s="21">
        <v>1</v>
      </c>
      <c r="ED223" s="20">
        <v>0.96155663423887461</v>
      </c>
      <c r="EE223" s="20"/>
      <c r="EF223" s="22">
        <v>0.96155663423887461</v>
      </c>
    </row>
    <row r="224" spans="2:136" ht="14.4" customHeight="1" x14ac:dyDescent="0.3">
      <c r="B224" s="39"/>
      <c r="C224" s="52"/>
      <c r="D224" s="43"/>
      <c r="E224" s="58"/>
      <c r="F224" s="3" t="s">
        <v>6</v>
      </c>
      <c r="G224" s="9"/>
      <c r="H224" s="9"/>
      <c r="I224" s="9"/>
      <c r="J224" s="10"/>
      <c r="M224" s="23"/>
      <c r="N224" s="24"/>
      <c r="O224" s="25"/>
      <c r="P224" s="24"/>
      <c r="Q224" s="24"/>
      <c r="R224" s="26"/>
      <c r="DP224" s="39"/>
      <c r="DQ224" s="52"/>
      <c r="DR224" s="43"/>
      <c r="DS224" s="58"/>
      <c r="DT224" s="3" t="s">
        <v>6</v>
      </c>
      <c r="DU224" s="9"/>
      <c r="DV224" s="9"/>
      <c r="DW224" s="9"/>
      <c r="DX224" s="10"/>
      <c r="EA224" s="23"/>
      <c r="EB224" s="24"/>
      <c r="EC224" s="25"/>
      <c r="ED224" s="24"/>
      <c r="EE224" s="24"/>
      <c r="EF224" s="26"/>
    </row>
    <row r="225" spans="2:136" ht="14.4" customHeight="1" x14ac:dyDescent="0.3">
      <c r="B225" s="39"/>
      <c r="C225" s="52"/>
      <c r="D225" s="43"/>
      <c r="E225" s="59" t="s">
        <v>21</v>
      </c>
      <c r="F225" s="3" t="s">
        <v>4</v>
      </c>
      <c r="G225" s="9">
        <v>1</v>
      </c>
      <c r="H225" s="9">
        <v>1</v>
      </c>
      <c r="I225" s="9">
        <v>1</v>
      </c>
      <c r="J225" s="10">
        <v>0.88141404527815126</v>
      </c>
      <c r="M225" s="23"/>
      <c r="N225" s="24"/>
      <c r="O225" s="25"/>
      <c r="P225" s="24"/>
      <c r="Q225" s="24"/>
      <c r="R225" s="26"/>
      <c r="DP225" s="39"/>
      <c r="DQ225" s="52"/>
      <c r="DR225" s="43"/>
      <c r="DS225" s="59" t="s">
        <v>21</v>
      </c>
      <c r="DT225" s="3" t="s">
        <v>4</v>
      </c>
      <c r="DU225" s="9">
        <v>1</v>
      </c>
      <c r="DV225" s="9">
        <v>1</v>
      </c>
      <c r="DW225" s="9">
        <v>1</v>
      </c>
      <c r="DX225" s="10">
        <v>0.78477163389144067</v>
      </c>
      <c r="EA225" s="23"/>
      <c r="EB225" s="24"/>
      <c r="EC225" s="25"/>
      <c r="ED225" s="24"/>
      <c r="EE225" s="24"/>
      <c r="EF225" s="26"/>
    </row>
    <row r="226" spans="2:136" ht="14.4" customHeight="1" x14ac:dyDescent="0.3">
      <c r="B226" s="39"/>
      <c r="C226" s="52"/>
      <c r="D226" s="43"/>
      <c r="E226" s="60"/>
      <c r="F226" s="3" t="s">
        <v>5</v>
      </c>
      <c r="G226" s="9">
        <v>1</v>
      </c>
      <c r="H226" s="9">
        <v>1</v>
      </c>
      <c r="I226" s="9">
        <v>1</v>
      </c>
      <c r="J226" s="10">
        <v>0.90940013200382974</v>
      </c>
      <c r="M226" s="19">
        <f>G225</f>
        <v>1</v>
      </c>
      <c r="N226" s="20">
        <f>G226</f>
        <v>1</v>
      </c>
      <c r="O226" s="21">
        <f>AVERAGE(M226:N226)</f>
        <v>1</v>
      </c>
      <c r="P226" s="20">
        <f>J225</f>
        <v>0.88141404527815126</v>
      </c>
      <c r="Q226" s="20">
        <f>J226</f>
        <v>0.90940013200382974</v>
      </c>
      <c r="R226" s="22">
        <f>AVERAGE(P226:Q226)</f>
        <v>0.8954070886409905</v>
      </c>
      <c r="DP226" s="39"/>
      <c r="DQ226" s="52"/>
      <c r="DR226" s="43"/>
      <c r="DS226" s="60"/>
      <c r="DT226" s="3" t="s">
        <v>5</v>
      </c>
      <c r="DU226" s="9">
        <v>0.97619047619047616</v>
      </c>
      <c r="DV226" s="9">
        <v>0.97619047619047616</v>
      </c>
      <c r="DW226" s="9">
        <v>0.97619047619047616</v>
      </c>
      <c r="DX226" s="10">
        <v>0.76277355785155143</v>
      </c>
      <c r="EA226" s="19">
        <v>1</v>
      </c>
      <c r="EB226" s="20">
        <v>0.97619047619047616</v>
      </c>
      <c r="EC226" s="21">
        <v>0.98809523809523814</v>
      </c>
      <c r="ED226" s="20">
        <v>0.78477163389144067</v>
      </c>
      <c r="EE226" s="20">
        <v>0.76277355785155143</v>
      </c>
      <c r="EF226" s="22">
        <v>0.77377259587149605</v>
      </c>
    </row>
    <row r="227" spans="2:136" ht="14.4" customHeight="1" x14ac:dyDescent="0.3">
      <c r="B227" s="39"/>
      <c r="C227" s="52"/>
      <c r="D227" s="43"/>
      <c r="E227" s="61"/>
      <c r="F227" s="3" t="s">
        <v>6</v>
      </c>
      <c r="G227" s="9"/>
      <c r="H227" s="9"/>
      <c r="I227" s="9"/>
      <c r="J227" s="10"/>
      <c r="M227" s="23"/>
      <c r="N227" s="24"/>
      <c r="O227" s="25"/>
      <c r="P227" s="24"/>
      <c r="Q227" s="24"/>
      <c r="R227" s="26"/>
      <c r="DP227" s="39"/>
      <c r="DQ227" s="52"/>
      <c r="DR227" s="43"/>
      <c r="DS227" s="61"/>
      <c r="DT227" s="3" t="s">
        <v>6</v>
      </c>
      <c r="DU227" s="9"/>
      <c r="DV227" s="9"/>
      <c r="DW227" s="9"/>
      <c r="DX227" s="10"/>
      <c r="EA227" s="23"/>
      <c r="EB227" s="24"/>
      <c r="EC227" s="25"/>
      <c r="ED227" s="24"/>
      <c r="EE227" s="24"/>
      <c r="EF227" s="26"/>
    </row>
    <row r="228" spans="2:136" ht="14.4" customHeight="1" x14ac:dyDescent="0.3">
      <c r="B228" s="39"/>
      <c r="C228" s="52"/>
      <c r="D228" s="43"/>
      <c r="E228" s="62" t="s">
        <v>22</v>
      </c>
      <c r="F228" s="3" t="s">
        <v>4</v>
      </c>
      <c r="G228" s="9">
        <v>0.65999999999999992</v>
      </c>
      <c r="H228" s="9">
        <v>0.5892857142857143</v>
      </c>
      <c r="I228" s="9">
        <v>0.75</v>
      </c>
      <c r="J228" s="10">
        <v>0.68312726189365935</v>
      </c>
      <c r="M228" s="23"/>
      <c r="N228" s="24"/>
      <c r="O228" s="25"/>
      <c r="P228" s="24"/>
      <c r="Q228" s="24"/>
      <c r="R228" s="26"/>
      <c r="DP228" s="39"/>
      <c r="DQ228" s="52"/>
      <c r="DR228" s="43"/>
      <c r="DS228" s="62" t="s">
        <v>22</v>
      </c>
      <c r="DT228" s="3" t="s">
        <v>4</v>
      </c>
      <c r="DU228" s="9">
        <v>0.93478260869565222</v>
      </c>
      <c r="DV228" s="9">
        <v>0.89583333333333337</v>
      </c>
      <c r="DW228" s="9">
        <v>0.97727272727272729</v>
      </c>
      <c r="DX228" s="10">
        <v>0.83069961036318685</v>
      </c>
      <c r="EA228" s="23"/>
      <c r="EB228" s="24"/>
      <c r="EC228" s="25"/>
      <c r="ED228" s="24"/>
      <c r="EE228" s="24"/>
      <c r="EF228" s="26"/>
    </row>
    <row r="229" spans="2:136" ht="14.4" customHeight="1" x14ac:dyDescent="0.3">
      <c r="B229" s="39"/>
      <c r="C229" s="52"/>
      <c r="D229" s="43"/>
      <c r="E229" s="63"/>
      <c r="F229" s="3" t="s">
        <v>5</v>
      </c>
      <c r="G229" s="9"/>
      <c r="H229" s="9">
        <v>0</v>
      </c>
      <c r="I229" s="9"/>
      <c r="J229" s="10">
        <v>0</v>
      </c>
      <c r="M229" s="19">
        <f>G228</f>
        <v>0.65999999999999992</v>
      </c>
      <c r="N229" s="20"/>
      <c r="O229" s="21">
        <f>AVERAGE(M229:N229)</f>
        <v>0.65999999999999992</v>
      </c>
      <c r="P229" s="20">
        <f>J228</f>
        <v>0.68312726189365935</v>
      </c>
      <c r="Q229" s="20"/>
      <c r="R229" s="22">
        <f>AVERAGE(P229:Q229)</f>
        <v>0.68312726189365935</v>
      </c>
      <c r="DP229" s="39"/>
      <c r="DQ229" s="52"/>
      <c r="DR229" s="43"/>
      <c r="DS229" s="63"/>
      <c r="DT229" s="3" t="s">
        <v>5</v>
      </c>
      <c r="DU229" s="9"/>
      <c r="DV229" s="9">
        <v>0</v>
      </c>
      <c r="DW229" s="9"/>
      <c r="DX229" s="10">
        <v>0</v>
      </c>
      <c r="EA229" s="19">
        <v>0.93478260869565222</v>
      </c>
      <c r="EB229" s="20"/>
      <c r="EC229" s="21">
        <v>0.93478260869565222</v>
      </c>
      <c r="ED229" s="20">
        <v>0.83069961036318685</v>
      </c>
      <c r="EE229" s="20"/>
      <c r="EF229" s="22">
        <v>0.83069961036318685</v>
      </c>
    </row>
    <row r="230" spans="2:136" ht="14.4" customHeight="1" x14ac:dyDescent="0.3">
      <c r="B230" s="39"/>
      <c r="C230" s="52"/>
      <c r="D230" s="43"/>
      <c r="E230" s="64"/>
      <c r="F230" s="3" t="s">
        <v>6</v>
      </c>
      <c r="G230" s="9"/>
      <c r="H230" s="9"/>
      <c r="I230" s="9"/>
      <c r="J230" s="10"/>
      <c r="M230" s="23"/>
      <c r="N230" s="24"/>
      <c r="O230" s="25"/>
      <c r="P230" s="24"/>
      <c r="Q230" s="24"/>
      <c r="R230" s="26"/>
      <c r="DP230" s="39"/>
      <c r="DQ230" s="52"/>
      <c r="DR230" s="43"/>
      <c r="DS230" s="64"/>
      <c r="DT230" s="3" t="s">
        <v>6</v>
      </c>
      <c r="DU230" s="9"/>
      <c r="DV230" s="9"/>
      <c r="DW230" s="9"/>
      <c r="DX230" s="10"/>
      <c r="EA230" s="23"/>
      <c r="EB230" s="24"/>
      <c r="EC230" s="25"/>
      <c r="ED230" s="24"/>
      <c r="EE230" s="24"/>
      <c r="EF230" s="26"/>
    </row>
    <row r="231" spans="2:136" ht="14.4" customHeight="1" x14ac:dyDescent="0.3">
      <c r="B231" s="39"/>
      <c r="C231" s="52"/>
      <c r="D231" s="43"/>
      <c r="E231" s="65" t="s">
        <v>23</v>
      </c>
      <c r="F231" s="3" t="s">
        <v>4</v>
      </c>
      <c r="G231" s="9">
        <v>0.967741935483871</v>
      </c>
      <c r="H231" s="9">
        <v>0.9375</v>
      </c>
      <c r="I231" s="9">
        <v>1</v>
      </c>
      <c r="J231" s="10">
        <v>0.82730841726036897</v>
      </c>
      <c r="M231" s="23"/>
      <c r="N231" s="24"/>
      <c r="O231" s="25"/>
      <c r="P231" s="24"/>
      <c r="Q231" s="24"/>
      <c r="R231" s="26"/>
      <c r="DP231" s="39"/>
      <c r="DQ231" s="52"/>
      <c r="DR231" s="43"/>
      <c r="DS231" s="65" t="s">
        <v>23</v>
      </c>
      <c r="DT231" s="3" t="s">
        <v>4</v>
      </c>
      <c r="DU231" s="9">
        <v>0.90322580645161288</v>
      </c>
      <c r="DV231" s="9">
        <v>0.875</v>
      </c>
      <c r="DW231" s="9">
        <v>0.93333333333333335</v>
      </c>
      <c r="DX231" s="10">
        <v>0.78802466875001442</v>
      </c>
      <c r="EA231" s="23"/>
      <c r="EB231" s="24"/>
      <c r="EC231" s="25"/>
      <c r="ED231" s="24"/>
      <c r="EE231" s="24"/>
      <c r="EF231" s="26"/>
    </row>
    <row r="232" spans="2:136" ht="14.4" customHeight="1" x14ac:dyDescent="0.3">
      <c r="B232" s="39"/>
      <c r="C232" s="52"/>
      <c r="D232" s="43"/>
      <c r="E232" s="66"/>
      <c r="F232" s="3" t="s">
        <v>5</v>
      </c>
      <c r="G232" s="9">
        <v>1</v>
      </c>
      <c r="H232" s="9">
        <v>1</v>
      </c>
      <c r="I232" s="9">
        <v>1</v>
      </c>
      <c r="J232" s="10">
        <v>0.89141066511573097</v>
      </c>
      <c r="M232" s="19">
        <f>G231</f>
        <v>0.967741935483871</v>
      </c>
      <c r="N232" s="20">
        <f>G232</f>
        <v>1</v>
      </c>
      <c r="O232" s="21">
        <f>AVERAGE(M232:N232)</f>
        <v>0.9838709677419355</v>
      </c>
      <c r="P232" s="20">
        <f>J231</f>
        <v>0.82730841726036897</v>
      </c>
      <c r="Q232" s="20">
        <f>J232</f>
        <v>0.89141066511573097</v>
      </c>
      <c r="R232" s="22">
        <f>AVERAGE(P232:Q232)</f>
        <v>0.85935954118804991</v>
      </c>
      <c r="DP232" s="39"/>
      <c r="DQ232" s="52"/>
      <c r="DR232" s="43"/>
      <c r="DS232" s="66"/>
      <c r="DT232" s="3" t="s">
        <v>5</v>
      </c>
      <c r="DU232" s="9">
        <v>0.875</v>
      </c>
      <c r="DV232" s="9">
        <v>0.875</v>
      </c>
      <c r="DW232" s="9">
        <v>0.875</v>
      </c>
      <c r="DX232" s="10">
        <v>0.75089885411391954</v>
      </c>
      <c r="EA232" s="19">
        <v>0.90322580645161288</v>
      </c>
      <c r="EB232" s="20">
        <v>0.875</v>
      </c>
      <c r="EC232" s="21">
        <v>0.88911290322580649</v>
      </c>
      <c r="ED232" s="20">
        <v>0.78802466875001442</v>
      </c>
      <c r="EE232" s="20">
        <v>0.75089885411391954</v>
      </c>
      <c r="EF232" s="22">
        <v>0.76946176143196698</v>
      </c>
    </row>
    <row r="233" spans="2:136" ht="14.4" customHeight="1" x14ac:dyDescent="0.3">
      <c r="B233" s="39"/>
      <c r="C233" s="52"/>
      <c r="D233" s="43"/>
      <c r="E233" s="67"/>
      <c r="F233" s="3" t="s">
        <v>6</v>
      </c>
      <c r="G233" s="9"/>
      <c r="H233" s="9"/>
      <c r="I233" s="9"/>
      <c r="J233" s="10"/>
      <c r="M233" s="23"/>
      <c r="N233" s="24"/>
      <c r="O233" s="25"/>
      <c r="P233" s="24"/>
      <c r="Q233" s="24"/>
      <c r="R233" s="26"/>
      <c r="DP233" s="39"/>
      <c r="DQ233" s="52"/>
      <c r="DR233" s="43"/>
      <c r="DS233" s="67"/>
      <c r="DT233" s="3" t="s">
        <v>6</v>
      </c>
      <c r="DU233" s="9"/>
      <c r="DV233" s="9"/>
      <c r="DW233" s="9"/>
      <c r="DX233" s="10"/>
      <c r="EA233" s="23"/>
      <c r="EB233" s="24"/>
      <c r="EC233" s="25"/>
      <c r="ED233" s="24"/>
      <c r="EE233" s="24"/>
      <c r="EF233" s="26"/>
    </row>
    <row r="234" spans="2:136" ht="14.4" customHeight="1" x14ac:dyDescent="0.3">
      <c r="B234" s="39"/>
      <c r="C234" s="52"/>
      <c r="D234" s="43"/>
      <c r="E234" s="68" t="s">
        <v>24</v>
      </c>
      <c r="F234" s="3" t="s">
        <v>4</v>
      </c>
      <c r="G234" s="9">
        <v>0.86486486486486491</v>
      </c>
      <c r="H234" s="9">
        <v>0.84210526315789469</v>
      </c>
      <c r="I234" s="9">
        <v>0.88888888888888884</v>
      </c>
      <c r="J234" s="10">
        <v>0.72001108015684856</v>
      </c>
      <c r="M234" s="23"/>
      <c r="N234" s="24"/>
      <c r="O234" s="25"/>
      <c r="P234" s="24"/>
      <c r="Q234" s="24"/>
      <c r="R234" s="26"/>
      <c r="DP234" s="39"/>
      <c r="DQ234" s="52"/>
      <c r="DR234" s="43"/>
      <c r="DS234" s="68" t="s">
        <v>24</v>
      </c>
      <c r="DT234" s="3" t="s">
        <v>4</v>
      </c>
      <c r="DU234" s="9">
        <v>0.79999999999999993</v>
      </c>
      <c r="DV234" s="9">
        <v>0.72727272727272729</v>
      </c>
      <c r="DW234" s="9">
        <v>0.88888888888888884</v>
      </c>
      <c r="DX234" s="10">
        <v>0.64815383832385276</v>
      </c>
      <c r="EA234" s="23"/>
      <c r="EB234" s="24"/>
      <c r="EC234" s="25"/>
      <c r="ED234" s="24"/>
      <c r="EE234" s="24"/>
      <c r="EF234" s="26"/>
    </row>
    <row r="235" spans="2:136" ht="15" customHeight="1" x14ac:dyDescent="0.3">
      <c r="B235" s="39"/>
      <c r="C235" s="52"/>
      <c r="D235" s="43"/>
      <c r="E235" s="69"/>
      <c r="F235" s="3" t="s">
        <v>5</v>
      </c>
      <c r="G235" s="9">
        <v>0.76923076923076916</v>
      </c>
      <c r="H235" s="9">
        <v>0.83333333333333337</v>
      </c>
      <c r="I235" s="9">
        <v>0.7142857142857143</v>
      </c>
      <c r="J235" s="10">
        <v>0.6009068289659657</v>
      </c>
      <c r="M235" s="19">
        <f>G234</f>
        <v>0.86486486486486491</v>
      </c>
      <c r="N235" s="20">
        <f>G235</f>
        <v>0.76923076923076916</v>
      </c>
      <c r="O235" s="21">
        <f>AVERAGE(M235:N235)</f>
        <v>0.81704781704781704</v>
      </c>
      <c r="P235" s="20">
        <f>J234</f>
        <v>0.72001108015684856</v>
      </c>
      <c r="Q235" s="20">
        <f>J235</f>
        <v>0.6009068289659657</v>
      </c>
      <c r="R235" s="22">
        <f>AVERAGE(P235:Q235)</f>
        <v>0.66045895456140713</v>
      </c>
      <c r="DP235" s="39"/>
      <c r="DQ235" s="52"/>
      <c r="DR235" s="43"/>
      <c r="DS235" s="69"/>
      <c r="DT235" s="3" t="s">
        <v>5</v>
      </c>
      <c r="DU235" s="9">
        <v>0.61538461538461531</v>
      </c>
      <c r="DV235" s="9">
        <v>0.66666666666666663</v>
      </c>
      <c r="DW235" s="9">
        <v>0.5714285714285714</v>
      </c>
      <c r="DX235" s="10">
        <v>0.54608840775363487</v>
      </c>
      <c r="EA235" s="19">
        <v>0.79999999999999993</v>
      </c>
      <c r="EB235" s="20">
        <v>0.61538461538461531</v>
      </c>
      <c r="EC235" s="21">
        <v>0.70769230769230762</v>
      </c>
      <c r="ED235" s="20">
        <v>0.64815383832385276</v>
      </c>
      <c r="EE235" s="20">
        <v>0.54608840775363487</v>
      </c>
      <c r="EF235" s="22">
        <v>0.59712112303874387</v>
      </c>
    </row>
    <row r="236" spans="2:136" ht="15" customHeight="1" thickBot="1" x14ac:dyDescent="0.35">
      <c r="B236" s="39"/>
      <c r="C236" s="52"/>
      <c r="D236" s="43"/>
      <c r="E236" s="70"/>
      <c r="F236" s="4" t="s">
        <v>6</v>
      </c>
      <c r="G236" s="11"/>
      <c r="H236" s="11"/>
      <c r="I236" s="11"/>
      <c r="J236" s="12"/>
      <c r="M236" s="27"/>
      <c r="N236" s="28"/>
      <c r="O236" s="29"/>
      <c r="P236" s="28"/>
      <c r="Q236" s="28"/>
      <c r="R236" s="30"/>
      <c r="DP236" s="39"/>
      <c r="DQ236" s="52"/>
      <c r="DR236" s="43"/>
      <c r="DS236" s="70"/>
      <c r="DT236" s="4" t="s">
        <v>6</v>
      </c>
      <c r="DU236" s="11"/>
      <c r="DV236" s="11"/>
      <c r="DW236" s="11"/>
      <c r="DX236" s="12"/>
      <c r="EA236" s="27"/>
      <c r="EB236" s="28"/>
      <c r="EC236" s="29"/>
      <c r="ED236" s="28"/>
      <c r="EE236" s="28"/>
      <c r="EF236" s="30"/>
    </row>
    <row r="237" spans="2:136" ht="14.4" customHeight="1" x14ac:dyDescent="0.3">
      <c r="B237" s="39"/>
      <c r="C237" s="52"/>
      <c r="D237" s="44" t="s">
        <v>12</v>
      </c>
      <c r="E237" s="53" t="s">
        <v>19</v>
      </c>
      <c r="F237" s="2" t="s">
        <v>4</v>
      </c>
      <c r="G237" s="7">
        <v>1</v>
      </c>
      <c r="H237" s="7">
        <v>1</v>
      </c>
      <c r="I237" s="7">
        <v>1</v>
      </c>
      <c r="J237" s="8">
        <v>0.95989884059178487</v>
      </c>
      <c r="M237" s="15"/>
      <c r="N237" s="16"/>
      <c r="O237" s="17"/>
      <c r="P237" s="16"/>
      <c r="Q237" s="16"/>
      <c r="R237" s="18"/>
      <c r="DP237" s="39"/>
      <c r="DQ237" s="52"/>
      <c r="DR237" s="44" t="s">
        <v>12</v>
      </c>
      <c r="DS237" s="53" t="s">
        <v>19</v>
      </c>
      <c r="DT237" s="2" t="s">
        <v>4</v>
      </c>
      <c r="DU237" s="7">
        <v>1</v>
      </c>
      <c r="DV237" s="7">
        <v>1</v>
      </c>
      <c r="DW237" s="7">
        <v>1</v>
      </c>
      <c r="DX237" s="8">
        <v>0.95989884059178487</v>
      </c>
      <c r="EA237" s="15"/>
      <c r="EB237" s="16"/>
      <c r="EC237" s="17"/>
      <c r="ED237" s="16"/>
      <c r="EE237" s="16"/>
      <c r="EF237" s="18"/>
    </row>
    <row r="238" spans="2:136" ht="14.4" customHeight="1" x14ac:dyDescent="0.3">
      <c r="B238" s="39"/>
      <c r="C238" s="52"/>
      <c r="D238" s="44"/>
      <c r="E238" s="54"/>
      <c r="F238" s="3" t="s">
        <v>5</v>
      </c>
      <c r="G238" s="9"/>
      <c r="H238" s="9"/>
      <c r="I238" s="9"/>
      <c r="J238" s="10"/>
      <c r="M238" s="19">
        <f>G237</f>
        <v>1</v>
      </c>
      <c r="N238" s="20"/>
      <c r="O238" s="21">
        <f>AVERAGE(M238:N238)</f>
        <v>1</v>
      </c>
      <c r="P238" s="20">
        <f>J237</f>
        <v>0.95989884059178487</v>
      </c>
      <c r="Q238" s="20"/>
      <c r="R238" s="22">
        <f>AVERAGE(P238:Q238)</f>
        <v>0.95989884059178487</v>
      </c>
      <c r="DP238" s="39"/>
      <c r="DQ238" s="52"/>
      <c r="DR238" s="44"/>
      <c r="DS238" s="54"/>
      <c r="DT238" s="3" t="s">
        <v>5</v>
      </c>
      <c r="DU238" s="9"/>
      <c r="DV238" s="9"/>
      <c r="DW238" s="9"/>
      <c r="DX238" s="10"/>
      <c r="EA238" s="19">
        <v>1</v>
      </c>
      <c r="EB238" s="20"/>
      <c r="EC238" s="21">
        <v>1</v>
      </c>
      <c r="ED238" s="20">
        <v>0.95989884059178487</v>
      </c>
      <c r="EE238" s="20"/>
      <c r="EF238" s="22">
        <v>0.95989884059178487</v>
      </c>
    </row>
    <row r="239" spans="2:136" ht="14.4" customHeight="1" x14ac:dyDescent="0.3">
      <c r="B239" s="39"/>
      <c r="C239" s="52"/>
      <c r="D239" s="44"/>
      <c r="E239" s="55"/>
      <c r="F239" s="3" t="s">
        <v>6</v>
      </c>
      <c r="G239" s="9"/>
      <c r="H239" s="9"/>
      <c r="I239" s="9"/>
      <c r="J239" s="10"/>
      <c r="M239" s="23"/>
      <c r="N239" s="24"/>
      <c r="O239" s="25"/>
      <c r="P239" s="24"/>
      <c r="Q239" s="24"/>
      <c r="R239" s="26"/>
      <c r="DP239" s="39"/>
      <c r="DQ239" s="52"/>
      <c r="DR239" s="44"/>
      <c r="DS239" s="55"/>
      <c r="DT239" s="3" t="s">
        <v>6</v>
      </c>
      <c r="DU239" s="9"/>
      <c r="DV239" s="9"/>
      <c r="DW239" s="9"/>
      <c r="DX239" s="10"/>
      <c r="EA239" s="23"/>
      <c r="EB239" s="24"/>
      <c r="EC239" s="25"/>
      <c r="ED239" s="24"/>
      <c r="EE239" s="24"/>
      <c r="EF239" s="26"/>
    </row>
    <row r="240" spans="2:136" ht="14.4" customHeight="1" x14ac:dyDescent="0.3">
      <c r="B240" s="39"/>
      <c r="C240" s="52"/>
      <c r="D240" s="44"/>
      <c r="E240" s="56" t="s">
        <v>20</v>
      </c>
      <c r="F240" s="3" t="s">
        <v>4</v>
      </c>
      <c r="G240" s="9">
        <v>1</v>
      </c>
      <c r="H240" s="9">
        <v>1</v>
      </c>
      <c r="I240" s="9">
        <v>1</v>
      </c>
      <c r="J240" s="10">
        <v>0.96383004467427214</v>
      </c>
      <c r="M240" s="23"/>
      <c r="N240" s="24"/>
      <c r="O240" s="25"/>
      <c r="P240" s="24"/>
      <c r="Q240" s="24"/>
      <c r="R240" s="26"/>
      <c r="DP240" s="39"/>
      <c r="DQ240" s="52"/>
      <c r="DR240" s="44"/>
      <c r="DS240" s="56" t="s">
        <v>20</v>
      </c>
      <c r="DT240" s="3" t="s">
        <v>4</v>
      </c>
      <c r="DU240" s="9">
        <v>1</v>
      </c>
      <c r="DV240" s="9">
        <v>1</v>
      </c>
      <c r="DW240" s="9">
        <v>1</v>
      </c>
      <c r="DX240" s="10">
        <v>0.96383004467427214</v>
      </c>
      <c r="EA240" s="23"/>
      <c r="EB240" s="24"/>
      <c r="EC240" s="25"/>
      <c r="ED240" s="24"/>
      <c r="EE240" s="24"/>
      <c r="EF240" s="26"/>
    </row>
    <row r="241" spans="2:136" ht="14.4" customHeight="1" x14ac:dyDescent="0.3">
      <c r="B241" s="39"/>
      <c r="C241" s="52"/>
      <c r="D241" s="44"/>
      <c r="E241" s="57"/>
      <c r="F241" s="3" t="s">
        <v>5</v>
      </c>
      <c r="G241" s="9"/>
      <c r="H241" s="9"/>
      <c r="I241" s="9"/>
      <c r="J241" s="10"/>
      <c r="M241" s="19">
        <f>G240</f>
        <v>1</v>
      </c>
      <c r="N241" s="20"/>
      <c r="O241" s="21">
        <f>AVERAGE(M241:N241)</f>
        <v>1</v>
      </c>
      <c r="P241" s="20">
        <f>J240</f>
        <v>0.96383004467427214</v>
      </c>
      <c r="Q241" s="20"/>
      <c r="R241" s="22">
        <f>AVERAGE(P241:Q241)</f>
        <v>0.96383004467427214</v>
      </c>
      <c r="DP241" s="39"/>
      <c r="DQ241" s="52"/>
      <c r="DR241" s="44"/>
      <c r="DS241" s="57"/>
      <c r="DT241" s="3" t="s">
        <v>5</v>
      </c>
      <c r="DU241" s="9"/>
      <c r="DV241" s="9"/>
      <c r="DW241" s="9"/>
      <c r="DX241" s="10"/>
      <c r="EA241" s="19">
        <v>1</v>
      </c>
      <c r="EB241" s="20"/>
      <c r="EC241" s="21">
        <v>1</v>
      </c>
      <c r="ED241" s="20">
        <v>0.96383004467427214</v>
      </c>
      <c r="EE241" s="20"/>
      <c r="EF241" s="22">
        <v>0.96383004467427214</v>
      </c>
    </row>
    <row r="242" spans="2:136" ht="14.4" customHeight="1" x14ac:dyDescent="0.3">
      <c r="B242" s="39"/>
      <c r="C242" s="52"/>
      <c r="D242" s="44"/>
      <c r="E242" s="58"/>
      <c r="F242" s="3" t="s">
        <v>6</v>
      </c>
      <c r="G242" s="9"/>
      <c r="H242" s="9"/>
      <c r="I242" s="9"/>
      <c r="J242" s="10"/>
      <c r="M242" s="23"/>
      <c r="N242" s="24"/>
      <c r="O242" s="25"/>
      <c r="P242" s="24"/>
      <c r="Q242" s="24"/>
      <c r="R242" s="26"/>
      <c r="DP242" s="39"/>
      <c r="DQ242" s="52"/>
      <c r="DR242" s="44"/>
      <c r="DS242" s="58"/>
      <c r="DT242" s="3" t="s">
        <v>6</v>
      </c>
      <c r="DU242" s="9"/>
      <c r="DV242" s="9"/>
      <c r="DW242" s="9"/>
      <c r="DX242" s="10"/>
      <c r="EA242" s="23"/>
      <c r="EB242" s="24"/>
      <c r="EC242" s="25"/>
      <c r="ED242" s="24"/>
      <c r="EE242" s="24"/>
      <c r="EF242" s="26"/>
    </row>
    <row r="243" spans="2:136" ht="14.4" customHeight="1" x14ac:dyDescent="0.3">
      <c r="B243" s="39"/>
      <c r="C243" s="52"/>
      <c r="D243" s="44"/>
      <c r="E243" s="59" t="s">
        <v>21</v>
      </c>
      <c r="F243" s="3" t="s">
        <v>4</v>
      </c>
      <c r="G243" s="9">
        <v>1</v>
      </c>
      <c r="H243" s="9">
        <v>1</v>
      </c>
      <c r="I243" s="9">
        <v>1</v>
      </c>
      <c r="J243" s="10">
        <v>0.86493962854562245</v>
      </c>
      <c r="M243" s="23"/>
      <c r="N243" s="24"/>
      <c r="O243" s="25"/>
      <c r="P243" s="24"/>
      <c r="Q243" s="24"/>
      <c r="R243" s="26"/>
      <c r="DP243" s="39"/>
      <c r="DQ243" s="52"/>
      <c r="DR243" s="44"/>
      <c r="DS243" s="59" t="s">
        <v>21</v>
      </c>
      <c r="DT243" s="3" t="s">
        <v>4</v>
      </c>
      <c r="DU243" s="9">
        <v>0.98823529411764699</v>
      </c>
      <c r="DV243" s="9">
        <v>0.97674418604651159</v>
      </c>
      <c r="DW243" s="9">
        <v>1</v>
      </c>
      <c r="DX243" s="10">
        <v>0.80031995350023455</v>
      </c>
      <c r="EA243" s="23"/>
      <c r="EB243" s="24"/>
      <c r="EC243" s="25"/>
      <c r="ED243" s="24"/>
      <c r="EE243" s="24"/>
      <c r="EF243" s="26"/>
    </row>
    <row r="244" spans="2:136" ht="14.4" customHeight="1" x14ac:dyDescent="0.3">
      <c r="B244" s="39"/>
      <c r="C244" s="52"/>
      <c r="D244" s="44"/>
      <c r="E244" s="60"/>
      <c r="F244" s="3" t="s">
        <v>5</v>
      </c>
      <c r="G244" s="9">
        <v>1</v>
      </c>
      <c r="H244" s="9">
        <v>1</v>
      </c>
      <c r="I244" s="9">
        <v>1</v>
      </c>
      <c r="J244" s="10">
        <v>0.89882598918987777</v>
      </c>
      <c r="M244" s="19">
        <f>G243</f>
        <v>1</v>
      </c>
      <c r="N244" s="20">
        <f>G244</f>
        <v>1</v>
      </c>
      <c r="O244" s="21">
        <f>AVERAGE(M244:N244)</f>
        <v>1</v>
      </c>
      <c r="P244" s="20">
        <f>J243</f>
        <v>0.86493962854562245</v>
      </c>
      <c r="Q244" s="20">
        <f>J244</f>
        <v>0.89882598918987777</v>
      </c>
      <c r="R244" s="22">
        <f>AVERAGE(P244:Q244)</f>
        <v>0.88188280886775017</v>
      </c>
      <c r="DP244" s="39"/>
      <c r="DQ244" s="52"/>
      <c r="DR244" s="44"/>
      <c r="DS244" s="60"/>
      <c r="DT244" s="3" t="s">
        <v>5</v>
      </c>
      <c r="DU244" s="9">
        <v>1</v>
      </c>
      <c r="DV244" s="9">
        <v>1</v>
      </c>
      <c r="DW244" s="9">
        <v>1</v>
      </c>
      <c r="DX244" s="10">
        <v>0.8073754725144624</v>
      </c>
      <c r="EA244" s="19">
        <v>0.98823529411764699</v>
      </c>
      <c r="EB244" s="20">
        <v>1</v>
      </c>
      <c r="EC244" s="21">
        <v>0.99411764705882355</v>
      </c>
      <c r="ED244" s="20">
        <v>0.80031995350023455</v>
      </c>
      <c r="EE244" s="20">
        <v>0.8073754725144624</v>
      </c>
      <c r="EF244" s="22">
        <v>0.80384771300734847</v>
      </c>
    </row>
    <row r="245" spans="2:136" ht="14.4" customHeight="1" x14ac:dyDescent="0.3">
      <c r="B245" s="39"/>
      <c r="C245" s="52"/>
      <c r="D245" s="44"/>
      <c r="E245" s="61"/>
      <c r="F245" s="3" t="s">
        <v>6</v>
      </c>
      <c r="G245" s="9"/>
      <c r="H245" s="9"/>
      <c r="I245" s="9"/>
      <c r="J245" s="10"/>
      <c r="M245" s="23"/>
      <c r="N245" s="24"/>
      <c r="O245" s="25"/>
      <c r="P245" s="24"/>
      <c r="Q245" s="24"/>
      <c r="R245" s="26"/>
      <c r="DP245" s="39"/>
      <c r="DQ245" s="52"/>
      <c r="DR245" s="44"/>
      <c r="DS245" s="61"/>
      <c r="DT245" s="3" t="s">
        <v>6</v>
      </c>
      <c r="DU245" s="9"/>
      <c r="DV245" s="9"/>
      <c r="DW245" s="9"/>
      <c r="DX245" s="10"/>
      <c r="EA245" s="23"/>
      <c r="EB245" s="24"/>
      <c r="EC245" s="25"/>
      <c r="ED245" s="24"/>
      <c r="EE245" s="24"/>
      <c r="EF245" s="26"/>
    </row>
    <row r="246" spans="2:136" ht="14.4" customHeight="1" x14ac:dyDescent="0.3">
      <c r="B246" s="39"/>
      <c r="C246" s="52"/>
      <c r="D246" s="44"/>
      <c r="E246" s="62" t="s">
        <v>22</v>
      </c>
      <c r="F246" s="3" t="s">
        <v>4</v>
      </c>
      <c r="G246" s="9">
        <v>0.77083333333333326</v>
      </c>
      <c r="H246" s="9">
        <v>0.71153846153846156</v>
      </c>
      <c r="I246" s="9">
        <v>0.84090909090909094</v>
      </c>
      <c r="J246" s="10">
        <v>0.74561685081019946</v>
      </c>
      <c r="M246" s="23"/>
      <c r="N246" s="24"/>
      <c r="O246" s="25"/>
      <c r="P246" s="24"/>
      <c r="Q246" s="24"/>
      <c r="R246" s="26"/>
      <c r="DP246" s="39"/>
      <c r="DQ246" s="52"/>
      <c r="DR246" s="44"/>
      <c r="DS246" s="62" t="s">
        <v>22</v>
      </c>
      <c r="DT246" s="3" t="s">
        <v>4</v>
      </c>
      <c r="DU246" s="9">
        <v>0.9887640449438202</v>
      </c>
      <c r="DV246" s="9">
        <v>0.97777777777777775</v>
      </c>
      <c r="DW246" s="9">
        <v>1</v>
      </c>
      <c r="DX246" s="10">
        <v>0.88461506285731839</v>
      </c>
      <c r="EA246" s="23"/>
      <c r="EB246" s="24"/>
      <c r="EC246" s="25"/>
      <c r="ED246" s="24"/>
      <c r="EE246" s="24"/>
      <c r="EF246" s="26"/>
    </row>
    <row r="247" spans="2:136" ht="14.4" customHeight="1" x14ac:dyDescent="0.3">
      <c r="B247" s="39"/>
      <c r="C247" s="52"/>
      <c r="D247" s="44"/>
      <c r="E247" s="63"/>
      <c r="F247" s="3" t="s">
        <v>5</v>
      </c>
      <c r="G247" s="9"/>
      <c r="H247" s="9">
        <v>0</v>
      </c>
      <c r="I247" s="9"/>
      <c r="J247" s="10">
        <v>0</v>
      </c>
      <c r="M247" s="19">
        <f>G246</f>
        <v>0.77083333333333326</v>
      </c>
      <c r="N247" s="20"/>
      <c r="O247" s="21">
        <f>AVERAGE(M247:N247)</f>
        <v>0.77083333333333326</v>
      </c>
      <c r="P247" s="20">
        <f>J246</f>
        <v>0.74561685081019946</v>
      </c>
      <c r="Q247" s="20"/>
      <c r="R247" s="22">
        <f>AVERAGE(P247:Q247)</f>
        <v>0.74561685081019946</v>
      </c>
      <c r="DP247" s="39"/>
      <c r="DQ247" s="52"/>
      <c r="DR247" s="44"/>
      <c r="DS247" s="63"/>
      <c r="DT247" s="3" t="s">
        <v>5</v>
      </c>
      <c r="DU247" s="9"/>
      <c r="DV247" s="9">
        <v>0</v>
      </c>
      <c r="DW247" s="9"/>
      <c r="DX247" s="10">
        <v>0</v>
      </c>
      <c r="EA247" s="19">
        <v>0.9887640449438202</v>
      </c>
      <c r="EB247" s="20"/>
      <c r="EC247" s="21">
        <v>0.9887640449438202</v>
      </c>
      <c r="ED247" s="20">
        <v>0.88461506285731839</v>
      </c>
      <c r="EE247" s="20"/>
      <c r="EF247" s="22">
        <v>0.88461506285731839</v>
      </c>
    </row>
    <row r="248" spans="2:136" ht="14.4" customHeight="1" x14ac:dyDescent="0.3">
      <c r="B248" s="39"/>
      <c r="C248" s="52"/>
      <c r="D248" s="44"/>
      <c r="E248" s="64"/>
      <c r="F248" s="3" t="s">
        <v>6</v>
      </c>
      <c r="G248" s="9"/>
      <c r="H248" s="9"/>
      <c r="I248" s="9"/>
      <c r="J248" s="10"/>
      <c r="M248" s="23"/>
      <c r="N248" s="24"/>
      <c r="O248" s="25"/>
      <c r="P248" s="24"/>
      <c r="Q248" s="24"/>
      <c r="R248" s="26"/>
      <c r="DP248" s="39"/>
      <c r="DQ248" s="52"/>
      <c r="DR248" s="44"/>
      <c r="DS248" s="64"/>
      <c r="DT248" s="3" t="s">
        <v>6</v>
      </c>
      <c r="DU248" s="9"/>
      <c r="DV248" s="9"/>
      <c r="DW248" s="9"/>
      <c r="DX248" s="10"/>
      <c r="EA248" s="23"/>
      <c r="EB248" s="24"/>
      <c r="EC248" s="25"/>
      <c r="ED248" s="24"/>
      <c r="EE248" s="24"/>
      <c r="EF248" s="26"/>
    </row>
    <row r="249" spans="2:136" ht="14.4" customHeight="1" x14ac:dyDescent="0.3">
      <c r="B249" s="39"/>
      <c r="C249" s="52"/>
      <c r="D249" s="44"/>
      <c r="E249" s="65" t="s">
        <v>23</v>
      </c>
      <c r="F249" s="3" t="s">
        <v>4</v>
      </c>
      <c r="G249" s="9">
        <v>0.967741935483871</v>
      </c>
      <c r="H249" s="9">
        <v>0.9375</v>
      </c>
      <c r="I249" s="9">
        <v>1</v>
      </c>
      <c r="J249" s="10">
        <v>0.79180858018182432</v>
      </c>
      <c r="M249" s="23"/>
      <c r="N249" s="24"/>
      <c r="O249" s="25"/>
      <c r="P249" s="24"/>
      <c r="Q249" s="24"/>
      <c r="R249" s="26"/>
      <c r="DP249" s="39"/>
      <c r="DQ249" s="52"/>
      <c r="DR249" s="44"/>
      <c r="DS249" s="65" t="s">
        <v>23</v>
      </c>
      <c r="DT249" s="3" t="s">
        <v>4</v>
      </c>
      <c r="DU249" s="9">
        <v>0.90322580645161288</v>
      </c>
      <c r="DV249" s="9">
        <v>0.875</v>
      </c>
      <c r="DW249" s="9">
        <v>0.93333333333333335</v>
      </c>
      <c r="DX249" s="10">
        <v>0.77917677136219976</v>
      </c>
      <c r="EA249" s="23"/>
      <c r="EB249" s="24"/>
      <c r="EC249" s="25"/>
      <c r="ED249" s="24"/>
      <c r="EE249" s="24"/>
      <c r="EF249" s="26"/>
    </row>
    <row r="250" spans="2:136" ht="14.4" customHeight="1" x14ac:dyDescent="0.3">
      <c r="B250" s="39"/>
      <c r="C250" s="52"/>
      <c r="D250" s="44"/>
      <c r="E250" s="66"/>
      <c r="F250" s="3" t="s">
        <v>5</v>
      </c>
      <c r="G250" s="9">
        <v>0.94117647058823528</v>
      </c>
      <c r="H250" s="9">
        <v>0.88888888888888884</v>
      </c>
      <c r="I250" s="9">
        <v>1</v>
      </c>
      <c r="J250" s="10">
        <v>0.77662524734369387</v>
      </c>
      <c r="M250" s="19">
        <f>G249</f>
        <v>0.967741935483871</v>
      </c>
      <c r="N250" s="20">
        <f>G250</f>
        <v>0.94117647058823528</v>
      </c>
      <c r="O250" s="21">
        <f>AVERAGE(M250:N250)</f>
        <v>0.95445920303605314</v>
      </c>
      <c r="P250" s="20">
        <f>J249</f>
        <v>0.79180858018182432</v>
      </c>
      <c r="Q250" s="20">
        <f>J250</f>
        <v>0.77662524734369387</v>
      </c>
      <c r="R250" s="22">
        <f>AVERAGE(P250:Q250)</f>
        <v>0.78421691376275904</v>
      </c>
      <c r="DP250" s="39"/>
      <c r="DQ250" s="52"/>
      <c r="DR250" s="44"/>
      <c r="DS250" s="66"/>
      <c r="DT250" s="3" t="s">
        <v>5</v>
      </c>
      <c r="DU250" s="9">
        <v>0.82352941176470595</v>
      </c>
      <c r="DV250" s="9">
        <v>0.77777777777777779</v>
      </c>
      <c r="DW250" s="9">
        <v>0.875</v>
      </c>
      <c r="DX250" s="10">
        <v>0.68537238949253776</v>
      </c>
      <c r="EA250" s="19">
        <v>0.90322580645161288</v>
      </c>
      <c r="EB250" s="20">
        <v>0.82352941176470595</v>
      </c>
      <c r="EC250" s="21">
        <v>0.86337760910815942</v>
      </c>
      <c r="ED250" s="20">
        <v>0.77917677136219976</v>
      </c>
      <c r="EE250" s="20">
        <v>0.68537238949253776</v>
      </c>
      <c r="EF250" s="22">
        <v>0.7322745804273687</v>
      </c>
    </row>
    <row r="251" spans="2:136" ht="14.4" customHeight="1" x14ac:dyDescent="0.3">
      <c r="B251" s="39"/>
      <c r="C251" s="52"/>
      <c r="D251" s="44"/>
      <c r="E251" s="67"/>
      <c r="F251" s="3" t="s">
        <v>6</v>
      </c>
      <c r="G251" s="9"/>
      <c r="H251" s="9"/>
      <c r="I251" s="9"/>
      <c r="J251" s="10"/>
      <c r="M251" s="23"/>
      <c r="N251" s="24"/>
      <c r="O251" s="25"/>
      <c r="P251" s="24"/>
      <c r="Q251" s="24"/>
      <c r="R251" s="26"/>
      <c r="DP251" s="39"/>
      <c r="DQ251" s="52"/>
      <c r="DR251" s="44"/>
      <c r="DS251" s="67"/>
      <c r="DT251" s="3" t="s">
        <v>6</v>
      </c>
      <c r="DU251" s="9"/>
      <c r="DV251" s="9"/>
      <c r="DW251" s="9"/>
      <c r="DX251" s="10"/>
      <c r="EA251" s="23"/>
      <c r="EB251" s="24"/>
      <c r="EC251" s="25"/>
      <c r="ED251" s="24"/>
      <c r="EE251" s="24"/>
      <c r="EF251" s="26"/>
    </row>
    <row r="252" spans="2:136" ht="14.4" customHeight="1" x14ac:dyDescent="0.3">
      <c r="B252" s="39"/>
      <c r="C252" s="52"/>
      <c r="D252" s="44"/>
      <c r="E252" s="68" t="s">
        <v>24</v>
      </c>
      <c r="F252" s="3" t="s">
        <v>4</v>
      </c>
      <c r="G252" s="9">
        <v>0.79999999999999993</v>
      </c>
      <c r="H252" s="9">
        <v>0.82352941176470584</v>
      </c>
      <c r="I252" s="9">
        <v>0.77777777777777779</v>
      </c>
      <c r="J252" s="10">
        <v>0.75636453226927092</v>
      </c>
      <c r="M252" s="23"/>
      <c r="N252" s="24"/>
      <c r="O252" s="25"/>
      <c r="P252" s="24"/>
      <c r="Q252" s="24"/>
      <c r="R252" s="26"/>
      <c r="DP252" s="39"/>
      <c r="DQ252" s="52"/>
      <c r="DR252" s="44"/>
      <c r="DS252" s="68" t="s">
        <v>24</v>
      </c>
      <c r="DT252" s="3" t="s">
        <v>4</v>
      </c>
      <c r="DU252" s="9">
        <v>0.78947368421052622</v>
      </c>
      <c r="DV252" s="9">
        <v>0.75</v>
      </c>
      <c r="DW252" s="9">
        <v>0.83333333333333337</v>
      </c>
      <c r="DX252" s="10">
        <v>0.69232390760591578</v>
      </c>
      <c r="EA252" s="23"/>
      <c r="EB252" s="24"/>
      <c r="EC252" s="25"/>
      <c r="ED252" s="24"/>
      <c r="EE252" s="24"/>
      <c r="EF252" s="26"/>
    </row>
    <row r="253" spans="2:136" ht="15" customHeight="1" x14ac:dyDescent="0.3">
      <c r="B253" s="39"/>
      <c r="C253" s="52"/>
      <c r="D253" s="44"/>
      <c r="E253" s="69"/>
      <c r="F253" s="3" t="s">
        <v>5</v>
      </c>
      <c r="G253" s="9">
        <v>0.7142857142857143</v>
      </c>
      <c r="H253" s="9">
        <v>0.7142857142857143</v>
      </c>
      <c r="I253" s="9">
        <v>0.7142857142857143</v>
      </c>
      <c r="J253" s="10">
        <v>0.55473052032034109</v>
      </c>
      <c r="M253" s="19">
        <f>G252</f>
        <v>0.79999999999999993</v>
      </c>
      <c r="N253" s="20">
        <f>G253</f>
        <v>0.7142857142857143</v>
      </c>
      <c r="O253" s="21">
        <f>AVERAGE(M253:N253)</f>
        <v>0.75714285714285712</v>
      </c>
      <c r="P253" s="20">
        <f>J252</f>
        <v>0.75636453226927092</v>
      </c>
      <c r="Q253" s="20">
        <f>J253</f>
        <v>0.55473052032034109</v>
      </c>
      <c r="R253" s="22">
        <f>AVERAGE(P253:Q253)</f>
        <v>0.65554752629480606</v>
      </c>
      <c r="DP253" s="39"/>
      <c r="DQ253" s="52"/>
      <c r="DR253" s="44"/>
      <c r="DS253" s="69"/>
      <c r="DT253" s="3" t="s">
        <v>5</v>
      </c>
      <c r="DU253" s="9">
        <v>0.5714285714285714</v>
      </c>
      <c r="DV253" s="9">
        <v>0.5714285714285714</v>
      </c>
      <c r="DW253" s="9">
        <v>0.5714285714285714</v>
      </c>
      <c r="DX253" s="10">
        <v>0.50856275778444593</v>
      </c>
      <c r="EA253" s="19">
        <v>0.78947368421052622</v>
      </c>
      <c r="EB253" s="20">
        <v>0.5714285714285714</v>
      </c>
      <c r="EC253" s="21">
        <v>0.68045112781954886</v>
      </c>
      <c r="ED253" s="20">
        <v>0.69232390760591578</v>
      </c>
      <c r="EE253" s="20">
        <v>0.50856275778444593</v>
      </c>
      <c r="EF253" s="22">
        <v>0.6004433326951808</v>
      </c>
    </row>
    <row r="254" spans="2:136" ht="15" customHeight="1" thickBot="1" x14ac:dyDescent="0.35">
      <c r="B254" s="39"/>
      <c r="C254" s="52"/>
      <c r="D254" s="44"/>
      <c r="E254" s="70"/>
      <c r="F254" s="4" t="s">
        <v>6</v>
      </c>
      <c r="G254" s="11"/>
      <c r="H254" s="11"/>
      <c r="I254" s="11"/>
      <c r="J254" s="12"/>
      <c r="M254" s="27"/>
      <c r="N254" s="28"/>
      <c r="O254" s="29"/>
      <c r="P254" s="28"/>
      <c r="Q254" s="28"/>
      <c r="R254" s="30"/>
      <c r="DP254" s="39"/>
      <c r="DQ254" s="52"/>
      <c r="DR254" s="44"/>
      <c r="DS254" s="70"/>
      <c r="DT254" s="4" t="s">
        <v>6</v>
      </c>
      <c r="DU254" s="11"/>
      <c r="DV254" s="11"/>
      <c r="DW254" s="11"/>
      <c r="DX254" s="12"/>
      <c r="EA254" s="27"/>
      <c r="EB254" s="28"/>
      <c r="EC254" s="29"/>
      <c r="ED254" s="28"/>
      <c r="EE254" s="28"/>
      <c r="EF254" s="30"/>
    </row>
    <row r="255" spans="2:136" ht="14.4" customHeight="1" x14ac:dyDescent="0.3">
      <c r="B255" s="39"/>
      <c r="C255" s="52"/>
      <c r="D255" s="45" t="s">
        <v>13</v>
      </c>
      <c r="E255" s="53" t="s">
        <v>19</v>
      </c>
      <c r="F255" s="2" t="s">
        <v>4</v>
      </c>
      <c r="G255" s="7">
        <v>1</v>
      </c>
      <c r="H255" s="7">
        <v>1</v>
      </c>
      <c r="I255" s="7">
        <v>1</v>
      </c>
      <c r="J255" s="8">
        <v>0.96449090833730766</v>
      </c>
      <c r="M255" s="15"/>
      <c r="N255" s="16"/>
      <c r="O255" s="17"/>
      <c r="P255" s="16"/>
      <c r="Q255" s="16"/>
      <c r="R255" s="18"/>
      <c r="DP255" s="39"/>
      <c r="DQ255" s="52"/>
      <c r="DR255" s="45" t="s">
        <v>13</v>
      </c>
      <c r="DS255" s="53" t="s">
        <v>19</v>
      </c>
      <c r="DT255" s="2" t="s">
        <v>4</v>
      </c>
      <c r="DU255" s="7">
        <v>1</v>
      </c>
      <c r="DV255" s="7">
        <v>1</v>
      </c>
      <c r="DW255" s="7">
        <v>1</v>
      </c>
      <c r="DX255" s="8">
        <v>0.96449090833730766</v>
      </c>
      <c r="EA255" s="15"/>
      <c r="EB255" s="16"/>
      <c r="EC255" s="17"/>
      <c r="ED255" s="16"/>
      <c r="EE255" s="16"/>
      <c r="EF255" s="18"/>
    </row>
    <row r="256" spans="2:136" ht="14.4" customHeight="1" x14ac:dyDescent="0.3">
      <c r="B256" s="39"/>
      <c r="C256" s="52"/>
      <c r="D256" s="45"/>
      <c r="E256" s="54"/>
      <c r="F256" s="3" t="s">
        <v>5</v>
      </c>
      <c r="G256" s="9"/>
      <c r="H256" s="9"/>
      <c r="I256" s="9"/>
      <c r="J256" s="10"/>
      <c r="M256" s="19">
        <f>G255</f>
        <v>1</v>
      </c>
      <c r="N256" s="20"/>
      <c r="O256" s="21">
        <f>AVERAGE(M256:N256)</f>
        <v>1</v>
      </c>
      <c r="P256" s="20">
        <f>J255</f>
        <v>0.96449090833730766</v>
      </c>
      <c r="Q256" s="20"/>
      <c r="R256" s="22">
        <f>AVERAGE(P256:Q256)</f>
        <v>0.96449090833730766</v>
      </c>
      <c r="DP256" s="39"/>
      <c r="DQ256" s="52"/>
      <c r="DR256" s="45"/>
      <c r="DS256" s="54"/>
      <c r="DT256" s="3" t="s">
        <v>5</v>
      </c>
      <c r="DU256" s="9"/>
      <c r="DV256" s="9"/>
      <c r="DW256" s="9"/>
      <c r="DX256" s="10"/>
      <c r="EA256" s="19">
        <v>1</v>
      </c>
      <c r="EB256" s="20"/>
      <c r="EC256" s="21">
        <v>1</v>
      </c>
      <c r="ED256" s="20">
        <v>0.96449090833730766</v>
      </c>
      <c r="EE256" s="20"/>
      <c r="EF256" s="22">
        <v>0.96449090833730766</v>
      </c>
    </row>
    <row r="257" spans="2:136" ht="14.4" customHeight="1" x14ac:dyDescent="0.3">
      <c r="B257" s="39"/>
      <c r="C257" s="52"/>
      <c r="D257" s="45"/>
      <c r="E257" s="55"/>
      <c r="F257" s="3" t="s">
        <v>6</v>
      </c>
      <c r="G257" s="9"/>
      <c r="H257" s="9"/>
      <c r="I257" s="9"/>
      <c r="J257" s="10"/>
      <c r="M257" s="23"/>
      <c r="N257" s="24"/>
      <c r="O257" s="25"/>
      <c r="P257" s="24"/>
      <c r="Q257" s="24"/>
      <c r="R257" s="26"/>
      <c r="DP257" s="39"/>
      <c r="DQ257" s="52"/>
      <c r="DR257" s="45"/>
      <c r="DS257" s="55"/>
      <c r="DT257" s="3" t="s">
        <v>6</v>
      </c>
      <c r="DU257" s="9"/>
      <c r="DV257" s="9"/>
      <c r="DW257" s="9"/>
      <c r="DX257" s="10"/>
      <c r="EA257" s="23"/>
      <c r="EB257" s="24"/>
      <c r="EC257" s="25"/>
      <c r="ED257" s="24"/>
      <c r="EE257" s="24"/>
      <c r="EF257" s="26"/>
    </row>
    <row r="258" spans="2:136" ht="14.4" customHeight="1" x14ac:dyDescent="0.3">
      <c r="B258" s="39"/>
      <c r="C258" s="52"/>
      <c r="D258" s="45"/>
      <c r="E258" s="56" t="s">
        <v>20</v>
      </c>
      <c r="F258" s="3" t="s">
        <v>4</v>
      </c>
      <c r="G258" s="9">
        <v>1</v>
      </c>
      <c r="H258" s="9">
        <v>1</v>
      </c>
      <c r="I258" s="9">
        <v>1</v>
      </c>
      <c r="J258" s="10">
        <v>0.9469000288299021</v>
      </c>
      <c r="M258" s="23"/>
      <c r="N258" s="24"/>
      <c r="O258" s="25"/>
      <c r="P258" s="24"/>
      <c r="Q258" s="24"/>
      <c r="R258" s="26"/>
      <c r="DP258" s="39"/>
      <c r="DQ258" s="52"/>
      <c r="DR258" s="45"/>
      <c r="DS258" s="56" t="s">
        <v>20</v>
      </c>
      <c r="DT258" s="3" t="s">
        <v>4</v>
      </c>
      <c r="DU258" s="9">
        <v>1</v>
      </c>
      <c r="DV258" s="9">
        <v>1</v>
      </c>
      <c r="DW258" s="9">
        <v>1</v>
      </c>
      <c r="DX258" s="10">
        <v>0.9469000288299021</v>
      </c>
      <c r="EA258" s="23"/>
      <c r="EB258" s="24"/>
      <c r="EC258" s="25"/>
      <c r="ED258" s="24"/>
      <c r="EE258" s="24"/>
      <c r="EF258" s="26"/>
    </row>
    <row r="259" spans="2:136" ht="14.4" customHeight="1" x14ac:dyDescent="0.3">
      <c r="B259" s="39"/>
      <c r="C259" s="52"/>
      <c r="D259" s="45"/>
      <c r="E259" s="57"/>
      <c r="F259" s="3" t="s">
        <v>5</v>
      </c>
      <c r="G259" s="9"/>
      <c r="H259" s="9"/>
      <c r="I259" s="9"/>
      <c r="J259" s="10"/>
      <c r="M259" s="19">
        <f>G258</f>
        <v>1</v>
      </c>
      <c r="N259" s="20"/>
      <c r="O259" s="21">
        <f>AVERAGE(M259:N259)</f>
        <v>1</v>
      </c>
      <c r="P259" s="20">
        <f>J258</f>
        <v>0.9469000288299021</v>
      </c>
      <c r="Q259" s="20"/>
      <c r="R259" s="22">
        <f>AVERAGE(P259:Q259)</f>
        <v>0.9469000288299021</v>
      </c>
      <c r="DP259" s="39"/>
      <c r="DQ259" s="52"/>
      <c r="DR259" s="45"/>
      <c r="DS259" s="57"/>
      <c r="DT259" s="3" t="s">
        <v>5</v>
      </c>
      <c r="DU259" s="9"/>
      <c r="DV259" s="9"/>
      <c r="DW259" s="9"/>
      <c r="DX259" s="10"/>
      <c r="EA259" s="19">
        <v>1</v>
      </c>
      <c r="EB259" s="20"/>
      <c r="EC259" s="21">
        <v>1</v>
      </c>
      <c r="ED259" s="20">
        <v>0.9469000288299021</v>
      </c>
      <c r="EE259" s="20"/>
      <c r="EF259" s="22">
        <v>0.9469000288299021</v>
      </c>
    </row>
    <row r="260" spans="2:136" ht="14.4" customHeight="1" x14ac:dyDescent="0.3">
      <c r="B260" s="39"/>
      <c r="C260" s="52"/>
      <c r="D260" s="45"/>
      <c r="E260" s="58"/>
      <c r="F260" s="3" t="s">
        <v>6</v>
      </c>
      <c r="G260" s="9"/>
      <c r="H260" s="9"/>
      <c r="I260" s="9"/>
      <c r="J260" s="10"/>
      <c r="M260" s="23"/>
      <c r="N260" s="24"/>
      <c r="O260" s="25"/>
      <c r="P260" s="24"/>
      <c r="Q260" s="24"/>
      <c r="R260" s="26"/>
      <c r="DP260" s="39"/>
      <c r="DQ260" s="52"/>
      <c r="DR260" s="45"/>
      <c r="DS260" s="58"/>
      <c r="DT260" s="3" t="s">
        <v>6</v>
      </c>
      <c r="DU260" s="9"/>
      <c r="DV260" s="9"/>
      <c r="DW260" s="9"/>
      <c r="DX260" s="10"/>
      <c r="EA260" s="23"/>
      <c r="EB260" s="24"/>
      <c r="EC260" s="25"/>
      <c r="ED260" s="24"/>
      <c r="EE260" s="24"/>
      <c r="EF260" s="26"/>
    </row>
    <row r="261" spans="2:136" ht="14.4" customHeight="1" x14ac:dyDescent="0.3">
      <c r="B261" s="39"/>
      <c r="C261" s="52"/>
      <c r="D261" s="45"/>
      <c r="E261" s="59" t="s">
        <v>21</v>
      </c>
      <c r="F261" s="3" t="s">
        <v>4</v>
      </c>
      <c r="G261" s="9">
        <v>1</v>
      </c>
      <c r="H261" s="9">
        <v>1</v>
      </c>
      <c r="I261" s="9">
        <v>1</v>
      </c>
      <c r="J261" s="10">
        <v>0.86005381998871755</v>
      </c>
      <c r="M261" s="23"/>
      <c r="N261" s="24"/>
      <c r="O261" s="25"/>
      <c r="P261" s="24"/>
      <c r="Q261" s="24"/>
      <c r="R261" s="26"/>
      <c r="DP261" s="39"/>
      <c r="DQ261" s="52"/>
      <c r="DR261" s="45"/>
      <c r="DS261" s="59" t="s">
        <v>21</v>
      </c>
      <c r="DT261" s="3" t="s">
        <v>4</v>
      </c>
      <c r="DU261" s="9">
        <v>1</v>
      </c>
      <c r="DV261" s="9">
        <v>1</v>
      </c>
      <c r="DW261" s="9">
        <v>1</v>
      </c>
      <c r="DX261" s="10">
        <v>0.82995145482218413</v>
      </c>
      <c r="EA261" s="23"/>
      <c r="EB261" s="24"/>
      <c r="EC261" s="25"/>
      <c r="ED261" s="24"/>
      <c r="EE261" s="24"/>
      <c r="EF261" s="26"/>
    </row>
    <row r="262" spans="2:136" ht="14.4" customHeight="1" x14ac:dyDescent="0.3">
      <c r="B262" s="39"/>
      <c r="C262" s="52"/>
      <c r="D262" s="45"/>
      <c r="E262" s="60"/>
      <c r="F262" s="3" t="s">
        <v>5</v>
      </c>
      <c r="G262" s="9">
        <v>1</v>
      </c>
      <c r="H262" s="9">
        <v>1</v>
      </c>
      <c r="I262" s="9">
        <v>1</v>
      </c>
      <c r="J262" s="10">
        <v>0.89645836707037907</v>
      </c>
      <c r="M262" s="19">
        <f>G261</f>
        <v>1</v>
      </c>
      <c r="N262" s="20">
        <f>G262</f>
        <v>1</v>
      </c>
      <c r="O262" s="21">
        <f>AVERAGE(M262:N262)</f>
        <v>1</v>
      </c>
      <c r="P262" s="20">
        <f>J261</f>
        <v>0.86005381998871755</v>
      </c>
      <c r="Q262" s="20">
        <f>J262</f>
        <v>0.89645836707037907</v>
      </c>
      <c r="R262" s="22">
        <f>AVERAGE(P262:Q262)</f>
        <v>0.87825609352954825</v>
      </c>
      <c r="DP262" s="39"/>
      <c r="DQ262" s="52"/>
      <c r="DR262" s="45"/>
      <c r="DS262" s="60"/>
      <c r="DT262" s="3" t="s">
        <v>5</v>
      </c>
      <c r="DU262" s="9">
        <v>0.97619047619047616</v>
      </c>
      <c r="DV262" s="9">
        <v>0.97619047619047616</v>
      </c>
      <c r="DW262" s="9">
        <v>0.97619047619047616</v>
      </c>
      <c r="DX262" s="10">
        <v>0.81192217687289026</v>
      </c>
      <c r="EA262" s="19">
        <v>1</v>
      </c>
      <c r="EB262" s="20">
        <v>0.97619047619047616</v>
      </c>
      <c r="EC262" s="21">
        <v>0.98809523809523814</v>
      </c>
      <c r="ED262" s="20">
        <v>0.82995145482218413</v>
      </c>
      <c r="EE262" s="20">
        <v>0.81192217687289026</v>
      </c>
      <c r="EF262" s="22">
        <v>0.82093681584753719</v>
      </c>
    </row>
    <row r="263" spans="2:136" ht="14.4" customHeight="1" x14ac:dyDescent="0.3">
      <c r="B263" s="39"/>
      <c r="C263" s="52"/>
      <c r="D263" s="45"/>
      <c r="E263" s="61"/>
      <c r="F263" s="3" t="s">
        <v>6</v>
      </c>
      <c r="G263" s="9"/>
      <c r="H263" s="9"/>
      <c r="I263" s="9"/>
      <c r="J263" s="10"/>
      <c r="M263" s="23"/>
      <c r="N263" s="24"/>
      <c r="O263" s="25"/>
      <c r="P263" s="24"/>
      <c r="Q263" s="24"/>
      <c r="R263" s="26"/>
      <c r="DP263" s="39"/>
      <c r="DQ263" s="52"/>
      <c r="DR263" s="45"/>
      <c r="DS263" s="61"/>
      <c r="DT263" s="3" t="s">
        <v>6</v>
      </c>
      <c r="DU263" s="9"/>
      <c r="DV263" s="9"/>
      <c r="DW263" s="9"/>
      <c r="DX263" s="10"/>
      <c r="EA263" s="23"/>
      <c r="EB263" s="24"/>
      <c r="EC263" s="25"/>
      <c r="ED263" s="24"/>
      <c r="EE263" s="24"/>
      <c r="EF263" s="26"/>
    </row>
    <row r="264" spans="2:136" ht="14.4" customHeight="1" x14ac:dyDescent="0.3">
      <c r="B264" s="39"/>
      <c r="C264" s="52"/>
      <c r="D264" s="45"/>
      <c r="E264" s="62" t="s">
        <v>22</v>
      </c>
      <c r="F264" s="3" t="s">
        <v>4</v>
      </c>
      <c r="G264" s="9">
        <v>0.77083333333333326</v>
      </c>
      <c r="H264" s="9">
        <v>0.71153846153846156</v>
      </c>
      <c r="I264" s="9">
        <v>0.84090909090909094</v>
      </c>
      <c r="J264" s="10">
        <v>0.7418689854146</v>
      </c>
      <c r="M264" s="23"/>
      <c r="N264" s="24"/>
      <c r="O264" s="25"/>
      <c r="P264" s="24"/>
      <c r="Q264" s="24"/>
      <c r="R264" s="26"/>
      <c r="DP264" s="39"/>
      <c r="DQ264" s="52"/>
      <c r="DR264" s="45"/>
      <c r="DS264" s="62" t="s">
        <v>22</v>
      </c>
      <c r="DT264" s="3" t="s">
        <v>4</v>
      </c>
      <c r="DU264" s="9">
        <v>0.93478260869565222</v>
      </c>
      <c r="DV264" s="9">
        <v>0.89583333333333337</v>
      </c>
      <c r="DW264" s="9">
        <v>0.97727272727272729</v>
      </c>
      <c r="DX264" s="10">
        <v>0.82224836052831696</v>
      </c>
      <c r="EA264" s="23"/>
      <c r="EB264" s="24"/>
      <c r="EC264" s="25"/>
      <c r="ED264" s="24"/>
      <c r="EE264" s="24"/>
      <c r="EF264" s="26"/>
    </row>
    <row r="265" spans="2:136" ht="14.4" customHeight="1" x14ac:dyDescent="0.3">
      <c r="B265" s="39"/>
      <c r="C265" s="52"/>
      <c r="D265" s="45"/>
      <c r="E265" s="63"/>
      <c r="F265" s="3" t="s">
        <v>5</v>
      </c>
      <c r="G265" s="9"/>
      <c r="H265" s="9">
        <v>0</v>
      </c>
      <c r="I265" s="9"/>
      <c r="J265" s="10">
        <v>0</v>
      </c>
      <c r="M265" s="19">
        <f>G264</f>
        <v>0.77083333333333326</v>
      </c>
      <c r="N265" s="20"/>
      <c r="O265" s="21">
        <f>AVERAGE(M265:N265)</f>
        <v>0.77083333333333326</v>
      </c>
      <c r="P265" s="20">
        <f>J264</f>
        <v>0.7418689854146</v>
      </c>
      <c r="Q265" s="20"/>
      <c r="R265" s="22">
        <f>AVERAGE(P265:Q265)</f>
        <v>0.7418689854146</v>
      </c>
      <c r="DP265" s="39"/>
      <c r="DQ265" s="52"/>
      <c r="DR265" s="45"/>
      <c r="DS265" s="63"/>
      <c r="DT265" s="3" t="s">
        <v>5</v>
      </c>
      <c r="DU265" s="9"/>
      <c r="DV265" s="9">
        <v>0</v>
      </c>
      <c r="DW265" s="9"/>
      <c r="DX265" s="10">
        <v>0</v>
      </c>
      <c r="EA265" s="19">
        <v>0.93478260869565222</v>
      </c>
      <c r="EB265" s="20"/>
      <c r="EC265" s="21">
        <v>0.93478260869565222</v>
      </c>
      <c r="ED265" s="20">
        <v>0.82224836052831696</v>
      </c>
      <c r="EE265" s="20"/>
      <c r="EF265" s="22">
        <v>0.82224836052831696</v>
      </c>
    </row>
    <row r="266" spans="2:136" ht="14.4" customHeight="1" x14ac:dyDescent="0.3">
      <c r="B266" s="39"/>
      <c r="C266" s="52"/>
      <c r="D266" s="45"/>
      <c r="E266" s="64"/>
      <c r="F266" s="3" t="s">
        <v>6</v>
      </c>
      <c r="G266" s="9"/>
      <c r="H266" s="9"/>
      <c r="I266" s="9"/>
      <c r="J266" s="10"/>
      <c r="M266" s="23"/>
      <c r="N266" s="24"/>
      <c r="O266" s="25"/>
      <c r="P266" s="24"/>
      <c r="Q266" s="24"/>
      <c r="R266" s="26"/>
      <c r="DP266" s="39"/>
      <c r="DQ266" s="52"/>
      <c r="DR266" s="45"/>
      <c r="DS266" s="64"/>
      <c r="DT266" s="3" t="s">
        <v>6</v>
      </c>
      <c r="DU266" s="9"/>
      <c r="DV266" s="9"/>
      <c r="DW266" s="9"/>
      <c r="DX266" s="10"/>
      <c r="EA266" s="23"/>
      <c r="EB266" s="24"/>
      <c r="EC266" s="25"/>
      <c r="ED266" s="24"/>
      <c r="EE266" s="24"/>
      <c r="EF266" s="26"/>
    </row>
    <row r="267" spans="2:136" ht="14.4" customHeight="1" x14ac:dyDescent="0.3">
      <c r="B267" s="39"/>
      <c r="C267" s="52"/>
      <c r="D267" s="45"/>
      <c r="E267" s="65" t="s">
        <v>23</v>
      </c>
      <c r="F267" s="3" t="s">
        <v>4</v>
      </c>
      <c r="G267" s="9">
        <v>0.967741935483871</v>
      </c>
      <c r="H267" s="9">
        <v>0.9375</v>
      </c>
      <c r="I267" s="9">
        <v>1</v>
      </c>
      <c r="J267" s="10">
        <v>0.80944470047081196</v>
      </c>
      <c r="M267" s="23"/>
      <c r="N267" s="24"/>
      <c r="O267" s="25"/>
      <c r="P267" s="24"/>
      <c r="Q267" s="24"/>
      <c r="R267" s="26"/>
      <c r="DP267" s="39"/>
      <c r="DQ267" s="52"/>
      <c r="DR267" s="45"/>
      <c r="DS267" s="65" t="s">
        <v>23</v>
      </c>
      <c r="DT267" s="3" t="s">
        <v>4</v>
      </c>
      <c r="DU267" s="9">
        <v>0.87499999999999989</v>
      </c>
      <c r="DV267" s="9">
        <v>0.82352941176470584</v>
      </c>
      <c r="DW267" s="9">
        <v>0.93333333333333335</v>
      </c>
      <c r="DX267" s="10">
        <v>0.75693192737254955</v>
      </c>
      <c r="EA267" s="23"/>
      <c r="EB267" s="24"/>
      <c r="EC267" s="25"/>
      <c r="ED267" s="24"/>
      <c r="EE267" s="24"/>
      <c r="EF267" s="26"/>
    </row>
    <row r="268" spans="2:136" ht="14.4" customHeight="1" x14ac:dyDescent="0.3">
      <c r="B268" s="39"/>
      <c r="C268" s="52"/>
      <c r="D268" s="45"/>
      <c r="E268" s="66"/>
      <c r="F268" s="3" t="s">
        <v>5</v>
      </c>
      <c r="G268" s="9">
        <v>0.94117647058823528</v>
      </c>
      <c r="H268" s="9">
        <v>0.88888888888888884</v>
      </c>
      <c r="I268" s="9">
        <v>1</v>
      </c>
      <c r="J268" s="10">
        <v>0.79028311990556732</v>
      </c>
      <c r="M268" s="19">
        <f>G267</f>
        <v>0.967741935483871</v>
      </c>
      <c r="N268" s="20">
        <f>G268</f>
        <v>0.94117647058823528</v>
      </c>
      <c r="O268" s="21">
        <f>AVERAGE(M268:N268)</f>
        <v>0.95445920303605314</v>
      </c>
      <c r="P268" s="20">
        <f>J267</f>
        <v>0.80944470047081196</v>
      </c>
      <c r="Q268" s="20">
        <f>J268</f>
        <v>0.79028311990556732</v>
      </c>
      <c r="R268" s="22">
        <f>AVERAGE(P268:Q268)</f>
        <v>0.7998639101881897</v>
      </c>
      <c r="DP268" s="39"/>
      <c r="DQ268" s="52"/>
      <c r="DR268" s="45"/>
      <c r="DS268" s="66"/>
      <c r="DT268" s="3" t="s">
        <v>5</v>
      </c>
      <c r="DU268" s="9">
        <v>0.82352941176470595</v>
      </c>
      <c r="DV268" s="9">
        <v>0.77777777777777779</v>
      </c>
      <c r="DW268" s="9">
        <v>0.875</v>
      </c>
      <c r="DX268" s="10">
        <v>0.69673376845360246</v>
      </c>
      <c r="EA268" s="19">
        <v>0.87499999999999989</v>
      </c>
      <c r="EB268" s="20">
        <v>0.82352941176470595</v>
      </c>
      <c r="EC268" s="21">
        <v>0.84926470588235292</v>
      </c>
      <c r="ED268" s="20">
        <v>0.75693192737254955</v>
      </c>
      <c r="EE268" s="20">
        <v>0.69673376845360246</v>
      </c>
      <c r="EF268" s="22">
        <v>0.72683284791307601</v>
      </c>
    </row>
    <row r="269" spans="2:136" ht="14.4" customHeight="1" x14ac:dyDescent="0.3">
      <c r="B269" s="39"/>
      <c r="C269" s="52"/>
      <c r="D269" s="45"/>
      <c r="E269" s="67"/>
      <c r="F269" s="3" t="s">
        <v>6</v>
      </c>
      <c r="G269" s="9"/>
      <c r="H269" s="9"/>
      <c r="I269" s="9"/>
      <c r="J269" s="10"/>
      <c r="M269" s="23"/>
      <c r="N269" s="24"/>
      <c r="O269" s="25"/>
      <c r="P269" s="24"/>
      <c r="Q269" s="24"/>
      <c r="R269" s="26"/>
      <c r="DP269" s="39"/>
      <c r="DQ269" s="52"/>
      <c r="DR269" s="45"/>
      <c r="DS269" s="67"/>
      <c r="DT269" s="3" t="s">
        <v>6</v>
      </c>
      <c r="DU269" s="9"/>
      <c r="DV269" s="9"/>
      <c r="DW269" s="9"/>
      <c r="DX269" s="10"/>
      <c r="EA269" s="23"/>
      <c r="EB269" s="24"/>
      <c r="EC269" s="25"/>
      <c r="ED269" s="24"/>
      <c r="EE269" s="24"/>
      <c r="EF269" s="26"/>
    </row>
    <row r="270" spans="2:136" ht="14.4" customHeight="1" x14ac:dyDescent="0.3">
      <c r="B270" s="39"/>
      <c r="C270" s="52"/>
      <c r="D270" s="45"/>
      <c r="E270" s="68" t="s">
        <v>24</v>
      </c>
      <c r="F270" s="3" t="s">
        <v>4</v>
      </c>
      <c r="G270" s="9">
        <v>0.81081081081081086</v>
      </c>
      <c r="H270" s="9">
        <v>0.78947368421052633</v>
      </c>
      <c r="I270" s="9">
        <v>0.83333333333333337</v>
      </c>
      <c r="J270" s="10">
        <v>0.71025208893706071</v>
      </c>
      <c r="M270" s="23"/>
      <c r="N270" s="24"/>
      <c r="O270" s="25"/>
      <c r="P270" s="24"/>
      <c r="Q270" s="24"/>
      <c r="R270" s="26"/>
      <c r="DP270" s="39"/>
      <c r="DQ270" s="52"/>
      <c r="DR270" s="45"/>
      <c r="DS270" s="68" t="s">
        <v>24</v>
      </c>
      <c r="DT270" s="3" t="s">
        <v>4</v>
      </c>
      <c r="DU270" s="9">
        <v>0.87179487179487181</v>
      </c>
      <c r="DV270" s="9">
        <v>0.80952380952380953</v>
      </c>
      <c r="DW270" s="9">
        <v>0.94444444444444442</v>
      </c>
      <c r="DX270" s="10">
        <v>0.65845127878548604</v>
      </c>
      <c r="EA270" s="23"/>
      <c r="EB270" s="24"/>
      <c r="EC270" s="25"/>
      <c r="ED270" s="24"/>
      <c r="EE270" s="24"/>
      <c r="EF270" s="26"/>
    </row>
    <row r="271" spans="2:136" ht="15" customHeight="1" x14ac:dyDescent="0.3">
      <c r="B271" s="39"/>
      <c r="C271" s="52"/>
      <c r="D271" s="45"/>
      <c r="E271" s="69"/>
      <c r="F271" s="3" t="s">
        <v>5</v>
      </c>
      <c r="G271" s="9">
        <v>1</v>
      </c>
      <c r="H271" s="9">
        <v>1</v>
      </c>
      <c r="I271" s="9">
        <v>1</v>
      </c>
      <c r="J271" s="10">
        <v>0.67627397205746198</v>
      </c>
      <c r="M271" s="19">
        <f>G270</f>
        <v>0.81081081081081086</v>
      </c>
      <c r="N271" s="20">
        <f>G271</f>
        <v>1</v>
      </c>
      <c r="O271" s="21">
        <f>AVERAGE(M271:N271)</f>
        <v>0.90540540540540548</v>
      </c>
      <c r="P271" s="20">
        <f>J270</f>
        <v>0.71025208893706071</v>
      </c>
      <c r="Q271" s="20">
        <f>J271</f>
        <v>0.67627397205746198</v>
      </c>
      <c r="R271" s="22">
        <f>AVERAGE(P271:Q271)</f>
        <v>0.69326303049726135</v>
      </c>
      <c r="DP271" s="39"/>
      <c r="DQ271" s="52"/>
      <c r="DR271" s="45"/>
      <c r="DS271" s="69"/>
      <c r="DT271" s="3" t="s">
        <v>5</v>
      </c>
      <c r="DU271" s="9">
        <v>0.8571428571428571</v>
      </c>
      <c r="DV271" s="9">
        <v>0.8571428571428571</v>
      </c>
      <c r="DW271" s="9">
        <v>0.8571428571428571</v>
      </c>
      <c r="DX271" s="10">
        <v>0.64010615718591102</v>
      </c>
      <c r="EA271" s="19">
        <v>0.87179487179487181</v>
      </c>
      <c r="EB271" s="20">
        <v>0.8571428571428571</v>
      </c>
      <c r="EC271" s="21">
        <v>0.86446886446886451</v>
      </c>
      <c r="ED271" s="20">
        <v>0.65845127878548604</v>
      </c>
      <c r="EE271" s="20">
        <v>0.64010615718591102</v>
      </c>
      <c r="EF271" s="22">
        <v>0.64927871798569847</v>
      </c>
    </row>
    <row r="272" spans="2:136" ht="15" customHeight="1" thickBot="1" x14ac:dyDescent="0.35">
      <c r="B272" s="39"/>
      <c r="C272" s="52"/>
      <c r="D272" s="45"/>
      <c r="E272" s="70"/>
      <c r="F272" s="4" t="s">
        <v>6</v>
      </c>
      <c r="G272" s="11"/>
      <c r="H272" s="11"/>
      <c r="I272" s="11"/>
      <c r="J272" s="12"/>
      <c r="M272" s="27"/>
      <c r="N272" s="28"/>
      <c r="O272" s="29"/>
      <c r="P272" s="28"/>
      <c r="Q272" s="28"/>
      <c r="R272" s="30"/>
      <c r="DP272" s="39"/>
      <c r="DQ272" s="52"/>
      <c r="DR272" s="45"/>
      <c r="DS272" s="70"/>
      <c r="DT272" s="4" t="s">
        <v>6</v>
      </c>
      <c r="DU272" s="11"/>
      <c r="DV272" s="11"/>
      <c r="DW272" s="11"/>
      <c r="DX272" s="12"/>
      <c r="EA272" s="27"/>
      <c r="EB272" s="28"/>
      <c r="EC272" s="29"/>
      <c r="ED272" s="28"/>
      <c r="EE272" s="28"/>
      <c r="EF272" s="30"/>
    </row>
    <row r="273" spans="2:136" ht="14.4" customHeight="1" x14ac:dyDescent="0.3">
      <c r="B273" s="39"/>
      <c r="C273" s="52"/>
      <c r="D273" s="46" t="s">
        <v>14</v>
      </c>
      <c r="E273" s="53" t="s">
        <v>19</v>
      </c>
      <c r="F273" s="2" t="s">
        <v>4</v>
      </c>
      <c r="G273" s="7">
        <v>1</v>
      </c>
      <c r="H273" s="7">
        <v>1</v>
      </c>
      <c r="I273" s="7">
        <v>1</v>
      </c>
      <c r="J273" s="8">
        <v>0.95548985193461344</v>
      </c>
      <c r="M273" s="15"/>
      <c r="N273" s="16"/>
      <c r="O273" s="17"/>
      <c r="P273" s="16"/>
      <c r="Q273" s="16"/>
      <c r="R273" s="18"/>
      <c r="DP273" s="39"/>
      <c r="DQ273" s="52"/>
      <c r="DR273" s="46" t="s">
        <v>14</v>
      </c>
      <c r="DS273" s="53" t="s">
        <v>19</v>
      </c>
      <c r="DT273" s="2" t="s">
        <v>4</v>
      </c>
      <c r="DU273" s="7">
        <v>1</v>
      </c>
      <c r="DV273" s="7">
        <v>1</v>
      </c>
      <c r="DW273" s="7">
        <v>1</v>
      </c>
      <c r="DX273" s="8">
        <v>0.95548985193461344</v>
      </c>
      <c r="EA273" s="15"/>
      <c r="EB273" s="16"/>
      <c r="EC273" s="17"/>
      <c r="ED273" s="16"/>
      <c r="EE273" s="16"/>
      <c r="EF273" s="18"/>
    </row>
    <row r="274" spans="2:136" ht="14.4" customHeight="1" x14ac:dyDescent="0.3">
      <c r="B274" s="39"/>
      <c r="C274" s="52"/>
      <c r="D274" s="46"/>
      <c r="E274" s="54"/>
      <c r="F274" s="3" t="s">
        <v>5</v>
      </c>
      <c r="G274" s="9"/>
      <c r="H274" s="9"/>
      <c r="I274" s="9"/>
      <c r="J274" s="10"/>
      <c r="M274" s="19">
        <f>G273</f>
        <v>1</v>
      </c>
      <c r="N274" s="20"/>
      <c r="O274" s="21">
        <f>AVERAGE(M274:N274)</f>
        <v>1</v>
      </c>
      <c r="P274" s="20">
        <f>J273</f>
        <v>0.95548985193461344</v>
      </c>
      <c r="Q274" s="20"/>
      <c r="R274" s="22">
        <f>AVERAGE(P274:Q274)</f>
        <v>0.95548985193461344</v>
      </c>
      <c r="DP274" s="39"/>
      <c r="DQ274" s="52"/>
      <c r="DR274" s="46"/>
      <c r="DS274" s="54"/>
      <c r="DT274" s="3" t="s">
        <v>5</v>
      </c>
      <c r="DU274" s="9"/>
      <c r="DV274" s="9"/>
      <c r="DW274" s="9"/>
      <c r="DX274" s="10"/>
      <c r="EA274" s="19">
        <v>1</v>
      </c>
      <c r="EB274" s="20"/>
      <c r="EC274" s="21">
        <v>1</v>
      </c>
      <c r="ED274" s="20">
        <v>0.95548985193461344</v>
      </c>
      <c r="EE274" s="20"/>
      <c r="EF274" s="22">
        <v>0.95548985193461344</v>
      </c>
    </row>
    <row r="275" spans="2:136" ht="14.4" customHeight="1" x14ac:dyDescent="0.3">
      <c r="B275" s="39"/>
      <c r="C275" s="52"/>
      <c r="D275" s="46"/>
      <c r="E275" s="55"/>
      <c r="F275" s="3" t="s">
        <v>6</v>
      </c>
      <c r="G275" s="9"/>
      <c r="H275" s="9"/>
      <c r="I275" s="9"/>
      <c r="J275" s="10"/>
      <c r="M275" s="23"/>
      <c r="N275" s="24"/>
      <c r="O275" s="25"/>
      <c r="P275" s="24"/>
      <c r="Q275" s="24"/>
      <c r="R275" s="26"/>
      <c r="DP275" s="39"/>
      <c r="DQ275" s="52"/>
      <c r="DR275" s="46"/>
      <c r="DS275" s="55"/>
      <c r="DT275" s="3" t="s">
        <v>6</v>
      </c>
      <c r="DU275" s="9"/>
      <c r="DV275" s="9"/>
      <c r="DW275" s="9"/>
      <c r="DX275" s="10"/>
      <c r="EA275" s="23"/>
      <c r="EB275" s="24"/>
      <c r="EC275" s="25"/>
      <c r="ED275" s="24"/>
      <c r="EE275" s="24"/>
      <c r="EF275" s="26"/>
    </row>
    <row r="276" spans="2:136" ht="14.4" customHeight="1" x14ac:dyDescent="0.3">
      <c r="B276" s="39"/>
      <c r="C276" s="52"/>
      <c r="D276" s="46"/>
      <c r="E276" s="56" t="s">
        <v>20</v>
      </c>
      <c r="F276" s="3" t="s">
        <v>4</v>
      </c>
      <c r="G276" s="9">
        <v>1</v>
      </c>
      <c r="H276" s="9">
        <v>1</v>
      </c>
      <c r="I276" s="9">
        <v>1</v>
      </c>
      <c r="J276" s="10">
        <v>0.96262945530755495</v>
      </c>
      <c r="M276" s="23"/>
      <c r="N276" s="24"/>
      <c r="O276" s="25"/>
      <c r="P276" s="24"/>
      <c r="Q276" s="24"/>
      <c r="R276" s="26"/>
      <c r="DP276" s="39"/>
      <c r="DQ276" s="52"/>
      <c r="DR276" s="46"/>
      <c r="DS276" s="56" t="s">
        <v>20</v>
      </c>
      <c r="DT276" s="3" t="s">
        <v>4</v>
      </c>
      <c r="DU276" s="9">
        <v>1</v>
      </c>
      <c r="DV276" s="9">
        <v>1</v>
      </c>
      <c r="DW276" s="9">
        <v>1</v>
      </c>
      <c r="DX276" s="10">
        <v>0.96262945530755495</v>
      </c>
      <c r="EA276" s="23"/>
      <c r="EB276" s="24"/>
      <c r="EC276" s="25"/>
      <c r="ED276" s="24"/>
      <c r="EE276" s="24"/>
      <c r="EF276" s="26"/>
    </row>
    <row r="277" spans="2:136" ht="14.4" customHeight="1" x14ac:dyDescent="0.3">
      <c r="B277" s="39"/>
      <c r="C277" s="52"/>
      <c r="D277" s="46"/>
      <c r="E277" s="57"/>
      <c r="F277" s="3" t="s">
        <v>5</v>
      </c>
      <c r="G277" s="9"/>
      <c r="H277" s="9"/>
      <c r="I277" s="9"/>
      <c r="J277" s="10"/>
      <c r="M277" s="19">
        <f>G276</f>
        <v>1</v>
      </c>
      <c r="N277" s="20"/>
      <c r="O277" s="21">
        <f>AVERAGE(M277:N277)</f>
        <v>1</v>
      </c>
      <c r="P277" s="20">
        <f>J276</f>
        <v>0.96262945530755495</v>
      </c>
      <c r="Q277" s="20"/>
      <c r="R277" s="22">
        <f>AVERAGE(P277:Q277)</f>
        <v>0.96262945530755495</v>
      </c>
      <c r="DP277" s="39"/>
      <c r="DQ277" s="52"/>
      <c r="DR277" s="46"/>
      <c r="DS277" s="57"/>
      <c r="DT277" s="3" t="s">
        <v>5</v>
      </c>
      <c r="DU277" s="9"/>
      <c r="DV277" s="9"/>
      <c r="DW277" s="9"/>
      <c r="DX277" s="10"/>
      <c r="EA277" s="19">
        <v>1</v>
      </c>
      <c r="EB277" s="20"/>
      <c r="EC277" s="21">
        <v>1</v>
      </c>
      <c r="ED277" s="20">
        <v>0.96262945530755495</v>
      </c>
      <c r="EE277" s="20"/>
      <c r="EF277" s="22">
        <v>0.96262945530755495</v>
      </c>
    </row>
    <row r="278" spans="2:136" ht="14.4" customHeight="1" x14ac:dyDescent="0.3">
      <c r="B278" s="39"/>
      <c r="C278" s="52"/>
      <c r="D278" s="46"/>
      <c r="E278" s="58"/>
      <c r="F278" s="3" t="s">
        <v>6</v>
      </c>
      <c r="G278" s="9"/>
      <c r="H278" s="9"/>
      <c r="I278" s="9"/>
      <c r="J278" s="10"/>
      <c r="M278" s="23"/>
      <c r="N278" s="24"/>
      <c r="O278" s="25"/>
      <c r="P278" s="24"/>
      <c r="Q278" s="24"/>
      <c r="R278" s="26"/>
      <c r="DP278" s="39"/>
      <c r="DQ278" s="52"/>
      <c r="DR278" s="46"/>
      <c r="DS278" s="58"/>
      <c r="DT278" s="3" t="s">
        <v>6</v>
      </c>
      <c r="DU278" s="9"/>
      <c r="DV278" s="9"/>
      <c r="DW278" s="9"/>
      <c r="DX278" s="10"/>
      <c r="EA278" s="23"/>
      <c r="EB278" s="24"/>
      <c r="EC278" s="25"/>
      <c r="ED278" s="24"/>
      <c r="EE278" s="24"/>
      <c r="EF278" s="26"/>
    </row>
    <row r="279" spans="2:136" ht="14.4" customHeight="1" x14ac:dyDescent="0.3">
      <c r="B279" s="39"/>
      <c r="C279" s="52"/>
      <c r="D279" s="46"/>
      <c r="E279" s="59" t="s">
        <v>21</v>
      </c>
      <c r="F279" s="3" t="s">
        <v>4</v>
      </c>
      <c r="G279" s="9">
        <v>0.98795180722891562</v>
      </c>
      <c r="H279" s="9">
        <v>1</v>
      </c>
      <c r="I279" s="9">
        <v>0.97619047619047616</v>
      </c>
      <c r="J279" s="10">
        <v>0.84081987577001349</v>
      </c>
      <c r="M279" s="23"/>
      <c r="N279" s="24"/>
      <c r="O279" s="25"/>
      <c r="P279" s="24"/>
      <c r="Q279" s="24"/>
      <c r="R279" s="26"/>
      <c r="DP279" s="39"/>
      <c r="DQ279" s="52"/>
      <c r="DR279" s="46"/>
      <c r="DS279" s="59" t="s">
        <v>21</v>
      </c>
      <c r="DT279" s="3" t="s">
        <v>4</v>
      </c>
      <c r="DU279" s="9">
        <v>0.97619047619047616</v>
      </c>
      <c r="DV279" s="9">
        <v>0.97619047619047616</v>
      </c>
      <c r="DW279" s="9">
        <v>0.97619047619047616</v>
      </c>
      <c r="DX279" s="10">
        <v>0.78894260414248429</v>
      </c>
      <c r="EA279" s="23"/>
      <c r="EB279" s="24"/>
      <c r="EC279" s="25"/>
      <c r="ED279" s="24"/>
      <c r="EE279" s="24"/>
      <c r="EF279" s="26"/>
    </row>
    <row r="280" spans="2:136" ht="14.4" customHeight="1" x14ac:dyDescent="0.3">
      <c r="B280" s="39"/>
      <c r="C280" s="52"/>
      <c r="D280" s="46"/>
      <c r="E280" s="60"/>
      <c r="F280" s="3" t="s">
        <v>5</v>
      </c>
      <c r="G280" s="9">
        <v>1</v>
      </c>
      <c r="H280" s="9">
        <v>1</v>
      </c>
      <c r="I280" s="9">
        <v>1</v>
      </c>
      <c r="J280" s="10">
        <v>0.87784570211523039</v>
      </c>
      <c r="M280" s="19">
        <f>G279</f>
        <v>0.98795180722891562</v>
      </c>
      <c r="N280" s="20">
        <f>G280</f>
        <v>1</v>
      </c>
      <c r="O280" s="21">
        <f>AVERAGE(M280:N280)</f>
        <v>0.99397590361445776</v>
      </c>
      <c r="P280" s="20">
        <f>J279</f>
        <v>0.84081987577001349</v>
      </c>
      <c r="Q280" s="20">
        <f>J280</f>
        <v>0.87784570211523039</v>
      </c>
      <c r="R280" s="22">
        <f>AVERAGE(P280:Q280)</f>
        <v>0.85933278894262188</v>
      </c>
      <c r="DP280" s="39"/>
      <c r="DQ280" s="52"/>
      <c r="DR280" s="46"/>
      <c r="DS280" s="60"/>
      <c r="DT280" s="3" t="s">
        <v>5</v>
      </c>
      <c r="DU280" s="9">
        <v>1</v>
      </c>
      <c r="DV280" s="9">
        <v>1</v>
      </c>
      <c r="DW280" s="9">
        <v>1</v>
      </c>
      <c r="DX280" s="10">
        <v>0.77108759747097211</v>
      </c>
      <c r="EA280" s="19">
        <v>0.97619047619047616</v>
      </c>
      <c r="EB280" s="20">
        <v>1</v>
      </c>
      <c r="EC280" s="21">
        <v>0.98809523809523814</v>
      </c>
      <c r="ED280" s="20">
        <v>0.78894260414248429</v>
      </c>
      <c r="EE280" s="20">
        <v>0.77108759747097211</v>
      </c>
      <c r="EF280" s="22">
        <v>0.7800151008067282</v>
      </c>
    </row>
    <row r="281" spans="2:136" ht="14.4" customHeight="1" x14ac:dyDescent="0.3">
      <c r="B281" s="39"/>
      <c r="C281" s="52"/>
      <c r="D281" s="46"/>
      <c r="E281" s="61"/>
      <c r="F281" s="3" t="s">
        <v>6</v>
      </c>
      <c r="G281" s="9"/>
      <c r="H281" s="9"/>
      <c r="I281" s="9"/>
      <c r="J281" s="10"/>
      <c r="M281" s="23"/>
      <c r="N281" s="24"/>
      <c r="O281" s="25"/>
      <c r="P281" s="24"/>
      <c r="Q281" s="24"/>
      <c r="R281" s="26"/>
      <c r="DP281" s="39"/>
      <c r="DQ281" s="52"/>
      <c r="DR281" s="46"/>
      <c r="DS281" s="61"/>
      <c r="DT281" s="3" t="s">
        <v>6</v>
      </c>
      <c r="DU281" s="9"/>
      <c r="DV281" s="9"/>
      <c r="DW281" s="9"/>
      <c r="DX281" s="10"/>
      <c r="EA281" s="23"/>
      <c r="EB281" s="24"/>
      <c r="EC281" s="25"/>
      <c r="ED281" s="24"/>
      <c r="EE281" s="24"/>
      <c r="EF281" s="26"/>
    </row>
    <row r="282" spans="2:136" ht="14.4" customHeight="1" x14ac:dyDescent="0.3">
      <c r="B282" s="39"/>
      <c r="C282" s="52"/>
      <c r="D282" s="46"/>
      <c r="E282" s="62" t="s">
        <v>22</v>
      </c>
      <c r="F282" s="3" t="s">
        <v>4</v>
      </c>
      <c r="G282" s="9">
        <v>0.82105263157894737</v>
      </c>
      <c r="H282" s="9">
        <v>0.76470588235294112</v>
      </c>
      <c r="I282" s="9">
        <v>0.88636363636363635</v>
      </c>
      <c r="J282" s="10">
        <v>0.75769753792157302</v>
      </c>
      <c r="M282" s="23"/>
      <c r="N282" s="24"/>
      <c r="O282" s="25"/>
      <c r="P282" s="24"/>
      <c r="Q282" s="24"/>
      <c r="R282" s="26"/>
      <c r="DP282" s="39"/>
      <c r="DQ282" s="52"/>
      <c r="DR282" s="46"/>
      <c r="DS282" s="62" t="s">
        <v>22</v>
      </c>
      <c r="DT282" s="3" t="s">
        <v>4</v>
      </c>
      <c r="DU282" s="9">
        <v>0.9887640449438202</v>
      </c>
      <c r="DV282" s="9">
        <v>0.97777777777777775</v>
      </c>
      <c r="DW282" s="9">
        <v>1</v>
      </c>
      <c r="DX282" s="10">
        <v>0.8825754391245515</v>
      </c>
      <c r="EA282" s="23"/>
      <c r="EB282" s="24"/>
      <c r="EC282" s="25"/>
      <c r="ED282" s="24"/>
      <c r="EE282" s="24"/>
      <c r="EF282" s="26"/>
    </row>
    <row r="283" spans="2:136" ht="14.4" customHeight="1" x14ac:dyDescent="0.3">
      <c r="B283" s="39"/>
      <c r="C283" s="52"/>
      <c r="D283" s="46"/>
      <c r="E283" s="63"/>
      <c r="F283" s="3" t="s">
        <v>5</v>
      </c>
      <c r="G283" s="9"/>
      <c r="H283" s="9">
        <v>0</v>
      </c>
      <c r="I283" s="9"/>
      <c r="J283" s="10">
        <v>0</v>
      </c>
      <c r="M283" s="19">
        <f>G282</f>
        <v>0.82105263157894737</v>
      </c>
      <c r="N283" s="20"/>
      <c r="O283" s="21">
        <f>AVERAGE(M283:N283)</f>
        <v>0.82105263157894737</v>
      </c>
      <c r="P283" s="20">
        <f>J282</f>
        <v>0.75769753792157302</v>
      </c>
      <c r="Q283" s="20"/>
      <c r="R283" s="22">
        <f>AVERAGE(P283:Q283)</f>
        <v>0.75769753792157302</v>
      </c>
      <c r="DP283" s="39"/>
      <c r="DQ283" s="52"/>
      <c r="DR283" s="46"/>
      <c r="DS283" s="63"/>
      <c r="DT283" s="3" t="s">
        <v>5</v>
      </c>
      <c r="DU283" s="9"/>
      <c r="DV283" s="9">
        <v>0</v>
      </c>
      <c r="DW283" s="9"/>
      <c r="DX283" s="10">
        <v>0</v>
      </c>
      <c r="EA283" s="19">
        <v>0.9887640449438202</v>
      </c>
      <c r="EB283" s="20"/>
      <c r="EC283" s="21">
        <v>0.9887640449438202</v>
      </c>
      <c r="ED283" s="20">
        <v>0.8825754391245515</v>
      </c>
      <c r="EE283" s="20"/>
      <c r="EF283" s="22">
        <v>0.8825754391245515</v>
      </c>
    </row>
    <row r="284" spans="2:136" ht="14.4" customHeight="1" x14ac:dyDescent="0.3">
      <c r="B284" s="39"/>
      <c r="C284" s="52"/>
      <c r="D284" s="46"/>
      <c r="E284" s="64"/>
      <c r="F284" s="3" t="s">
        <v>6</v>
      </c>
      <c r="G284" s="9"/>
      <c r="H284" s="9"/>
      <c r="I284" s="9"/>
      <c r="J284" s="10"/>
      <c r="M284" s="23"/>
      <c r="N284" s="24"/>
      <c r="O284" s="25"/>
      <c r="P284" s="24"/>
      <c r="Q284" s="24"/>
      <c r="R284" s="26"/>
      <c r="DP284" s="39"/>
      <c r="DQ284" s="52"/>
      <c r="DR284" s="46"/>
      <c r="DS284" s="64"/>
      <c r="DT284" s="3" t="s">
        <v>6</v>
      </c>
      <c r="DU284" s="9"/>
      <c r="DV284" s="9"/>
      <c r="DW284" s="9"/>
      <c r="DX284" s="10"/>
      <c r="EA284" s="23"/>
      <c r="EB284" s="24"/>
      <c r="EC284" s="25"/>
      <c r="ED284" s="24"/>
      <c r="EE284" s="24"/>
      <c r="EF284" s="26"/>
    </row>
    <row r="285" spans="2:136" ht="14.4" customHeight="1" x14ac:dyDescent="0.3">
      <c r="B285" s="39"/>
      <c r="C285" s="52"/>
      <c r="D285" s="46"/>
      <c r="E285" s="65" t="s">
        <v>23</v>
      </c>
      <c r="F285" s="3" t="s">
        <v>4</v>
      </c>
      <c r="G285" s="9">
        <v>0.967741935483871</v>
      </c>
      <c r="H285" s="9">
        <v>0.9375</v>
      </c>
      <c r="I285" s="9">
        <v>1</v>
      </c>
      <c r="J285" s="10">
        <v>0.80976249185087112</v>
      </c>
      <c r="M285" s="23"/>
      <c r="N285" s="24"/>
      <c r="O285" s="25"/>
      <c r="P285" s="24"/>
      <c r="Q285" s="24"/>
      <c r="R285" s="26"/>
      <c r="DP285" s="39"/>
      <c r="DQ285" s="52"/>
      <c r="DR285" s="46"/>
      <c r="DS285" s="65" t="s">
        <v>23</v>
      </c>
      <c r="DT285" s="3" t="s">
        <v>4</v>
      </c>
      <c r="DU285" s="9">
        <v>0.90322580645161288</v>
      </c>
      <c r="DV285" s="9">
        <v>0.875</v>
      </c>
      <c r="DW285" s="9">
        <v>0.93333333333333335</v>
      </c>
      <c r="DX285" s="10">
        <v>0.79092079740307564</v>
      </c>
      <c r="EA285" s="23"/>
      <c r="EB285" s="24"/>
      <c r="EC285" s="25"/>
      <c r="ED285" s="24"/>
      <c r="EE285" s="24"/>
      <c r="EF285" s="26"/>
    </row>
    <row r="286" spans="2:136" ht="14.4" customHeight="1" x14ac:dyDescent="0.3">
      <c r="B286" s="39"/>
      <c r="C286" s="52"/>
      <c r="D286" s="46"/>
      <c r="E286" s="66"/>
      <c r="F286" s="3" t="s">
        <v>5</v>
      </c>
      <c r="G286" s="9">
        <v>0.94117647058823528</v>
      </c>
      <c r="H286" s="9">
        <v>0.88888888888888884</v>
      </c>
      <c r="I286" s="9">
        <v>1</v>
      </c>
      <c r="J286" s="10">
        <v>0.77864534330032553</v>
      </c>
      <c r="M286" s="19">
        <f>G285</f>
        <v>0.967741935483871</v>
      </c>
      <c r="N286" s="20">
        <f>G286</f>
        <v>0.94117647058823528</v>
      </c>
      <c r="O286" s="21">
        <f>AVERAGE(M286:N286)</f>
        <v>0.95445920303605314</v>
      </c>
      <c r="P286" s="20">
        <f>J285</f>
        <v>0.80976249185087112</v>
      </c>
      <c r="Q286" s="20">
        <f>J286</f>
        <v>0.77864534330032553</v>
      </c>
      <c r="R286" s="22">
        <f>AVERAGE(P286:Q286)</f>
        <v>0.79420391757559838</v>
      </c>
      <c r="DP286" s="39"/>
      <c r="DQ286" s="52"/>
      <c r="DR286" s="46"/>
      <c r="DS286" s="66"/>
      <c r="DT286" s="3" t="s">
        <v>5</v>
      </c>
      <c r="DU286" s="9">
        <v>0.82352941176470595</v>
      </c>
      <c r="DV286" s="9">
        <v>0.77777777777777779</v>
      </c>
      <c r="DW286" s="9">
        <v>0.875</v>
      </c>
      <c r="DX286" s="10">
        <v>0.66253285180099963</v>
      </c>
      <c r="EA286" s="19">
        <v>0.90322580645161288</v>
      </c>
      <c r="EB286" s="20">
        <v>0.82352941176470595</v>
      </c>
      <c r="EC286" s="21">
        <v>0.86337760910815942</v>
      </c>
      <c r="ED286" s="20">
        <v>0.79092079740307564</v>
      </c>
      <c r="EE286" s="20">
        <v>0.66253285180099963</v>
      </c>
      <c r="EF286" s="22">
        <v>0.72672682460203764</v>
      </c>
    </row>
    <row r="287" spans="2:136" ht="14.4" customHeight="1" x14ac:dyDescent="0.3">
      <c r="B287" s="39"/>
      <c r="C287" s="52"/>
      <c r="D287" s="46"/>
      <c r="E287" s="67"/>
      <c r="F287" s="3" t="s">
        <v>6</v>
      </c>
      <c r="G287" s="9"/>
      <c r="H287" s="9"/>
      <c r="I287" s="9"/>
      <c r="J287" s="10"/>
      <c r="M287" s="23"/>
      <c r="N287" s="24"/>
      <c r="O287" s="25"/>
      <c r="P287" s="24"/>
      <c r="Q287" s="24"/>
      <c r="R287" s="26"/>
      <c r="DP287" s="39"/>
      <c r="DQ287" s="52"/>
      <c r="DR287" s="46"/>
      <c r="DS287" s="67"/>
      <c r="DT287" s="3" t="s">
        <v>6</v>
      </c>
      <c r="DU287" s="9"/>
      <c r="DV287" s="9"/>
      <c r="DW287" s="9"/>
      <c r="DX287" s="10"/>
      <c r="EA287" s="23"/>
      <c r="EB287" s="24"/>
      <c r="EC287" s="25"/>
      <c r="ED287" s="24"/>
      <c r="EE287" s="24"/>
      <c r="EF287" s="26"/>
    </row>
    <row r="288" spans="2:136" ht="14.4" customHeight="1" x14ac:dyDescent="0.3">
      <c r="B288" s="39"/>
      <c r="C288" s="52"/>
      <c r="D288" s="46"/>
      <c r="E288" s="68" t="s">
        <v>24</v>
      </c>
      <c r="F288" s="3" t="s">
        <v>4</v>
      </c>
      <c r="G288" s="9">
        <v>0.86486486486486491</v>
      </c>
      <c r="H288" s="9">
        <v>0.84210526315789469</v>
      </c>
      <c r="I288" s="9">
        <v>0.88888888888888884</v>
      </c>
      <c r="J288" s="10">
        <v>0.75379654101860127</v>
      </c>
      <c r="M288" s="23"/>
      <c r="N288" s="24"/>
      <c r="O288" s="25"/>
      <c r="P288" s="24"/>
      <c r="Q288" s="24"/>
      <c r="R288" s="26"/>
      <c r="DP288" s="39"/>
      <c r="DQ288" s="52"/>
      <c r="DR288" s="46"/>
      <c r="DS288" s="68" t="s">
        <v>24</v>
      </c>
      <c r="DT288" s="3" t="s">
        <v>4</v>
      </c>
      <c r="DU288" s="9">
        <v>0.89473684210526316</v>
      </c>
      <c r="DV288" s="9">
        <v>0.85</v>
      </c>
      <c r="DW288" s="9">
        <v>0.94444444444444442</v>
      </c>
      <c r="DX288" s="10">
        <v>0.72371602757222253</v>
      </c>
      <c r="EA288" s="23"/>
      <c r="EB288" s="24"/>
      <c r="EC288" s="25"/>
      <c r="ED288" s="24"/>
      <c r="EE288" s="24"/>
      <c r="EF288" s="26"/>
    </row>
    <row r="289" spans="2:136" ht="15" customHeight="1" x14ac:dyDescent="0.3">
      <c r="B289" s="39"/>
      <c r="C289" s="52"/>
      <c r="D289" s="46"/>
      <c r="E289" s="69"/>
      <c r="F289" s="3" t="s">
        <v>5</v>
      </c>
      <c r="G289" s="9">
        <v>1</v>
      </c>
      <c r="H289" s="9">
        <v>1</v>
      </c>
      <c r="I289" s="9">
        <v>1</v>
      </c>
      <c r="J289" s="10">
        <v>0.69989088606346883</v>
      </c>
      <c r="M289" s="19">
        <f>G288</f>
        <v>0.86486486486486491</v>
      </c>
      <c r="N289" s="20">
        <f>G289</f>
        <v>1</v>
      </c>
      <c r="O289" s="21">
        <f>AVERAGE(M289:N289)</f>
        <v>0.93243243243243246</v>
      </c>
      <c r="P289" s="20">
        <f>J288</f>
        <v>0.75379654101860127</v>
      </c>
      <c r="Q289" s="20">
        <f>J289</f>
        <v>0.69989088606346883</v>
      </c>
      <c r="R289" s="22">
        <f>AVERAGE(P289:Q289)</f>
        <v>0.72684371354103505</v>
      </c>
      <c r="DP289" s="39"/>
      <c r="DQ289" s="52"/>
      <c r="DR289" s="46"/>
      <c r="DS289" s="69"/>
      <c r="DT289" s="3" t="s">
        <v>5</v>
      </c>
      <c r="DU289" s="9">
        <v>0.8571428571428571</v>
      </c>
      <c r="DV289" s="9">
        <v>0.8571428571428571</v>
      </c>
      <c r="DW289" s="9">
        <v>0.8571428571428571</v>
      </c>
      <c r="DX289" s="10">
        <v>0.63485889471016144</v>
      </c>
      <c r="EA289" s="19">
        <v>0.89473684210526316</v>
      </c>
      <c r="EB289" s="20">
        <v>0.8571428571428571</v>
      </c>
      <c r="EC289" s="21">
        <v>0.87593984962406013</v>
      </c>
      <c r="ED289" s="20">
        <v>0.72371602757222253</v>
      </c>
      <c r="EE289" s="20">
        <v>0.63485889471016144</v>
      </c>
      <c r="EF289" s="22">
        <v>0.67928746114119198</v>
      </c>
    </row>
    <row r="290" spans="2:136" ht="15" customHeight="1" thickBot="1" x14ac:dyDescent="0.35">
      <c r="B290" s="39"/>
      <c r="C290" s="52"/>
      <c r="D290" s="46"/>
      <c r="E290" s="70"/>
      <c r="F290" s="4" t="s">
        <v>6</v>
      </c>
      <c r="G290" s="11"/>
      <c r="H290" s="11"/>
      <c r="I290" s="11"/>
      <c r="J290" s="12"/>
      <c r="M290" s="27"/>
      <c r="N290" s="28"/>
      <c r="O290" s="29"/>
      <c r="P290" s="28"/>
      <c r="Q290" s="28"/>
      <c r="R290" s="30"/>
      <c r="DP290" s="39"/>
      <c r="DQ290" s="52"/>
      <c r="DR290" s="46"/>
      <c r="DS290" s="70"/>
      <c r="DT290" s="4" t="s">
        <v>6</v>
      </c>
      <c r="DU290" s="11"/>
      <c r="DV290" s="11"/>
      <c r="DW290" s="11"/>
      <c r="DX290" s="12"/>
      <c r="EA290" s="27"/>
      <c r="EB290" s="28"/>
      <c r="EC290" s="29"/>
      <c r="ED290" s="28"/>
      <c r="EE290" s="28"/>
      <c r="EF290" s="30"/>
    </row>
    <row r="291" spans="2:136" ht="14.4" customHeight="1" x14ac:dyDescent="0.3">
      <c r="B291" s="39"/>
      <c r="C291" s="52"/>
      <c r="D291" s="47" t="s">
        <v>15</v>
      </c>
      <c r="E291" s="53" t="s">
        <v>19</v>
      </c>
      <c r="F291" s="2" t="s">
        <v>4</v>
      </c>
      <c r="G291" s="7">
        <v>1</v>
      </c>
      <c r="H291" s="7">
        <v>1</v>
      </c>
      <c r="I291" s="7">
        <v>1</v>
      </c>
      <c r="J291" s="8">
        <v>0.97494908839621319</v>
      </c>
      <c r="M291" s="15"/>
      <c r="N291" s="16"/>
      <c r="O291" s="17"/>
      <c r="P291" s="16"/>
      <c r="Q291" s="16"/>
      <c r="R291" s="18"/>
      <c r="DP291" s="39"/>
      <c r="DQ291" s="52"/>
      <c r="DR291" s="47" t="s">
        <v>15</v>
      </c>
      <c r="DS291" s="53" t="s">
        <v>19</v>
      </c>
      <c r="DT291" s="2" t="s">
        <v>4</v>
      </c>
      <c r="DU291" s="7">
        <v>1</v>
      </c>
      <c r="DV291" s="7">
        <v>1</v>
      </c>
      <c r="DW291" s="7">
        <v>1</v>
      </c>
      <c r="DX291" s="8">
        <v>0.97494908839621319</v>
      </c>
      <c r="EA291" s="15"/>
      <c r="EB291" s="16"/>
      <c r="EC291" s="17"/>
      <c r="ED291" s="16"/>
      <c r="EE291" s="16"/>
      <c r="EF291" s="18"/>
    </row>
    <row r="292" spans="2:136" ht="14.4" customHeight="1" x14ac:dyDescent="0.3">
      <c r="B292" s="39"/>
      <c r="C292" s="52"/>
      <c r="D292" s="47"/>
      <c r="E292" s="54"/>
      <c r="F292" s="3" t="s">
        <v>5</v>
      </c>
      <c r="G292" s="9"/>
      <c r="H292" s="9"/>
      <c r="I292" s="9"/>
      <c r="J292" s="10"/>
      <c r="M292" s="19">
        <f>G291</f>
        <v>1</v>
      </c>
      <c r="N292" s="20"/>
      <c r="O292" s="21">
        <f>AVERAGE(M292:N292)</f>
        <v>1</v>
      </c>
      <c r="P292" s="20">
        <f>J291</f>
        <v>0.97494908839621319</v>
      </c>
      <c r="Q292" s="20"/>
      <c r="R292" s="22">
        <f>AVERAGE(P292:Q292)</f>
        <v>0.97494908839621319</v>
      </c>
      <c r="DP292" s="39"/>
      <c r="DQ292" s="52"/>
      <c r="DR292" s="47"/>
      <c r="DS292" s="54"/>
      <c r="DT292" s="3" t="s">
        <v>5</v>
      </c>
      <c r="DU292" s="9"/>
      <c r="DV292" s="9"/>
      <c r="DW292" s="9"/>
      <c r="DX292" s="10"/>
      <c r="EA292" s="19">
        <v>1</v>
      </c>
      <c r="EB292" s="20"/>
      <c r="EC292" s="21">
        <v>1</v>
      </c>
      <c r="ED292" s="20">
        <v>0.97494908839621319</v>
      </c>
      <c r="EE292" s="20"/>
      <c r="EF292" s="22">
        <v>0.97494908839621319</v>
      </c>
    </row>
    <row r="293" spans="2:136" ht="14.4" customHeight="1" x14ac:dyDescent="0.3">
      <c r="B293" s="39"/>
      <c r="C293" s="52"/>
      <c r="D293" s="47"/>
      <c r="E293" s="55"/>
      <c r="F293" s="3" t="s">
        <v>6</v>
      </c>
      <c r="G293" s="9"/>
      <c r="H293" s="9"/>
      <c r="I293" s="9"/>
      <c r="J293" s="10"/>
      <c r="M293" s="23"/>
      <c r="N293" s="24"/>
      <c r="O293" s="25"/>
      <c r="P293" s="24"/>
      <c r="Q293" s="24"/>
      <c r="R293" s="26"/>
      <c r="DP293" s="39"/>
      <c r="DQ293" s="52"/>
      <c r="DR293" s="47"/>
      <c r="DS293" s="55"/>
      <c r="DT293" s="3" t="s">
        <v>6</v>
      </c>
      <c r="DU293" s="9"/>
      <c r="DV293" s="9"/>
      <c r="DW293" s="9"/>
      <c r="DX293" s="10"/>
      <c r="EA293" s="23"/>
      <c r="EB293" s="24"/>
      <c r="EC293" s="25"/>
      <c r="ED293" s="24"/>
      <c r="EE293" s="24"/>
      <c r="EF293" s="26"/>
    </row>
    <row r="294" spans="2:136" ht="14.4" customHeight="1" x14ac:dyDescent="0.3">
      <c r="B294" s="39"/>
      <c r="C294" s="52"/>
      <c r="D294" s="47"/>
      <c r="E294" s="56" t="s">
        <v>20</v>
      </c>
      <c r="F294" s="3" t="s">
        <v>4</v>
      </c>
      <c r="G294" s="9">
        <v>1</v>
      </c>
      <c r="H294" s="9">
        <v>1</v>
      </c>
      <c r="I294" s="9">
        <v>1</v>
      </c>
      <c r="J294" s="10">
        <v>0.95867089424023344</v>
      </c>
      <c r="M294" s="23"/>
      <c r="N294" s="24"/>
      <c r="O294" s="25"/>
      <c r="P294" s="24"/>
      <c r="Q294" s="24"/>
      <c r="R294" s="26"/>
      <c r="DP294" s="39"/>
      <c r="DQ294" s="52"/>
      <c r="DR294" s="47"/>
      <c r="DS294" s="56" t="s">
        <v>20</v>
      </c>
      <c r="DT294" s="3" t="s">
        <v>4</v>
      </c>
      <c r="DU294" s="9">
        <v>1</v>
      </c>
      <c r="DV294" s="9">
        <v>1</v>
      </c>
      <c r="DW294" s="9">
        <v>1</v>
      </c>
      <c r="DX294" s="10">
        <v>0.95867089424023344</v>
      </c>
      <c r="EA294" s="23"/>
      <c r="EB294" s="24"/>
      <c r="EC294" s="25"/>
      <c r="ED294" s="24"/>
      <c r="EE294" s="24"/>
      <c r="EF294" s="26"/>
    </row>
    <row r="295" spans="2:136" ht="14.4" customHeight="1" x14ac:dyDescent="0.3">
      <c r="B295" s="39"/>
      <c r="C295" s="52"/>
      <c r="D295" s="47"/>
      <c r="E295" s="57"/>
      <c r="F295" s="3" t="s">
        <v>5</v>
      </c>
      <c r="G295" s="9"/>
      <c r="H295" s="9"/>
      <c r="I295" s="9"/>
      <c r="J295" s="10"/>
      <c r="M295" s="19">
        <f>G294</f>
        <v>1</v>
      </c>
      <c r="N295" s="20"/>
      <c r="O295" s="21">
        <f>AVERAGE(M295:N295)</f>
        <v>1</v>
      </c>
      <c r="P295" s="20">
        <f>J294</f>
        <v>0.95867089424023344</v>
      </c>
      <c r="Q295" s="20"/>
      <c r="R295" s="22">
        <f>AVERAGE(P295:Q295)</f>
        <v>0.95867089424023344</v>
      </c>
      <c r="DP295" s="39"/>
      <c r="DQ295" s="52"/>
      <c r="DR295" s="47"/>
      <c r="DS295" s="57"/>
      <c r="DT295" s="3" t="s">
        <v>5</v>
      </c>
      <c r="DU295" s="9"/>
      <c r="DV295" s="9"/>
      <c r="DW295" s="9"/>
      <c r="DX295" s="10"/>
      <c r="EA295" s="19">
        <v>1</v>
      </c>
      <c r="EB295" s="20"/>
      <c r="EC295" s="21">
        <v>1</v>
      </c>
      <c r="ED295" s="20">
        <v>0.95867089424023344</v>
      </c>
      <c r="EE295" s="20"/>
      <c r="EF295" s="22">
        <v>0.95867089424023344</v>
      </c>
    </row>
    <row r="296" spans="2:136" ht="14.4" customHeight="1" x14ac:dyDescent="0.3">
      <c r="B296" s="39"/>
      <c r="C296" s="52"/>
      <c r="D296" s="47"/>
      <c r="E296" s="58"/>
      <c r="F296" s="3" t="s">
        <v>6</v>
      </c>
      <c r="G296" s="9"/>
      <c r="H296" s="9"/>
      <c r="I296" s="9"/>
      <c r="J296" s="10"/>
      <c r="M296" s="23"/>
      <c r="N296" s="24"/>
      <c r="O296" s="25"/>
      <c r="P296" s="24"/>
      <c r="Q296" s="24"/>
      <c r="R296" s="26"/>
      <c r="DP296" s="39"/>
      <c r="DQ296" s="52"/>
      <c r="DR296" s="47"/>
      <c r="DS296" s="58"/>
      <c r="DT296" s="3" t="s">
        <v>6</v>
      </c>
      <c r="DU296" s="9"/>
      <c r="DV296" s="9"/>
      <c r="DW296" s="9"/>
      <c r="DX296" s="10"/>
      <c r="EA296" s="23"/>
      <c r="EB296" s="24"/>
      <c r="EC296" s="25"/>
      <c r="ED296" s="24"/>
      <c r="EE296" s="24"/>
      <c r="EF296" s="26"/>
    </row>
    <row r="297" spans="2:136" ht="14.4" customHeight="1" x14ac:dyDescent="0.3">
      <c r="B297" s="39"/>
      <c r="C297" s="52"/>
      <c r="D297" s="47"/>
      <c r="E297" s="59" t="s">
        <v>21</v>
      </c>
      <c r="F297" s="3" t="s">
        <v>4</v>
      </c>
      <c r="G297" s="9">
        <v>1</v>
      </c>
      <c r="H297" s="9">
        <v>1</v>
      </c>
      <c r="I297" s="9">
        <v>1</v>
      </c>
      <c r="J297" s="10">
        <v>0.8762410392541552</v>
      </c>
      <c r="M297" s="23"/>
      <c r="N297" s="24"/>
      <c r="O297" s="25"/>
      <c r="P297" s="24"/>
      <c r="Q297" s="24"/>
      <c r="R297" s="26"/>
      <c r="DP297" s="39"/>
      <c r="DQ297" s="52"/>
      <c r="DR297" s="47"/>
      <c r="DS297" s="59" t="s">
        <v>21</v>
      </c>
      <c r="DT297" s="3" t="s">
        <v>4</v>
      </c>
      <c r="DU297" s="9">
        <v>1</v>
      </c>
      <c r="DV297" s="9">
        <v>1</v>
      </c>
      <c r="DW297" s="9">
        <v>1</v>
      </c>
      <c r="DX297" s="10">
        <v>0.80719928669653329</v>
      </c>
      <c r="EA297" s="23"/>
      <c r="EB297" s="24"/>
      <c r="EC297" s="25"/>
      <c r="ED297" s="24"/>
      <c r="EE297" s="24"/>
      <c r="EF297" s="26"/>
    </row>
    <row r="298" spans="2:136" ht="14.4" customHeight="1" x14ac:dyDescent="0.3">
      <c r="B298" s="39"/>
      <c r="C298" s="52"/>
      <c r="D298" s="47"/>
      <c r="E298" s="60"/>
      <c r="F298" s="3" t="s">
        <v>5</v>
      </c>
      <c r="G298" s="9">
        <v>1</v>
      </c>
      <c r="H298" s="9">
        <v>1</v>
      </c>
      <c r="I298" s="9">
        <v>1</v>
      </c>
      <c r="J298" s="10">
        <v>0.90715191182908139</v>
      </c>
      <c r="M298" s="19">
        <f>G297</f>
        <v>1</v>
      </c>
      <c r="N298" s="20">
        <f>G298</f>
        <v>1</v>
      </c>
      <c r="O298" s="21">
        <f>AVERAGE(M298:N298)</f>
        <v>1</v>
      </c>
      <c r="P298" s="20">
        <f>J297</f>
        <v>0.8762410392541552</v>
      </c>
      <c r="Q298" s="20">
        <f>J298</f>
        <v>0.90715191182908139</v>
      </c>
      <c r="R298" s="22">
        <f>AVERAGE(P298:Q298)</f>
        <v>0.89169647554161835</v>
      </c>
      <c r="DP298" s="39"/>
      <c r="DQ298" s="52"/>
      <c r="DR298" s="47"/>
      <c r="DS298" s="60"/>
      <c r="DT298" s="3" t="s">
        <v>5</v>
      </c>
      <c r="DU298" s="9">
        <v>1</v>
      </c>
      <c r="DV298" s="9">
        <v>1</v>
      </c>
      <c r="DW298" s="9">
        <v>1</v>
      </c>
      <c r="DX298" s="10">
        <v>0.78451504472333189</v>
      </c>
      <c r="EA298" s="19">
        <v>1</v>
      </c>
      <c r="EB298" s="20">
        <v>1</v>
      </c>
      <c r="EC298" s="21">
        <v>1</v>
      </c>
      <c r="ED298" s="20">
        <v>0.80719928669653329</v>
      </c>
      <c r="EE298" s="20">
        <v>0.78451504472333189</v>
      </c>
      <c r="EF298" s="22">
        <v>0.79585716570993259</v>
      </c>
    </row>
    <row r="299" spans="2:136" ht="14.4" customHeight="1" x14ac:dyDescent="0.3">
      <c r="B299" s="39"/>
      <c r="C299" s="52"/>
      <c r="D299" s="47"/>
      <c r="E299" s="61"/>
      <c r="F299" s="3" t="s">
        <v>6</v>
      </c>
      <c r="G299" s="9"/>
      <c r="H299" s="9"/>
      <c r="I299" s="9"/>
      <c r="J299" s="10"/>
      <c r="M299" s="23"/>
      <c r="N299" s="24"/>
      <c r="O299" s="25"/>
      <c r="P299" s="24"/>
      <c r="Q299" s="24"/>
      <c r="R299" s="26"/>
      <c r="DP299" s="39"/>
      <c r="DQ299" s="52"/>
      <c r="DR299" s="47"/>
      <c r="DS299" s="61"/>
      <c r="DT299" s="3" t="s">
        <v>6</v>
      </c>
      <c r="DU299" s="9"/>
      <c r="DV299" s="9"/>
      <c r="DW299" s="9"/>
      <c r="DX299" s="10"/>
      <c r="EA299" s="23"/>
      <c r="EB299" s="24"/>
      <c r="EC299" s="25"/>
      <c r="ED299" s="24"/>
      <c r="EE299" s="24"/>
      <c r="EF299" s="26"/>
    </row>
    <row r="300" spans="2:136" ht="14.4" customHeight="1" x14ac:dyDescent="0.3">
      <c r="B300" s="39"/>
      <c r="C300" s="52"/>
      <c r="D300" s="47"/>
      <c r="E300" s="62" t="s">
        <v>22</v>
      </c>
      <c r="F300" s="3" t="s">
        <v>4</v>
      </c>
      <c r="G300" s="9">
        <v>0.8936170212765957</v>
      </c>
      <c r="H300" s="9">
        <v>0.8571428571428571</v>
      </c>
      <c r="I300" s="9">
        <v>0.93333333333333335</v>
      </c>
      <c r="J300" s="10">
        <v>0.83065580514612314</v>
      </c>
      <c r="M300" s="23"/>
      <c r="N300" s="24"/>
      <c r="O300" s="25"/>
      <c r="P300" s="24"/>
      <c r="Q300" s="24"/>
      <c r="R300" s="26"/>
      <c r="DP300" s="39"/>
      <c r="DQ300" s="52"/>
      <c r="DR300" s="47"/>
      <c r="DS300" s="62" t="s">
        <v>22</v>
      </c>
      <c r="DT300" s="3" t="s">
        <v>4</v>
      </c>
      <c r="DU300" s="9">
        <v>0.98901098901098905</v>
      </c>
      <c r="DV300" s="9">
        <v>0.97826086956521741</v>
      </c>
      <c r="DW300" s="9">
        <v>1</v>
      </c>
      <c r="DX300" s="10">
        <v>0.89354279598151454</v>
      </c>
      <c r="EA300" s="23"/>
      <c r="EB300" s="24"/>
      <c r="EC300" s="25"/>
      <c r="ED300" s="24"/>
      <c r="EE300" s="24"/>
      <c r="EF300" s="26"/>
    </row>
    <row r="301" spans="2:136" ht="14.4" customHeight="1" x14ac:dyDescent="0.3">
      <c r="B301" s="39"/>
      <c r="C301" s="52"/>
      <c r="D301" s="47"/>
      <c r="E301" s="63"/>
      <c r="F301" s="3" t="s">
        <v>5</v>
      </c>
      <c r="G301" s="9"/>
      <c r="H301" s="9">
        <v>0</v>
      </c>
      <c r="I301" s="9"/>
      <c r="J301" s="10">
        <v>0</v>
      </c>
      <c r="M301" s="19">
        <f>G300</f>
        <v>0.8936170212765957</v>
      </c>
      <c r="N301" s="20"/>
      <c r="O301" s="21">
        <f>AVERAGE(M301:N301)</f>
        <v>0.8936170212765957</v>
      </c>
      <c r="P301" s="20">
        <f>J300</f>
        <v>0.83065580514612314</v>
      </c>
      <c r="Q301" s="20"/>
      <c r="R301" s="22">
        <f>AVERAGE(P301:Q301)</f>
        <v>0.83065580514612314</v>
      </c>
      <c r="DP301" s="39"/>
      <c r="DQ301" s="52"/>
      <c r="DR301" s="47"/>
      <c r="DS301" s="63"/>
      <c r="DT301" s="3" t="s">
        <v>5</v>
      </c>
      <c r="DU301" s="9"/>
      <c r="DV301" s="9">
        <v>0</v>
      </c>
      <c r="DW301" s="9"/>
      <c r="DX301" s="10">
        <v>0</v>
      </c>
      <c r="EA301" s="19">
        <v>0.98901098901098905</v>
      </c>
      <c r="EB301" s="20"/>
      <c r="EC301" s="21">
        <v>0.98901098901098905</v>
      </c>
      <c r="ED301" s="20">
        <v>0.89354279598151454</v>
      </c>
      <c r="EE301" s="20"/>
      <c r="EF301" s="22">
        <v>0.89354279598151454</v>
      </c>
    </row>
    <row r="302" spans="2:136" ht="14.4" customHeight="1" x14ac:dyDescent="0.3">
      <c r="B302" s="39"/>
      <c r="C302" s="52"/>
      <c r="D302" s="47"/>
      <c r="E302" s="64"/>
      <c r="F302" s="3" t="s">
        <v>6</v>
      </c>
      <c r="G302" s="9"/>
      <c r="H302" s="9"/>
      <c r="I302" s="9"/>
      <c r="J302" s="10"/>
      <c r="M302" s="23"/>
      <c r="N302" s="24"/>
      <c r="O302" s="25"/>
      <c r="P302" s="24"/>
      <c r="Q302" s="24"/>
      <c r="R302" s="26"/>
      <c r="DP302" s="39"/>
      <c r="DQ302" s="52"/>
      <c r="DR302" s="47"/>
      <c r="DS302" s="64"/>
      <c r="DT302" s="3" t="s">
        <v>6</v>
      </c>
      <c r="DU302" s="9"/>
      <c r="DV302" s="9"/>
      <c r="DW302" s="9"/>
      <c r="DX302" s="10"/>
      <c r="EA302" s="23"/>
      <c r="EB302" s="24"/>
      <c r="EC302" s="25"/>
      <c r="ED302" s="24"/>
      <c r="EE302" s="24"/>
      <c r="EF302" s="26"/>
    </row>
    <row r="303" spans="2:136" ht="14.4" customHeight="1" x14ac:dyDescent="0.3">
      <c r="B303" s="39"/>
      <c r="C303" s="52"/>
      <c r="D303" s="47"/>
      <c r="E303" s="65" t="s">
        <v>23</v>
      </c>
      <c r="F303" s="3" t="s">
        <v>4</v>
      </c>
      <c r="G303" s="9">
        <v>0.9375</v>
      </c>
      <c r="H303" s="9">
        <v>0.88235294117647056</v>
      </c>
      <c r="I303" s="9">
        <v>1</v>
      </c>
      <c r="J303" s="10">
        <v>0.76566044883837181</v>
      </c>
      <c r="M303" s="23"/>
      <c r="N303" s="24"/>
      <c r="O303" s="25"/>
      <c r="P303" s="24"/>
      <c r="Q303" s="24"/>
      <c r="R303" s="26"/>
      <c r="DP303" s="39"/>
      <c r="DQ303" s="52"/>
      <c r="DR303" s="47"/>
      <c r="DS303" s="65" t="s">
        <v>23</v>
      </c>
      <c r="DT303" s="3" t="s">
        <v>4</v>
      </c>
      <c r="DU303" s="9">
        <v>0.87499999999999989</v>
      </c>
      <c r="DV303" s="9">
        <v>0.82352941176470584</v>
      </c>
      <c r="DW303" s="9">
        <v>0.93333333333333335</v>
      </c>
      <c r="DX303" s="10">
        <v>0.73628414475421422</v>
      </c>
      <c r="EA303" s="23"/>
      <c r="EB303" s="24"/>
      <c r="EC303" s="25"/>
      <c r="ED303" s="24"/>
      <c r="EE303" s="24"/>
      <c r="EF303" s="26"/>
    </row>
    <row r="304" spans="2:136" ht="14.4" customHeight="1" x14ac:dyDescent="0.3">
      <c r="B304" s="39"/>
      <c r="C304" s="52"/>
      <c r="D304" s="47"/>
      <c r="E304" s="66"/>
      <c r="F304" s="3" t="s">
        <v>5</v>
      </c>
      <c r="G304" s="9">
        <v>1</v>
      </c>
      <c r="H304" s="9">
        <v>1</v>
      </c>
      <c r="I304" s="9">
        <v>1</v>
      </c>
      <c r="J304" s="10">
        <v>0.89657109605164598</v>
      </c>
      <c r="M304" s="19">
        <f>G303</f>
        <v>0.9375</v>
      </c>
      <c r="N304" s="20">
        <f>G304</f>
        <v>1</v>
      </c>
      <c r="O304" s="21">
        <f>AVERAGE(M304:N304)</f>
        <v>0.96875</v>
      </c>
      <c r="P304" s="20">
        <f>J303</f>
        <v>0.76566044883837181</v>
      </c>
      <c r="Q304" s="20">
        <f>J304</f>
        <v>0.89657109605164598</v>
      </c>
      <c r="R304" s="22">
        <f>AVERAGE(P304:Q304)</f>
        <v>0.83111577244500889</v>
      </c>
      <c r="DP304" s="39"/>
      <c r="DQ304" s="52"/>
      <c r="DR304" s="47"/>
      <c r="DS304" s="66"/>
      <c r="DT304" s="3" t="s">
        <v>5</v>
      </c>
      <c r="DU304" s="9">
        <v>0.875</v>
      </c>
      <c r="DV304" s="9">
        <v>0.875</v>
      </c>
      <c r="DW304" s="9">
        <v>0.875</v>
      </c>
      <c r="DX304" s="10">
        <v>0.76372455189307176</v>
      </c>
      <c r="EA304" s="19">
        <v>0.87499999999999989</v>
      </c>
      <c r="EB304" s="20">
        <v>0.875</v>
      </c>
      <c r="EC304" s="21">
        <v>0.875</v>
      </c>
      <c r="ED304" s="20">
        <v>0.73628414475421422</v>
      </c>
      <c r="EE304" s="20">
        <v>0.76372455189307176</v>
      </c>
      <c r="EF304" s="22">
        <v>0.75000434832364293</v>
      </c>
    </row>
    <row r="305" spans="2:136" ht="14.4" customHeight="1" x14ac:dyDescent="0.3">
      <c r="B305" s="39"/>
      <c r="C305" s="52"/>
      <c r="D305" s="47"/>
      <c r="E305" s="67"/>
      <c r="F305" s="3" t="s">
        <v>6</v>
      </c>
      <c r="G305" s="9"/>
      <c r="H305" s="9"/>
      <c r="I305" s="9"/>
      <c r="J305" s="10"/>
      <c r="M305" s="23"/>
      <c r="N305" s="24"/>
      <c r="O305" s="25"/>
      <c r="P305" s="24"/>
      <c r="Q305" s="24"/>
      <c r="R305" s="26"/>
      <c r="DP305" s="39"/>
      <c r="DQ305" s="52"/>
      <c r="DR305" s="47"/>
      <c r="DS305" s="67"/>
      <c r="DT305" s="3" t="s">
        <v>6</v>
      </c>
      <c r="DU305" s="9"/>
      <c r="DV305" s="9"/>
      <c r="DW305" s="9"/>
      <c r="DX305" s="10"/>
      <c r="EA305" s="23"/>
      <c r="EB305" s="24"/>
      <c r="EC305" s="25"/>
      <c r="ED305" s="24"/>
      <c r="EE305" s="24"/>
      <c r="EF305" s="26"/>
    </row>
    <row r="306" spans="2:136" ht="14.4" customHeight="1" x14ac:dyDescent="0.3">
      <c r="B306" s="39"/>
      <c r="C306" s="52"/>
      <c r="D306" s="47"/>
      <c r="E306" s="68" t="s">
        <v>24</v>
      </c>
      <c r="F306" s="3" t="s">
        <v>4</v>
      </c>
      <c r="G306" s="9">
        <v>0.91891891891891897</v>
      </c>
      <c r="H306" s="9">
        <v>0.89473684210526316</v>
      </c>
      <c r="I306" s="9">
        <v>0.94444444444444442</v>
      </c>
      <c r="J306" s="10">
        <v>0.74640073480721758</v>
      </c>
      <c r="M306" s="23"/>
      <c r="N306" s="24"/>
      <c r="O306" s="25"/>
      <c r="P306" s="24"/>
      <c r="Q306" s="24"/>
      <c r="R306" s="26"/>
      <c r="DP306" s="39"/>
      <c r="DQ306" s="52"/>
      <c r="DR306" s="47"/>
      <c r="DS306" s="68" t="s">
        <v>24</v>
      </c>
      <c r="DT306" s="3" t="s">
        <v>4</v>
      </c>
      <c r="DU306" s="9">
        <v>0.82051282051282048</v>
      </c>
      <c r="DV306" s="9">
        <v>0.76190476190476186</v>
      </c>
      <c r="DW306" s="9">
        <v>0.88888888888888884</v>
      </c>
      <c r="DX306" s="10">
        <v>0.69236634283134435</v>
      </c>
      <c r="EA306" s="23"/>
      <c r="EB306" s="24"/>
      <c r="EC306" s="25"/>
      <c r="ED306" s="24"/>
      <c r="EE306" s="24"/>
      <c r="EF306" s="26"/>
    </row>
    <row r="307" spans="2:136" ht="15" customHeight="1" x14ac:dyDescent="0.3">
      <c r="B307" s="39"/>
      <c r="C307" s="52"/>
      <c r="D307" s="47"/>
      <c r="E307" s="69"/>
      <c r="F307" s="3" t="s">
        <v>5</v>
      </c>
      <c r="G307" s="9">
        <v>0.8571428571428571</v>
      </c>
      <c r="H307" s="9">
        <v>0.8571428571428571</v>
      </c>
      <c r="I307" s="9">
        <v>0.8571428571428571</v>
      </c>
      <c r="J307" s="10">
        <v>0.6583220914348793</v>
      </c>
      <c r="M307" s="19">
        <f>G306</f>
        <v>0.91891891891891897</v>
      </c>
      <c r="N307" s="20">
        <f>G307</f>
        <v>0.8571428571428571</v>
      </c>
      <c r="O307" s="21">
        <f>AVERAGE(M307:N307)</f>
        <v>0.88803088803088803</v>
      </c>
      <c r="P307" s="20">
        <f>J306</f>
        <v>0.74640073480721758</v>
      </c>
      <c r="Q307" s="20">
        <f>J307</f>
        <v>0.6583220914348793</v>
      </c>
      <c r="R307" s="22">
        <f>AVERAGE(P307:Q307)</f>
        <v>0.70236141312104849</v>
      </c>
      <c r="DP307" s="39"/>
      <c r="DQ307" s="52"/>
      <c r="DR307" s="47"/>
      <c r="DS307" s="69"/>
      <c r="DT307" s="3" t="s">
        <v>5</v>
      </c>
      <c r="DU307" s="9">
        <v>0.5714285714285714</v>
      </c>
      <c r="DV307" s="9">
        <v>0.5714285714285714</v>
      </c>
      <c r="DW307" s="9">
        <v>0.5714285714285714</v>
      </c>
      <c r="DX307" s="10">
        <v>0.5898223213552175</v>
      </c>
      <c r="EA307" s="19">
        <v>0.82051282051282048</v>
      </c>
      <c r="EB307" s="20">
        <v>0.5714285714285714</v>
      </c>
      <c r="EC307" s="21">
        <v>0.69597069597069594</v>
      </c>
      <c r="ED307" s="20">
        <v>0.69236634283134435</v>
      </c>
      <c r="EE307" s="20">
        <v>0.5898223213552175</v>
      </c>
      <c r="EF307" s="22">
        <v>0.64109433209328093</v>
      </c>
    </row>
    <row r="308" spans="2:136" ht="15" customHeight="1" thickBot="1" x14ac:dyDescent="0.35">
      <c r="B308" s="39"/>
      <c r="C308" s="52"/>
      <c r="D308" s="47"/>
      <c r="E308" s="70"/>
      <c r="F308" s="4" t="s">
        <v>6</v>
      </c>
      <c r="G308" s="11"/>
      <c r="H308" s="11"/>
      <c r="I308" s="11"/>
      <c r="J308" s="12"/>
      <c r="M308" s="27"/>
      <c r="N308" s="28"/>
      <c r="O308" s="29"/>
      <c r="P308" s="28"/>
      <c r="Q308" s="28"/>
      <c r="R308" s="30"/>
      <c r="DP308" s="39"/>
      <c r="DQ308" s="52"/>
      <c r="DR308" s="47"/>
      <c r="DS308" s="70"/>
      <c r="DT308" s="4" t="s">
        <v>6</v>
      </c>
      <c r="DU308" s="11"/>
      <c r="DV308" s="11"/>
      <c r="DW308" s="11"/>
      <c r="DX308" s="12"/>
      <c r="EA308" s="27"/>
      <c r="EB308" s="28"/>
      <c r="EC308" s="29"/>
      <c r="ED308" s="28"/>
      <c r="EE308" s="28"/>
      <c r="EF308" s="30"/>
    </row>
    <row r="309" spans="2:136" ht="14.4" customHeight="1" x14ac:dyDescent="0.3">
      <c r="B309" s="39"/>
      <c r="C309" s="52"/>
      <c r="D309" s="48" t="s">
        <v>16</v>
      </c>
      <c r="E309" s="53" t="s">
        <v>19</v>
      </c>
      <c r="F309" s="2" t="s">
        <v>4</v>
      </c>
      <c r="G309" s="7">
        <v>1</v>
      </c>
      <c r="H309" s="7">
        <v>1</v>
      </c>
      <c r="I309" s="7">
        <v>1</v>
      </c>
      <c r="J309" s="8">
        <v>0.97095174871019552</v>
      </c>
      <c r="M309" s="15"/>
      <c r="N309" s="16"/>
      <c r="O309" s="17"/>
      <c r="P309" s="16"/>
      <c r="Q309" s="16"/>
      <c r="R309" s="18"/>
      <c r="DP309" s="39"/>
      <c r="DQ309" s="52"/>
      <c r="DR309" s="48" t="s">
        <v>16</v>
      </c>
      <c r="DS309" s="53" t="s">
        <v>19</v>
      </c>
      <c r="DT309" s="2" t="s">
        <v>4</v>
      </c>
      <c r="DU309" s="7">
        <v>1</v>
      </c>
      <c r="DV309" s="7">
        <v>1</v>
      </c>
      <c r="DW309" s="7">
        <v>1</v>
      </c>
      <c r="DX309" s="8">
        <v>0.97095174871019552</v>
      </c>
      <c r="EA309" s="15"/>
      <c r="EB309" s="16"/>
      <c r="EC309" s="17"/>
      <c r="ED309" s="16"/>
      <c r="EE309" s="16"/>
      <c r="EF309" s="18"/>
    </row>
    <row r="310" spans="2:136" ht="14.4" customHeight="1" x14ac:dyDescent="0.3">
      <c r="B310" s="39"/>
      <c r="C310" s="52"/>
      <c r="D310" s="48"/>
      <c r="E310" s="54"/>
      <c r="F310" s="3" t="s">
        <v>5</v>
      </c>
      <c r="G310" s="9"/>
      <c r="H310" s="9"/>
      <c r="I310" s="9"/>
      <c r="J310" s="10"/>
      <c r="M310" s="19">
        <f>G309</f>
        <v>1</v>
      </c>
      <c r="N310" s="20"/>
      <c r="O310" s="21">
        <f>AVERAGE(M310:N310)</f>
        <v>1</v>
      </c>
      <c r="P310" s="20">
        <f>J309</f>
        <v>0.97095174871019552</v>
      </c>
      <c r="Q310" s="20"/>
      <c r="R310" s="22">
        <f>AVERAGE(P310:Q310)</f>
        <v>0.97095174871019552</v>
      </c>
      <c r="DP310" s="39"/>
      <c r="DQ310" s="52"/>
      <c r="DR310" s="48"/>
      <c r="DS310" s="54"/>
      <c r="DT310" s="3" t="s">
        <v>5</v>
      </c>
      <c r="DU310" s="9"/>
      <c r="DV310" s="9"/>
      <c r="DW310" s="9"/>
      <c r="DX310" s="10"/>
      <c r="EA310" s="19">
        <v>1</v>
      </c>
      <c r="EB310" s="20"/>
      <c r="EC310" s="21">
        <v>1</v>
      </c>
      <c r="ED310" s="20">
        <v>0.97095174871019552</v>
      </c>
      <c r="EE310" s="20"/>
      <c r="EF310" s="22">
        <v>0.97095174871019552</v>
      </c>
    </row>
    <row r="311" spans="2:136" ht="14.4" customHeight="1" x14ac:dyDescent="0.3">
      <c r="B311" s="39"/>
      <c r="C311" s="52"/>
      <c r="D311" s="48"/>
      <c r="E311" s="55"/>
      <c r="F311" s="3" t="s">
        <v>6</v>
      </c>
      <c r="G311" s="9"/>
      <c r="H311" s="9"/>
      <c r="I311" s="9"/>
      <c r="J311" s="10"/>
      <c r="M311" s="23"/>
      <c r="N311" s="24"/>
      <c r="O311" s="25"/>
      <c r="P311" s="24"/>
      <c r="Q311" s="24"/>
      <c r="R311" s="26"/>
      <c r="DP311" s="39"/>
      <c r="DQ311" s="52"/>
      <c r="DR311" s="48"/>
      <c r="DS311" s="55"/>
      <c r="DT311" s="3" t="s">
        <v>6</v>
      </c>
      <c r="DU311" s="9"/>
      <c r="DV311" s="9"/>
      <c r="DW311" s="9"/>
      <c r="DX311" s="10"/>
      <c r="EA311" s="23"/>
      <c r="EB311" s="24"/>
      <c r="EC311" s="25"/>
      <c r="ED311" s="24"/>
      <c r="EE311" s="24"/>
      <c r="EF311" s="26"/>
    </row>
    <row r="312" spans="2:136" ht="14.4" customHeight="1" x14ac:dyDescent="0.3">
      <c r="B312" s="39"/>
      <c r="C312" s="52"/>
      <c r="D312" s="48"/>
      <c r="E312" s="56" t="s">
        <v>20</v>
      </c>
      <c r="F312" s="3" t="s">
        <v>4</v>
      </c>
      <c r="G312" s="9">
        <v>1</v>
      </c>
      <c r="H312" s="9">
        <v>1</v>
      </c>
      <c r="I312" s="9">
        <v>1</v>
      </c>
      <c r="J312" s="10">
        <v>0.94661217702698564</v>
      </c>
      <c r="M312" s="23"/>
      <c r="N312" s="24"/>
      <c r="O312" s="25"/>
      <c r="P312" s="24"/>
      <c r="Q312" s="24"/>
      <c r="R312" s="26"/>
      <c r="DP312" s="39"/>
      <c r="DQ312" s="52"/>
      <c r="DR312" s="48"/>
      <c r="DS312" s="56" t="s">
        <v>20</v>
      </c>
      <c r="DT312" s="3" t="s">
        <v>4</v>
      </c>
      <c r="DU312" s="9">
        <v>1</v>
      </c>
      <c r="DV312" s="9">
        <v>1</v>
      </c>
      <c r="DW312" s="9">
        <v>1</v>
      </c>
      <c r="DX312" s="10">
        <v>0.94661217702698564</v>
      </c>
      <c r="EA312" s="23"/>
      <c r="EB312" s="24"/>
      <c r="EC312" s="25"/>
      <c r="ED312" s="24"/>
      <c r="EE312" s="24"/>
      <c r="EF312" s="26"/>
    </row>
    <row r="313" spans="2:136" ht="14.4" customHeight="1" x14ac:dyDescent="0.3">
      <c r="B313" s="39"/>
      <c r="C313" s="52"/>
      <c r="D313" s="48"/>
      <c r="E313" s="57"/>
      <c r="F313" s="3" t="s">
        <v>5</v>
      </c>
      <c r="G313" s="9"/>
      <c r="H313" s="9"/>
      <c r="I313" s="9"/>
      <c r="J313" s="10"/>
      <c r="M313" s="19">
        <f>G312</f>
        <v>1</v>
      </c>
      <c r="N313" s="20"/>
      <c r="O313" s="21">
        <f>AVERAGE(M313:N313)</f>
        <v>1</v>
      </c>
      <c r="P313" s="20">
        <f>J312</f>
        <v>0.94661217702698564</v>
      </c>
      <c r="Q313" s="20"/>
      <c r="R313" s="22">
        <f>AVERAGE(P313:Q313)</f>
        <v>0.94661217702698564</v>
      </c>
      <c r="DP313" s="39"/>
      <c r="DQ313" s="52"/>
      <c r="DR313" s="48"/>
      <c r="DS313" s="57"/>
      <c r="DT313" s="3" t="s">
        <v>5</v>
      </c>
      <c r="DU313" s="9"/>
      <c r="DV313" s="9"/>
      <c r="DW313" s="9"/>
      <c r="DX313" s="10"/>
      <c r="EA313" s="19">
        <v>1</v>
      </c>
      <c r="EB313" s="20"/>
      <c r="EC313" s="21">
        <v>1</v>
      </c>
      <c r="ED313" s="20">
        <v>0.94661217702698564</v>
      </c>
      <c r="EE313" s="20"/>
      <c r="EF313" s="22">
        <v>0.94661217702698564</v>
      </c>
    </row>
    <row r="314" spans="2:136" ht="14.4" customHeight="1" x14ac:dyDescent="0.3">
      <c r="B314" s="39"/>
      <c r="C314" s="52"/>
      <c r="D314" s="48"/>
      <c r="E314" s="58"/>
      <c r="F314" s="3" t="s">
        <v>6</v>
      </c>
      <c r="G314" s="9"/>
      <c r="H314" s="9"/>
      <c r="I314" s="9"/>
      <c r="J314" s="10"/>
      <c r="M314" s="23"/>
      <c r="N314" s="24"/>
      <c r="O314" s="25"/>
      <c r="P314" s="24"/>
      <c r="Q314" s="24"/>
      <c r="R314" s="26"/>
      <c r="DP314" s="39"/>
      <c r="DQ314" s="52"/>
      <c r="DR314" s="48"/>
      <c r="DS314" s="58"/>
      <c r="DT314" s="3" t="s">
        <v>6</v>
      </c>
      <c r="DU314" s="9"/>
      <c r="DV314" s="9"/>
      <c r="DW314" s="9"/>
      <c r="DX314" s="10"/>
      <c r="EA314" s="23"/>
      <c r="EB314" s="24"/>
      <c r="EC314" s="25"/>
      <c r="ED314" s="24"/>
      <c r="EE314" s="24"/>
      <c r="EF314" s="26"/>
    </row>
    <row r="315" spans="2:136" ht="14.4" customHeight="1" x14ac:dyDescent="0.3">
      <c r="B315" s="39"/>
      <c r="C315" s="52"/>
      <c r="D315" s="48"/>
      <c r="E315" s="59" t="s">
        <v>21</v>
      </c>
      <c r="F315" s="3" t="s">
        <v>4</v>
      </c>
      <c r="G315" s="9">
        <v>0.98823529411764699</v>
      </c>
      <c r="H315" s="9">
        <v>0.97674418604651159</v>
      </c>
      <c r="I315" s="9">
        <v>1</v>
      </c>
      <c r="J315" s="10">
        <v>0.85899193416710817</v>
      </c>
      <c r="M315" s="23"/>
      <c r="N315" s="24"/>
      <c r="O315" s="25"/>
      <c r="P315" s="24"/>
      <c r="Q315" s="24"/>
      <c r="R315" s="26"/>
      <c r="DP315" s="39"/>
      <c r="DQ315" s="52"/>
      <c r="DR315" s="48"/>
      <c r="DS315" s="59" t="s">
        <v>21</v>
      </c>
      <c r="DT315" s="3" t="s">
        <v>4</v>
      </c>
      <c r="DU315" s="9">
        <v>0.98823529411764699</v>
      </c>
      <c r="DV315" s="9">
        <v>0.97674418604651159</v>
      </c>
      <c r="DW315" s="9">
        <v>1</v>
      </c>
      <c r="DX315" s="10">
        <v>0.78157350573895634</v>
      </c>
      <c r="EA315" s="23"/>
      <c r="EB315" s="24"/>
      <c r="EC315" s="25"/>
      <c r="ED315" s="24"/>
      <c r="EE315" s="24"/>
      <c r="EF315" s="26"/>
    </row>
    <row r="316" spans="2:136" ht="14.4" customHeight="1" x14ac:dyDescent="0.3">
      <c r="B316" s="39"/>
      <c r="C316" s="52"/>
      <c r="D316" s="48"/>
      <c r="E316" s="60"/>
      <c r="F316" s="3" t="s">
        <v>5</v>
      </c>
      <c r="G316" s="9">
        <v>1</v>
      </c>
      <c r="H316" s="9">
        <v>1</v>
      </c>
      <c r="I316" s="9">
        <v>1</v>
      </c>
      <c r="J316" s="10">
        <v>0.90694043798210122</v>
      </c>
      <c r="M316" s="19">
        <f>G315</f>
        <v>0.98823529411764699</v>
      </c>
      <c r="N316" s="20">
        <f>G316</f>
        <v>1</v>
      </c>
      <c r="O316" s="21">
        <f>AVERAGE(M316:N316)</f>
        <v>0.99411764705882355</v>
      </c>
      <c r="P316" s="20">
        <f>J315</f>
        <v>0.85899193416710817</v>
      </c>
      <c r="Q316" s="20">
        <f>J316</f>
        <v>0.90694043798210122</v>
      </c>
      <c r="R316" s="22">
        <f>AVERAGE(P316:Q316)</f>
        <v>0.88296618607460475</v>
      </c>
      <c r="DP316" s="39"/>
      <c r="DQ316" s="52"/>
      <c r="DR316" s="48"/>
      <c r="DS316" s="60"/>
      <c r="DT316" s="3" t="s">
        <v>5</v>
      </c>
      <c r="DU316" s="9">
        <v>0.95238095238095233</v>
      </c>
      <c r="DV316" s="9">
        <v>0.95238095238095233</v>
      </c>
      <c r="DW316" s="9">
        <v>0.95238095238095233</v>
      </c>
      <c r="DX316" s="10">
        <v>0.77006641527436603</v>
      </c>
      <c r="EA316" s="19">
        <v>0.98823529411764699</v>
      </c>
      <c r="EB316" s="20">
        <v>0.95238095238095233</v>
      </c>
      <c r="EC316" s="21">
        <v>0.9703081232492996</v>
      </c>
      <c r="ED316" s="20">
        <v>0.78157350573895634</v>
      </c>
      <c r="EE316" s="20">
        <v>0.77006641527436603</v>
      </c>
      <c r="EF316" s="22">
        <v>0.77581996050666113</v>
      </c>
    </row>
    <row r="317" spans="2:136" ht="14.4" customHeight="1" x14ac:dyDescent="0.3">
      <c r="B317" s="39"/>
      <c r="C317" s="52"/>
      <c r="D317" s="48"/>
      <c r="E317" s="61"/>
      <c r="F317" s="3" t="s">
        <v>6</v>
      </c>
      <c r="G317" s="9"/>
      <c r="H317" s="9"/>
      <c r="I317" s="9"/>
      <c r="J317" s="10"/>
      <c r="M317" s="23"/>
      <c r="N317" s="24"/>
      <c r="O317" s="25"/>
      <c r="P317" s="24"/>
      <c r="Q317" s="24"/>
      <c r="R317" s="26"/>
      <c r="DP317" s="39"/>
      <c r="DQ317" s="52"/>
      <c r="DR317" s="48"/>
      <c r="DS317" s="61"/>
      <c r="DT317" s="3" t="s">
        <v>6</v>
      </c>
      <c r="DU317" s="9"/>
      <c r="DV317" s="9"/>
      <c r="DW317" s="9"/>
      <c r="DX317" s="10"/>
      <c r="EA317" s="23"/>
      <c r="EB317" s="24"/>
      <c r="EC317" s="25"/>
      <c r="ED317" s="24"/>
      <c r="EE317" s="24"/>
      <c r="EF317" s="26"/>
    </row>
    <row r="318" spans="2:136" ht="14.4" customHeight="1" x14ac:dyDescent="0.3">
      <c r="B318" s="39"/>
      <c r="C318" s="52"/>
      <c r="D318" s="48"/>
      <c r="E318" s="62" t="s">
        <v>22</v>
      </c>
      <c r="F318" s="3" t="s">
        <v>4</v>
      </c>
      <c r="G318" s="9">
        <v>0.93333333333333324</v>
      </c>
      <c r="H318" s="9">
        <v>0.91304347826086951</v>
      </c>
      <c r="I318" s="9">
        <v>0.95454545454545459</v>
      </c>
      <c r="J318" s="10">
        <v>0.85899417086230034</v>
      </c>
      <c r="M318" s="23"/>
      <c r="N318" s="24"/>
      <c r="O318" s="25"/>
      <c r="P318" s="24"/>
      <c r="Q318" s="24"/>
      <c r="R318" s="26"/>
      <c r="DP318" s="39"/>
      <c r="DQ318" s="52"/>
      <c r="DR318" s="48"/>
      <c r="DS318" s="62" t="s">
        <v>22</v>
      </c>
      <c r="DT318" s="3" t="s">
        <v>4</v>
      </c>
      <c r="DU318" s="9">
        <v>0.96629213483146081</v>
      </c>
      <c r="DV318" s="9">
        <v>0.9555555555555556</v>
      </c>
      <c r="DW318" s="9">
        <v>0.97727272727272729</v>
      </c>
      <c r="DX318" s="10">
        <v>0.88092891250116678</v>
      </c>
      <c r="EA318" s="23"/>
      <c r="EB318" s="24"/>
      <c r="EC318" s="25"/>
      <c r="ED318" s="24"/>
      <c r="EE318" s="24"/>
      <c r="EF318" s="26"/>
    </row>
    <row r="319" spans="2:136" ht="14.4" customHeight="1" x14ac:dyDescent="0.3">
      <c r="B319" s="39"/>
      <c r="C319" s="52"/>
      <c r="D319" s="48"/>
      <c r="E319" s="63"/>
      <c r="F319" s="3" t="s">
        <v>5</v>
      </c>
      <c r="G319" s="9"/>
      <c r="H319" s="9">
        <v>0</v>
      </c>
      <c r="I319" s="9"/>
      <c r="J319" s="10">
        <v>0</v>
      </c>
      <c r="M319" s="19">
        <f>G318</f>
        <v>0.93333333333333324</v>
      </c>
      <c r="N319" s="20"/>
      <c r="O319" s="21">
        <f>AVERAGE(M319:N319)</f>
        <v>0.93333333333333324</v>
      </c>
      <c r="P319" s="20">
        <f>J318</f>
        <v>0.85899417086230034</v>
      </c>
      <c r="Q319" s="20"/>
      <c r="R319" s="22">
        <f>AVERAGE(P319:Q319)</f>
        <v>0.85899417086230034</v>
      </c>
      <c r="DP319" s="39"/>
      <c r="DQ319" s="52"/>
      <c r="DR319" s="48"/>
      <c r="DS319" s="63"/>
      <c r="DT319" s="3" t="s">
        <v>5</v>
      </c>
      <c r="DU319" s="9"/>
      <c r="DV319" s="9">
        <v>0</v>
      </c>
      <c r="DW319" s="9"/>
      <c r="DX319" s="10">
        <v>0</v>
      </c>
      <c r="EA319" s="19">
        <v>0.96629213483146081</v>
      </c>
      <c r="EB319" s="20"/>
      <c r="EC319" s="21">
        <v>0.96629213483146081</v>
      </c>
      <c r="ED319" s="20">
        <v>0.88092891250116678</v>
      </c>
      <c r="EE319" s="20"/>
      <c r="EF319" s="22">
        <v>0.88092891250116678</v>
      </c>
    </row>
    <row r="320" spans="2:136" ht="14.4" customHeight="1" x14ac:dyDescent="0.3">
      <c r="B320" s="39"/>
      <c r="C320" s="52"/>
      <c r="D320" s="48"/>
      <c r="E320" s="64"/>
      <c r="F320" s="3" t="s">
        <v>6</v>
      </c>
      <c r="G320" s="9"/>
      <c r="H320" s="9"/>
      <c r="I320" s="9"/>
      <c r="J320" s="10"/>
      <c r="M320" s="23"/>
      <c r="N320" s="24"/>
      <c r="O320" s="25"/>
      <c r="P320" s="24"/>
      <c r="Q320" s="24"/>
      <c r="R320" s="26"/>
      <c r="DP320" s="39"/>
      <c r="DQ320" s="52"/>
      <c r="DR320" s="48"/>
      <c r="DS320" s="64"/>
      <c r="DT320" s="3" t="s">
        <v>6</v>
      </c>
      <c r="DU320" s="9"/>
      <c r="DV320" s="9"/>
      <c r="DW320" s="9"/>
      <c r="DX320" s="10"/>
      <c r="EA320" s="23"/>
      <c r="EB320" s="24"/>
      <c r="EC320" s="25"/>
      <c r="ED320" s="24"/>
      <c r="EE320" s="24"/>
      <c r="EF320" s="26"/>
    </row>
    <row r="321" spans="2:136" ht="14.4" customHeight="1" x14ac:dyDescent="0.3">
      <c r="B321" s="39"/>
      <c r="C321" s="52"/>
      <c r="D321" s="48"/>
      <c r="E321" s="65" t="s">
        <v>23</v>
      </c>
      <c r="F321" s="3" t="s">
        <v>4</v>
      </c>
      <c r="G321" s="9">
        <v>0.967741935483871</v>
      </c>
      <c r="H321" s="9">
        <v>0.9375</v>
      </c>
      <c r="I321" s="9">
        <v>1</v>
      </c>
      <c r="J321" s="10">
        <v>0.80836251633903666</v>
      </c>
      <c r="M321" s="23"/>
      <c r="N321" s="24"/>
      <c r="O321" s="25"/>
      <c r="P321" s="24"/>
      <c r="Q321" s="24"/>
      <c r="R321" s="26"/>
      <c r="DP321" s="39"/>
      <c r="DQ321" s="52"/>
      <c r="DR321" s="48"/>
      <c r="DS321" s="65" t="s">
        <v>23</v>
      </c>
      <c r="DT321" s="3" t="s">
        <v>4</v>
      </c>
      <c r="DU321" s="9">
        <v>0.87499999999999989</v>
      </c>
      <c r="DV321" s="9">
        <v>0.82352941176470584</v>
      </c>
      <c r="DW321" s="9">
        <v>0.93333333333333335</v>
      </c>
      <c r="DX321" s="10">
        <v>0.74137480726168048</v>
      </c>
      <c r="EA321" s="23"/>
      <c r="EB321" s="24"/>
      <c r="EC321" s="25"/>
      <c r="ED321" s="24"/>
      <c r="EE321" s="24"/>
      <c r="EF321" s="26"/>
    </row>
    <row r="322" spans="2:136" ht="14.4" customHeight="1" x14ac:dyDescent="0.3">
      <c r="B322" s="39"/>
      <c r="C322" s="52"/>
      <c r="D322" s="48"/>
      <c r="E322" s="66"/>
      <c r="F322" s="3" t="s">
        <v>5</v>
      </c>
      <c r="G322" s="9">
        <v>0.94117647058823528</v>
      </c>
      <c r="H322" s="9">
        <v>0.88888888888888884</v>
      </c>
      <c r="I322" s="9">
        <v>1</v>
      </c>
      <c r="J322" s="10">
        <v>0.77504449057216052</v>
      </c>
      <c r="M322" s="19">
        <f>G321</f>
        <v>0.967741935483871</v>
      </c>
      <c r="N322" s="20">
        <f>G322</f>
        <v>0.94117647058823528</v>
      </c>
      <c r="O322" s="21">
        <f>AVERAGE(M322:N322)</f>
        <v>0.95445920303605314</v>
      </c>
      <c r="P322" s="20">
        <f>J321</f>
        <v>0.80836251633903666</v>
      </c>
      <c r="Q322" s="20">
        <f>J322</f>
        <v>0.77504449057216052</v>
      </c>
      <c r="R322" s="22">
        <f>AVERAGE(P322:Q322)</f>
        <v>0.79170350345559859</v>
      </c>
      <c r="DP322" s="39"/>
      <c r="DQ322" s="52"/>
      <c r="DR322" s="48"/>
      <c r="DS322" s="66"/>
      <c r="DT322" s="3" t="s">
        <v>5</v>
      </c>
      <c r="DU322" s="9">
        <v>0.82352941176470595</v>
      </c>
      <c r="DV322" s="9">
        <v>0.77777777777777779</v>
      </c>
      <c r="DW322" s="9">
        <v>0.875</v>
      </c>
      <c r="DX322" s="10">
        <v>0.62934914732690317</v>
      </c>
      <c r="EA322" s="19">
        <v>0.87499999999999989</v>
      </c>
      <c r="EB322" s="20">
        <v>0.82352941176470595</v>
      </c>
      <c r="EC322" s="21">
        <v>0.84926470588235292</v>
      </c>
      <c r="ED322" s="20">
        <v>0.74137480726168048</v>
      </c>
      <c r="EE322" s="20">
        <v>0.62934914732690317</v>
      </c>
      <c r="EF322" s="22">
        <v>0.68536197729429182</v>
      </c>
    </row>
    <row r="323" spans="2:136" ht="14.4" customHeight="1" x14ac:dyDescent="0.3">
      <c r="B323" s="39"/>
      <c r="C323" s="52"/>
      <c r="D323" s="48"/>
      <c r="E323" s="67"/>
      <c r="F323" s="3" t="s">
        <v>6</v>
      </c>
      <c r="G323" s="9"/>
      <c r="H323" s="9"/>
      <c r="I323" s="9"/>
      <c r="J323" s="10"/>
      <c r="M323" s="23"/>
      <c r="N323" s="24"/>
      <c r="O323" s="25"/>
      <c r="P323" s="24"/>
      <c r="Q323" s="24"/>
      <c r="R323" s="26"/>
      <c r="DP323" s="39"/>
      <c r="DQ323" s="52"/>
      <c r="DR323" s="48"/>
      <c r="DS323" s="67"/>
      <c r="DT323" s="3" t="s">
        <v>6</v>
      </c>
      <c r="DU323" s="9"/>
      <c r="DV323" s="9"/>
      <c r="DW323" s="9"/>
      <c r="DX323" s="10"/>
      <c r="EA323" s="23"/>
      <c r="EB323" s="24"/>
      <c r="EC323" s="25"/>
      <c r="ED323" s="24"/>
      <c r="EE323" s="24"/>
      <c r="EF323" s="26"/>
    </row>
    <row r="324" spans="2:136" ht="14.4" customHeight="1" x14ac:dyDescent="0.3">
      <c r="B324" s="39"/>
      <c r="C324" s="52"/>
      <c r="D324" s="48"/>
      <c r="E324" s="68" t="s">
        <v>24</v>
      </c>
      <c r="F324" s="3" t="s">
        <v>4</v>
      </c>
      <c r="G324" s="9">
        <v>0.86486486486486491</v>
      </c>
      <c r="H324" s="9">
        <v>0.84210526315789469</v>
      </c>
      <c r="I324" s="9">
        <v>0.88888888888888884</v>
      </c>
      <c r="J324" s="10">
        <v>0.75343896859693327</v>
      </c>
      <c r="M324" s="23"/>
      <c r="N324" s="24"/>
      <c r="O324" s="25"/>
      <c r="P324" s="24"/>
      <c r="Q324" s="24"/>
      <c r="R324" s="26"/>
      <c r="DP324" s="39"/>
      <c r="DQ324" s="52"/>
      <c r="DR324" s="48"/>
      <c r="DS324" s="68" t="s">
        <v>24</v>
      </c>
      <c r="DT324" s="3" t="s">
        <v>4</v>
      </c>
      <c r="DU324" s="9">
        <v>0.87179487179487181</v>
      </c>
      <c r="DV324" s="9">
        <v>0.80952380952380953</v>
      </c>
      <c r="DW324" s="9">
        <v>0.94444444444444442</v>
      </c>
      <c r="DX324" s="10">
        <v>0.69439295554210212</v>
      </c>
      <c r="EA324" s="23"/>
      <c r="EB324" s="24"/>
      <c r="EC324" s="25"/>
      <c r="ED324" s="24"/>
      <c r="EE324" s="24"/>
      <c r="EF324" s="26"/>
    </row>
    <row r="325" spans="2:136" ht="15" customHeight="1" x14ac:dyDescent="0.3">
      <c r="B325" s="39"/>
      <c r="C325" s="52"/>
      <c r="D325" s="48"/>
      <c r="E325" s="69"/>
      <c r="F325" s="3" t="s">
        <v>5</v>
      </c>
      <c r="G325" s="9">
        <v>0.8571428571428571</v>
      </c>
      <c r="H325" s="9">
        <v>0.8571428571428571</v>
      </c>
      <c r="I325" s="9">
        <v>0.8571428571428571</v>
      </c>
      <c r="J325" s="10">
        <v>0.6983717875735802</v>
      </c>
      <c r="M325" s="19">
        <f>G324</f>
        <v>0.86486486486486491</v>
      </c>
      <c r="N325" s="20">
        <f>G325</f>
        <v>0.8571428571428571</v>
      </c>
      <c r="O325" s="21">
        <f>AVERAGE(M325:N325)</f>
        <v>0.86100386100386106</v>
      </c>
      <c r="P325" s="20">
        <f>J324</f>
        <v>0.75343896859693327</v>
      </c>
      <c r="Q325" s="20">
        <f>J325</f>
        <v>0.6983717875735802</v>
      </c>
      <c r="R325" s="22">
        <f>AVERAGE(P325:Q325)</f>
        <v>0.72590537808525668</v>
      </c>
      <c r="DP325" s="39"/>
      <c r="DQ325" s="52"/>
      <c r="DR325" s="48"/>
      <c r="DS325" s="69"/>
      <c r="DT325" s="3" t="s">
        <v>5</v>
      </c>
      <c r="DU325" s="9">
        <v>0.7142857142857143</v>
      </c>
      <c r="DV325" s="9">
        <v>0.7142857142857143</v>
      </c>
      <c r="DW325" s="9">
        <v>0.7142857142857143</v>
      </c>
      <c r="DX325" s="10">
        <v>0.64318671681134065</v>
      </c>
      <c r="EA325" s="19">
        <v>0.87179487179487181</v>
      </c>
      <c r="EB325" s="20">
        <v>0.7142857142857143</v>
      </c>
      <c r="EC325" s="21">
        <v>0.79304029304029311</v>
      </c>
      <c r="ED325" s="20">
        <v>0.69439295554210212</v>
      </c>
      <c r="EE325" s="20">
        <v>0.64318671681134065</v>
      </c>
      <c r="EF325" s="22">
        <v>0.66878983617672139</v>
      </c>
    </row>
    <row r="326" spans="2:136" ht="15" customHeight="1" thickBot="1" x14ac:dyDescent="0.35">
      <c r="B326" s="39"/>
      <c r="C326" s="52"/>
      <c r="D326" s="48"/>
      <c r="E326" s="70"/>
      <c r="F326" s="4" t="s">
        <v>6</v>
      </c>
      <c r="G326" s="11"/>
      <c r="H326" s="11"/>
      <c r="I326" s="11"/>
      <c r="J326" s="12"/>
      <c r="M326" s="27"/>
      <c r="N326" s="28"/>
      <c r="O326" s="29"/>
      <c r="P326" s="28"/>
      <c r="Q326" s="28"/>
      <c r="R326" s="30"/>
      <c r="DP326" s="39"/>
      <c r="DQ326" s="52"/>
      <c r="DR326" s="48"/>
      <c r="DS326" s="70"/>
      <c r="DT326" s="4" t="s">
        <v>6</v>
      </c>
      <c r="DU326" s="11"/>
      <c r="DV326" s="11"/>
      <c r="DW326" s="11"/>
      <c r="DX326" s="12"/>
      <c r="EA326" s="27"/>
      <c r="EB326" s="28"/>
      <c r="EC326" s="29"/>
      <c r="ED326" s="28"/>
      <c r="EE326" s="28"/>
      <c r="EF326" s="30"/>
    </row>
    <row r="327" spans="2:136" ht="14.4" customHeight="1" x14ac:dyDescent="0.3">
      <c r="B327" s="39"/>
      <c r="C327" s="52"/>
      <c r="D327" s="50" t="s">
        <v>17</v>
      </c>
      <c r="E327" s="53" t="s">
        <v>19</v>
      </c>
      <c r="F327" s="2" t="s">
        <v>4</v>
      </c>
      <c r="G327" s="7">
        <v>1</v>
      </c>
      <c r="H327" s="7">
        <v>1</v>
      </c>
      <c r="I327" s="7">
        <v>1</v>
      </c>
      <c r="J327" s="8">
        <v>0.97377956117420017</v>
      </c>
      <c r="M327" s="15"/>
      <c r="N327" s="16"/>
      <c r="O327" s="17"/>
      <c r="P327" s="16"/>
      <c r="Q327" s="16"/>
      <c r="R327" s="18"/>
      <c r="DP327" s="39"/>
      <c r="DQ327" s="52"/>
      <c r="DR327" s="50" t="s">
        <v>17</v>
      </c>
      <c r="DS327" s="53" t="s">
        <v>19</v>
      </c>
      <c r="DT327" s="2" t="s">
        <v>4</v>
      </c>
      <c r="DU327" s="7">
        <v>1</v>
      </c>
      <c r="DV327" s="7">
        <v>1</v>
      </c>
      <c r="DW327" s="7">
        <v>1</v>
      </c>
      <c r="DX327" s="8">
        <v>0.97377956117420017</v>
      </c>
      <c r="EA327" s="15"/>
      <c r="EB327" s="16"/>
      <c r="EC327" s="17"/>
      <c r="ED327" s="16"/>
      <c r="EE327" s="16"/>
      <c r="EF327" s="18"/>
    </row>
    <row r="328" spans="2:136" ht="14.4" customHeight="1" x14ac:dyDescent="0.3">
      <c r="B328" s="39"/>
      <c r="C328" s="52"/>
      <c r="D328" s="50"/>
      <c r="E328" s="54"/>
      <c r="F328" s="3" t="s">
        <v>5</v>
      </c>
      <c r="G328" s="9"/>
      <c r="H328" s="9"/>
      <c r="I328" s="9"/>
      <c r="J328" s="10"/>
      <c r="M328" s="19">
        <f>G327</f>
        <v>1</v>
      </c>
      <c r="N328" s="20"/>
      <c r="O328" s="21">
        <f>AVERAGE(M328:N328)</f>
        <v>1</v>
      </c>
      <c r="P328" s="20">
        <f>J327</f>
        <v>0.97377956117420017</v>
      </c>
      <c r="Q328" s="20"/>
      <c r="R328" s="22">
        <f>AVERAGE(P328:Q328)</f>
        <v>0.97377956117420017</v>
      </c>
      <c r="DP328" s="39"/>
      <c r="DQ328" s="52"/>
      <c r="DR328" s="50"/>
      <c r="DS328" s="54"/>
      <c r="DT328" s="3" t="s">
        <v>5</v>
      </c>
      <c r="DU328" s="9"/>
      <c r="DV328" s="9"/>
      <c r="DW328" s="9"/>
      <c r="DX328" s="10"/>
      <c r="EA328" s="19">
        <v>1</v>
      </c>
      <c r="EB328" s="20"/>
      <c r="EC328" s="21">
        <v>1</v>
      </c>
      <c r="ED328" s="20">
        <v>0.97377956117420017</v>
      </c>
      <c r="EE328" s="20"/>
      <c r="EF328" s="22">
        <v>0.97377956117420017</v>
      </c>
    </row>
    <row r="329" spans="2:136" ht="14.4" customHeight="1" x14ac:dyDescent="0.3">
      <c r="B329" s="39"/>
      <c r="C329" s="52"/>
      <c r="D329" s="50"/>
      <c r="E329" s="55"/>
      <c r="F329" s="3" t="s">
        <v>6</v>
      </c>
      <c r="G329" s="9"/>
      <c r="H329" s="9"/>
      <c r="I329" s="9"/>
      <c r="J329" s="10"/>
      <c r="M329" s="23"/>
      <c r="N329" s="24"/>
      <c r="O329" s="25"/>
      <c r="P329" s="24"/>
      <c r="Q329" s="24"/>
      <c r="R329" s="26"/>
      <c r="DP329" s="39"/>
      <c r="DQ329" s="52"/>
      <c r="DR329" s="50"/>
      <c r="DS329" s="55"/>
      <c r="DT329" s="3" t="s">
        <v>6</v>
      </c>
      <c r="DU329" s="9"/>
      <c r="DV329" s="9"/>
      <c r="DW329" s="9"/>
      <c r="DX329" s="10"/>
      <c r="EA329" s="23"/>
      <c r="EB329" s="24"/>
      <c r="EC329" s="25"/>
      <c r="ED329" s="24"/>
      <c r="EE329" s="24"/>
      <c r="EF329" s="26"/>
    </row>
    <row r="330" spans="2:136" ht="14.4" customHeight="1" x14ac:dyDescent="0.3">
      <c r="B330" s="39"/>
      <c r="C330" s="52"/>
      <c r="D330" s="50"/>
      <c r="E330" s="56" t="s">
        <v>20</v>
      </c>
      <c r="F330" s="3" t="s">
        <v>4</v>
      </c>
      <c r="G330" s="9">
        <v>1</v>
      </c>
      <c r="H330" s="9">
        <v>1</v>
      </c>
      <c r="I330" s="9">
        <v>1</v>
      </c>
      <c r="J330" s="10">
        <v>0.96169761773663354</v>
      </c>
      <c r="M330" s="23"/>
      <c r="N330" s="24"/>
      <c r="O330" s="25"/>
      <c r="P330" s="24"/>
      <c r="Q330" s="24"/>
      <c r="R330" s="26"/>
      <c r="DP330" s="39"/>
      <c r="DQ330" s="52"/>
      <c r="DR330" s="50"/>
      <c r="DS330" s="56" t="s">
        <v>20</v>
      </c>
      <c r="DT330" s="3" t="s">
        <v>4</v>
      </c>
      <c r="DU330" s="9">
        <v>1</v>
      </c>
      <c r="DV330" s="9">
        <v>1</v>
      </c>
      <c r="DW330" s="9">
        <v>1</v>
      </c>
      <c r="DX330" s="10">
        <v>0.96169761773663354</v>
      </c>
      <c r="EA330" s="23"/>
      <c r="EB330" s="24"/>
      <c r="EC330" s="25"/>
      <c r="ED330" s="24"/>
      <c r="EE330" s="24"/>
      <c r="EF330" s="26"/>
    </row>
    <row r="331" spans="2:136" ht="14.4" customHeight="1" x14ac:dyDescent="0.3">
      <c r="B331" s="39"/>
      <c r="C331" s="52"/>
      <c r="D331" s="50"/>
      <c r="E331" s="57"/>
      <c r="F331" s="3" t="s">
        <v>5</v>
      </c>
      <c r="G331" s="9"/>
      <c r="H331" s="9"/>
      <c r="I331" s="9"/>
      <c r="J331" s="10"/>
      <c r="M331" s="19">
        <f>G330</f>
        <v>1</v>
      </c>
      <c r="N331" s="20"/>
      <c r="O331" s="21">
        <f>AVERAGE(M331:N331)</f>
        <v>1</v>
      </c>
      <c r="P331" s="20">
        <f>J330</f>
        <v>0.96169761773663354</v>
      </c>
      <c r="Q331" s="20"/>
      <c r="R331" s="22">
        <f>AVERAGE(P331:Q331)</f>
        <v>0.96169761773663354</v>
      </c>
      <c r="DP331" s="39"/>
      <c r="DQ331" s="52"/>
      <c r="DR331" s="50"/>
      <c r="DS331" s="57"/>
      <c r="DT331" s="3" t="s">
        <v>5</v>
      </c>
      <c r="DU331" s="9"/>
      <c r="DV331" s="9"/>
      <c r="DW331" s="9"/>
      <c r="DX331" s="10"/>
      <c r="EA331" s="19">
        <v>1</v>
      </c>
      <c r="EB331" s="20"/>
      <c r="EC331" s="21">
        <v>1</v>
      </c>
      <c r="ED331" s="20">
        <v>0.96169761773663354</v>
      </c>
      <c r="EE331" s="20"/>
      <c r="EF331" s="22">
        <v>0.96169761773663354</v>
      </c>
    </row>
    <row r="332" spans="2:136" ht="14.4" customHeight="1" x14ac:dyDescent="0.3">
      <c r="B332" s="39"/>
      <c r="C332" s="52"/>
      <c r="D332" s="50"/>
      <c r="E332" s="58"/>
      <c r="F332" s="3" t="s">
        <v>6</v>
      </c>
      <c r="G332" s="9"/>
      <c r="H332" s="9"/>
      <c r="I332" s="9"/>
      <c r="J332" s="10"/>
      <c r="M332" s="23"/>
      <c r="N332" s="24"/>
      <c r="O332" s="25"/>
      <c r="P332" s="24"/>
      <c r="Q332" s="24"/>
      <c r="R332" s="26"/>
      <c r="DP332" s="39"/>
      <c r="DQ332" s="52"/>
      <c r="DR332" s="50"/>
      <c r="DS332" s="58"/>
      <c r="DT332" s="3" t="s">
        <v>6</v>
      </c>
      <c r="DU332" s="9"/>
      <c r="DV332" s="9"/>
      <c r="DW332" s="9"/>
      <c r="DX332" s="10"/>
      <c r="EA332" s="23"/>
      <c r="EB332" s="24"/>
      <c r="EC332" s="25"/>
      <c r="ED332" s="24"/>
      <c r="EE332" s="24"/>
      <c r="EF332" s="26"/>
    </row>
    <row r="333" spans="2:136" ht="14.4" customHeight="1" x14ac:dyDescent="0.3">
      <c r="B333" s="39"/>
      <c r="C333" s="52"/>
      <c r="D333" s="50"/>
      <c r="E333" s="59" t="s">
        <v>21</v>
      </c>
      <c r="F333" s="3" t="s">
        <v>4</v>
      </c>
      <c r="G333" s="9">
        <v>0.97619047619047616</v>
      </c>
      <c r="H333" s="9">
        <v>0.97619047619047616</v>
      </c>
      <c r="I333" s="9">
        <v>0.97619047619047616</v>
      </c>
      <c r="J333" s="10">
        <v>0.86255752318549705</v>
      </c>
      <c r="M333" s="23"/>
      <c r="N333" s="24"/>
      <c r="O333" s="25"/>
      <c r="P333" s="24"/>
      <c r="Q333" s="24"/>
      <c r="R333" s="26"/>
      <c r="DP333" s="39"/>
      <c r="DQ333" s="52"/>
      <c r="DR333" s="50"/>
      <c r="DS333" s="59" t="s">
        <v>21</v>
      </c>
      <c r="DT333" s="3" t="s">
        <v>4</v>
      </c>
      <c r="DU333" s="9">
        <v>0.98823529411764699</v>
      </c>
      <c r="DV333" s="9">
        <v>0.97674418604651159</v>
      </c>
      <c r="DW333" s="9">
        <v>1</v>
      </c>
      <c r="DX333" s="10">
        <v>0.77215789852527339</v>
      </c>
      <c r="EA333" s="23"/>
      <c r="EB333" s="24"/>
      <c r="EC333" s="25"/>
      <c r="ED333" s="24"/>
      <c r="EE333" s="24"/>
      <c r="EF333" s="26"/>
    </row>
    <row r="334" spans="2:136" ht="14.4" customHeight="1" x14ac:dyDescent="0.3">
      <c r="B334" s="39"/>
      <c r="C334" s="52"/>
      <c r="D334" s="50"/>
      <c r="E334" s="60"/>
      <c r="F334" s="3" t="s">
        <v>5</v>
      </c>
      <c r="G334" s="9">
        <v>1</v>
      </c>
      <c r="H334" s="9">
        <v>1</v>
      </c>
      <c r="I334" s="9">
        <v>1</v>
      </c>
      <c r="J334" s="10">
        <v>0.90016004928854731</v>
      </c>
      <c r="M334" s="19">
        <f>G333</f>
        <v>0.97619047619047616</v>
      </c>
      <c r="N334" s="20">
        <f>G334</f>
        <v>1</v>
      </c>
      <c r="O334" s="21">
        <f>AVERAGE(M334:N334)</f>
        <v>0.98809523809523814</v>
      </c>
      <c r="P334" s="20">
        <f>J333</f>
        <v>0.86255752318549705</v>
      </c>
      <c r="Q334" s="20">
        <f>J334</f>
        <v>0.90016004928854731</v>
      </c>
      <c r="R334" s="22">
        <f>AVERAGE(P334:Q334)</f>
        <v>0.88135878623702224</v>
      </c>
      <c r="DP334" s="39"/>
      <c r="DQ334" s="52"/>
      <c r="DR334" s="50"/>
      <c r="DS334" s="60"/>
      <c r="DT334" s="3" t="s">
        <v>5</v>
      </c>
      <c r="DU334" s="9">
        <v>0.97619047619047616</v>
      </c>
      <c r="DV334" s="9">
        <v>0.97619047619047616</v>
      </c>
      <c r="DW334" s="9">
        <v>0.97619047619047616</v>
      </c>
      <c r="DX334" s="10">
        <v>0.75563510066675388</v>
      </c>
      <c r="EA334" s="19">
        <v>0.98823529411764699</v>
      </c>
      <c r="EB334" s="20">
        <v>0.97619047619047616</v>
      </c>
      <c r="EC334" s="21">
        <v>0.98221288515406158</v>
      </c>
      <c r="ED334" s="20">
        <v>0.77215789852527339</v>
      </c>
      <c r="EE334" s="20">
        <v>0.75563510066675388</v>
      </c>
      <c r="EF334" s="22">
        <v>0.76389649959601358</v>
      </c>
    </row>
    <row r="335" spans="2:136" ht="14.4" customHeight="1" x14ac:dyDescent="0.3">
      <c r="B335" s="39"/>
      <c r="C335" s="52"/>
      <c r="D335" s="50"/>
      <c r="E335" s="61"/>
      <c r="F335" s="3" t="s">
        <v>6</v>
      </c>
      <c r="G335" s="9"/>
      <c r="H335" s="9"/>
      <c r="I335" s="9"/>
      <c r="J335" s="10"/>
      <c r="M335" s="23"/>
      <c r="N335" s="24"/>
      <c r="O335" s="25"/>
      <c r="P335" s="24"/>
      <c r="Q335" s="24"/>
      <c r="R335" s="26"/>
      <c r="DP335" s="39"/>
      <c r="DQ335" s="52"/>
      <c r="DR335" s="50"/>
      <c r="DS335" s="61"/>
      <c r="DT335" s="3" t="s">
        <v>6</v>
      </c>
      <c r="DU335" s="9"/>
      <c r="DV335" s="9"/>
      <c r="DW335" s="9"/>
      <c r="DX335" s="10"/>
      <c r="EA335" s="23"/>
      <c r="EB335" s="24"/>
      <c r="EC335" s="25"/>
      <c r="ED335" s="24"/>
      <c r="EE335" s="24"/>
      <c r="EF335" s="26"/>
    </row>
    <row r="336" spans="2:136" ht="14.4" customHeight="1" x14ac:dyDescent="0.3">
      <c r="B336" s="39"/>
      <c r="C336" s="52"/>
      <c r="D336" s="50"/>
      <c r="E336" s="62" t="s">
        <v>22</v>
      </c>
      <c r="F336" s="3" t="s">
        <v>4</v>
      </c>
      <c r="G336" s="9">
        <v>0.93478260869565222</v>
      </c>
      <c r="H336" s="9">
        <v>0.91489361702127658</v>
      </c>
      <c r="I336" s="9">
        <v>0.9555555555555556</v>
      </c>
      <c r="J336" s="10">
        <v>0.87607064989390981</v>
      </c>
      <c r="M336" s="23"/>
      <c r="N336" s="24"/>
      <c r="O336" s="25"/>
      <c r="P336" s="24"/>
      <c r="Q336" s="24"/>
      <c r="R336" s="26"/>
      <c r="DP336" s="39"/>
      <c r="DQ336" s="52"/>
      <c r="DR336" s="50"/>
      <c r="DS336" s="62" t="s">
        <v>22</v>
      </c>
      <c r="DT336" s="3" t="s">
        <v>4</v>
      </c>
      <c r="DU336" s="9">
        <v>0.98901098901098905</v>
      </c>
      <c r="DV336" s="9">
        <v>0.97826086956521741</v>
      </c>
      <c r="DW336" s="9">
        <v>1</v>
      </c>
      <c r="DX336" s="10">
        <v>0.89947499415980015</v>
      </c>
      <c r="EA336" s="23"/>
      <c r="EB336" s="24"/>
      <c r="EC336" s="25"/>
      <c r="ED336" s="24"/>
      <c r="EE336" s="24"/>
      <c r="EF336" s="26"/>
    </row>
    <row r="337" spans="2:136" ht="14.4" customHeight="1" x14ac:dyDescent="0.3">
      <c r="B337" s="39"/>
      <c r="C337" s="52"/>
      <c r="D337" s="50"/>
      <c r="E337" s="63"/>
      <c r="F337" s="3" t="s">
        <v>5</v>
      </c>
      <c r="G337" s="9"/>
      <c r="H337" s="9">
        <v>0</v>
      </c>
      <c r="I337" s="9"/>
      <c r="J337" s="10">
        <v>0</v>
      </c>
      <c r="M337" s="19">
        <f>G336</f>
        <v>0.93478260869565222</v>
      </c>
      <c r="N337" s="20"/>
      <c r="O337" s="21">
        <f>AVERAGE(M337:N337)</f>
        <v>0.93478260869565222</v>
      </c>
      <c r="P337" s="20">
        <f>J336</f>
        <v>0.87607064989390981</v>
      </c>
      <c r="Q337" s="20"/>
      <c r="R337" s="22">
        <f>AVERAGE(P337:Q337)</f>
        <v>0.87607064989390981</v>
      </c>
      <c r="DP337" s="39"/>
      <c r="DQ337" s="52"/>
      <c r="DR337" s="50"/>
      <c r="DS337" s="63"/>
      <c r="DT337" s="3" t="s">
        <v>5</v>
      </c>
      <c r="DU337" s="9"/>
      <c r="DV337" s="9">
        <v>0</v>
      </c>
      <c r="DW337" s="9"/>
      <c r="DX337" s="10">
        <v>0</v>
      </c>
      <c r="EA337" s="19">
        <v>0.98901098901098905</v>
      </c>
      <c r="EB337" s="20"/>
      <c r="EC337" s="21">
        <v>0.98901098901098905</v>
      </c>
      <c r="ED337" s="20">
        <v>0.89947499415980015</v>
      </c>
      <c r="EE337" s="20"/>
      <c r="EF337" s="22">
        <v>0.89947499415980015</v>
      </c>
    </row>
    <row r="338" spans="2:136" ht="14.4" customHeight="1" x14ac:dyDescent="0.3">
      <c r="B338" s="39"/>
      <c r="C338" s="52"/>
      <c r="D338" s="50"/>
      <c r="E338" s="64"/>
      <c r="F338" s="3" t="s">
        <v>6</v>
      </c>
      <c r="G338" s="9"/>
      <c r="H338" s="9"/>
      <c r="I338" s="9"/>
      <c r="J338" s="10"/>
      <c r="M338" s="23"/>
      <c r="N338" s="24"/>
      <c r="O338" s="25"/>
      <c r="P338" s="24"/>
      <c r="Q338" s="24"/>
      <c r="R338" s="26"/>
      <c r="DP338" s="39"/>
      <c r="DQ338" s="52"/>
      <c r="DR338" s="50"/>
      <c r="DS338" s="64"/>
      <c r="DT338" s="3" t="s">
        <v>6</v>
      </c>
      <c r="DU338" s="9"/>
      <c r="DV338" s="9"/>
      <c r="DW338" s="9"/>
      <c r="DX338" s="10"/>
      <c r="EA338" s="23"/>
      <c r="EB338" s="24"/>
      <c r="EC338" s="25"/>
      <c r="ED338" s="24"/>
      <c r="EE338" s="24"/>
      <c r="EF338" s="26"/>
    </row>
    <row r="339" spans="2:136" ht="14.4" customHeight="1" x14ac:dyDescent="0.3">
      <c r="B339" s="39"/>
      <c r="C339" s="52"/>
      <c r="D339" s="50"/>
      <c r="E339" s="65" t="s">
        <v>23</v>
      </c>
      <c r="F339" s="3" t="s">
        <v>4</v>
      </c>
      <c r="G339" s="9">
        <v>0.967741935483871</v>
      </c>
      <c r="H339" s="9">
        <v>0.9375</v>
      </c>
      <c r="I339" s="9">
        <v>1</v>
      </c>
      <c r="J339" s="10">
        <v>0.82111557238502386</v>
      </c>
      <c r="M339" s="23"/>
      <c r="N339" s="24"/>
      <c r="O339" s="25"/>
      <c r="P339" s="24"/>
      <c r="Q339" s="24"/>
      <c r="R339" s="26"/>
      <c r="DP339" s="39"/>
      <c r="DQ339" s="52"/>
      <c r="DR339" s="50"/>
      <c r="DS339" s="65" t="s">
        <v>23</v>
      </c>
      <c r="DT339" s="3" t="s">
        <v>4</v>
      </c>
      <c r="DU339" s="9">
        <v>0.87499999999999989</v>
      </c>
      <c r="DV339" s="9">
        <v>0.82352941176470584</v>
      </c>
      <c r="DW339" s="9">
        <v>0.93333333333333335</v>
      </c>
      <c r="DX339" s="10">
        <v>0.74855272807592144</v>
      </c>
      <c r="EA339" s="23"/>
      <c r="EB339" s="24"/>
      <c r="EC339" s="25"/>
      <c r="ED339" s="24"/>
      <c r="EE339" s="24"/>
      <c r="EF339" s="26"/>
    </row>
    <row r="340" spans="2:136" ht="14.4" customHeight="1" x14ac:dyDescent="0.3">
      <c r="B340" s="39"/>
      <c r="C340" s="52"/>
      <c r="D340" s="50"/>
      <c r="E340" s="66"/>
      <c r="F340" s="3" t="s">
        <v>5</v>
      </c>
      <c r="G340" s="9">
        <v>0.94117647058823528</v>
      </c>
      <c r="H340" s="9">
        <v>0.88888888888888884</v>
      </c>
      <c r="I340" s="9">
        <v>1</v>
      </c>
      <c r="J340" s="10">
        <v>0.79214223473404599</v>
      </c>
      <c r="M340" s="19">
        <f>G339</f>
        <v>0.967741935483871</v>
      </c>
      <c r="N340" s="20">
        <f>G340</f>
        <v>0.94117647058823528</v>
      </c>
      <c r="O340" s="21">
        <f>AVERAGE(M340:N340)</f>
        <v>0.95445920303605314</v>
      </c>
      <c r="P340" s="20">
        <f>J339</f>
        <v>0.82111557238502386</v>
      </c>
      <c r="Q340" s="20">
        <f>J340</f>
        <v>0.79214223473404599</v>
      </c>
      <c r="R340" s="22">
        <f>AVERAGE(P340:Q340)</f>
        <v>0.80662890355953487</v>
      </c>
      <c r="DP340" s="39"/>
      <c r="DQ340" s="52"/>
      <c r="DR340" s="50"/>
      <c r="DS340" s="66"/>
      <c r="DT340" s="3" t="s">
        <v>5</v>
      </c>
      <c r="DU340" s="9">
        <v>0.82352941176470595</v>
      </c>
      <c r="DV340" s="9">
        <v>0.77777777777777779</v>
      </c>
      <c r="DW340" s="9">
        <v>0.875</v>
      </c>
      <c r="DX340" s="10">
        <v>0.64925990446920867</v>
      </c>
      <c r="EA340" s="19">
        <v>0.87499999999999989</v>
      </c>
      <c r="EB340" s="20">
        <v>0.82352941176470595</v>
      </c>
      <c r="EC340" s="21">
        <v>0.84926470588235292</v>
      </c>
      <c r="ED340" s="20">
        <v>0.74855272807592144</v>
      </c>
      <c r="EE340" s="20">
        <v>0.64925990446920867</v>
      </c>
      <c r="EF340" s="22">
        <v>0.69890631627256505</v>
      </c>
    </row>
    <row r="341" spans="2:136" ht="14.4" customHeight="1" x14ac:dyDescent="0.3">
      <c r="B341" s="39"/>
      <c r="C341" s="52"/>
      <c r="D341" s="50"/>
      <c r="E341" s="67"/>
      <c r="F341" s="3" t="s">
        <v>6</v>
      </c>
      <c r="G341" s="9"/>
      <c r="H341" s="9"/>
      <c r="I341" s="9"/>
      <c r="J341" s="10"/>
      <c r="M341" s="23"/>
      <c r="N341" s="24"/>
      <c r="O341" s="25"/>
      <c r="P341" s="24"/>
      <c r="Q341" s="24"/>
      <c r="R341" s="26"/>
      <c r="DP341" s="39"/>
      <c r="DQ341" s="52"/>
      <c r="DR341" s="50"/>
      <c r="DS341" s="67"/>
      <c r="DT341" s="3" t="s">
        <v>6</v>
      </c>
      <c r="DU341" s="9"/>
      <c r="DV341" s="9"/>
      <c r="DW341" s="9"/>
      <c r="DX341" s="10"/>
      <c r="EA341" s="23"/>
      <c r="EB341" s="24"/>
      <c r="EC341" s="25"/>
      <c r="ED341" s="24"/>
      <c r="EE341" s="24"/>
      <c r="EF341" s="26"/>
    </row>
    <row r="342" spans="2:136" ht="14.4" customHeight="1" x14ac:dyDescent="0.3">
      <c r="B342" s="39"/>
      <c r="C342" s="52"/>
      <c r="D342" s="50"/>
      <c r="E342" s="68" t="s">
        <v>24</v>
      </c>
      <c r="F342" s="3" t="s">
        <v>4</v>
      </c>
      <c r="G342" s="9">
        <v>0.89473684210526316</v>
      </c>
      <c r="H342" s="9">
        <v>0.85</v>
      </c>
      <c r="I342" s="9">
        <v>0.94444444444444442</v>
      </c>
      <c r="J342" s="10">
        <v>0.72406354244351334</v>
      </c>
      <c r="M342" s="23"/>
      <c r="N342" s="24"/>
      <c r="O342" s="25"/>
      <c r="P342" s="24"/>
      <c r="Q342" s="24"/>
      <c r="R342" s="26"/>
      <c r="DP342" s="39"/>
      <c r="DQ342" s="52"/>
      <c r="DR342" s="50"/>
      <c r="DS342" s="68" t="s">
        <v>24</v>
      </c>
      <c r="DT342" s="3" t="s">
        <v>4</v>
      </c>
      <c r="DU342" s="9">
        <v>0.8421052631578948</v>
      </c>
      <c r="DV342" s="9">
        <v>0.8</v>
      </c>
      <c r="DW342" s="9">
        <v>0.88888888888888884</v>
      </c>
      <c r="DX342" s="10">
        <v>0.6897844621935334</v>
      </c>
      <c r="EA342" s="23"/>
      <c r="EB342" s="24"/>
      <c r="EC342" s="25"/>
      <c r="ED342" s="24"/>
      <c r="EE342" s="24"/>
      <c r="EF342" s="26"/>
    </row>
    <row r="343" spans="2:136" ht="15" customHeight="1" x14ac:dyDescent="0.3">
      <c r="B343" s="39"/>
      <c r="C343" s="52"/>
      <c r="D343" s="50"/>
      <c r="E343" s="69"/>
      <c r="F343" s="3" t="s">
        <v>5</v>
      </c>
      <c r="G343" s="9">
        <v>1</v>
      </c>
      <c r="H343" s="9">
        <v>1</v>
      </c>
      <c r="I343" s="9">
        <v>1</v>
      </c>
      <c r="J343" s="10">
        <v>0.7357368989981532</v>
      </c>
      <c r="M343" s="19">
        <f>G342</f>
        <v>0.89473684210526316</v>
      </c>
      <c r="N343" s="20">
        <f>G343</f>
        <v>1</v>
      </c>
      <c r="O343" s="21">
        <f>AVERAGE(M343:N343)</f>
        <v>0.94736842105263164</v>
      </c>
      <c r="P343" s="20">
        <f>J342</f>
        <v>0.72406354244351334</v>
      </c>
      <c r="Q343" s="20">
        <f>J343</f>
        <v>0.7357368989981532</v>
      </c>
      <c r="R343" s="22">
        <f>AVERAGE(P343:Q343)</f>
        <v>0.72990022072083327</v>
      </c>
      <c r="DP343" s="39"/>
      <c r="DQ343" s="52"/>
      <c r="DR343" s="50"/>
      <c r="DS343" s="69"/>
      <c r="DT343" s="3" t="s">
        <v>5</v>
      </c>
      <c r="DU343" s="9">
        <v>0.8571428571428571</v>
      </c>
      <c r="DV343" s="9">
        <v>0.8571428571428571</v>
      </c>
      <c r="DW343" s="9">
        <v>0.8571428571428571</v>
      </c>
      <c r="DX343" s="10">
        <v>0.64462534503140723</v>
      </c>
      <c r="EA343" s="19">
        <v>0.8421052631578948</v>
      </c>
      <c r="EB343" s="20">
        <v>0.8571428571428571</v>
      </c>
      <c r="EC343" s="21">
        <v>0.84962406015037595</v>
      </c>
      <c r="ED343" s="20">
        <v>0.6897844621935334</v>
      </c>
      <c r="EE343" s="20">
        <v>0.64462534503140723</v>
      </c>
      <c r="EF343" s="22">
        <v>0.66720490361247031</v>
      </c>
    </row>
    <row r="344" spans="2:136" ht="15" customHeight="1" thickBot="1" x14ac:dyDescent="0.35">
      <c r="B344" s="39"/>
      <c r="C344" s="52"/>
      <c r="D344" s="50"/>
      <c r="E344" s="70"/>
      <c r="F344" s="4" t="s">
        <v>6</v>
      </c>
      <c r="G344" s="11"/>
      <c r="H344" s="11"/>
      <c r="I344" s="11"/>
      <c r="J344" s="12"/>
      <c r="M344" s="27"/>
      <c r="N344" s="28"/>
      <c r="O344" s="29"/>
      <c r="P344" s="28"/>
      <c r="Q344" s="28"/>
      <c r="R344" s="30"/>
      <c r="DP344" s="39"/>
      <c r="DQ344" s="52"/>
      <c r="DR344" s="50"/>
      <c r="DS344" s="70"/>
      <c r="DT344" s="4" t="s">
        <v>6</v>
      </c>
      <c r="DU344" s="11"/>
      <c r="DV344" s="11"/>
      <c r="DW344" s="11"/>
      <c r="DX344" s="12"/>
      <c r="EA344" s="27"/>
      <c r="EB344" s="28"/>
      <c r="EC344" s="29"/>
      <c r="ED344" s="28"/>
      <c r="EE344" s="28"/>
      <c r="EF344" s="30"/>
    </row>
    <row r="345" spans="2:136" ht="14.4" customHeight="1" x14ac:dyDescent="0.3">
      <c r="B345" s="39"/>
      <c r="C345" s="52"/>
      <c r="D345" s="51" t="s">
        <v>18</v>
      </c>
      <c r="E345" s="53" t="s">
        <v>19</v>
      </c>
      <c r="F345" s="2" t="s">
        <v>4</v>
      </c>
      <c r="G345" s="7">
        <v>1</v>
      </c>
      <c r="H345" s="7">
        <v>1</v>
      </c>
      <c r="I345" s="7">
        <v>1</v>
      </c>
      <c r="J345" s="8">
        <v>0.97575095500445053</v>
      </c>
      <c r="M345" s="15"/>
      <c r="N345" s="16"/>
      <c r="O345" s="17"/>
      <c r="P345" s="16"/>
      <c r="Q345" s="16"/>
      <c r="R345" s="18"/>
      <c r="DP345" s="39"/>
      <c r="DQ345" s="52"/>
      <c r="DR345" s="51" t="s">
        <v>18</v>
      </c>
      <c r="DS345" s="53" t="s">
        <v>19</v>
      </c>
      <c r="DT345" s="2" t="s">
        <v>4</v>
      </c>
      <c r="DU345" s="7">
        <v>1</v>
      </c>
      <c r="DV345" s="7">
        <v>1</v>
      </c>
      <c r="DW345" s="7">
        <v>1</v>
      </c>
      <c r="DX345" s="8">
        <v>0.97575095500445053</v>
      </c>
      <c r="EA345" s="15"/>
      <c r="EB345" s="16"/>
      <c r="EC345" s="17"/>
      <c r="ED345" s="16"/>
      <c r="EE345" s="16"/>
      <c r="EF345" s="18"/>
    </row>
    <row r="346" spans="2:136" ht="14.4" customHeight="1" x14ac:dyDescent="0.3">
      <c r="B346" s="39"/>
      <c r="C346" s="52"/>
      <c r="D346" s="51"/>
      <c r="E346" s="54"/>
      <c r="F346" s="3" t="s">
        <v>5</v>
      </c>
      <c r="G346" s="9"/>
      <c r="H346" s="9"/>
      <c r="I346" s="9"/>
      <c r="J346" s="10"/>
      <c r="M346" s="19">
        <f>G345</f>
        <v>1</v>
      </c>
      <c r="N346" s="20"/>
      <c r="O346" s="21">
        <f>AVERAGE(M346:N346)</f>
        <v>1</v>
      </c>
      <c r="P346" s="20">
        <f>J345</f>
        <v>0.97575095500445053</v>
      </c>
      <c r="Q346" s="20"/>
      <c r="R346" s="22">
        <f>AVERAGE(P346:Q346)</f>
        <v>0.97575095500445053</v>
      </c>
      <c r="DP346" s="39"/>
      <c r="DQ346" s="52"/>
      <c r="DR346" s="51"/>
      <c r="DS346" s="54"/>
      <c r="DT346" s="3" t="s">
        <v>5</v>
      </c>
      <c r="DU346" s="9"/>
      <c r="DV346" s="9"/>
      <c r="DW346" s="9"/>
      <c r="DX346" s="10"/>
      <c r="EA346" s="19">
        <v>1</v>
      </c>
      <c r="EB346" s="20"/>
      <c r="EC346" s="21">
        <v>1</v>
      </c>
      <c r="ED346" s="20">
        <v>0.97575095500445053</v>
      </c>
      <c r="EE346" s="20"/>
      <c r="EF346" s="22">
        <v>0.97575095500445053</v>
      </c>
    </row>
    <row r="347" spans="2:136" ht="14.4" customHeight="1" x14ac:dyDescent="0.3">
      <c r="B347" s="39"/>
      <c r="C347" s="52"/>
      <c r="D347" s="51"/>
      <c r="E347" s="55"/>
      <c r="F347" s="3" t="s">
        <v>6</v>
      </c>
      <c r="G347" s="9"/>
      <c r="H347" s="9"/>
      <c r="I347" s="9"/>
      <c r="J347" s="10"/>
      <c r="M347" s="23"/>
      <c r="N347" s="24"/>
      <c r="O347" s="25"/>
      <c r="P347" s="24"/>
      <c r="Q347" s="24"/>
      <c r="R347" s="26"/>
      <c r="DP347" s="39"/>
      <c r="DQ347" s="52"/>
      <c r="DR347" s="51"/>
      <c r="DS347" s="55"/>
      <c r="DT347" s="3" t="s">
        <v>6</v>
      </c>
      <c r="DU347" s="9"/>
      <c r="DV347" s="9"/>
      <c r="DW347" s="9"/>
      <c r="DX347" s="10"/>
      <c r="EA347" s="23"/>
      <c r="EB347" s="24"/>
      <c r="EC347" s="25"/>
      <c r="ED347" s="24"/>
      <c r="EE347" s="24"/>
      <c r="EF347" s="26"/>
    </row>
    <row r="348" spans="2:136" ht="14.4" customHeight="1" x14ac:dyDescent="0.3">
      <c r="B348" s="39"/>
      <c r="C348" s="52"/>
      <c r="D348" s="51"/>
      <c r="E348" s="56" t="s">
        <v>20</v>
      </c>
      <c r="F348" s="3" t="s">
        <v>4</v>
      </c>
      <c r="G348" s="9">
        <v>1</v>
      </c>
      <c r="H348" s="9">
        <v>1</v>
      </c>
      <c r="I348" s="9">
        <v>1</v>
      </c>
      <c r="J348" s="10">
        <v>0.9669164627485648</v>
      </c>
      <c r="M348" s="23"/>
      <c r="N348" s="24"/>
      <c r="O348" s="25"/>
      <c r="P348" s="24"/>
      <c r="Q348" s="24"/>
      <c r="R348" s="26"/>
      <c r="DP348" s="39"/>
      <c r="DQ348" s="52"/>
      <c r="DR348" s="51"/>
      <c r="DS348" s="56" t="s">
        <v>20</v>
      </c>
      <c r="DT348" s="3" t="s">
        <v>4</v>
      </c>
      <c r="DU348" s="9">
        <v>1</v>
      </c>
      <c r="DV348" s="9">
        <v>1</v>
      </c>
      <c r="DW348" s="9">
        <v>1</v>
      </c>
      <c r="DX348" s="10">
        <v>0.9669164627485648</v>
      </c>
      <c r="EA348" s="23"/>
      <c r="EB348" s="24"/>
      <c r="EC348" s="25"/>
      <c r="ED348" s="24"/>
      <c r="EE348" s="24"/>
      <c r="EF348" s="26"/>
    </row>
    <row r="349" spans="2:136" ht="14.4" customHeight="1" x14ac:dyDescent="0.3">
      <c r="B349" s="39"/>
      <c r="C349" s="52"/>
      <c r="D349" s="51"/>
      <c r="E349" s="57"/>
      <c r="F349" s="3" t="s">
        <v>5</v>
      </c>
      <c r="G349" s="9"/>
      <c r="H349" s="9"/>
      <c r="I349" s="9"/>
      <c r="J349" s="10"/>
      <c r="M349" s="19">
        <f>G348</f>
        <v>1</v>
      </c>
      <c r="N349" s="20"/>
      <c r="O349" s="21">
        <f>AVERAGE(M349:N349)</f>
        <v>1</v>
      </c>
      <c r="P349" s="20">
        <f>J348</f>
        <v>0.9669164627485648</v>
      </c>
      <c r="Q349" s="20"/>
      <c r="R349" s="22">
        <f>AVERAGE(P349:Q349)</f>
        <v>0.9669164627485648</v>
      </c>
      <c r="DP349" s="39"/>
      <c r="DQ349" s="52"/>
      <c r="DR349" s="51"/>
      <c r="DS349" s="57"/>
      <c r="DT349" s="3" t="s">
        <v>5</v>
      </c>
      <c r="DU349" s="9"/>
      <c r="DV349" s="9"/>
      <c r="DW349" s="9"/>
      <c r="DX349" s="10"/>
      <c r="EA349" s="19">
        <v>1</v>
      </c>
      <c r="EB349" s="20"/>
      <c r="EC349" s="21">
        <v>1</v>
      </c>
      <c r="ED349" s="20">
        <v>0.9669164627485648</v>
      </c>
      <c r="EE349" s="20"/>
      <c r="EF349" s="22">
        <v>0.9669164627485648</v>
      </c>
    </row>
    <row r="350" spans="2:136" ht="14.4" customHeight="1" x14ac:dyDescent="0.3">
      <c r="B350" s="39"/>
      <c r="C350" s="52"/>
      <c r="D350" s="51"/>
      <c r="E350" s="58"/>
      <c r="F350" s="3" t="s">
        <v>6</v>
      </c>
      <c r="G350" s="9"/>
      <c r="H350" s="9"/>
      <c r="I350" s="9"/>
      <c r="J350" s="10"/>
      <c r="M350" s="23"/>
      <c r="N350" s="24"/>
      <c r="O350" s="25"/>
      <c r="P350" s="24"/>
      <c r="Q350" s="24"/>
      <c r="R350" s="26"/>
      <c r="DP350" s="39"/>
      <c r="DQ350" s="52"/>
      <c r="DR350" s="51"/>
      <c r="DS350" s="58"/>
      <c r="DT350" s="3" t="s">
        <v>6</v>
      </c>
      <c r="DU350" s="9"/>
      <c r="DV350" s="9"/>
      <c r="DW350" s="9"/>
      <c r="DX350" s="10"/>
      <c r="EA350" s="23"/>
      <c r="EB350" s="24"/>
      <c r="EC350" s="25"/>
      <c r="ED350" s="24"/>
      <c r="EE350" s="24"/>
      <c r="EF350" s="26"/>
    </row>
    <row r="351" spans="2:136" ht="14.4" customHeight="1" x14ac:dyDescent="0.3">
      <c r="B351" s="39"/>
      <c r="C351" s="52"/>
      <c r="D351" s="51"/>
      <c r="E351" s="59" t="s">
        <v>21</v>
      </c>
      <c r="F351" s="3" t="s">
        <v>4</v>
      </c>
      <c r="G351" s="9">
        <v>1</v>
      </c>
      <c r="H351" s="9">
        <v>1</v>
      </c>
      <c r="I351" s="9">
        <v>1</v>
      </c>
      <c r="J351" s="10">
        <v>0.86488253169669116</v>
      </c>
      <c r="M351" s="23"/>
      <c r="N351" s="24"/>
      <c r="O351" s="25"/>
      <c r="P351" s="24"/>
      <c r="Q351" s="24"/>
      <c r="R351" s="26"/>
      <c r="DP351" s="39"/>
      <c r="DQ351" s="52"/>
      <c r="DR351" s="51"/>
      <c r="DS351" s="59" t="s">
        <v>21</v>
      </c>
      <c r="DT351" s="3" t="s">
        <v>4</v>
      </c>
      <c r="DU351" s="9">
        <v>0.98823529411764699</v>
      </c>
      <c r="DV351" s="9">
        <v>0.97674418604651159</v>
      </c>
      <c r="DW351" s="9">
        <v>1</v>
      </c>
      <c r="DX351" s="10">
        <v>0.78358953274707477</v>
      </c>
      <c r="EA351" s="23"/>
      <c r="EB351" s="24"/>
      <c r="EC351" s="25"/>
      <c r="ED351" s="24"/>
      <c r="EE351" s="24"/>
      <c r="EF351" s="26"/>
    </row>
    <row r="352" spans="2:136" ht="14.4" customHeight="1" x14ac:dyDescent="0.3">
      <c r="B352" s="39"/>
      <c r="C352" s="52"/>
      <c r="D352" s="51"/>
      <c r="E352" s="60"/>
      <c r="F352" s="3" t="s">
        <v>5</v>
      </c>
      <c r="G352" s="9">
        <v>1</v>
      </c>
      <c r="H352" s="9">
        <v>1</v>
      </c>
      <c r="I352" s="9">
        <v>1</v>
      </c>
      <c r="J352" s="10">
        <v>0.91047472543041963</v>
      </c>
      <c r="M352" s="19">
        <f>G351</f>
        <v>1</v>
      </c>
      <c r="N352" s="20">
        <f>G352</f>
        <v>1</v>
      </c>
      <c r="O352" s="21">
        <f>AVERAGE(M352:N352)</f>
        <v>1</v>
      </c>
      <c r="P352" s="20">
        <f>J351</f>
        <v>0.86488253169669116</v>
      </c>
      <c r="Q352" s="20">
        <f>J352</f>
        <v>0.91047472543041963</v>
      </c>
      <c r="R352" s="22">
        <f>AVERAGE(P352:Q352)</f>
        <v>0.88767862856355539</v>
      </c>
      <c r="DP352" s="39"/>
      <c r="DQ352" s="52"/>
      <c r="DR352" s="51"/>
      <c r="DS352" s="60"/>
      <c r="DT352" s="3" t="s">
        <v>5</v>
      </c>
      <c r="DU352" s="9">
        <v>0.95238095238095233</v>
      </c>
      <c r="DV352" s="9">
        <v>0.95238095238095233</v>
      </c>
      <c r="DW352" s="9">
        <v>0.95238095238095233</v>
      </c>
      <c r="DX352" s="10">
        <v>0.79186599180342943</v>
      </c>
      <c r="EA352" s="19">
        <v>0.98823529411764699</v>
      </c>
      <c r="EB352" s="20">
        <v>0.95238095238095233</v>
      </c>
      <c r="EC352" s="21">
        <v>0.9703081232492996</v>
      </c>
      <c r="ED352" s="20">
        <v>0.78358953274707477</v>
      </c>
      <c r="EE352" s="20">
        <v>0.79186599180342943</v>
      </c>
      <c r="EF352" s="22">
        <v>0.7877277622752521</v>
      </c>
    </row>
    <row r="353" spans="2:136" ht="14.4" customHeight="1" x14ac:dyDescent="0.3">
      <c r="B353" s="39"/>
      <c r="C353" s="52"/>
      <c r="D353" s="51"/>
      <c r="E353" s="61"/>
      <c r="F353" s="3" t="s">
        <v>6</v>
      </c>
      <c r="G353" s="9"/>
      <c r="H353" s="9"/>
      <c r="I353" s="9"/>
      <c r="J353" s="10"/>
      <c r="M353" s="23"/>
      <c r="N353" s="24"/>
      <c r="O353" s="25"/>
      <c r="P353" s="24"/>
      <c r="Q353" s="24"/>
      <c r="R353" s="26"/>
      <c r="DP353" s="39"/>
      <c r="DQ353" s="52"/>
      <c r="DR353" s="51"/>
      <c r="DS353" s="61"/>
      <c r="DT353" s="3" t="s">
        <v>6</v>
      </c>
      <c r="DU353" s="9"/>
      <c r="DV353" s="9"/>
      <c r="DW353" s="9"/>
      <c r="DX353" s="10"/>
      <c r="EA353" s="23"/>
      <c r="EB353" s="24"/>
      <c r="EC353" s="25"/>
      <c r="ED353" s="24"/>
      <c r="EE353" s="24"/>
      <c r="EF353" s="26"/>
    </row>
    <row r="354" spans="2:136" ht="14.4" customHeight="1" x14ac:dyDescent="0.3">
      <c r="B354" s="39"/>
      <c r="C354" s="52"/>
      <c r="D354" s="51"/>
      <c r="E354" s="62" t="s">
        <v>22</v>
      </c>
      <c r="F354" s="3" t="s">
        <v>4</v>
      </c>
      <c r="G354" s="9">
        <v>0.92307692307692313</v>
      </c>
      <c r="H354" s="9">
        <v>0.91304347826086951</v>
      </c>
      <c r="I354" s="9">
        <v>0.93333333333333335</v>
      </c>
      <c r="J354" s="10">
        <v>0.866652930688116</v>
      </c>
      <c r="M354" s="23"/>
      <c r="N354" s="24"/>
      <c r="O354" s="25"/>
      <c r="P354" s="24"/>
      <c r="Q354" s="24"/>
      <c r="R354" s="26"/>
      <c r="DP354" s="39"/>
      <c r="DQ354" s="52"/>
      <c r="DR354" s="51"/>
      <c r="DS354" s="62" t="s">
        <v>22</v>
      </c>
      <c r="DT354" s="3" t="s">
        <v>4</v>
      </c>
      <c r="DU354" s="9">
        <v>0.9887640449438202</v>
      </c>
      <c r="DV354" s="9">
        <v>1</v>
      </c>
      <c r="DW354" s="9">
        <v>0.97777777777777775</v>
      </c>
      <c r="DX354" s="10">
        <v>0.91217365063022615</v>
      </c>
      <c r="EA354" s="23"/>
      <c r="EB354" s="24"/>
      <c r="EC354" s="25"/>
      <c r="ED354" s="24"/>
      <c r="EE354" s="24"/>
      <c r="EF354" s="26"/>
    </row>
    <row r="355" spans="2:136" ht="14.4" customHeight="1" x14ac:dyDescent="0.3">
      <c r="B355" s="39"/>
      <c r="C355" s="52"/>
      <c r="D355" s="51"/>
      <c r="E355" s="63"/>
      <c r="F355" s="3" t="s">
        <v>5</v>
      </c>
      <c r="G355" s="9"/>
      <c r="H355" s="9">
        <v>0</v>
      </c>
      <c r="I355" s="9"/>
      <c r="J355" s="10">
        <v>0</v>
      </c>
      <c r="M355" s="19">
        <f>G354</f>
        <v>0.92307692307692313</v>
      </c>
      <c r="N355" s="20"/>
      <c r="O355" s="21">
        <f>AVERAGE(M355:N355)</f>
        <v>0.92307692307692313</v>
      </c>
      <c r="P355" s="20">
        <f>J354</f>
        <v>0.866652930688116</v>
      </c>
      <c r="Q355" s="20"/>
      <c r="R355" s="22">
        <f>AVERAGE(P355:Q355)</f>
        <v>0.866652930688116</v>
      </c>
      <c r="DP355" s="39"/>
      <c r="DQ355" s="52"/>
      <c r="DR355" s="51"/>
      <c r="DS355" s="63"/>
      <c r="DT355" s="3" t="s">
        <v>5</v>
      </c>
      <c r="DU355" s="9"/>
      <c r="DV355" s="9">
        <v>0</v>
      </c>
      <c r="DW355" s="9"/>
      <c r="DX355" s="10">
        <v>0</v>
      </c>
      <c r="EA355" s="19">
        <v>0.9887640449438202</v>
      </c>
      <c r="EB355" s="20"/>
      <c r="EC355" s="21">
        <v>0.9887640449438202</v>
      </c>
      <c r="ED355" s="20">
        <v>0.91217365063022615</v>
      </c>
      <c r="EE355" s="20"/>
      <c r="EF355" s="22">
        <v>0.91217365063022615</v>
      </c>
    </row>
    <row r="356" spans="2:136" ht="14.4" customHeight="1" x14ac:dyDescent="0.3">
      <c r="B356" s="39"/>
      <c r="C356" s="52"/>
      <c r="D356" s="51"/>
      <c r="E356" s="64"/>
      <c r="F356" s="3" t="s">
        <v>6</v>
      </c>
      <c r="G356" s="9"/>
      <c r="H356" s="9"/>
      <c r="I356" s="9"/>
      <c r="J356" s="10"/>
      <c r="M356" s="23"/>
      <c r="N356" s="24"/>
      <c r="O356" s="25"/>
      <c r="P356" s="24"/>
      <c r="Q356" s="24"/>
      <c r="R356" s="26"/>
      <c r="DP356" s="39"/>
      <c r="DQ356" s="52"/>
      <c r="DR356" s="51"/>
      <c r="DS356" s="64"/>
      <c r="DT356" s="3" t="s">
        <v>6</v>
      </c>
      <c r="DU356" s="9"/>
      <c r="DV356" s="9"/>
      <c r="DW356" s="9"/>
      <c r="DX356" s="10"/>
      <c r="EA356" s="23"/>
      <c r="EB356" s="24"/>
      <c r="EC356" s="25"/>
      <c r="ED356" s="24"/>
      <c r="EE356" s="24"/>
      <c r="EF356" s="26"/>
    </row>
    <row r="357" spans="2:136" ht="14.4" customHeight="1" x14ac:dyDescent="0.3">
      <c r="B357" s="39"/>
      <c r="C357" s="52"/>
      <c r="D357" s="51"/>
      <c r="E357" s="65" t="s">
        <v>23</v>
      </c>
      <c r="F357" s="3" t="s">
        <v>4</v>
      </c>
      <c r="G357" s="9">
        <v>0.90909090909090906</v>
      </c>
      <c r="H357" s="9">
        <v>0.83333333333333337</v>
      </c>
      <c r="I357" s="9">
        <v>1</v>
      </c>
      <c r="J357" s="10">
        <v>0.71980048959486309</v>
      </c>
      <c r="M357" s="23"/>
      <c r="N357" s="24"/>
      <c r="O357" s="25"/>
      <c r="P357" s="24"/>
      <c r="Q357" s="24"/>
      <c r="R357" s="26"/>
      <c r="DP357" s="39"/>
      <c r="DQ357" s="52"/>
      <c r="DR357" s="51"/>
      <c r="DS357" s="65" t="s">
        <v>23</v>
      </c>
      <c r="DT357" s="3" t="s">
        <v>4</v>
      </c>
      <c r="DU357" s="9">
        <v>0.84848484848484851</v>
      </c>
      <c r="DV357" s="9">
        <v>0.77777777777777779</v>
      </c>
      <c r="DW357" s="9">
        <v>0.93333333333333335</v>
      </c>
      <c r="DX357" s="10">
        <v>0.70875706928389037</v>
      </c>
      <c r="EA357" s="23"/>
      <c r="EB357" s="24"/>
      <c r="EC357" s="25"/>
      <c r="ED357" s="24"/>
      <c r="EE357" s="24"/>
      <c r="EF357" s="26"/>
    </row>
    <row r="358" spans="2:136" ht="14.4" customHeight="1" x14ac:dyDescent="0.3">
      <c r="B358" s="39"/>
      <c r="C358" s="52"/>
      <c r="D358" s="51"/>
      <c r="E358" s="66"/>
      <c r="F358" s="3" t="s">
        <v>5</v>
      </c>
      <c r="G358" s="9">
        <v>0.94117647058823528</v>
      </c>
      <c r="H358" s="9">
        <v>0.88888888888888884</v>
      </c>
      <c r="I358" s="9">
        <v>1</v>
      </c>
      <c r="J358" s="10">
        <v>0.78617637057115275</v>
      </c>
      <c r="M358" s="19">
        <f>G357</f>
        <v>0.90909090909090906</v>
      </c>
      <c r="N358" s="20">
        <f>G358</f>
        <v>0.94117647058823528</v>
      </c>
      <c r="O358" s="21">
        <f>AVERAGE(M358:N358)</f>
        <v>0.92513368983957212</v>
      </c>
      <c r="P358" s="20">
        <f>J357</f>
        <v>0.71980048959486309</v>
      </c>
      <c r="Q358" s="20">
        <f>J358</f>
        <v>0.78617637057115275</v>
      </c>
      <c r="R358" s="22">
        <f>AVERAGE(P358:Q358)</f>
        <v>0.75298843008300786</v>
      </c>
      <c r="DP358" s="39"/>
      <c r="DQ358" s="52"/>
      <c r="DR358" s="51"/>
      <c r="DS358" s="66"/>
      <c r="DT358" s="3" t="s">
        <v>5</v>
      </c>
      <c r="DU358" s="9">
        <v>0.82352941176470595</v>
      </c>
      <c r="DV358" s="9">
        <v>0.77777777777777779</v>
      </c>
      <c r="DW358" s="9">
        <v>0.875</v>
      </c>
      <c r="DX358" s="10">
        <v>0.67873595478129622</v>
      </c>
      <c r="EA358" s="19">
        <v>0.84848484848484851</v>
      </c>
      <c r="EB358" s="20">
        <v>0.82352941176470595</v>
      </c>
      <c r="EC358" s="21">
        <v>0.83600713012477723</v>
      </c>
      <c r="ED358" s="20">
        <v>0.70875706928389037</v>
      </c>
      <c r="EE358" s="20">
        <v>0.67873595478129622</v>
      </c>
      <c r="EF358" s="22">
        <v>0.6937465120325933</v>
      </c>
    </row>
    <row r="359" spans="2:136" ht="14.4" customHeight="1" x14ac:dyDescent="0.3">
      <c r="B359" s="39"/>
      <c r="C359" s="52"/>
      <c r="D359" s="51"/>
      <c r="E359" s="67"/>
      <c r="F359" s="3" t="s">
        <v>6</v>
      </c>
      <c r="G359" s="9"/>
      <c r="H359" s="9"/>
      <c r="I359" s="9"/>
      <c r="J359" s="10"/>
      <c r="M359" s="23"/>
      <c r="N359" s="24"/>
      <c r="O359" s="25"/>
      <c r="P359" s="24"/>
      <c r="Q359" s="24"/>
      <c r="R359" s="26"/>
      <c r="DP359" s="39"/>
      <c r="DQ359" s="52"/>
      <c r="DR359" s="51"/>
      <c r="DS359" s="67"/>
      <c r="DT359" s="3" t="s">
        <v>6</v>
      </c>
      <c r="DU359" s="9"/>
      <c r="DV359" s="9"/>
      <c r="DW359" s="9"/>
      <c r="DX359" s="10"/>
      <c r="EA359" s="23"/>
      <c r="EB359" s="24"/>
      <c r="EC359" s="25"/>
      <c r="ED359" s="24"/>
      <c r="EE359" s="24"/>
      <c r="EF359" s="26"/>
    </row>
    <row r="360" spans="2:136" ht="14.4" customHeight="1" x14ac:dyDescent="0.3">
      <c r="B360" s="39"/>
      <c r="C360" s="52"/>
      <c r="D360" s="51"/>
      <c r="E360" s="68" t="s">
        <v>24</v>
      </c>
      <c r="F360" s="3" t="s">
        <v>4</v>
      </c>
      <c r="G360" s="9">
        <v>0.76923076923076916</v>
      </c>
      <c r="H360" s="9">
        <v>0.7142857142857143</v>
      </c>
      <c r="I360" s="9">
        <v>0.83333333333333337</v>
      </c>
      <c r="J360" s="10">
        <v>0.64831742342496301</v>
      </c>
      <c r="M360" s="23"/>
      <c r="N360" s="24"/>
      <c r="O360" s="25"/>
      <c r="P360" s="24"/>
      <c r="Q360" s="24"/>
      <c r="R360" s="26"/>
      <c r="DP360" s="39"/>
      <c r="DQ360" s="52"/>
      <c r="DR360" s="51"/>
      <c r="DS360" s="68" t="s">
        <v>24</v>
      </c>
      <c r="DT360" s="3" t="s">
        <v>4</v>
      </c>
      <c r="DU360" s="9">
        <v>0.78048780487804881</v>
      </c>
      <c r="DV360" s="9">
        <v>0.69565217391304346</v>
      </c>
      <c r="DW360" s="9">
        <v>0.88888888888888884</v>
      </c>
      <c r="DX360" s="10">
        <v>0.60619980600146572</v>
      </c>
      <c r="EA360" s="23"/>
      <c r="EB360" s="24"/>
      <c r="EC360" s="25"/>
      <c r="ED360" s="24"/>
      <c r="EE360" s="24"/>
      <c r="EF360" s="26"/>
    </row>
    <row r="361" spans="2:136" ht="15" customHeight="1" x14ac:dyDescent="0.3">
      <c r="B361" s="39"/>
      <c r="C361" s="52"/>
      <c r="D361" s="51"/>
      <c r="E361" s="69"/>
      <c r="F361" s="3" t="s">
        <v>5</v>
      </c>
      <c r="G361" s="9">
        <v>1</v>
      </c>
      <c r="H361" s="9">
        <v>1</v>
      </c>
      <c r="I361" s="9">
        <v>1</v>
      </c>
      <c r="J361" s="10">
        <v>0.7093989960343311</v>
      </c>
      <c r="M361" s="19">
        <f>G360</f>
        <v>0.76923076923076916</v>
      </c>
      <c r="N361" s="20">
        <f>G361</f>
        <v>1</v>
      </c>
      <c r="O361" s="21">
        <f>AVERAGE(M361:N361)</f>
        <v>0.88461538461538458</v>
      </c>
      <c r="P361" s="20">
        <f>J360</f>
        <v>0.64831742342496301</v>
      </c>
      <c r="Q361" s="20">
        <f>J361</f>
        <v>0.7093989960343311</v>
      </c>
      <c r="R361" s="22">
        <f>AVERAGE(P361:Q361)</f>
        <v>0.67885820972964706</v>
      </c>
      <c r="DP361" s="39"/>
      <c r="DQ361" s="52"/>
      <c r="DR361" s="51"/>
      <c r="DS361" s="69"/>
      <c r="DT361" s="3" t="s">
        <v>5</v>
      </c>
      <c r="DU361" s="9">
        <v>0.8571428571428571</v>
      </c>
      <c r="DV361" s="9">
        <v>0.8571428571428571</v>
      </c>
      <c r="DW361" s="9">
        <v>0.8571428571428571</v>
      </c>
      <c r="DX361" s="10">
        <v>0.66264799987020029</v>
      </c>
      <c r="EA361" s="19">
        <v>0.78048780487804881</v>
      </c>
      <c r="EB361" s="20">
        <v>0.8571428571428571</v>
      </c>
      <c r="EC361" s="21">
        <v>0.8188153310104529</v>
      </c>
      <c r="ED361" s="20">
        <v>0.60619980600146572</v>
      </c>
      <c r="EE361" s="20">
        <v>0.66264799987020029</v>
      </c>
      <c r="EF361" s="22">
        <v>0.63442390293583295</v>
      </c>
    </row>
    <row r="362" spans="2:136" ht="15" customHeight="1" thickBot="1" x14ac:dyDescent="0.35">
      <c r="B362" s="39"/>
      <c r="C362" s="52"/>
      <c r="D362" s="51"/>
      <c r="E362" s="70"/>
      <c r="F362" s="4" t="s">
        <v>6</v>
      </c>
      <c r="G362" s="11"/>
      <c r="H362" s="11"/>
      <c r="I362" s="11"/>
      <c r="J362" s="12"/>
      <c r="M362" s="27"/>
      <c r="N362" s="28"/>
      <c r="O362" s="29"/>
      <c r="P362" s="28"/>
      <c r="Q362" s="28"/>
      <c r="R362" s="30"/>
      <c r="DP362" s="39"/>
      <c r="DQ362" s="52"/>
      <c r="DR362" s="51"/>
      <c r="DS362" s="70"/>
      <c r="DT362" s="4" t="s">
        <v>6</v>
      </c>
      <c r="DU362" s="11"/>
      <c r="DV362" s="11"/>
      <c r="DW362" s="11"/>
      <c r="DX362" s="12"/>
      <c r="EA362" s="27"/>
      <c r="EB362" s="28"/>
      <c r="EC362" s="29"/>
      <c r="ED362" s="28"/>
      <c r="EE362" s="28"/>
      <c r="EF362" s="30"/>
    </row>
    <row r="363" spans="2:136" ht="14.4" customHeight="1" x14ac:dyDescent="0.3">
      <c r="B363" s="39"/>
      <c r="C363" s="49">
        <v>512</v>
      </c>
      <c r="D363" s="41" t="s">
        <v>9</v>
      </c>
      <c r="E363" s="53" t="s">
        <v>19</v>
      </c>
      <c r="F363" s="2" t="s">
        <v>4</v>
      </c>
      <c r="G363" s="7">
        <v>0.98275862068965514</v>
      </c>
      <c r="H363" s="7">
        <v>0.98275862068965514</v>
      </c>
      <c r="I363" s="7">
        <v>0.98275862068965514</v>
      </c>
      <c r="J363" s="8">
        <v>0.96019636810561293</v>
      </c>
      <c r="M363" s="15"/>
      <c r="N363" s="16"/>
      <c r="O363" s="17"/>
      <c r="P363" s="16"/>
      <c r="Q363" s="16"/>
      <c r="R363" s="18"/>
      <c r="DP363" s="39"/>
      <c r="DQ363" s="49">
        <v>512</v>
      </c>
      <c r="DR363" s="41" t="s">
        <v>9</v>
      </c>
      <c r="DS363" s="53" t="s">
        <v>19</v>
      </c>
      <c r="DT363" s="2" t="s">
        <v>4</v>
      </c>
      <c r="DU363" s="7">
        <v>1</v>
      </c>
      <c r="DV363" s="7">
        <v>1</v>
      </c>
      <c r="DW363" s="7">
        <v>1</v>
      </c>
      <c r="DX363" s="8">
        <v>0.96729431485873207</v>
      </c>
      <c r="EA363" s="15"/>
      <c r="EB363" s="16"/>
      <c r="EC363" s="17"/>
      <c r="ED363" s="16"/>
      <c r="EE363" s="16"/>
      <c r="EF363" s="18"/>
    </row>
    <row r="364" spans="2:136" ht="14.4" customHeight="1" x14ac:dyDescent="0.3">
      <c r="B364" s="39"/>
      <c r="C364" s="49"/>
      <c r="D364" s="41"/>
      <c r="E364" s="54"/>
      <c r="F364" s="3" t="s">
        <v>5</v>
      </c>
      <c r="G364" s="9"/>
      <c r="H364" s="9">
        <v>0</v>
      </c>
      <c r="I364" s="9"/>
      <c r="J364" s="10">
        <v>0</v>
      </c>
      <c r="M364" s="19">
        <f>G363</f>
        <v>0.98275862068965514</v>
      </c>
      <c r="N364" s="20"/>
      <c r="O364" s="21">
        <f>AVERAGE(M364:N364)</f>
        <v>0.98275862068965514</v>
      </c>
      <c r="P364" s="20">
        <f>J363</f>
        <v>0.96019636810561293</v>
      </c>
      <c r="Q364" s="20"/>
      <c r="R364" s="22">
        <f>AVERAGE(P364:Q364)</f>
        <v>0.96019636810561293</v>
      </c>
      <c r="DP364" s="39"/>
      <c r="DQ364" s="49"/>
      <c r="DR364" s="41"/>
      <c r="DS364" s="54"/>
      <c r="DT364" s="3" t="s">
        <v>5</v>
      </c>
      <c r="DU364" s="9"/>
      <c r="DV364" s="9">
        <v>0</v>
      </c>
      <c r="DW364" s="9"/>
      <c r="DX364" s="10">
        <v>0</v>
      </c>
      <c r="EA364" s="19">
        <v>1</v>
      </c>
      <c r="EB364" s="20"/>
      <c r="EC364" s="21">
        <v>1</v>
      </c>
      <c r="ED364" s="20">
        <v>0.96729431485873207</v>
      </c>
      <c r="EE364" s="20"/>
      <c r="EF364" s="22">
        <v>0.96729431485873207</v>
      </c>
    </row>
    <row r="365" spans="2:136" ht="14.4" customHeight="1" x14ac:dyDescent="0.3">
      <c r="B365" s="39"/>
      <c r="C365" s="49"/>
      <c r="D365" s="41"/>
      <c r="E365" s="55"/>
      <c r="F365" s="3" t="s">
        <v>6</v>
      </c>
      <c r="G365" s="9"/>
      <c r="H365" s="9"/>
      <c r="I365" s="9"/>
      <c r="J365" s="10"/>
      <c r="M365" s="23"/>
      <c r="N365" s="24"/>
      <c r="O365" s="25"/>
      <c r="P365" s="24"/>
      <c r="Q365" s="24"/>
      <c r="R365" s="26"/>
      <c r="DP365" s="39"/>
      <c r="DQ365" s="49"/>
      <c r="DR365" s="41"/>
      <c r="DS365" s="55"/>
      <c r="DT365" s="3" t="s">
        <v>6</v>
      </c>
      <c r="DU365" s="9"/>
      <c r="DV365" s="9"/>
      <c r="DW365" s="9"/>
      <c r="DX365" s="10"/>
      <c r="EA365" s="23"/>
      <c r="EB365" s="24"/>
      <c r="EC365" s="25"/>
      <c r="ED365" s="24"/>
      <c r="EE365" s="24"/>
      <c r="EF365" s="26"/>
    </row>
    <row r="366" spans="2:136" ht="14.4" customHeight="1" x14ac:dyDescent="0.3">
      <c r="B366" s="39"/>
      <c r="C366" s="49"/>
      <c r="D366" s="41"/>
      <c r="E366" s="56" t="s">
        <v>20</v>
      </c>
      <c r="F366" s="3" t="s">
        <v>4</v>
      </c>
      <c r="G366" s="9">
        <v>1</v>
      </c>
      <c r="H366" s="9">
        <v>1</v>
      </c>
      <c r="I366" s="9">
        <v>1</v>
      </c>
      <c r="J366" s="10">
        <v>0.94993672333673307</v>
      </c>
      <c r="M366" s="23"/>
      <c r="N366" s="24"/>
      <c r="O366" s="25"/>
      <c r="P366" s="24"/>
      <c r="Q366" s="24"/>
      <c r="R366" s="26"/>
      <c r="DP366" s="39"/>
      <c r="DQ366" s="49"/>
      <c r="DR366" s="41"/>
      <c r="DS366" s="56" t="s">
        <v>20</v>
      </c>
      <c r="DT366" s="3" t="s">
        <v>4</v>
      </c>
      <c r="DU366" s="9">
        <v>1</v>
      </c>
      <c r="DV366" s="9">
        <v>1</v>
      </c>
      <c r="DW366" s="9">
        <v>1</v>
      </c>
      <c r="DX366" s="10">
        <v>0.94993672333673307</v>
      </c>
      <c r="EA366" s="23"/>
      <c r="EB366" s="24"/>
      <c r="EC366" s="25"/>
      <c r="ED366" s="24"/>
      <c r="EE366" s="24"/>
      <c r="EF366" s="26"/>
    </row>
    <row r="367" spans="2:136" ht="14.4" customHeight="1" x14ac:dyDescent="0.3">
      <c r="B367" s="39"/>
      <c r="C367" s="49"/>
      <c r="D367" s="41"/>
      <c r="E367" s="57"/>
      <c r="F367" s="3" t="s">
        <v>5</v>
      </c>
      <c r="G367" s="9"/>
      <c r="H367" s="9"/>
      <c r="I367" s="9"/>
      <c r="J367" s="10"/>
      <c r="M367" s="19">
        <f>G366</f>
        <v>1</v>
      </c>
      <c r="N367" s="20"/>
      <c r="O367" s="21">
        <f>AVERAGE(M367:N367)</f>
        <v>1</v>
      </c>
      <c r="P367" s="20">
        <f>J366</f>
        <v>0.94993672333673307</v>
      </c>
      <c r="Q367" s="20"/>
      <c r="R367" s="22">
        <f>AVERAGE(P367:Q367)</f>
        <v>0.94993672333673307</v>
      </c>
      <c r="DP367" s="39"/>
      <c r="DQ367" s="49"/>
      <c r="DR367" s="41"/>
      <c r="DS367" s="57"/>
      <c r="DT367" s="3" t="s">
        <v>5</v>
      </c>
      <c r="DU367" s="9"/>
      <c r="DV367" s="9"/>
      <c r="DW367" s="9"/>
      <c r="DX367" s="10"/>
      <c r="EA367" s="19">
        <v>1</v>
      </c>
      <c r="EB367" s="20"/>
      <c r="EC367" s="21">
        <v>1</v>
      </c>
      <c r="ED367" s="20">
        <v>0.94993672333673307</v>
      </c>
      <c r="EE367" s="20"/>
      <c r="EF367" s="22">
        <v>0.94993672333673307</v>
      </c>
    </row>
    <row r="368" spans="2:136" ht="14.4" customHeight="1" x14ac:dyDescent="0.3">
      <c r="B368" s="39"/>
      <c r="C368" s="49"/>
      <c r="D368" s="41"/>
      <c r="E368" s="58"/>
      <c r="F368" s="3" t="s">
        <v>6</v>
      </c>
      <c r="G368" s="9"/>
      <c r="H368" s="9"/>
      <c r="I368" s="9"/>
      <c r="J368" s="10"/>
      <c r="M368" s="23"/>
      <c r="N368" s="24"/>
      <c r="O368" s="25"/>
      <c r="P368" s="24"/>
      <c r="Q368" s="24"/>
      <c r="R368" s="26"/>
      <c r="DP368" s="39"/>
      <c r="DQ368" s="49"/>
      <c r="DR368" s="41"/>
      <c r="DS368" s="58"/>
      <c r="DT368" s="3" t="s">
        <v>6</v>
      </c>
      <c r="DU368" s="9"/>
      <c r="DV368" s="9"/>
      <c r="DW368" s="9"/>
      <c r="DX368" s="10"/>
      <c r="EA368" s="23"/>
      <c r="EB368" s="24"/>
      <c r="EC368" s="25"/>
      <c r="ED368" s="24"/>
      <c r="EE368" s="24"/>
      <c r="EF368" s="26"/>
    </row>
    <row r="369" spans="2:136" ht="14.4" customHeight="1" x14ac:dyDescent="0.3">
      <c r="B369" s="39"/>
      <c r="C369" s="49"/>
      <c r="D369" s="41"/>
      <c r="E369" s="59" t="s">
        <v>21</v>
      </c>
      <c r="F369" s="3" t="s">
        <v>4</v>
      </c>
      <c r="G369" s="9">
        <v>0.98795180722891562</v>
      </c>
      <c r="H369" s="9">
        <v>1</v>
      </c>
      <c r="I369" s="9">
        <v>0.97619047619047616</v>
      </c>
      <c r="J369" s="10">
        <v>0.83246565220537516</v>
      </c>
      <c r="M369" s="23"/>
      <c r="N369" s="24"/>
      <c r="O369" s="25"/>
      <c r="P369" s="24"/>
      <c r="Q369" s="24"/>
      <c r="R369" s="26"/>
      <c r="DP369" s="39"/>
      <c r="DQ369" s="49"/>
      <c r="DR369" s="41"/>
      <c r="DS369" s="59" t="s">
        <v>21</v>
      </c>
      <c r="DT369" s="3" t="s">
        <v>4</v>
      </c>
      <c r="DU369" s="9">
        <v>0.96470588235294119</v>
      </c>
      <c r="DV369" s="9">
        <v>0.95348837209302328</v>
      </c>
      <c r="DW369" s="9">
        <v>0.97619047619047616</v>
      </c>
      <c r="DX369" s="10">
        <v>0.76903208739942108</v>
      </c>
      <c r="EA369" s="23"/>
      <c r="EB369" s="24"/>
      <c r="EC369" s="25"/>
      <c r="ED369" s="24"/>
      <c r="EE369" s="24"/>
      <c r="EF369" s="26"/>
    </row>
    <row r="370" spans="2:136" ht="14.4" customHeight="1" x14ac:dyDescent="0.3">
      <c r="B370" s="39"/>
      <c r="C370" s="49"/>
      <c r="D370" s="41"/>
      <c r="E370" s="60"/>
      <c r="F370" s="3" t="s">
        <v>5</v>
      </c>
      <c r="G370" s="9">
        <v>0.98823529411764699</v>
      </c>
      <c r="H370" s="9">
        <v>0.97674418604651159</v>
      </c>
      <c r="I370" s="9">
        <v>1</v>
      </c>
      <c r="J370" s="10">
        <v>0.87448591440981516</v>
      </c>
      <c r="M370" s="19">
        <f>G369</f>
        <v>0.98795180722891562</v>
      </c>
      <c r="N370" s="20">
        <f>G370</f>
        <v>0.98823529411764699</v>
      </c>
      <c r="O370" s="21">
        <f>AVERAGE(M370:N370)</f>
        <v>0.98809355067328131</v>
      </c>
      <c r="P370" s="20">
        <f>J369</f>
        <v>0.83246565220537516</v>
      </c>
      <c r="Q370" s="20">
        <f>J370</f>
        <v>0.87448591440981516</v>
      </c>
      <c r="R370" s="22">
        <f>AVERAGE(P370:Q370)</f>
        <v>0.85347578330759521</v>
      </c>
      <c r="DP370" s="39"/>
      <c r="DQ370" s="49"/>
      <c r="DR370" s="41"/>
      <c r="DS370" s="60"/>
      <c r="DT370" s="3" t="s">
        <v>5</v>
      </c>
      <c r="DU370" s="9">
        <v>0.98823529411764699</v>
      </c>
      <c r="DV370" s="9">
        <v>0.97674418604651159</v>
      </c>
      <c r="DW370" s="9">
        <v>1</v>
      </c>
      <c r="DX370" s="10">
        <v>0.78085046838024974</v>
      </c>
      <c r="EA370" s="19">
        <v>0.96470588235294119</v>
      </c>
      <c r="EB370" s="20">
        <v>0.98823529411764699</v>
      </c>
      <c r="EC370" s="21">
        <v>0.97647058823529409</v>
      </c>
      <c r="ED370" s="20">
        <v>0.76903208739942108</v>
      </c>
      <c r="EE370" s="20">
        <v>0.78085046838024974</v>
      </c>
      <c r="EF370" s="22">
        <v>0.77494127788983547</v>
      </c>
    </row>
    <row r="371" spans="2:136" ht="14.4" customHeight="1" x14ac:dyDescent="0.3">
      <c r="B371" s="39"/>
      <c r="C371" s="49"/>
      <c r="D371" s="41"/>
      <c r="E371" s="61"/>
      <c r="F371" s="3" t="s">
        <v>6</v>
      </c>
      <c r="G371" s="9"/>
      <c r="H371" s="9"/>
      <c r="I371" s="9"/>
      <c r="J371" s="10"/>
      <c r="M371" s="23"/>
      <c r="N371" s="24"/>
      <c r="O371" s="25"/>
      <c r="P371" s="24"/>
      <c r="Q371" s="24"/>
      <c r="R371" s="26"/>
      <c r="DP371" s="39"/>
      <c r="DQ371" s="49"/>
      <c r="DR371" s="41"/>
      <c r="DS371" s="61"/>
      <c r="DT371" s="3" t="s">
        <v>6</v>
      </c>
      <c r="DU371" s="9"/>
      <c r="DV371" s="9"/>
      <c r="DW371" s="9"/>
      <c r="DX371" s="10"/>
      <c r="EA371" s="23"/>
      <c r="EB371" s="24"/>
      <c r="EC371" s="25"/>
      <c r="ED371" s="24"/>
      <c r="EE371" s="24"/>
      <c r="EF371" s="26"/>
    </row>
    <row r="372" spans="2:136" ht="14.4" customHeight="1" x14ac:dyDescent="0.3">
      <c r="B372" s="39"/>
      <c r="C372" s="49"/>
      <c r="D372" s="41"/>
      <c r="E372" s="62" t="s">
        <v>22</v>
      </c>
      <c r="F372" s="3" t="s">
        <v>4</v>
      </c>
      <c r="G372" s="9">
        <v>0.69387755102040827</v>
      </c>
      <c r="H372" s="9">
        <v>0.62962962962962965</v>
      </c>
      <c r="I372" s="9">
        <v>0.77272727272727271</v>
      </c>
      <c r="J372" s="10">
        <v>0.69023160053003474</v>
      </c>
      <c r="M372" s="23"/>
      <c r="N372" s="24"/>
      <c r="O372" s="25"/>
      <c r="P372" s="24"/>
      <c r="Q372" s="24"/>
      <c r="R372" s="26"/>
      <c r="DP372" s="39"/>
      <c r="DQ372" s="49"/>
      <c r="DR372" s="41"/>
      <c r="DS372" s="62" t="s">
        <v>22</v>
      </c>
      <c r="DT372" s="3" t="s">
        <v>4</v>
      </c>
      <c r="DU372" s="9">
        <v>0.86956521739130432</v>
      </c>
      <c r="DV372" s="9">
        <v>0.83333333333333337</v>
      </c>
      <c r="DW372" s="9">
        <v>0.90909090909090906</v>
      </c>
      <c r="DX372" s="10">
        <v>0.81026521512681537</v>
      </c>
      <c r="EA372" s="23"/>
      <c r="EB372" s="24"/>
      <c r="EC372" s="25"/>
      <c r="ED372" s="24"/>
      <c r="EE372" s="24"/>
      <c r="EF372" s="26"/>
    </row>
    <row r="373" spans="2:136" ht="14.4" customHeight="1" x14ac:dyDescent="0.3">
      <c r="B373" s="39"/>
      <c r="C373" s="49"/>
      <c r="D373" s="41"/>
      <c r="E373" s="63"/>
      <c r="F373" s="3" t="s">
        <v>5</v>
      </c>
      <c r="G373" s="9"/>
      <c r="H373" s="9">
        <v>0</v>
      </c>
      <c r="I373" s="9"/>
      <c r="J373" s="10">
        <v>0</v>
      </c>
      <c r="M373" s="19">
        <f>G372</f>
        <v>0.69387755102040827</v>
      </c>
      <c r="N373" s="20"/>
      <c r="O373" s="21">
        <f>AVERAGE(M373:N373)</f>
        <v>0.69387755102040827</v>
      </c>
      <c r="P373" s="20">
        <f>J372</f>
        <v>0.69023160053003474</v>
      </c>
      <c r="Q373" s="20"/>
      <c r="R373" s="22">
        <f>AVERAGE(P373:Q373)</f>
        <v>0.69023160053003474</v>
      </c>
      <c r="DP373" s="39"/>
      <c r="DQ373" s="49"/>
      <c r="DR373" s="41"/>
      <c r="DS373" s="63"/>
      <c r="DT373" s="3" t="s">
        <v>5</v>
      </c>
      <c r="DU373" s="9"/>
      <c r="DV373" s="9">
        <v>0</v>
      </c>
      <c r="DW373" s="9"/>
      <c r="DX373" s="10">
        <v>0</v>
      </c>
      <c r="EA373" s="19">
        <v>0.86956521739130432</v>
      </c>
      <c r="EB373" s="20"/>
      <c r="EC373" s="21">
        <v>0.86956521739130432</v>
      </c>
      <c r="ED373" s="20">
        <v>0.81026521512681537</v>
      </c>
      <c r="EE373" s="20"/>
      <c r="EF373" s="22">
        <v>0.81026521512681537</v>
      </c>
    </row>
    <row r="374" spans="2:136" ht="14.4" customHeight="1" x14ac:dyDescent="0.3">
      <c r="B374" s="39"/>
      <c r="C374" s="49"/>
      <c r="D374" s="41"/>
      <c r="E374" s="64"/>
      <c r="F374" s="3" t="s">
        <v>6</v>
      </c>
      <c r="G374" s="9"/>
      <c r="H374" s="9"/>
      <c r="I374" s="9"/>
      <c r="J374" s="10"/>
      <c r="M374" s="23"/>
      <c r="N374" s="24"/>
      <c r="O374" s="25"/>
      <c r="P374" s="24"/>
      <c r="Q374" s="24"/>
      <c r="R374" s="26"/>
      <c r="DP374" s="39"/>
      <c r="DQ374" s="49"/>
      <c r="DR374" s="41"/>
      <c r="DS374" s="64"/>
      <c r="DT374" s="3" t="s">
        <v>6</v>
      </c>
      <c r="DU374" s="9"/>
      <c r="DV374" s="9"/>
      <c r="DW374" s="9"/>
      <c r="DX374" s="10"/>
      <c r="EA374" s="23"/>
      <c r="EB374" s="24"/>
      <c r="EC374" s="25"/>
      <c r="ED374" s="24"/>
      <c r="EE374" s="24"/>
      <c r="EF374" s="26"/>
    </row>
    <row r="375" spans="2:136" ht="14.4" customHeight="1" x14ac:dyDescent="0.3">
      <c r="B375" s="39"/>
      <c r="C375" s="49"/>
      <c r="D375" s="41"/>
      <c r="E375" s="65" t="s">
        <v>23</v>
      </c>
      <c r="F375" s="3" t="s">
        <v>4</v>
      </c>
      <c r="G375" s="9">
        <v>0.967741935483871</v>
      </c>
      <c r="H375" s="9">
        <v>0.9375</v>
      </c>
      <c r="I375" s="9">
        <v>1</v>
      </c>
      <c r="J375" s="10">
        <v>0.79860195104769016</v>
      </c>
      <c r="M375" s="23"/>
      <c r="N375" s="24"/>
      <c r="O375" s="25"/>
      <c r="P375" s="24"/>
      <c r="Q375" s="24"/>
      <c r="R375" s="26"/>
      <c r="DP375" s="39"/>
      <c r="DQ375" s="49"/>
      <c r="DR375" s="41"/>
      <c r="DS375" s="65" t="s">
        <v>23</v>
      </c>
      <c r="DT375" s="3" t="s">
        <v>4</v>
      </c>
      <c r="DU375" s="9">
        <v>0.90322580645161288</v>
      </c>
      <c r="DV375" s="9">
        <v>0.875</v>
      </c>
      <c r="DW375" s="9">
        <v>0.93333333333333335</v>
      </c>
      <c r="DX375" s="10">
        <v>0.78270670054889557</v>
      </c>
      <c r="EA375" s="23"/>
      <c r="EB375" s="24"/>
      <c r="EC375" s="25"/>
      <c r="ED375" s="24"/>
      <c r="EE375" s="24"/>
      <c r="EF375" s="26"/>
    </row>
    <row r="376" spans="2:136" ht="14.4" customHeight="1" x14ac:dyDescent="0.3">
      <c r="B376" s="39"/>
      <c r="C376" s="49"/>
      <c r="D376" s="41"/>
      <c r="E376" s="66"/>
      <c r="F376" s="3" t="s">
        <v>5</v>
      </c>
      <c r="G376" s="9">
        <v>0.94117647058823528</v>
      </c>
      <c r="H376" s="9">
        <v>0.88888888888888884</v>
      </c>
      <c r="I376" s="9">
        <v>1</v>
      </c>
      <c r="J376" s="10">
        <v>0.77929077496630961</v>
      </c>
      <c r="M376" s="19">
        <f>G375</f>
        <v>0.967741935483871</v>
      </c>
      <c r="N376" s="20">
        <f>G376</f>
        <v>0.94117647058823528</v>
      </c>
      <c r="O376" s="21">
        <f>AVERAGE(M376:N376)</f>
        <v>0.95445920303605314</v>
      </c>
      <c r="P376" s="20">
        <f>J375</f>
        <v>0.79860195104769016</v>
      </c>
      <c r="Q376" s="20">
        <f>J376</f>
        <v>0.77929077496630961</v>
      </c>
      <c r="R376" s="22">
        <f>AVERAGE(P376:Q376)</f>
        <v>0.78894636300699994</v>
      </c>
      <c r="DP376" s="39"/>
      <c r="DQ376" s="49"/>
      <c r="DR376" s="41"/>
      <c r="DS376" s="66"/>
      <c r="DT376" s="3" t="s">
        <v>5</v>
      </c>
      <c r="DU376" s="9">
        <v>0.82352941176470595</v>
      </c>
      <c r="DV376" s="9">
        <v>0.77777777777777779</v>
      </c>
      <c r="DW376" s="9">
        <v>0.875</v>
      </c>
      <c r="DX376" s="10">
        <v>0.66022440214697486</v>
      </c>
      <c r="EA376" s="19">
        <v>0.90322580645161288</v>
      </c>
      <c r="EB376" s="20">
        <v>0.82352941176470595</v>
      </c>
      <c r="EC376" s="21">
        <v>0.86337760910815942</v>
      </c>
      <c r="ED376" s="20">
        <v>0.78270670054889557</v>
      </c>
      <c r="EE376" s="20">
        <v>0.66022440214697486</v>
      </c>
      <c r="EF376" s="22">
        <v>0.72146555134793522</v>
      </c>
    </row>
    <row r="377" spans="2:136" ht="14.4" customHeight="1" x14ac:dyDescent="0.3">
      <c r="B377" s="39"/>
      <c r="C377" s="49"/>
      <c r="D377" s="41"/>
      <c r="E377" s="67"/>
      <c r="F377" s="3" t="s">
        <v>6</v>
      </c>
      <c r="G377" s="9"/>
      <c r="H377" s="9"/>
      <c r="I377" s="9"/>
      <c r="J377" s="10"/>
      <c r="M377" s="23"/>
      <c r="N377" s="24"/>
      <c r="O377" s="25"/>
      <c r="P377" s="24"/>
      <c r="Q377" s="24"/>
      <c r="R377" s="26"/>
      <c r="DP377" s="39"/>
      <c r="DQ377" s="49"/>
      <c r="DR377" s="41"/>
      <c r="DS377" s="67"/>
      <c r="DT377" s="3" t="s">
        <v>6</v>
      </c>
      <c r="DU377" s="9"/>
      <c r="DV377" s="9"/>
      <c r="DW377" s="9"/>
      <c r="DX377" s="10"/>
      <c r="EA377" s="23"/>
      <c r="EB377" s="24"/>
      <c r="EC377" s="25"/>
      <c r="ED377" s="24"/>
      <c r="EE377" s="24"/>
      <c r="EF377" s="26"/>
    </row>
    <row r="378" spans="2:136" ht="14.4" customHeight="1" x14ac:dyDescent="0.3">
      <c r="B378" s="39"/>
      <c r="C378" s="49"/>
      <c r="D378" s="41"/>
      <c r="E378" s="68" t="s">
        <v>24</v>
      </c>
      <c r="F378" s="3" t="s">
        <v>4</v>
      </c>
      <c r="G378" s="9">
        <v>0.88888888888888884</v>
      </c>
      <c r="H378" s="9">
        <v>0.88888888888888884</v>
      </c>
      <c r="I378" s="9">
        <v>0.88888888888888884</v>
      </c>
      <c r="J378" s="10">
        <v>0.76448307840412122</v>
      </c>
      <c r="M378" s="23"/>
      <c r="N378" s="24"/>
      <c r="O378" s="25"/>
      <c r="P378" s="24"/>
      <c r="Q378" s="24"/>
      <c r="R378" s="26"/>
      <c r="DP378" s="39"/>
      <c r="DQ378" s="49"/>
      <c r="DR378" s="41"/>
      <c r="DS378" s="68" t="s">
        <v>24</v>
      </c>
      <c r="DT378" s="3" t="s">
        <v>4</v>
      </c>
      <c r="DU378" s="9">
        <v>0.91891891891891897</v>
      </c>
      <c r="DV378" s="9">
        <v>0.89473684210526316</v>
      </c>
      <c r="DW378" s="9">
        <v>0.94444444444444442</v>
      </c>
      <c r="DX378" s="10">
        <v>0.72857850278120306</v>
      </c>
      <c r="EA378" s="23"/>
      <c r="EB378" s="24"/>
      <c r="EC378" s="25"/>
      <c r="ED378" s="24"/>
      <c r="EE378" s="24"/>
      <c r="EF378" s="26"/>
    </row>
    <row r="379" spans="2:136" ht="15" customHeight="1" x14ac:dyDescent="0.3">
      <c r="B379" s="39"/>
      <c r="C379" s="49"/>
      <c r="D379" s="41"/>
      <c r="E379" s="69"/>
      <c r="F379" s="3" t="s">
        <v>5</v>
      </c>
      <c r="G379" s="9">
        <v>0.61538461538461531</v>
      </c>
      <c r="H379" s="9">
        <v>0.66666666666666663</v>
      </c>
      <c r="I379" s="9">
        <v>0.5714285714285714</v>
      </c>
      <c r="J379" s="10">
        <v>0.61925869045464976</v>
      </c>
      <c r="M379" s="19">
        <f>G378</f>
        <v>0.88888888888888884</v>
      </c>
      <c r="N379" s="20">
        <f>G379</f>
        <v>0.61538461538461531</v>
      </c>
      <c r="O379" s="21">
        <f>AVERAGE(M379:N379)</f>
        <v>0.75213675213675213</v>
      </c>
      <c r="P379" s="20">
        <f>J378</f>
        <v>0.76448307840412122</v>
      </c>
      <c r="Q379" s="20">
        <f>J379</f>
        <v>0.61925869045464976</v>
      </c>
      <c r="R379" s="22">
        <f>AVERAGE(P379:Q379)</f>
        <v>0.69187088442938549</v>
      </c>
      <c r="DP379" s="39"/>
      <c r="DQ379" s="49"/>
      <c r="DR379" s="41"/>
      <c r="DS379" s="69"/>
      <c r="DT379" s="3" t="s">
        <v>5</v>
      </c>
      <c r="DU379" s="9">
        <v>0.46153846153846151</v>
      </c>
      <c r="DV379" s="9">
        <v>0.5</v>
      </c>
      <c r="DW379" s="9">
        <v>0.42857142857142849</v>
      </c>
      <c r="DX379" s="10">
        <v>0.5580337047525703</v>
      </c>
      <c r="EA379" s="19">
        <v>0.91891891891891897</v>
      </c>
      <c r="EB379" s="20">
        <v>0.46153846153846151</v>
      </c>
      <c r="EC379" s="21">
        <v>0.69022869022869027</v>
      </c>
      <c r="ED379" s="20">
        <v>0.72857850278120306</v>
      </c>
      <c r="EE379" s="20">
        <v>0.5580337047525703</v>
      </c>
      <c r="EF379" s="22">
        <v>0.64330610376688668</v>
      </c>
    </row>
    <row r="380" spans="2:136" ht="15" customHeight="1" thickBot="1" x14ac:dyDescent="0.35">
      <c r="B380" s="39"/>
      <c r="C380" s="49"/>
      <c r="D380" s="41"/>
      <c r="E380" s="70"/>
      <c r="F380" s="4" t="s">
        <v>6</v>
      </c>
      <c r="G380" s="11"/>
      <c r="H380" s="11"/>
      <c r="I380" s="11"/>
      <c r="J380" s="12"/>
      <c r="M380" s="27"/>
      <c r="N380" s="28"/>
      <c r="O380" s="29"/>
      <c r="P380" s="28"/>
      <c r="Q380" s="28"/>
      <c r="R380" s="30"/>
      <c r="DP380" s="39"/>
      <c r="DQ380" s="49"/>
      <c r="DR380" s="41"/>
      <c r="DS380" s="70"/>
      <c r="DT380" s="4" t="s">
        <v>6</v>
      </c>
      <c r="DU380" s="11"/>
      <c r="DV380" s="11"/>
      <c r="DW380" s="11"/>
      <c r="DX380" s="12"/>
      <c r="EA380" s="27"/>
      <c r="EB380" s="28"/>
      <c r="EC380" s="29"/>
      <c r="ED380" s="28"/>
      <c r="EE380" s="28"/>
      <c r="EF380" s="30"/>
    </row>
    <row r="381" spans="2:136" ht="14.4" customHeight="1" x14ac:dyDescent="0.3">
      <c r="B381" s="39"/>
      <c r="C381" s="49"/>
      <c r="D381" s="42" t="s">
        <v>10</v>
      </c>
      <c r="E381" s="53" t="s">
        <v>19</v>
      </c>
      <c r="F381" s="2" t="s">
        <v>4</v>
      </c>
      <c r="G381" s="7">
        <v>1</v>
      </c>
      <c r="H381" s="7">
        <v>1</v>
      </c>
      <c r="I381" s="7">
        <v>1</v>
      </c>
      <c r="J381" s="8">
        <v>0.96583446886716739</v>
      </c>
      <c r="M381" s="15"/>
      <c r="N381" s="16"/>
      <c r="O381" s="17"/>
      <c r="P381" s="16"/>
      <c r="Q381" s="16"/>
      <c r="R381" s="18"/>
      <c r="DP381" s="39"/>
      <c r="DQ381" s="49"/>
      <c r="DR381" s="42" t="s">
        <v>10</v>
      </c>
      <c r="DS381" s="53" t="s">
        <v>19</v>
      </c>
      <c r="DT381" s="2" t="s">
        <v>4</v>
      </c>
      <c r="DU381" s="7">
        <v>1</v>
      </c>
      <c r="DV381" s="7">
        <v>1</v>
      </c>
      <c r="DW381" s="7">
        <v>1</v>
      </c>
      <c r="DX381" s="8">
        <v>0.96583446886716739</v>
      </c>
      <c r="EA381" s="15"/>
      <c r="EB381" s="16"/>
      <c r="EC381" s="17"/>
      <c r="ED381" s="16"/>
      <c r="EE381" s="16"/>
      <c r="EF381" s="18"/>
    </row>
    <row r="382" spans="2:136" ht="14.4" customHeight="1" x14ac:dyDescent="0.3">
      <c r="B382" s="39"/>
      <c r="C382" s="49"/>
      <c r="D382" s="42"/>
      <c r="E382" s="54"/>
      <c r="F382" s="3" t="s">
        <v>5</v>
      </c>
      <c r="G382" s="9"/>
      <c r="H382" s="9"/>
      <c r="I382" s="9"/>
      <c r="J382" s="10"/>
      <c r="M382" s="19">
        <f>G381</f>
        <v>1</v>
      </c>
      <c r="N382" s="20"/>
      <c r="O382" s="21">
        <f>AVERAGE(M382:N382)</f>
        <v>1</v>
      </c>
      <c r="P382" s="20">
        <f>J381</f>
        <v>0.96583446886716739</v>
      </c>
      <c r="Q382" s="20"/>
      <c r="R382" s="22">
        <f>AVERAGE(P382:Q382)</f>
        <v>0.96583446886716739</v>
      </c>
      <c r="DP382" s="39"/>
      <c r="DQ382" s="49"/>
      <c r="DR382" s="42"/>
      <c r="DS382" s="54"/>
      <c r="DT382" s="3" t="s">
        <v>5</v>
      </c>
      <c r="DU382" s="9"/>
      <c r="DV382" s="9"/>
      <c r="DW382" s="9"/>
      <c r="DX382" s="10"/>
      <c r="EA382" s="19">
        <v>1</v>
      </c>
      <c r="EB382" s="20"/>
      <c r="EC382" s="21">
        <v>1</v>
      </c>
      <c r="ED382" s="20">
        <v>0.96583446886716739</v>
      </c>
      <c r="EE382" s="20"/>
      <c r="EF382" s="22">
        <v>0.96583446886716739</v>
      </c>
    </row>
    <row r="383" spans="2:136" ht="14.4" customHeight="1" x14ac:dyDescent="0.3">
      <c r="B383" s="39"/>
      <c r="C383" s="49"/>
      <c r="D383" s="42"/>
      <c r="E383" s="55"/>
      <c r="F383" s="3" t="s">
        <v>6</v>
      </c>
      <c r="G383" s="9"/>
      <c r="H383" s="9"/>
      <c r="I383" s="9"/>
      <c r="J383" s="10"/>
      <c r="M383" s="23"/>
      <c r="N383" s="24"/>
      <c r="O383" s="25"/>
      <c r="P383" s="24"/>
      <c r="Q383" s="24"/>
      <c r="R383" s="26"/>
      <c r="DP383" s="39"/>
      <c r="DQ383" s="49"/>
      <c r="DR383" s="42"/>
      <c r="DS383" s="55"/>
      <c r="DT383" s="3" t="s">
        <v>6</v>
      </c>
      <c r="DU383" s="9"/>
      <c r="DV383" s="9"/>
      <c r="DW383" s="9"/>
      <c r="DX383" s="10"/>
      <c r="EA383" s="23"/>
      <c r="EB383" s="24"/>
      <c r="EC383" s="25"/>
      <c r="ED383" s="24"/>
      <c r="EE383" s="24"/>
      <c r="EF383" s="26"/>
    </row>
    <row r="384" spans="2:136" ht="14.4" customHeight="1" x14ac:dyDescent="0.3">
      <c r="B384" s="39"/>
      <c r="C384" s="49"/>
      <c r="D384" s="42"/>
      <c r="E384" s="56" t="s">
        <v>20</v>
      </c>
      <c r="F384" s="3" t="s">
        <v>4</v>
      </c>
      <c r="G384" s="9">
        <v>1</v>
      </c>
      <c r="H384" s="9">
        <v>1</v>
      </c>
      <c r="I384" s="9">
        <v>1</v>
      </c>
      <c r="J384" s="10">
        <v>0.95546034674021452</v>
      </c>
      <c r="M384" s="23"/>
      <c r="N384" s="24"/>
      <c r="O384" s="25"/>
      <c r="P384" s="24"/>
      <c r="Q384" s="24"/>
      <c r="R384" s="26"/>
      <c r="DP384" s="39"/>
      <c r="DQ384" s="49"/>
      <c r="DR384" s="42"/>
      <c r="DS384" s="56" t="s">
        <v>20</v>
      </c>
      <c r="DT384" s="3" t="s">
        <v>4</v>
      </c>
      <c r="DU384" s="9">
        <v>1</v>
      </c>
      <c r="DV384" s="9">
        <v>1</v>
      </c>
      <c r="DW384" s="9">
        <v>1</v>
      </c>
      <c r="DX384" s="10">
        <v>0.95546034674021452</v>
      </c>
      <c r="EA384" s="23"/>
      <c r="EB384" s="24"/>
      <c r="EC384" s="25"/>
      <c r="ED384" s="24"/>
      <c r="EE384" s="24"/>
      <c r="EF384" s="26"/>
    </row>
    <row r="385" spans="2:136" ht="14.4" customHeight="1" x14ac:dyDescent="0.3">
      <c r="B385" s="39"/>
      <c r="C385" s="49"/>
      <c r="D385" s="42"/>
      <c r="E385" s="57"/>
      <c r="F385" s="3" t="s">
        <v>5</v>
      </c>
      <c r="G385" s="9"/>
      <c r="H385" s="9"/>
      <c r="I385" s="9"/>
      <c r="J385" s="10"/>
      <c r="M385" s="19">
        <f>G384</f>
        <v>1</v>
      </c>
      <c r="N385" s="20"/>
      <c r="O385" s="21">
        <f>AVERAGE(M385:N385)</f>
        <v>1</v>
      </c>
      <c r="P385" s="20">
        <f>J384</f>
        <v>0.95546034674021452</v>
      </c>
      <c r="Q385" s="20"/>
      <c r="R385" s="22">
        <f>AVERAGE(P385:Q385)</f>
        <v>0.95546034674021452</v>
      </c>
      <c r="DP385" s="39"/>
      <c r="DQ385" s="49"/>
      <c r="DR385" s="42"/>
      <c r="DS385" s="57"/>
      <c r="DT385" s="3" t="s">
        <v>5</v>
      </c>
      <c r="DU385" s="9"/>
      <c r="DV385" s="9"/>
      <c r="DW385" s="9"/>
      <c r="DX385" s="10"/>
      <c r="EA385" s="19">
        <v>1</v>
      </c>
      <c r="EB385" s="20"/>
      <c r="EC385" s="21">
        <v>1</v>
      </c>
      <c r="ED385" s="20">
        <v>0.95546034674021452</v>
      </c>
      <c r="EE385" s="20"/>
      <c r="EF385" s="22">
        <v>0.95546034674021452</v>
      </c>
    </row>
    <row r="386" spans="2:136" ht="14.4" customHeight="1" x14ac:dyDescent="0.3">
      <c r="B386" s="39"/>
      <c r="C386" s="49"/>
      <c r="D386" s="42"/>
      <c r="E386" s="58"/>
      <c r="F386" s="3" t="s">
        <v>6</v>
      </c>
      <c r="G386" s="9"/>
      <c r="H386" s="9"/>
      <c r="I386" s="9"/>
      <c r="J386" s="10"/>
      <c r="M386" s="23"/>
      <c r="N386" s="24"/>
      <c r="O386" s="25"/>
      <c r="P386" s="24"/>
      <c r="Q386" s="24"/>
      <c r="R386" s="26"/>
      <c r="DP386" s="39"/>
      <c r="DQ386" s="49"/>
      <c r="DR386" s="42"/>
      <c r="DS386" s="58"/>
      <c r="DT386" s="3" t="s">
        <v>6</v>
      </c>
      <c r="DU386" s="9"/>
      <c r="DV386" s="9"/>
      <c r="DW386" s="9"/>
      <c r="DX386" s="10"/>
      <c r="EA386" s="23"/>
      <c r="EB386" s="24"/>
      <c r="EC386" s="25"/>
      <c r="ED386" s="24"/>
      <c r="EE386" s="24"/>
      <c r="EF386" s="26"/>
    </row>
    <row r="387" spans="2:136" ht="14.4" customHeight="1" x14ac:dyDescent="0.3">
      <c r="B387" s="39"/>
      <c r="C387" s="49"/>
      <c r="D387" s="42"/>
      <c r="E387" s="59" t="s">
        <v>21</v>
      </c>
      <c r="F387" s="3" t="s">
        <v>4</v>
      </c>
      <c r="G387" s="9">
        <v>1</v>
      </c>
      <c r="H387" s="9">
        <v>1</v>
      </c>
      <c r="I387" s="9">
        <v>1</v>
      </c>
      <c r="J387" s="10">
        <v>0.84093818972408452</v>
      </c>
      <c r="M387" s="23"/>
      <c r="N387" s="24"/>
      <c r="O387" s="25"/>
      <c r="P387" s="24"/>
      <c r="Q387" s="24"/>
      <c r="R387" s="26"/>
      <c r="DP387" s="39"/>
      <c r="DQ387" s="49"/>
      <c r="DR387" s="42"/>
      <c r="DS387" s="59" t="s">
        <v>21</v>
      </c>
      <c r="DT387" s="3" t="s">
        <v>4</v>
      </c>
      <c r="DU387" s="9">
        <v>1</v>
      </c>
      <c r="DV387" s="9">
        <v>1</v>
      </c>
      <c r="DW387" s="9">
        <v>1</v>
      </c>
      <c r="DX387" s="10">
        <v>0.7944715501691666</v>
      </c>
      <c r="EA387" s="23"/>
      <c r="EB387" s="24"/>
      <c r="EC387" s="25"/>
      <c r="ED387" s="24"/>
      <c r="EE387" s="24"/>
      <c r="EF387" s="26"/>
    </row>
    <row r="388" spans="2:136" ht="14.4" customHeight="1" x14ac:dyDescent="0.3">
      <c r="B388" s="39"/>
      <c r="C388" s="49"/>
      <c r="D388" s="42"/>
      <c r="E388" s="60"/>
      <c r="F388" s="3" t="s">
        <v>5</v>
      </c>
      <c r="G388" s="9">
        <v>1</v>
      </c>
      <c r="H388" s="9">
        <v>1</v>
      </c>
      <c r="I388" s="9">
        <v>1</v>
      </c>
      <c r="J388" s="10">
        <v>0.89512420892515265</v>
      </c>
      <c r="M388" s="19">
        <f>G387</f>
        <v>1</v>
      </c>
      <c r="N388" s="20">
        <f>G388</f>
        <v>1</v>
      </c>
      <c r="O388" s="21">
        <f>AVERAGE(M388:N388)</f>
        <v>1</v>
      </c>
      <c r="P388" s="20">
        <f>J387</f>
        <v>0.84093818972408452</v>
      </c>
      <c r="Q388" s="20">
        <f>J388</f>
        <v>0.89512420892515265</v>
      </c>
      <c r="R388" s="22">
        <f>AVERAGE(P388:Q388)</f>
        <v>0.86803119932461859</v>
      </c>
      <c r="DP388" s="39"/>
      <c r="DQ388" s="49"/>
      <c r="DR388" s="42"/>
      <c r="DS388" s="60"/>
      <c r="DT388" s="3" t="s">
        <v>5</v>
      </c>
      <c r="DU388" s="9">
        <v>1</v>
      </c>
      <c r="DV388" s="9">
        <v>1</v>
      </c>
      <c r="DW388" s="9">
        <v>1</v>
      </c>
      <c r="DX388" s="10">
        <v>0.79553615436699143</v>
      </c>
      <c r="EA388" s="19">
        <v>1</v>
      </c>
      <c r="EB388" s="20">
        <v>1</v>
      </c>
      <c r="EC388" s="21">
        <v>1</v>
      </c>
      <c r="ED388" s="20">
        <v>0.7944715501691666</v>
      </c>
      <c r="EE388" s="20">
        <v>0.79553615436699143</v>
      </c>
      <c r="EF388" s="22">
        <v>0.79500385226807901</v>
      </c>
    </row>
    <row r="389" spans="2:136" ht="14.4" customHeight="1" x14ac:dyDescent="0.3">
      <c r="B389" s="39"/>
      <c r="C389" s="49"/>
      <c r="D389" s="42"/>
      <c r="E389" s="61"/>
      <c r="F389" s="3" t="s">
        <v>6</v>
      </c>
      <c r="G389" s="9"/>
      <c r="H389" s="9"/>
      <c r="I389" s="9"/>
      <c r="J389" s="10"/>
      <c r="M389" s="23"/>
      <c r="N389" s="24"/>
      <c r="O389" s="25"/>
      <c r="P389" s="24"/>
      <c r="Q389" s="24"/>
      <c r="R389" s="26"/>
      <c r="DP389" s="39"/>
      <c r="DQ389" s="49"/>
      <c r="DR389" s="42"/>
      <c r="DS389" s="61"/>
      <c r="DT389" s="3" t="s">
        <v>6</v>
      </c>
      <c r="DU389" s="9"/>
      <c r="DV389" s="9"/>
      <c r="DW389" s="9"/>
      <c r="DX389" s="10"/>
      <c r="EA389" s="23"/>
      <c r="EB389" s="24"/>
      <c r="EC389" s="25"/>
      <c r="ED389" s="24"/>
      <c r="EE389" s="24"/>
      <c r="EF389" s="26"/>
    </row>
    <row r="390" spans="2:136" ht="14.4" customHeight="1" x14ac:dyDescent="0.3">
      <c r="B390" s="39"/>
      <c r="C390" s="49"/>
      <c r="D390" s="42"/>
      <c r="E390" s="62" t="s">
        <v>22</v>
      </c>
      <c r="F390" s="3" t="s">
        <v>4</v>
      </c>
      <c r="G390" s="9">
        <v>0.84782608695652184</v>
      </c>
      <c r="H390" s="9">
        <v>0.8125</v>
      </c>
      <c r="I390" s="9">
        <v>0.88636363636363635</v>
      </c>
      <c r="J390" s="10">
        <v>0.80699530198179448</v>
      </c>
      <c r="M390" s="23"/>
      <c r="N390" s="24"/>
      <c r="O390" s="25"/>
      <c r="P390" s="24"/>
      <c r="Q390" s="24"/>
      <c r="R390" s="26"/>
      <c r="DP390" s="39"/>
      <c r="DQ390" s="49"/>
      <c r="DR390" s="42"/>
      <c r="DS390" s="62" t="s">
        <v>22</v>
      </c>
      <c r="DT390" s="3" t="s">
        <v>4</v>
      </c>
      <c r="DU390" s="9">
        <v>0.97727272727272729</v>
      </c>
      <c r="DV390" s="9">
        <v>0.97727272727272729</v>
      </c>
      <c r="DW390" s="9">
        <v>0.97727272727272729</v>
      </c>
      <c r="DX390" s="10">
        <v>0.8921894011088547</v>
      </c>
      <c r="EA390" s="23"/>
      <c r="EB390" s="24"/>
      <c r="EC390" s="25"/>
      <c r="ED390" s="24"/>
      <c r="EE390" s="24"/>
      <c r="EF390" s="26"/>
    </row>
    <row r="391" spans="2:136" ht="14.4" customHeight="1" x14ac:dyDescent="0.3">
      <c r="B391" s="39"/>
      <c r="C391" s="49"/>
      <c r="D391" s="42"/>
      <c r="E391" s="63"/>
      <c r="F391" s="3" t="s">
        <v>5</v>
      </c>
      <c r="G391" s="9"/>
      <c r="H391" s="9">
        <v>0</v>
      </c>
      <c r="I391" s="9"/>
      <c r="J391" s="10">
        <v>0</v>
      </c>
      <c r="M391" s="19">
        <f>G390</f>
        <v>0.84782608695652184</v>
      </c>
      <c r="N391" s="20"/>
      <c r="O391" s="21">
        <f>AVERAGE(M391:N391)</f>
        <v>0.84782608695652184</v>
      </c>
      <c r="P391" s="20">
        <f>J390</f>
        <v>0.80699530198179448</v>
      </c>
      <c r="Q391" s="20"/>
      <c r="R391" s="22">
        <f>AVERAGE(P391:Q391)</f>
        <v>0.80699530198179448</v>
      </c>
      <c r="DP391" s="39"/>
      <c r="DQ391" s="49"/>
      <c r="DR391" s="42"/>
      <c r="DS391" s="63"/>
      <c r="DT391" s="3" t="s">
        <v>5</v>
      </c>
      <c r="DU391" s="9"/>
      <c r="DV391" s="9">
        <v>0</v>
      </c>
      <c r="DW391" s="9"/>
      <c r="DX391" s="10">
        <v>0</v>
      </c>
      <c r="EA391" s="19">
        <v>0.97727272727272729</v>
      </c>
      <c r="EB391" s="20"/>
      <c r="EC391" s="21">
        <v>0.97727272727272729</v>
      </c>
      <c r="ED391" s="20">
        <v>0.8921894011088547</v>
      </c>
      <c r="EE391" s="20"/>
      <c r="EF391" s="22">
        <v>0.8921894011088547</v>
      </c>
    </row>
    <row r="392" spans="2:136" ht="14.4" customHeight="1" x14ac:dyDescent="0.3">
      <c r="B392" s="39"/>
      <c r="C392" s="49"/>
      <c r="D392" s="42"/>
      <c r="E392" s="64"/>
      <c r="F392" s="3" t="s">
        <v>6</v>
      </c>
      <c r="G392" s="9"/>
      <c r="H392" s="9"/>
      <c r="I392" s="9"/>
      <c r="J392" s="10"/>
      <c r="M392" s="23"/>
      <c r="N392" s="24"/>
      <c r="O392" s="25"/>
      <c r="P392" s="24"/>
      <c r="Q392" s="24"/>
      <c r="R392" s="26"/>
      <c r="DP392" s="39"/>
      <c r="DQ392" s="49"/>
      <c r="DR392" s="42"/>
      <c r="DS392" s="64"/>
      <c r="DT392" s="3" t="s">
        <v>6</v>
      </c>
      <c r="DU392" s="9"/>
      <c r="DV392" s="9"/>
      <c r="DW392" s="9"/>
      <c r="DX392" s="10"/>
      <c r="EA392" s="23"/>
      <c r="EB392" s="24"/>
      <c r="EC392" s="25"/>
      <c r="ED392" s="24"/>
      <c r="EE392" s="24"/>
      <c r="EF392" s="26"/>
    </row>
    <row r="393" spans="2:136" ht="14.4" customHeight="1" x14ac:dyDescent="0.3">
      <c r="B393" s="39"/>
      <c r="C393" s="49"/>
      <c r="D393" s="42"/>
      <c r="E393" s="65" t="s">
        <v>23</v>
      </c>
      <c r="F393" s="3" t="s">
        <v>4</v>
      </c>
      <c r="G393" s="9">
        <v>0.967741935483871</v>
      </c>
      <c r="H393" s="9">
        <v>0.9375</v>
      </c>
      <c r="I393" s="9">
        <v>1</v>
      </c>
      <c r="J393" s="10">
        <v>0.79402156249781253</v>
      </c>
      <c r="M393" s="23"/>
      <c r="N393" s="24"/>
      <c r="O393" s="25"/>
      <c r="P393" s="24"/>
      <c r="Q393" s="24"/>
      <c r="R393" s="26"/>
      <c r="DP393" s="39"/>
      <c r="DQ393" s="49"/>
      <c r="DR393" s="42"/>
      <c r="DS393" s="65" t="s">
        <v>23</v>
      </c>
      <c r="DT393" s="3" t="s">
        <v>4</v>
      </c>
      <c r="DU393" s="9">
        <v>0.90322580645161288</v>
      </c>
      <c r="DV393" s="9">
        <v>0.875</v>
      </c>
      <c r="DW393" s="9">
        <v>0.93333333333333335</v>
      </c>
      <c r="DX393" s="10">
        <v>0.78642706647801974</v>
      </c>
      <c r="EA393" s="23"/>
      <c r="EB393" s="24"/>
      <c r="EC393" s="25"/>
      <c r="ED393" s="24"/>
      <c r="EE393" s="24"/>
      <c r="EF393" s="26"/>
    </row>
    <row r="394" spans="2:136" ht="14.4" customHeight="1" x14ac:dyDescent="0.3">
      <c r="B394" s="39"/>
      <c r="C394" s="49"/>
      <c r="D394" s="42"/>
      <c r="E394" s="66"/>
      <c r="F394" s="3" t="s">
        <v>5</v>
      </c>
      <c r="G394" s="9">
        <v>0.94117647058823528</v>
      </c>
      <c r="H394" s="9">
        <v>0.88888888888888884</v>
      </c>
      <c r="I394" s="9">
        <v>1</v>
      </c>
      <c r="J394" s="10">
        <v>0.77058578383323206</v>
      </c>
      <c r="M394" s="19">
        <f>G393</f>
        <v>0.967741935483871</v>
      </c>
      <c r="N394" s="20">
        <f>G394</f>
        <v>0.94117647058823528</v>
      </c>
      <c r="O394" s="21">
        <f>AVERAGE(M394:N394)</f>
        <v>0.95445920303605314</v>
      </c>
      <c r="P394" s="20">
        <f>J393</f>
        <v>0.79402156249781253</v>
      </c>
      <c r="Q394" s="20">
        <f>J394</f>
        <v>0.77058578383323206</v>
      </c>
      <c r="R394" s="22">
        <f>AVERAGE(P394:Q394)</f>
        <v>0.7823036731655223</v>
      </c>
      <c r="DP394" s="39"/>
      <c r="DQ394" s="49"/>
      <c r="DR394" s="42"/>
      <c r="DS394" s="66"/>
      <c r="DT394" s="3" t="s">
        <v>5</v>
      </c>
      <c r="DU394" s="9">
        <v>0.82352941176470595</v>
      </c>
      <c r="DV394" s="9">
        <v>0.77777777777777779</v>
      </c>
      <c r="DW394" s="9">
        <v>0.875</v>
      </c>
      <c r="DX394" s="10">
        <v>0.67670877796899986</v>
      </c>
      <c r="EA394" s="19">
        <v>0.90322580645161288</v>
      </c>
      <c r="EB394" s="20">
        <v>0.82352941176470595</v>
      </c>
      <c r="EC394" s="21">
        <v>0.86337760910815942</v>
      </c>
      <c r="ED394" s="20">
        <v>0.78642706647801974</v>
      </c>
      <c r="EE394" s="20">
        <v>0.67670877796899986</v>
      </c>
      <c r="EF394" s="22">
        <v>0.73156792222350986</v>
      </c>
    </row>
    <row r="395" spans="2:136" ht="14.4" customHeight="1" x14ac:dyDescent="0.3">
      <c r="B395" s="39"/>
      <c r="C395" s="49"/>
      <c r="D395" s="42"/>
      <c r="E395" s="67"/>
      <c r="F395" s="3" t="s">
        <v>6</v>
      </c>
      <c r="G395" s="9"/>
      <c r="H395" s="9"/>
      <c r="I395" s="9"/>
      <c r="J395" s="10"/>
      <c r="M395" s="23"/>
      <c r="N395" s="24"/>
      <c r="O395" s="25"/>
      <c r="P395" s="24"/>
      <c r="Q395" s="24"/>
      <c r="R395" s="26"/>
      <c r="DP395" s="39"/>
      <c r="DQ395" s="49"/>
      <c r="DR395" s="42"/>
      <c r="DS395" s="67"/>
      <c r="DT395" s="3" t="s">
        <v>6</v>
      </c>
      <c r="DU395" s="9"/>
      <c r="DV395" s="9"/>
      <c r="DW395" s="9"/>
      <c r="DX395" s="10"/>
      <c r="EA395" s="23"/>
      <c r="EB395" s="24"/>
      <c r="EC395" s="25"/>
      <c r="ED395" s="24"/>
      <c r="EE395" s="24"/>
      <c r="EF395" s="26"/>
    </row>
    <row r="396" spans="2:136" ht="14.4" customHeight="1" x14ac:dyDescent="0.3">
      <c r="B396" s="39"/>
      <c r="C396" s="49"/>
      <c r="D396" s="42"/>
      <c r="E396" s="68" t="s">
        <v>24</v>
      </c>
      <c r="F396" s="3" t="s">
        <v>4</v>
      </c>
      <c r="G396" s="9">
        <v>0.78947368421052622</v>
      </c>
      <c r="H396" s="9">
        <v>0.75</v>
      </c>
      <c r="I396" s="9">
        <v>0.83333333333333337</v>
      </c>
      <c r="J396" s="10">
        <v>0.67549014604434265</v>
      </c>
      <c r="M396" s="23"/>
      <c r="N396" s="24"/>
      <c r="O396" s="25"/>
      <c r="P396" s="24"/>
      <c r="Q396" s="24"/>
      <c r="R396" s="26"/>
      <c r="DP396" s="39"/>
      <c r="DQ396" s="49"/>
      <c r="DR396" s="42"/>
      <c r="DS396" s="68" t="s">
        <v>24</v>
      </c>
      <c r="DT396" s="3" t="s">
        <v>4</v>
      </c>
      <c r="DU396" s="9">
        <v>0.85</v>
      </c>
      <c r="DV396" s="9">
        <v>0.77272727272727271</v>
      </c>
      <c r="DW396" s="9">
        <v>0.94444444444444442</v>
      </c>
      <c r="DX396" s="10">
        <v>0.6450369069583114</v>
      </c>
      <c r="EA396" s="23"/>
      <c r="EB396" s="24"/>
      <c r="EC396" s="25"/>
      <c r="ED396" s="24"/>
      <c r="EE396" s="24"/>
      <c r="EF396" s="26"/>
    </row>
    <row r="397" spans="2:136" ht="15" customHeight="1" x14ac:dyDescent="0.3">
      <c r="B397" s="39"/>
      <c r="C397" s="49"/>
      <c r="D397" s="42"/>
      <c r="E397" s="69"/>
      <c r="F397" s="3" t="s">
        <v>5</v>
      </c>
      <c r="G397" s="9">
        <v>0.76923076923076916</v>
      </c>
      <c r="H397" s="9">
        <v>0.83333333333333337</v>
      </c>
      <c r="I397" s="9">
        <v>0.7142857142857143</v>
      </c>
      <c r="J397" s="10">
        <v>0.58931425381582858</v>
      </c>
      <c r="M397" s="19">
        <f>G396</f>
        <v>0.78947368421052622</v>
      </c>
      <c r="N397" s="20">
        <f>G397</f>
        <v>0.76923076923076916</v>
      </c>
      <c r="O397" s="21">
        <f>AVERAGE(M397:N397)</f>
        <v>0.77935222672064763</v>
      </c>
      <c r="P397" s="20">
        <f>J396</f>
        <v>0.67549014604434265</v>
      </c>
      <c r="Q397" s="20">
        <f>J397</f>
        <v>0.58931425381582858</v>
      </c>
      <c r="R397" s="22">
        <f>AVERAGE(P397:Q397)</f>
        <v>0.63240219993008562</v>
      </c>
      <c r="DP397" s="39"/>
      <c r="DQ397" s="49"/>
      <c r="DR397" s="42"/>
      <c r="DS397" s="69"/>
      <c r="DT397" s="3" t="s">
        <v>5</v>
      </c>
      <c r="DU397" s="9">
        <v>0.46153846153846151</v>
      </c>
      <c r="DV397" s="9">
        <v>0.5</v>
      </c>
      <c r="DW397" s="9">
        <v>0.42857142857142849</v>
      </c>
      <c r="DX397" s="10">
        <v>0.56840459406184751</v>
      </c>
      <c r="EA397" s="19">
        <v>0.85</v>
      </c>
      <c r="EB397" s="20">
        <v>0.46153846153846151</v>
      </c>
      <c r="EC397" s="21">
        <v>0.65576923076923077</v>
      </c>
      <c r="ED397" s="20">
        <v>0.6450369069583114</v>
      </c>
      <c r="EE397" s="20">
        <v>0.56840459406184751</v>
      </c>
      <c r="EF397" s="22">
        <v>0.60672075051007945</v>
      </c>
    </row>
    <row r="398" spans="2:136" ht="15" customHeight="1" thickBot="1" x14ac:dyDescent="0.35">
      <c r="B398" s="39"/>
      <c r="C398" s="49"/>
      <c r="D398" s="42"/>
      <c r="E398" s="70"/>
      <c r="F398" s="4" t="s">
        <v>6</v>
      </c>
      <c r="G398" s="11"/>
      <c r="H398" s="11"/>
      <c r="I398" s="11"/>
      <c r="J398" s="12"/>
      <c r="M398" s="27"/>
      <c r="N398" s="28"/>
      <c r="O398" s="29"/>
      <c r="P398" s="28"/>
      <c r="Q398" s="28"/>
      <c r="R398" s="30"/>
      <c r="DP398" s="39"/>
      <c r="DQ398" s="49"/>
      <c r="DR398" s="42"/>
      <c r="DS398" s="70"/>
      <c r="DT398" s="4" t="s">
        <v>6</v>
      </c>
      <c r="DU398" s="11"/>
      <c r="DV398" s="11"/>
      <c r="DW398" s="11"/>
      <c r="DX398" s="12"/>
      <c r="EA398" s="27"/>
      <c r="EB398" s="28"/>
      <c r="EC398" s="29"/>
      <c r="ED398" s="28"/>
      <c r="EE398" s="28"/>
      <c r="EF398" s="30"/>
    </row>
    <row r="399" spans="2:136" ht="14.4" customHeight="1" x14ac:dyDescent="0.3">
      <c r="B399" s="39"/>
      <c r="C399" s="49"/>
      <c r="D399" s="43" t="s">
        <v>11</v>
      </c>
      <c r="E399" s="53" t="s">
        <v>19</v>
      </c>
      <c r="F399" s="2" t="s">
        <v>4</v>
      </c>
      <c r="G399" s="7">
        <v>1</v>
      </c>
      <c r="H399" s="7">
        <v>1</v>
      </c>
      <c r="I399" s="7">
        <v>1</v>
      </c>
      <c r="J399" s="8">
        <v>0.97336847778756819</v>
      </c>
      <c r="M399" s="15"/>
      <c r="N399" s="16"/>
      <c r="O399" s="17"/>
      <c r="P399" s="16"/>
      <c r="Q399" s="16"/>
      <c r="R399" s="18"/>
      <c r="DP399" s="39"/>
      <c r="DQ399" s="49"/>
      <c r="DR399" s="43" t="s">
        <v>11</v>
      </c>
      <c r="DS399" s="53" t="s">
        <v>19</v>
      </c>
      <c r="DT399" s="2" t="s">
        <v>4</v>
      </c>
      <c r="DU399" s="7">
        <v>1</v>
      </c>
      <c r="DV399" s="7">
        <v>1</v>
      </c>
      <c r="DW399" s="7">
        <v>1</v>
      </c>
      <c r="DX399" s="8">
        <v>0.97336847778756819</v>
      </c>
      <c r="EA399" s="15"/>
      <c r="EB399" s="16"/>
      <c r="EC399" s="17"/>
      <c r="ED399" s="16"/>
      <c r="EE399" s="16"/>
      <c r="EF399" s="18"/>
    </row>
    <row r="400" spans="2:136" ht="14.4" customHeight="1" x14ac:dyDescent="0.3">
      <c r="B400" s="39"/>
      <c r="C400" s="49"/>
      <c r="D400" s="43"/>
      <c r="E400" s="54"/>
      <c r="F400" s="3" t="s">
        <v>5</v>
      </c>
      <c r="G400" s="9"/>
      <c r="H400" s="9"/>
      <c r="I400" s="9"/>
      <c r="J400" s="10"/>
      <c r="M400" s="19">
        <f>G399</f>
        <v>1</v>
      </c>
      <c r="N400" s="20"/>
      <c r="O400" s="21">
        <f>AVERAGE(M400:N400)</f>
        <v>1</v>
      </c>
      <c r="P400" s="20">
        <f>J399</f>
        <v>0.97336847778756819</v>
      </c>
      <c r="Q400" s="20"/>
      <c r="R400" s="22">
        <f>AVERAGE(P400:Q400)</f>
        <v>0.97336847778756819</v>
      </c>
      <c r="DP400" s="39"/>
      <c r="DQ400" s="49"/>
      <c r="DR400" s="43"/>
      <c r="DS400" s="54"/>
      <c r="DT400" s="3" t="s">
        <v>5</v>
      </c>
      <c r="DU400" s="9"/>
      <c r="DV400" s="9"/>
      <c r="DW400" s="9"/>
      <c r="DX400" s="10"/>
      <c r="EA400" s="19">
        <v>1</v>
      </c>
      <c r="EB400" s="20"/>
      <c r="EC400" s="21">
        <v>1</v>
      </c>
      <c r="ED400" s="20">
        <v>0.97336847778756819</v>
      </c>
      <c r="EE400" s="20"/>
      <c r="EF400" s="22">
        <v>0.97336847778756819</v>
      </c>
    </row>
    <row r="401" spans="2:136" ht="14.4" customHeight="1" x14ac:dyDescent="0.3">
      <c r="B401" s="39"/>
      <c r="C401" s="49"/>
      <c r="D401" s="43"/>
      <c r="E401" s="55"/>
      <c r="F401" s="3" t="s">
        <v>6</v>
      </c>
      <c r="G401" s="9"/>
      <c r="H401" s="9"/>
      <c r="I401" s="9"/>
      <c r="J401" s="10"/>
      <c r="M401" s="23"/>
      <c r="N401" s="24"/>
      <c r="O401" s="25"/>
      <c r="P401" s="24"/>
      <c r="Q401" s="24"/>
      <c r="R401" s="26"/>
      <c r="DP401" s="39"/>
      <c r="DQ401" s="49"/>
      <c r="DR401" s="43"/>
      <c r="DS401" s="55"/>
      <c r="DT401" s="3" t="s">
        <v>6</v>
      </c>
      <c r="DU401" s="9"/>
      <c r="DV401" s="9"/>
      <c r="DW401" s="9"/>
      <c r="DX401" s="10"/>
      <c r="EA401" s="23"/>
      <c r="EB401" s="24"/>
      <c r="EC401" s="25"/>
      <c r="ED401" s="24"/>
      <c r="EE401" s="24"/>
      <c r="EF401" s="26"/>
    </row>
    <row r="402" spans="2:136" ht="14.4" customHeight="1" x14ac:dyDescent="0.3">
      <c r="B402" s="39"/>
      <c r="C402" s="49"/>
      <c r="D402" s="43"/>
      <c r="E402" s="56" t="s">
        <v>20</v>
      </c>
      <c r="F402" s="3" t="s">
        <v>4</v>
      </c>
      <c r="G402" s="9">
        <v>1</v>
      </c>
      <c r="H402" s="9">
        <v>1</v>
      </c>
      <c r="I402" s="9">
        <v>1</v>
      </c>
      <c r="J402" s="10">
        <v>0.97460469192838961</v>
      </c>
      <c r="M402" s="23"/>
      <c r="N402" s="24"/>
      <c r="O402" s="25"/>
      <c r="P402" s="24"/>
      <c r="Q402" s="24"/>
      <c r="R402" s="26"/>
      <c r="DP402" s="39"/>
      <c r="DQ402" s="49"/>
      <c r="DR402" s="43"/>
      <c r="DS402" s="56" t="s">
        <v>20</v>
      </c>
      <c r="DT402" s="3" t="s">
        <v>4</v>
      </c>
      <c r="DU402" s="9">
        <v>1</v>
      </c>
      <c r="DV402" s="9">
        <v>1</v>
      </c>
      <c r="DW402" s="9">
        <v>1</v>
      </c>
      <c r="DX402" s="10">
        <v>0.97460469192838961</v>
      </c>
      <c r="EA402" s="23"/>
      <c r="EB402" s="24"/>
      <c r="EC402" s="25"/>
      <c r="ED402" s="24"/>
      <c r="EE402" s="24"/>
      <c r="EF402" s="26"/>
    </row>
    <row r="403" spans="2:136" ht="14.4" customHeight="1" x14ac:dyDescent="0.3">
      <c r="B403" s="39"/>
      <c r="C403" s="49"/>
      <c r="D403" s="43"/>
      <c r="E403" s="57"/>
      <c r="F403" s="3" t="s">
        <v>5</v>
      </c>
      <c r="G403" s="9"/>
      <c r="H403" s="9"/>
      <c r="I403" s="9"/>
      <c r="J403" s="10"/>
      <c r="M403" s="19">
        <f>G402</f>
        <v>1</v>
      </c>
      <c r="N403" s="20"/>
      <c r="O403" s="21">
        <f>AVERAGE(M403:N403)</f>
        <v>1</v>
      </c>
      <c r="P403" s="20">
        <f>J402</f>
        <v>0.97460469192838961</v>
      </c>
      <c r="Q403" s="20"/>
      <c r="R403" s="22">
        <f>AVERAGE(P403:Q403)</f>
        <v>0.97460469192838961</v>
      </c>
      <c r="DP403" s="39"/>
      <c r="DQ403" s="49"/>
      <c r="DR403" s="43"/>
      <c r="DS403" s="57"/>
      <c r="DT403" s="3" t="s">
        <v>5</v>
      </c>
      <c r="DU403" s="9"/>
      <c r="DV403" s="9"/>
      <c r="DW403" s="9"/>
      <c r="DX403" s="10"/>
      <c r="EA403" s="19">
        <v>1</v>
      </c>
      <c r="EB403" s="20"/>
      <c r="EC403" s="21">
        <v>1</v>
      </c>
      <c r="ED403" s="20">
        <v>0.97460469192838961</v>
      </c>
      <c r="EE403" s="20"/>
      <c r="EF403" s="22">
        <v>0.97460469192838961</v>
      </c>
    </row>
    <row r="404" spans="2:136" ht="14.4" customHeight="1" x14ac:dyDescent="0.3">
      <c r="B404" s="39"/>
      <c r="C404" s="49"/>
      <c r="D404" s="43"/>
      <c r="E404" s="58"/>
      <c r="F404" s="3" t="s">
        <v>6</v>
      </c>
      <c r="G404" s="9"/>
      <c r="H404" s="9"/>
      <c r="I404" s="9"/>
      <c r="J404" s="10"/>
      <c r="M404" s="23"/>
      <c r="N404" s="24"/>
      <c r="O404" s="25"/>
      <c r="P404" s="24"/>
      <c r="Q404" s="24"/>
      <c r="R404" s="26"/>
      <c r="DP404" s="39"/>
      <c r="DQ404" s="49"/>
      <c r="DR404" s="43"/>
      <c r="DS404" s="58"/>
      <c r="DT404" s="3" t="s">
        <v>6</v>
      </c>
      <c r="DU404" s="9"/>
      <c r="DV404" s="9"/>
      <c r="DW404" s="9"/>
      <c r="DX404" s="10"/>
      <c r="EA404" s="23"/>
      <c r="EB404" s="24"/>
      <c r="EC404" s="25"/>
      <c r="ED404" s="24"/>
      <c r="EE404" s="24"/>
      <c r="EF404" s="26"/>
    </row>
    <row r="405" spans="2:136" ht="14.4" customHeight="1" x14ac:dyDescent="0.3">
      <c r="B405" s="39"/>
      <c r="C405" s="49"/>
      <c r="D405" s="43"/>
      <c r="E405" s="59" t="s">
        <v>21</v>
      </c>
      <c r="F405" s="3" t="s">
        <v>4</v>
      </c>
      <c r="G405" s="9">
        <v>1</v>
      </c>
      <c r="H405" s="9">
        <v>1</v>
      </c>
      <c r="I405" s="9">
        <v>1</v>
      </c>
      <c r="J405" s="10">
        <v>0.86508857218543345</v>
      </c>
      <c r="M405" s="23"/>
      <c r="N405" s="24"/>
      <c r="O405" s="25"/>
      <c r="P405" s="24"/>
      <c r="Q405" s="24"/>
      <c r="R405" s="26"/>
      <c r="DP405" s="39"/>
      <c r="DQ405" s="49"/>
      <c r="DR405" s="43"/>
      <c r="DS405" s="59" t="s">
        <v>21</v>
      </c>
      <c r="DT405" s="3" t="s">
        <v>4</v>
      </c>
      <c r="DU405" s="9">
        <v>1</v>
      </c>
      <c r="DV405" s="9">
        <v>1</v>
      </c>
      <c r="DW405" s="9">
        <v>1</v>
      </c>
      <c r="DX405" s="10">
        <v>0.80772517187021753</v>
      </c>
      <c r="EA405" s="23"/>
      <c r="EB405" s="24"/>
      <c r="EC405" s="25"/>
      <c r="ED405" s="24"/>
      <c r="EE405" s="24"/>
      <c r="EF405" s="26"/>
    </row>
    <row r="406" spans="2:136" ht="14.4" customHeight="1" x14ac:dyDescent="0.3">
      <c r="B406" s="39"/>
      <c r="C406" s="49"/>
      <c r="D406" s="43"/>
      <c r="E406" s="60"/>
      <c r="F406" s="3" t="s">
        <v>5</v>
      </c>
      <c r="G406" s="9">
        <v>1</v>
      </c>
      <c r="H406" s="9">
        <v>1</v>
      </c>
      <c r="I406" s="9">
        <v>1</v>
      </c>
      <c r="J406" s="10">
        <v>0.90354619483639576</v>
      </c>
      <c r="M406" s="19">
        <f>G405</f>
        <v>1</v>
      </c>
      <c r="N406" s="20">
        <f>G406</f>
        <v>1</v>
      </c>
      <c r="O406" s="21">
        <f>AVERAGE(M406:N406)</f>
        <v>1</v>
      </c>
      <c r="P406" s="20">
        <f>J405</f>
        <v>0.86508857218543345</v>
      </c>
      <c r="Q406" s="20">
        <f>J406</f>
        <v>0.90354619483639576</v>
      </c>
      <c r="R406" s="22">
        <f>AVERAGE(P406:Q406)</f>
        <v>0.8843173835109146</v>
      </c>
      <c r="DP406" s="39"/>
      <c r="DQ406" s="49"/>
      <c r="DR406" s="43"/>
      <c r="DS406" s="60"/>
      <c r="DT406" s="3" t="s">
        <v>5</v>
      </c>
      <c r="DU406" s="9">
        <v>1</v>
      </c>
      <c r="DV406" s="9">
        <v>1</v>
      </c>
      <c r="DW406" s="9">
        <v>1</v>
      </c>
      <c r="DX406" s="10">
        <v>0.79719460704966949</v>
      </c>
      <c r="EA406" s="19">
        <v>1</v>
      </c>
      <c r="EB406" s="20">
        <v>1</v>
      </c>
      <c r="EC406" s="21">
        <v>1</v>
      </c>
      <c r="ED406" s="20">
        <v>0.80772517187021753</v>
      </c>
      <c r="EE406" s="20">
        <v>0.79719460704966949</v>
      </c>
      <c r="EF406" s="22">
        <v>0.80245988945994351</v>
      </c>
    </row>
    <row r="407" spans="2:136" ht="14.4" customHeight="1" x14ac:dyDescent="0.3">
      <c r="B407" s="39"/>
      <c r="C407" s="49"/>
      <c r="D407" s="43"/>
      <c r="E407" s="61"/>
      <c r="F407" s="3" t="s">
        <v>6</v>
      </c>
      <c r="G407" s="9"/>
      <c r="H407" s="9"/>
      <c r="I407" s="9"/>
      <c r="J407" s="10"/>
      <c r="M407" s="23"/>
      <c r="N407" s="24"/>
      <c r="O407" s="25"/>
      <c r="P407" s="24"/>
      <c r="Q407" s="24"/>
      <c r="R407" s="26"/>
      <c r="DP407" s="39"/>
      <c r="DQ407" s="49"/>
      <c r="DR407" s="43"/>
      <c r="DS407" s="61"/>
      <c r="DT407" s="3" t="s">
        <v>6</v>
      </c>
      <c r="DU407" s="9"/>
      <c r="DV407" s="9"/>
      <c r="DW407" s="9"/>
      <c r="DX407" s="10"/>
      <c r="EA407" s="23"/>
      <c r="EB407" s="24"/>
      <c r="EC407" s="25"/>
      <c r="ED407" s="24"/>
      <c r="EE407" s="24"/>
      <c r="EF407" s="26"/>
    </row>
    <row r="408" spans="2:136" ht="14.4" customHeight="1" x14ac:dyDescent="0.3">
      <c r="B408" s="39"/>
      <c r="C408" s="49"/>
      <c r="D408" s="43"/>
      <c r="E408" s="62" t="s">
        <v>22</v>
      </c>
      <c r="F408" s="3" t="s">
        <v>4</v>
      </c>
      <c r="G408" s="9">
        <v>0.94382022471910121</v>
      </c>
      <c r="H408" s="9">
        <v>0.93333333333333335</v>
      </c>
      <c r="I408" s="9">
        <v>0.95454545454545459</v>
      </c>
      <c r="J408" s="10">
        <v>0.87213824731381162</v>
      </c>
      <c r="M408" s="23"/>
      <c r="N408" s="24"/>
      <c r="O408" s="25"/>
      <c r="P408" s="24"/>
      <c r="Q408" s="24"/>
      <c r="R408" s="26"/>
      <c r="DP408" s="39"/>
      <c r="DQ408" s="49"/>
      <c r="DR408" s="43"/>
      <c r="DS408" s="62" t="s">
        <v>22</v>
      </c>
      <c r="DT408" s="3" t="s">
        <v>4</v>
      </c>
      <c r="DU408" s="9">
        <v>0.97727272727272729</v>
      </c>
      <c r="DV408" s="9">
        <v>0.97727272727272729</v>
      </c>
      <c r="DW408" s="9">
        <v>0.97727272727272729</v>
      </c>
      <c r="DX408" s="10">
        <v>0.89456544990889642</v>
      </c>
      <c r="EA408" s="23"/>
      <c r="EB408" s="24"/>
      <c r="EC408" s="25"/>
      <c r="ED408" s="24"/>
      <c r="EE408" s="24"/>
      <c r="EF408" s="26"/>
    </row>
    <row r="409" spans="2:136" ht="14.4" customHeight="1" x14ac:dyDescent="0.3">
      <c r="B409" s="39"/>
      <c r="C409" s="49"/>
      <c r="D409" s="43"/>
      <c r="E409" s="63"/>
      <c r="F409" s="3" t="s">
        <v>5</v>
      </c>
      <c r="G409" s="9"/>
      <c r="H409" s="9">
        <v>0</v>
      </c>
      <c r="I409" s="9"/>
      <c r="J409" s="10">
        <v>0</v>
      </c>
      <c r="M409" s="19">
        <f>G408</f>
        <v>0.94382022471910121</v>
      </c>
      <c r="N409" s="20"/>
      <c r="O409" s="21">
        <f>AVERAGE(M409:N409)</f>
        <v>0.94382022471910121</v>
      </c>
      <c r="P409" s="20">
        <f>J408</f>
        <v>0.87213824731381162</v>
      </c>
      <c r="Q409" s="20"/>
      <c r="R409" s="22">
        <f>AVERAGE(P409:Q409)</f>
        <v>0.87213824731381162</v>
      </c>
      <c r="DP409" s="39"/>
      <c r="DQ409" s="49"/>
      <c r="DR409" s="43"/>
      <c r="DS409" s="63"/>
      <c r="DT409" s="3" t="s">
        <v>5</v>
      </c>
      <c r="DU409" s="9"/>
      <c r="DV409" s="9">
        <v>0</v>
      </c>
      <c r="DW409" s="9"/>
      <c r="DX409" s="10">
        <v>0</v>
      </c>
      <c r="EA409" s="19">
        <v>0.97727272727272729</v>
      </c>
      <c r="EB409" s="20"/>
      <c r="EC409" s="21">
        <v>0.97727272727272729</v>
      </c>
      <c r="ED409" s="20">
        <v>0.89456544990889642</v>
      </c>
      <c r="EE409" s="20"/>
      <c r="EF409" s="22">
        <v>0.89456544990889642</v>
      </c>
    </row>
    <row r="410" spans="2:136" ht="14.4" customHeight="1" x14ac:dyDescent="0.3">
      <c r="B410" s="39"/>
      <c r="C410" s="49"/>
      <c r="D410" s="43"/>
      <c r="E410" s="64"/>
      <c r="F410" s="3" t="s">
        <v>6</v>
      </c>
      <c r="G410" s="9"/>
      <c r="H410" s="9"/>
      <c r="I410" s="9"/>
      <c r="J410" s="10"/>
      <c r="M410" s="23"/>
      <c r="N410" s="24"/>
      <c r="O410" s="25"/>
      <c r="P410" s="24"/>
      <c r="Q410" s="24"/>
      <c r="R410" s="26"/>
      <c r="DP410" s="39"/>
      <c r="DQ410" s="49"/>
      <c r="DR410" s="43"/>
      <c r="DS410" s="64"/>
      <c r="DT410" s="3" t="s">
        <v>6</v>
      </c>
      <c r="DU410" s="9"/>
      <c r="DV410" s="9"/>
      <c r="DW410" s="9"/>
      <c r="DX410" s="10"/>
      <c r="EA410" s="23"/>
      <c r="EB410" s="24"/>
      <c r="EC410" s="25"/>
      <c r="ED410" s="24"/>
      <c r="EE410" s="24"/>
      <c r="EF410" s="26"/>
    </row>
    <row r="411" spans="2:136" ht="14.4" customHeight="1" x14ac:dyDescent="0.3">
      <c r="B411" s="39"/>
      <c r="C411" s="49"/>
      <c r="D411" s="43"/>
      <c r="E411" s="65" t="s">
        <v>23</v>
      </c>
      <c r="F411" s="3" t="s">
        <v>4</v>
      </c>
      <c r="G411" s="9">
        <v>0.967741935483871</v>
      </c>
      <c r="H411" s="9">
        <v>0.9375</v>
      </c>
      <c r="I411" s="9">
        <v>1</v>
      </c>
      <c r="J411" s="10">
        <v>0.81902651411660465</v>
      </c>
      <c r="M411" s="23"/>
      <c r="N411" s="24"/>
      <c r="O411" s="25"/>
      <c r="P411" s="24"/>
      <c r="Q411" s="24"/>
      <c r="R411" s="26"/>
      <c r="DP411" s="39"/>
      <c r="DQ411" s="49"/>
      <c r="DR411" s="43"/>
      <c r="DS411" s="65" t="s">
        <v>23</v>
      </c>
      <c r="DT411" s="3" t="s">
        <v>4</v>
      </c>
      <c r="DU411" s="9">
        <v>0.90322580645161288</v>
      </c>
      <c r="DV411" s="9">
        <v>0.875</v>
      </c>
      <c r="DW411" s="9">
        <v>0.93333333333333335</v>
      </c>
      <c r="DX411" s="10">
        <v>0.79626891888407536</v>
      </c>
      <c r="EA411" s="23"/>
      <c r="EB411" s="24"/>
      <c r="EC411" s="25"/>
      <c r="ED411" s="24"/>
      <c r="EE411" s="24"/>
      <c r="EF411" s="26"/>
    </row>
    <row r="412" spans="2:136" ht="14.4" customHeight="1" x14ac:dyDescent="0.3">
      <c r="B412" s="39"/>
      <c r="C412" s="49"/>
      <c r="D412" s="43"/>
      <c r="E412" s="66"/>
      <c r="F412" s="3" t="s">
        <v>5</v>
      </c>
      <c r="G412" s="9">
        <v>0.94117647058823528</v>
      </c>
      <c r="H412" s="9">
        <v>0.88888888888888884</v>
      </c>
      <c r="I412" s="9">
        <v>1</v>
      </c>
      <c r="J412" s="10">
        <v>0.79958892445598972</v>
      </c>
      <c r="M412" s="19">
        <f>G411</f>
        <v>0.967741935483871</v>
      </c>
      <c r="N412" s="20">
        <f>G412</f>
        <v>0.94117647058823528</v>
      </c>
      <c r="O412" s="21">
        <f>AVERAGE(M412:N412)</f>
        <v>0.95445920303605314</v>
      </c>
      <c r="P412" s="20">
        <f>J411</f>
        <v>0.81902651411660465</v>
      </c>
      <c r="Q412" s="20">
        <f>J412</f>
        <v>0.79958892445598972</v>
      </c>
      <c r="R412" s="22">
        <f>AVERAGE(P412:Q412)</f>
        <v>0.80930771928629719</v>
      </c>
      <c r="DP412" s="39"/>
      <c r="DQ412" s="49"/>
      <c r="DR412" s="43"/>
      <c r="DS412" s="66"/>
      <c r="DT412" s="3" t="s">
        <v>5</v>
      </c>
      <c r="DU412" s="9">
        <v>0.82352941176470595</v>
      </c>
      <c r="DV412" s="9">
        <v>0.77777777777777779</v>
      </c>
      <c r="DW412" s="9">
        <v>0.875</v>
      </c>
      <c r="DX412" s="10">
        <v>0.68815351513525747</v>
      </c>
      <c r="EA412" s="19">
        <v>0.90322580645161288</v>
      </c>
      <c r="EB412" s="20">
        <v>0.82352941176470595</v>
      </c>
      <c r="EC412" s="21">
        <v>0.86337760910815942</v>
      </c>
      <c r="ED412" s="20">
        <v>0.79626891888407536</v>
      </c>
      <c r="EE412" s="20">
        <v>0.68815351513525747</v>
      </c>
      <c r="EF412" s="22">
        <v>0.74221121700966641</v>
      </c>
    </row>
    <row r="413" spans="2:136" ht="14.4" customHeight="1" x14ac:dyDescent="0.3">
      <c r="B413" s="39"/>
      <c r="C413" s="49"/>
      <c r="D413" s="43"/>
      <c r="E413" s="67"/>
      <c r="F413" s="3" t="s">
        <v>6</v>
      </c>
      <c r="G413" s="9"/>
      <c r="H413" s="9"/>
      <c r="I413" s="9"/>
      <c r="J413" s="10"/>
      <c r="M413" s="23"/>
      <c r="N413" s="24"/>
      <c r="O413" s="25"/>
      <c r="P413" s="24"/>
      <c r="Q413" s="24"/>
      <c r="R413" s="26"/>
      <c r="DP413" s="39"/>
      <c r="DQ413" s="49"/>
      <c r="DR413" s="43"/>
      <c r="DS413" s="67"/>
      <c r="DT413" s="3" t="s">
        <v>6</v>
      </c>
      <c r="DU413" s="9"/>
      <c r="DV413" s="9"/>
      <c r="DW413" s="9"/>
      <c r="DX413" s="10"/>
      <c r="EA413" s="23"/>
      <c r="EB413" s="24"/>
      <c r="EC413" s="25"/>
      <c r="ED413" s="24"/>
      <c r="EE413" s="24"/>
      <c r="EF413" s="26"/>
    </row>
    <row r="414" spans="2:136" ht="14.4" customHeight="1" x14ac:dyDescent="0.3">
      <c r="B414" s="39"/>
      <c r="C414" s="49"/>
      <c r="D414" s="43"/>
      <c r="E414" s="68" t="s">
        <v>24</v>
      </c>
      <c r="F414" s="3" t="s">
        <v>4</v>
      </c>
      <c r="G414" s="9">
        <v>0.83333333333333337</v>
      </c>
      <c r="H414" s="9">
        <v>0.83333333333333337</v>
      </c>
      <c r="I414" s="9">
        <v>0.83333333333333337</v>
      </c>
      <c r="J414" s="10">
        <v>0.74111754250228101</v>
      </c>
      <c r="M414" s="23"/>
      <c r="N414" s="24"/>
      <c r="O414" s="25"/>
      <c r="P414" s="24"/>
      <c r="Q414" s="24"/>
      <c r="R414" s="26"/>
      <c r="DP414" s="39"/>
      <c r="DQ414" s="49"/>
      <c r="DR414" s="43"/>
      <c r="DS414" s="68" t="s">
        <v>24</v>
      </c>
      <c r="DT414" s="3" t="s">
        <v>4</v>
      </c>
      <c r="DU414" s="9">
        <v>0.86486486486486491</v>
      </c>
      <c r="DV414" s="9">
        <v>0.84210526315789469</v>
      </c>
      <c r="DW414" s="9">
        <v>0.88888888888888884</v>
      </c>
      <c r="DX414" s="10">
        <v>0.70576700902245137</v>
      </c>
      <c r="EA414" s="23"/>
      <c r="EB414" s="24"/>
      <c r="EC414" s="25"/>
      <c r="ED414" s="24"/>
      <c r="EE414" s="24"/>
      <c r="EF414" s="26"/>
    </row>
    <row r="415" spans="2:136" ht="15" customHeight="1" x14ac:dyDescent="0.3">
      <c r="B415" s="39"/>
      <c r="C415" s="49"/>
      <c r="D415" s="43"/>
      <c r="E415" s="69"/>
      <c r="F415" s="3" t="s">
        <v>5</v>
      </c>
      <c r="G415" s="9">
        <v>0.76923076923076916</v>
      </c>
      <c r="H415" s="9">
        <v>0.83333333333333337</v>
      </c>
      <c r="I415" s="9">
        <v>0.7142857142857143</v>
      </c>
      <c r="J415" s="10">
        <v>0.62529167712119393</v>
      </c>
      <c r="M415" s="19">
        <f>G414</f>
        <v>0.83333333333333337</v>
      </c>
      <c r="N415" s="20">
        <f>G415</f>
        <v>0.76923076923076916</v>
      </c>
      <c r="O415" s="21">
        <f>AVERAGE(M415:N415)</f>
        <v>0.80128205128205132</v>
      </c>
      <c r="P415" s="20">
        <f>J414</f>
        <v>0.74111754250228101</v>
      </c>
      <c r="Q415" s="20">
        <f>J415</f>
        <v>0.62529167712119393</v>
      </c>
      <c r="R415" s="22">
        <f>AVERAGE(P415:Q415)</f>
        <v>0.68320460981173747</v>
      </c>
      <c r="DP415" s="39"/>
      <c r="DQ415" s="49"/>
      <c r="DR415" s="43"/>
      <c r="DS415" s="69"/>
      <c r="DT415" s="3" t="s">
        <v>5</v>
      </c>
      <c r="DU415" s="9">
        <v>0.76923076923076916</v>
      </c>
      <c r="DV415" s="9">
        <v>0.83333333333333337</v>
      </c>
      <c r="DW415" s="9">
        <v>0.7142857142857143</v>
      </c>
      <c r="DX415" s="10">
        <v>0.57510784581307206</v>
      </c>
      <c r="EA415" s="19">
        <v>0.86486486486486491</v>
      </c>
      <c r="EB415" s="20">
        <v>0.76923076923076916</v>
      </c>
      <c r="EC415" s="21">
        <v>0.81704781704781704</v>
      </c>
      <c r="ED415" s="20">
        <v>0.70576700902245137</v>
      </c>
      <c r="EE415" s="20">
        <v>0.57510784581307206</v>
      </c>
      <c r="EF415" s="22">
        <v>0.64043742741776177</v>
      </c>
    </row>
    <row r="416" spans="2:136" ht="15" customHeight="1" thickBot="1" x14ac:dyDescent="0.35">
      <c r="B416" s="39"/>
      <c r="C416" s="49"/>
      <c r="D416" s="43"/>
      <c r="E416" s="70"/>
      <c r="F416" s="4" t="s">
        <v>6</v>
      </c>
      <c r="G416" s="11"/>
      <c r="H416" s="11"/>
      <c r="I416" s="11"/>
      <c r="J416" s="12"/>
      <c r="M416" s="27"/>
      <c r="N416" s="28"/>
      <c r="O416" s="29"/>
      <c r="P416" s="28"/>
      <c r="Q416" s="28"/>
      <c r="R416" s="30"/>
      <c r="DP416" s="39"/>
      <c r="DQ416" s="49"/>
      <c r="DR416" s="43"/>
      <c r="DS416" s="70"/>
      <c r="DT416" s="4" t="s">
        <v>6</v>
      </c>
      <c r="DU416" s="11"/>
      <c r="DV416" s="11"/>
      <c r="DW416" s="11"/>
      <c r="DX416" s="12"/>
      <c r="EA416" s="27"/>
      <c r="EB416" s="28"/>
      <c r="EC416" s="29"/>
      <c r="ED416" s="28"/>
      <c r="EE416" s="28"/>
      <c r="EF416" s="30"/>
    </row>
    <row r="417" spans="2:136" ht="14.4" customHeight="1" x14ac:dyDescent="0.3">
      <c r="B417" s="39"/>
      <c r="C417" s="49"/>
      <c r="D417" s="44" t="s">
        <v>12</v>
      </c>
      <c r="E417" s="53" t="s">
        <v>19</v>
      </c>
      <c r="F417" s="2" t="s">
        <v>4</v>
      </c>
      <c r="G417" s="7">
        <v>1</v>
      </c>
      <c r="H417" s="7">
        <v>1</v>
      </c>
      <c r="I417" s="7">
        <v>1</v>
      </c>
      <c r="J417" s="8">
        <v>0.95482313491372905</v>
      </c>
      <c r="M417" s="15"/>
      <c r="N417" s="16"/>
      <c r="O417" s="17"/>
      <c r="P417" s="16"/>
      <c r="Q417" s="16"/>
      <c r="R417" s="18"/>
      <c r="DP417" s="39"/>
      <c r="DQ417" s="49"/>
      <c r="DR417" s="44" t="s">
        <v>12</v>
      </c>
      <c r="DS417" s="53" t="s">
        <v>19</v>
      </c>
      <c r="DT417" s="2" t="s">
        <v>4</v>
      </c>
      <c r="DU417" s="7">
        <v>1</v>
      </c>
      <c r="DV417" s="7">
        <v>1</v>
      </c>
      <c r="DW417" s="7">
        <v>1</v>
      </c>
      <c r="DX417" s="8">
        <v>0.95482313491372905</v>
      </c>
      <c r="EA417" s="15"/>
      <c r="EB417" s="16"/>
      <c r="EC417" s="17"/>
      <c r="ED417" s="16"/>
      <c r="EE417" s="16"/>
      <c r="EF417" s="18"/>
    </row>
    <row r="418" spans="2:136" ht="14.4" customHeight="1" x14ac:dyDescent="0.3">
      <c r="B418" s="39"/>
      <c r="C418" s="49"/>
      <c r="D418" s="44"/>
      <c r="E418" s="54"/>
      <c r="F418" s="3" t="s">
        <v>5</v>
      </c>
      <c r="G418" s="9"/>
      <c r="H418" s="9"/>
      <c r="I418" s="9"/>
      <c r="J418" s="10"/>
      <c r="M418" s="19">
        <f>G417</f>
        <v>1</v>
      </c>
      <c r="N418" s="20"/>
      <c r="O418" s="21">
        <f>AVERAGE(M418:N418)</f>
        <v>1</v>
      </c>
      <c r="P418" s="20">
        <f>J417</f>
        <v>0.95482313491372905</v>
      </c>
      <c r="Q418" s="20"/>
      <c r="R418" s="22">
        <f>AVERAGE(P418:Q418)</f>
        <v>0.95482313491372905</v>
      </c>
      <c r="DP418" s="39"/>
      <c r="DQ418" s="49"/>
      <c r="DR418" s="44"/>
      <c r="DS418" s="54"/>
      <c r="DT418" s="3" t="s">
        <v>5</v>
      </c>
      <c r="DU418" s="9"/>
      <c r="DV418" s="9"/>
      <c r="DW418" s="9"/>
      <c r="DX418" s="10"/>
      <c r="EA418" s="19">
        <v>1</v>
      </c>
      <c r="EB418" s="20"/>
      <c r="EC418" s="21">
        <v>1</v>
      </c>
      <c r="ED418" s="20">
        <v>0.95482313491372905</v>
      </c>
      <c r="EE418" s="20"/>
      <c r="EF418" s="22">
        <v>0.95482313491372905</v>
      </c>
    </row>
    <row r="419" spans="2:136" ht="14.4" customHeight="1" x14ac:dyDescent="0.3">
      <c r="B419" s="39"/>
      <c r="C419" s="49"/>
      <c r="D419" s="44"/>
      <c r="E419" s="55"/>
      <c r="F419" s="3" t="s">
        <v>6</v>
      </c>
      <c r="G419" s="9"/>
      <c r="H419" s="9"/>
      <c r="I419" s="9"/>
      <c r="J419" s="10"/>
      <c r="M419" s="23"/>
      <c r="N419" s="24"/>
      <c r="O419" s="25"/>
      <c r="P419" s="24"/>
      <c r="Q419" s="24"/>
      <c r="R419" s="26"/>
      <c r="DP419" s="39"/>
      <c r="DQ419" s="49"/>
      <c r="DR419" s="44"/>
      <c r="DS419" s="55"/>
      <c r="DT419" s="3" t="s">
        <v>6</v>
      </c>
      <c r="DU419" s="9"/>
      <c r="DV419" s="9"/>
      <c r="DW419" s="9"/>
      <c r="DX419" s="10"/>
      <c r="EA419" s="23"/>
      <c r="EB419" s="24"/>
      <c r="EC419" s="25"/>
      <c r="ED419" s="24"/>
      <c r="EE419" s="24"/>
      <c r="EF419" s="26"/>
    </row>
    <row r="420" spans="2:136" ht="14.4" customHeight="1" x14ac:dyDescent="0.3">
      <c r="B420" s="39"/>
      <c r="C420" s="49"/>
      <c r="D420" s="44"/>
      <c r="E420" s="56" t="s">
        <v>20</v>
      </c>
      <c r="F420" s="3" t="s">
        <v>4</v>
      </c>
      <c r="G420" s="9">
        <v>1</v>
      </c>
      <c r="H420" s="9">
        <v>1</v>
      </c>
      <c r="I420" s="9">
        <v>1</v>
      </c>
      <c r="J420" s="10">
        <v>0.94351326230130328</v>
      </c>
      <c r="M420" s="23"/>
      <c r="N420" s="24"/>
      <c r="O420" s="25"/>
      <c r="P420" s="24"/>
      <c r="Q420" s="24"/>
      <c r="R420" s="26"/>
      <c r="DP420" s="39"/>
      <c r="DQ420" s="49"/>
      <c r="DR420" s="44"/>
      <c r="DS420" s="56" t="s">
        <v>20</v>
      </c>
      <c r="DT420" s="3" t="s">
        <v>4</v>
      </c>
      <c r="DU420" s="9">
        <v>1</v>
      </c>
      <c r="DV420" s="9">
        <v>1</v>
      </c>
      <c r="DW420" s="9">
        <v>1</v>
      </c>
      <c r="DX420" s="10">
        <v>0.94351326230130328</v>
      </c>
      <c r="EA420" s="23"/>
      <c r="EB420" s="24"/>
      <c r="EC420" s="25"/>
      <c r="ED420" s="24"/>
      <c r="EE420" s="24"/>
      <c r="EF420" s="26"/>
    </row>
    <row r="421" spans="2:136" ht="14.4" customHeight="1" x14ac:dyDescent="0.3">
      <c r="B421" s="39"/>
      <c r="C421" s="49"/>
      <c r="D421" s="44"/>
      <c r="E421" s="57"/>
      <c r="F421" s="3" t="s">
        <v>5</v>
      </c>
      <c r="G421" s="9"/>
      <c r="H421" s="9"/>
      <c r="I421" s="9"/>
      <c r="J421" s="10"/>
      <c r="M421" s="19">
        <f>G420</f>
        <v>1</v>
      </c>
      <c r="N421" s="20"/>
      <c r="O421" s="21">
        <f>AVERAGE(M421:N421)</f>
        <v>1</v>
      </c>
      <c r="P421" s="20">
        <f>J420</f>
        <v>0.94351326230130328</v>
      </c>
      <c r="Q421" s="20"/>
      <c r="R421" s="22">
        <f>AVERAGE(P421:Q421)</f>
        <v>0.94351326230130328</v>
      </c>
      <c r="DP421" s="39"/>
      <c r="DQ421" s="49"/>
      <c r="DR421" s="44"/>
      <c r="DS421" s="57"/>
      <c r="DT421" s="3" t="s">
        <v>5</v>
      </c>
      <c r="DU421" s="9"/>
      <c r="DV421" s="9"/>
      <c r="DW421" s="9"/>
      <c r="DX421" s="10"/>
      <c r="EA421" s="19">
        <v>1</v>
      </c>
      <c r="EB421" s="20"/>
      <c r="EC421" s="21">
        <v>1</v>
      </c>
      <c r="ED421" s="20">
        <v>0.94351326230130328</v>
      </c>
      <c r="EE421" s="20"/>
      <c r="EF421" s="22">
        <v>0.94351326230130328</v>
      </c>
    </row>
    <row r="422" spans="2:136" ht="14.4" customHeight="1" x14ac:dyDescent="0.3">
      <c r="B422" s="39"/>
      <c r="C422" s="49"/>
      <c r="D422" s="44"/>
      <c r="E422" s="58"/>
      <c r="F422" s="3" t="s">
        <v>6</v>
      </c>
      <c r="G422" s="9"/>
      <c r="H422" s="9"/>
      <c r="I422" s="9"/>
      <c r="J422" s="10"/>
      <c r="M422" s="23"/>
      <c r="N422" s="24"/>
      <c r="O422" s="25"/>
      <c r="P422" s="24"/>
      <c r="Q422" s="24"/>
      <c r="R422" s="26"/>
      <c r="DP422" s="39"/>
      <c r="DQ422" s="49"/>
      <c r="DR422" s="44"/>
      <c r="DS422" s="58"/>
      <c r="DT422" s="3" t="s">
        <v>6</v>
      </c>
      <c r="DU422" s="9"/>
      <c r="DV422" s="9"/>
      <c r="DW422" s="9"/>
      <c r="DX422" s="10"/>
      <c r="EA422" s="23"/>
      <c r="EB422" s="24"/>
      <c r="EC422" s="25"/>
      <c r="ED422" s="24"/>
      <c r="EE422" s="24"/>
      <c r="EF422" s="26"/>
    </row>
    <row r="423" spans="2:136" ht="14.4" customHeight="1" x14ac:dyDescent="0.3">
      <c r="B423" s="39"/>
      <c r="C423" s="49"/>
      <c r="D423" s="44"/>
      <c r="E423" s="59" t="s">
        <v>21</v>
      </c>
      <c r="F423" s="3" t="s">
        <v>4</v>
      </c>
      <c r="G423" s="9">
        <v>0.96551724137931039</v>
      </c>
      <c r="H423" s="9">
        <v>0.93333333333333335</v>
      </c>
      <c r="I423" s="9">
        <v>1</v>
      </c>
      <c r="J423" s="10">
        <v>0.79187406351120682</v>
      </c>
      <c r="M423" s="23"/>
      <c r="N423" s="24"/>
      <c r="O423" s="25"/>
      <c r="P423" s="24"/>
      <c r="Q423" s="24"/>
      <c r="R423" s="26"/>
      <c r="DP423" s="39"/>
      <c r="DQ423" s="49"/>
      <c r="DR423" s="44"/>
      <c r="DS423" s="59" t="s">
        <v>21</v>
      </c>
      <c r="DT423" s="3" t="s">
        <v>4</v>
      </c>
      <c r="DU423" s="9">
        <v>0.96551724137931039</v>
      </c>
      <c r="DV423" s="9">
        <v>0.93333333333333335</v>
      </c>
      <c r="DW423" s="9">
        <v>1</v>
      </c>
      <c r="DX423" s="10">
        <v>0.75893211543425632</v>
      </c>
      <c r="EA423" s="23"/>
      <c r="EB423" s="24"/>
      <c r="EC423" s="25"/>
      <c r="ED423" s="24"/>
      <c r="EE423" s="24"/>
      <c r="EF423" s="26"/>
    </row>
    <row r="424" spans="2:136" ht="14.4" customHeight="1" x14ac:dyDescent="0.3">
      <c r="B424" s="39"/>
      <c r="C424" s="49"/>
      <c r="D424" s="44"/>
      <c r="E424" s="60"/>
      <c r="F424" s="3" t="s">
        <v>5</v>
      </c>
      <c r="G424" s="9">
        <v>1</v>
      </c>
      <c r="H424" s="9">
        <v>1</v>
      </c>
      <c r="I424" s="9">
        <v>1</v>
      </c>
      <c r="J424" s="10">
        <v>0.88946742204532203</v>
      </c>
      <c r="M424" s="19">
        <f>G423</f>
        <v>0.96551724137931039</v>
      </c>
      <c r="N424" s="20">
        <f>G424</f>
        <v>1</v>
      </c>
      <c r="O424" s="21">
        <f>AVERAGE(M424:N424)</f>
        <v>0.98275862068965525</v>
      </c>
      <c r="P424" s="20">
        <f>J423</f>
        <v>0.79187406351120682</v>
      </c>
      <c r="Q424" s="20">
        <f>J424</f>
        <v>0.88946742204532203</v>
      </c>
      <c r="R424" s="22">
        <f>AVERAGE(P424:Q424)</f>
        <v>0.84067074277826448</v>
      </c>
      <c r="DP424" s="39"/>
      <c r="DQ424" s="49"/>
      <c r="DR424" s="44"/>
      <c r="DS424" s="60"/>
      <c r="DT424" s="3" t="s">
        <v>5</v>
      </c>
      <c r="DU424" s="9">
        <v>0.97619047619047616</v>
      </c>
      <c r="DV424" s="9">
        <v>0.97619047619047616</v>
      </c>
      <c r="DW424" s="9">
        <v>0.97619047619047616</v>
      </c>
      <c r="DX424" s="10">
        <v>0.80563514892485255</v>
      </c>
      <c r="EA424" s="19">
        <v>0.96551724137931039</v>
      </c>
      <c r="EB424" s="20">
        <v>0.97619047619047616</v>
      </c>
      <c r="EC424" s="21">
        <v>0.97085385878489328</v>
      </c>
      <c r="ED424" s="20">
        <v>0.75893211543425632</v>
      </c>
      <c r="EE424" s="20">
        <v>0.80563514892485255</v>
      </c>
      <c r="EF424" s="22">
        <v>0.78228363217955443</v>
      </c>
    </row>
    <row r="425" spans="2:136" ht="14.4" customHeight="1" x14ac:dyDescent="0.3">
      <c r="B425" s="39"/>
      <c r="C425" s="49"/>
      <c r="D425" s="44"/>
      <c r="E425" s="61"/>
      <c r="F425" s="3" t="s">
        <v>6</v>
      </c>
      <c r="G425" s="9"/>
      <c r="H425" s="9"/>
      <c r="I425" s="9"/>
      <c r="J425" s="10"/>
      <c r="M425" s="23"/>
      <c r="N425" s="24"/>
      <c r="O425" s="25"/>
      <c r="P425" s="24"/>
      <c r="Q425" s="24"/>
      <c r="R425" s="26"/>
      <c r="DP425" s="39"/>
      <c r="DQ425" s="49"/>
      <c r="DR425" s="44"/>
      <c r="DS425" s="61"/>
      <c r="DT425" s="3" t="s">
        <v>6</v>
      </c>
      <c r="DU425" s="9"/>
      <c r="DV425" s="9"/>
      <c r="DW425" s="9"/>
      <c r="DX425" s="10"/>
      <c r="EA425" s="23"/>
      <c r="EB425" s="24"/>
      <c r="EC425" s="25"/>
      <c r="ED425" s="24"/>
      <c r="EE425" s="24"/>
      <c r="EF425" s="26"/>
    </row>
    <row r="426" spans="2:136" ht="14.4" customHeight="1" x14ac:dyDescent="0.3">
      <c r="B426" s="39"/>
      <c r="C426" s="49"/>
      <c r="D426" s="44"/>
      <c r="E426" s="62" t="s">
        <v>22</v>
      </c>
      <c r="F426" s="3" t="s">
        <v>4</v>
      </c>
      <c r="G426" s="9">
        <v>0.86956521739130432</v>
      </c>
      <c r="H426" s="9">
        <v>0.83333333333333337</v>
      </c>
      <c r="I426" s="9">
        <v>0.90909090909090906</v>
      </c>
      <c r="J426" s="10">
        <v>0.82386183112038269</v>
      </c>
      <c r="M426" s="23"/>
      <c r="N426" s="24"/>
      <c r="O426" s="25"/>
      <c r="P426" s="24"/>
      <c r="Q426" s="24"/>
      <c r="R426" s="26"/>
      <c r="DP426" s="39"/>
      <c r="DQ426" s="49"/>
      <c r="DR426" s="44"/>
      <c r="DS426" s="62" t="s">
        <v>22</v>
      </c>
      <c r="DT426" s="3" t="s">
        <v>4</v>
      </c>
      <c r="DU426" s="9">
        <v>1</v>
      </c>
      <c r="DV426" s="9">
        <v>1</v>
      </c>
      <c r="DW426" s="9">
        <v>1</v>
      </c>
      <c r="DX426" s="10">
        <v>0.91084117474947601</v>
      </c>
      <c r="EA426" s="23"/>
      <c r="EB426" s="24"/>
      <c r="EC426" s="25"/>
      <c r="ED426" s="24"/>
      <c r="EE426" s="24"/>
      <c r="EF426" s="26"/>
    </row>
    <row r="427" spans="2:136" ht="14.4" customHeight="1" x14ac:dyDescent="0.3">
      <c r="B427" s="39"/>
      <c r="C427" s="49"/>
      <c r="D427" s="44"/>
      <c r="E427" s="63"/>
      <c r="F427" s="3" t="s">
        <v>5</v>
      </c>
      <c r="G427" s="9"/>
      <c r="H427" s="9">
        <v>0</v>
      </c>
      <c r="I427" s="9"/>
      <c r="J427" s="10">
        <v>0</v>
      </c>
      <c r="M427" s="19">
        <f>G426</f>
        <v>0.86956521739130432</v>
      </c>
      <c r="N427" s="20"/>
      <c r="O427" s="21">
        <f>AVERAGE(M427:N427)</f>
        <v>0.86956521739130432</v>
      </c>
      <c r="P427" s="20">
        <f>J426</f>
        <v>0.82386183112038269</v>
      </c>
      <c r="Q427" s="20"/>
      <c r="R427" s="22">
        <f>AVERAGE(P427:Q427)</f>
        <v>0.82386183112038269</v>
      </c>
      <c r="DP427" s="39"/>
      <c r="DQ427" s="49"/>
      <c r="DR427" s="44"/>
      <c r="DS427" s="63"/>
      <c r="DT427" s="3" t="s">
        <v>5</v>
      </c>
      <c r="DU427" s="9"/>
      <c r="DV427" s="9">
        <v>0</v>
      </c>
      <c r="DW427" s="9"/>
      <c r="DX427" s="10">
        <v>0</v>
      </c>
      <c r="EA427" s="19">
        <v>1</v>
      </c>
      <c r="EB427" s="20"/>
      <c r="EC427" s="21">
        <v>1</v>
      </c>
      <c r="ED427" s="20">
        <v>0.91084117474947601</v>
      </c>
      <c r="EE427" s="20"/>
      <c r="EF427" s="22">
        <v>0.91084117474947601</v>
      </c>
    </row>
    <row r="428" spans="2:136" ht="14.4" customHeight="1" x14ac:dyDescent="0.3">
      <c r="B428" s="39"/>
      <c r="C428" s="49"/>
      <c r="D428" s="44"/>
      <c r="E428" s="64"/>
      <c r="F428" s="3" t="s">
        <v>6</v>
      </c>
      <c r="G428" s="9"/>
      <c r="H428" s="9"/>
      <c r="I428" s="9"/>
      <c r="J428" s="10"/>
      <c r="M428" s="23"/>
      <c r="N428" s="24"/>
      <c r="O428" s="25"/>
      <c r="P428" s="24"/>
      <c r="Q428" s="24"/>
      <c r="R428" s="26"/>
      <c r="DP428" s="39"/>
      <c r="DQ428" s="49"/>
      <c r="DR428" s="44"/>
      <c r="DS428" s="64"/>
      <c r="DT428" s="3" t="s">
        <v>6</v>
      </c>
      <c r="DU428" s="9"/>
      <c r="DV428" s="9"/>
      <c r="DW428" s="9"/>
      <c r="DX428" s="10"/>
      <c r="EA428" s="23"/>
      <c r="EB428" s="24"/>
      <c r="EC428" s="25"/>
      <c r="ED428" s="24"/>
      <c r="EE428" s="24"/>
      <c r="EF428" s="26"/>
    </row>
    <row r="429" spans="2:136" ht="14.4" customHeight="1" x14ac:dyDescent="0.3">
      <c r="B429" s="39"/>
      <c r="C429" s="49"/>
      <c r="D429" s="44"/>
      <c r="E429" s="65" t="s">
        <v>23</v>
      </c>
      <c r="F429" s="3" t="s">
        <v>4</v>
      </c>
      <c r="G429" s="9">
        <v>0.967741935483871</v>
      </c>
      <c r="H429" s="9">
        <v>0.9375</v>
      </c>
      <c r="I429" s="9">
        <v>1</v>
      </c>
      <c r="J429" s="10">
        <v>0.81354189259468401</v>
      </c>
      <c r="M429" s="23"/>
      <c r="N429" s="24"/>
      <c r="O429" s="25"/>
      <c r="P429" s="24"/>
      <c r="Q429" s="24"/>
      <c r="R429" s="26"/>
      <c r="DP429" s="39"/>
      <c r="DQ429" s="49"/>
      <c r="DR429" s="44"/>
      <c r="DS429" s="65" t="s">
        <v>23</v>
      </c>
      <c r="DT429" s="3" t="s">
        <v>4</v>
      </c>
      <c r="DU429" s="9">
        <v>0.90322580645161288</v>
      </c>
      <c r="DV429" s="9">
        <v>0.875</v>
      </c>
      <c r="DW429" s="9">
        <v>0.93333333333333335</v>
      </c>
      <c r="DX429" s="10">
        <v>0.80775671633212076</v>
      </c>
      <c r="EA429" s="23"/>
      <c r="EB429" s="24"/>
      <c r="EC429" s="25"/>
      <c r="ED429" s="24"/>
      <c r="EE429" s="24"/>
      <c r="EF429" s="26"/>
    </row>
    <row r="430" spans="2:136" ht="14.4" customHeight="1" x14ac:dyDescent="0.3">
      <c r="B430" s="39"/>
      <c r="C430" s="49"/>
      <c r="D430" s="44"/>
      <c r="E430" s="66"/>
      <c r="F430" s="3" t="s">
        <v>5</v>
      </c>
      <c r="G430" s="9">
        <v>0.94117647058823528</v>
      </c>
      <c r="H430" s="9">
        <v>0.88888888888888884</v>
      </c>
      <c r="I430" s="9">
        <v>1</v>
      </c>
      <c r="J430" s="10">
        <v>0.78180216893676646</v>
      </c>
      <c r="M430" s="19">
        <f>G429</f>
        <v>0.967741935483871</v>
      </c>
      <c r="N430" s="20">
        <f>G430</f>
        <v>0.94117647058823528</v>
      </c>
      <c r="O430" s="21">
        <f>AVERAGE(M430:N430)</f>
        <v>0.95445920303605314</v>
      </c>
      <c r="P430" s="20">
        <f>J429</f>
        <v>0.81354189259468401</v>
      </c>
      <c r="Q430" s="20">
        <f>J430</f>
        <v>0.78180216893676646</v>
      </c>
      <c r="R430" s="22">
        <f>AVERAGE(P430:Q430)</f>
        <v>0.79767203076572524</v>
      </c>
      <c r="DP430" s="39"/>
      <c r="DQ430" s="49"/>
      <c r="DR430" s="44"/>
      <c r="DS430" s="66"/>
      <c r="DT430" s="3" t="s">
        <v>5</v>
      </c>
      <c r="DU430" s="9">
        <v>0.82352941176470595</v>
      </c>
      <c r="DV430" s="9">
        <v>0.77777777777777779</v>
      </c>
      <c r="DW430" s="9">
        <v>0.875</v>
      </c>
      <c r="DX430" s="10">
        <v>0.70279681057184962</v>
      </c>
      <c r="EA430" s="19">
        <v>0.90322580645161288</v>
      </c>
      <c r="EB430" s="20">
        <v>0.82352941176470595</v>
      </c>
      <c r="EC430" s="21">
        <v>0.86337760910815942</v>
      </c>
      <c r="ED430" s="20">
        <v>0.80775671633212076</v>
      </c>
      <c r="EE430" s="20">
        <v>0.70279681057184962</v>
      </c>
      <c r="EF430" s="22">
        <v>0.75527676345198524</v>
      </c>
    </row>
    <row r="431" spans="2:136" ht="14.4" customHeight="1" x14ac:dyDescent="0.3">
      <c r="B431" s="39"/>
      <c r="C431" s="49"/>
      <c r="D431" s="44"/>
      <c r="E431" s="67"/>
      <c r="F431" s="3" t="s">
        <v>6</v>
      </c>
      <c r="G431" s="9"/>
      <c r="H431" s="9"/>
      <c r="I431" s="9"/>
      <c r="J431" s="10"/>
      <c r="M431" s="23"/>
      <c r="N431" s="24"/>
      <c r="O431" s="25"/>
      <c r="P431" s="24"/>
      <c r="Q431" s="24"/>
      <c r="R431" s="26"/>
      <c r="DP431" s="39"/>
      <c r="DQ431" s="49"/>
      <c r="DR431" s="44"/>
      <c r="DS431" s="67"/>
      <c r="DT431" s="3" t="s">
        <v>6</v>
      </c>
      <c r="DU431" s="9"/>
      <c r="DV431" s="9"/>
      <c r="DW431" s="9"/>
      <c r="DX431" s="10"/>
      <c r="EA431" s="23"/>
      <c r="EB431" s="24"/>
      <c r="EC431" s="25"/>
      <c r="ED431" s="24"/>
      <c r="EE431" s="24"/>
      <c r="EF431" s="26"/>
    </row>
    <row r="432" spans="2:136" ht="14.4" customHeight="1" x14ac:dyDescent="0.3">
      <c r="B432" s="39"/>
      <c r="C432" s="49"/>
      <c r="D432" s="44"/>
      <c r="E432" s="68" t="s">
        <v>24</v>
      </c>
      <c r="F432" s="3" t="s">
        <v>4</v>
      </c>
      <c r="G432" s="9">
        <v>0.94736842105263164</v>
      </c>
      <c r="H432" s="9">
        <v>0.9</v>
      </c>
      <c r="I432" s="9">
        <v>1</v>
      </c>
      <c r="J432" s="10">
        <v>0.72016752073360624</v>
      </c>
      <c r="M432" s="23"/>
      <c r="N432" s="24"/>
      <c r="O432" s="25"/>
      <c r="P432" s="24"/>
      <c r="Q432" s="24"/>
      <c r="R432" s="26"/>
      <c r="DP432" s="39"/>
      <c r="DQ432" s="49"/>
      <c r="DR432" s="44"/>
      <c r="DS432" s="68" t="s">
        <v>24</v>
      </c>
      <c r="DT432" s="3" t="s">
        <v>4</v>
      </c>
      <c r="DU432" s="9">
        <v>0.92307692307692302</v>
      </c>
      <c r="DV432" s="9">
        <v>0.8571428571428571</v>
      </c>
      <c r="DW432" s="9">
        <v>1</v>
      </c>
      <c r="DX432" s="10">
        <v>0.69860057884514704</v>
      </c>
      <c r="EA432" s="23"/>
      <c r="EB432" s="24"/>
      <c r="EC432" s="25"/>
      <c r="ED432" s="24"/>
      <c r="EE432" s="24"/>
      <c r="EF432" s="26"/>
    </row>
    <row r="433" spans="2:136" ht="15" customHeight="1" x14ac:dyDescent="0.3">
      <c r="B433" s="39"/>
      <c r="C433" s="49"/>
      <c r="D433" s="44"/>
      <c r="E433" s="69"/>
      <c r="F433" s="3" t="s">
        <v>5</v>
      </c>
      <c r="G433" s="9">
        <v>1</v>
      </c>
      <c r="H433" s="9">
        <v>1</v>
      </c>
      <c r="I433" s="9">
        <v>1</v>
      </c>
      <c r="J433" s="10">
        <v>0.7393490793765507</v>
      </c>
      <c r="M433" s="19">
        <f>G432</f>
        <v>0.94736842105263164</v>
      </c>
      <c r="N433" s="20">
        <f>G433</f>
        <v>1</v>
      </c>
      <c r="O433" s="21">
        <f>AVERAGE(M433:N433)</f>
        <v>0.97368421052631582</v>
      </c>
      <c r="P433" s="20">
        <f>J432</f>
        <v>0.72016752073360624</v>
      </c>
      <c r="Q433" s="20">
        <f>J433</f>
        <v>0.7393490793765507</v>
      </c>
      <c r="R433" s="22">
        <f>AVERAGE(P433:Q433)</f>
        <v>0.72975830005507847</v>
      </c>
      <c r="DP433" s="39"/>
      <c r="DQ433" s="49"/>
      <c r="DR433" s="44"/>
      <c r="DS433" s="69"/>
      <c r="DT433" s="3" t="s">
        <v>5</v>
      </c>
      <c r="DU433" s="9">
        <v>0.8571428571428571</v>
      </c>
      <c r="DV433" s="9">
        <v>0.8571428571428571</v>
      </c>
      <c r="DW433" s="9">
        <v>0.8571428571428571</v>
      </c>
      <c r="DX433" s="10">
        <v>0.69052045248907923</v>
      </c>
      <c r="EA433" s="19">
        <v>0.92307692307692302</v>
      </c>
      <c r="EB433" s="20">
        <v>0.8571428571428571</v>
      </c>
      <c r="EC433" s="21">
        <v>0.89010989010989006</v>
      </c>
      <c r="ED433" s="20">
        <v>0.69860057884514704</v>
      </c>
      <c r="EE433" s="20">
        <v>0.69052045248907923</v>
      </c>
      <c r="EF433" s="22">
        <v>0.69456051566711308</v>
      </c>
    </row>
    <row r="434" spans="2:136" ht="15" customHeight="1" thickBot="1" x14ac:dyDescent="0.35">
      <c r="B434" s="39"/>
      <c r="C434" s="49"/>
      <c r="D434" s="44"/>
      <c r="E434" s="70"/>
      <c r="F434" s="4" t="s">
        <v>6</v>
      </c>
      <c r="G434" s="11"/>
      <c r="H434" s="11"/>
      <c r="I434" s="11"/>
      <c r="J434" s="12"/>
      <c r="M434" s="27"/>
      <c r="N434" s="28"/>
      <c r="O434" s="29"/>
      <c r="P434" s="28"/>
      <c r="Q434" s="28"/>
      <c r="R434" s="30"/>
      <c r="DP434" s="39"/>
      <c r="DQ434" s="49"/>
      <c r="DR434" s="44"/>
      <c r="DS434" s="70"/>
      <c r="DT434" s="4" t="s">
        <v>6</v>
      </c>
      <c r="DU434" s="11"/>
      <c r="DV434" s="11"/>
      <c r="DW434" s="11"/>
      <c r="DX434" s="12"/>
      <c r="EA434" s="27"/>
      <c r="EB434" s="28"/>
      <c r="EC434" s="29"/>
      <c r="ED434" s="28"/>
      <c r="EE434" s="28"/>
      <c r="EF434" s="30"/>
    </row>
    <row r="435" spans="2:136" ht="14.4" customHeight="1" x14ac:dyDescent="0.3">
      <c r="B435" s="39"/>
      <c r="C435" s="49"/>
      <c r="D435" s="45" t="s">
        <v>13</v>
      </c>
      <c r="E435" s="53" t="s">
        <v>19</v>
      </c>
      <c r="F435" s="2" t="s">
        <v>4</v>
      </c>
      <c r="G435" s="7">
        <v>1</v>
      </c>
      <c r="H435" s="7">
        <v>1</v>
      </c>
      <c r="I435" s="7">
        <v>1</v>
      </c>
      <c r="J435" s="8">
        <v>0.96879025048188927</v>
      </c>
      <c r="M435" s="15"/>
      <c r="N435" s="16"/>
      <c r="O435" s="17"/>
      <c r="P435" s="16"/>
      <c r="Q435" s="16"/>
      <c r="R435" s="18"/>
      <c r="DP435" s="39"/>
      <c r="DQ435" s="49"/>
      <c r="DR435" s="45" t="s">
        <v>13</v>
      </c>
      <c r="DS435" s="53" t="s">
        <v>19</v>
      </c>
      <c r="DT435" s="2" t="s">
        <v>4</v>
      </c>
      <c r="DU435" s="7">
        <v>1</v>
      </c>
      <c r="DV435" s="7">
        <v>1</v>
      </c>
      <c r="DW435" s="7">
        <v>1</v>
      </c>
      <c r="DX435" s="8">
        <v>0.96879025048188927</v>
      </c>
      <c r="EA435" s="15"/>
      <c r="EB435" s="16"/>
      <c r="EC435" s="17"/>
      <c r="ED435" s="16"/>
      <c r="EE435" s="16"/>
      <c r="EF435" s="18"/>
    </row>
    <row r="436" spans="2:136" ht="14.4" customHeight="1" x14ac:dyDescent="0.3">
      <c r="B436" s="39"/>
      <c r="C436" s="49"/>
      <c r="D436" s="45"/>
      <c r="E436" s="54"/>
      <c r="F436" s="3" t="s">
        <v>5</v>
      </c>
      <c r="G436" s="9"/>
      <c r="H436" s="9"/>
      <c r="I436" s="9"/>
      <c r="J436" s="10"/>
      <c r="M436" s="19">
        <f>G435</f>
        <v>1</v>
      </c>
      <c r="N436" s="20"/>
      <c r="O436" s="21">
        <f>AVERAGE(M436:N436)</f>
        <v>1</v>
      </c>
      <c r="P436" s="20">
        <f>J435</f>
        <v>0.96879025048188927</v>
      </c>
      <c r="Q436" s="20"/>
      <c r="R436" s="22">
        <f>AVERAGE(P436:Q436)</f>
        <v>0.96879025048188927</v>
      </c>
      <c r="DP436" s="39"/>
      <c r="DQ436" s="49"/>
      <c r="DR436" s="45"/>
      <c r="DS436" s="54"/>
      <c r="DT436" s="3" t="s">
        <v>5</v>
      </c>
      <c r="DU436" s="9"/>
      <c r="DV436" s="9"/>
      <c r="DW436" s="9"/>
      <c r="DX436" s="10"/>
      <c r="EA436" s="19">
        <v>1</v>
      </c>
      <c r="EB436" s="20"/>
      <c r="EC436" s="21">
        <v>1</v>
      </c>
      <c r="ED436" s="20">
        <v>0.96879025048188927</v>
      </c>
      <c r="EE436" s="20"/>
      <c r="EF436" s="22">
        <v>0.96879025048188927</v>
      </c>
    </row>
    <row r="437" spans="2:136" ht="14.4" customHeight="1" x14ac:dyDescent="0.3">
      <c r="B437" s="39"/>
      <c r="C437" s="49"/>
      <c r="D437" s="45"/>
      <c r="E437" s="55"/>
      <c r="F437" s="3" t="s">
        <v>6</v>
      </c>
      <c r="G437" s="9"/>
      <c r="H437" s="9"/>
      <c r="I437" s="9"/>
      <c r="J437" s="10"/>
      <c r="M437" s="23"/>
      <c r="N437" s="24"/>
      <c r="O437" s="25"/>
      <c r="P437" s="24"/>
      <c r="Q437" s="24"/>
      <c r="R437" s="26"/>
      <c r="DP437" s="39"/>
      <c r="DQ437" s="49"/>
      <c r="DR437" s="45"/>
      <c r="DS437" s="55"/>
      <c r="DT437" s="3" t="s">
        <v>6</v>
      </c>
      <c r="DU437" s="9"/>
      <c r="DV437" s="9"/>
      <c r="DW437" s="9"/>
      <c r="DX437" s="10"/>
      <c r="EA437" s="23"/>
      <c r="EB437" s="24"/>
      <c r="EC437" s="25"/>
      <c r="ED437" s="24"/>
      <c r="EE437" s="24"/>
      <c r="EF437" s="26"/>
    </row>
    <row r="438" spans="2:136" ht="14.4" customHeight="1" x14ac:dyDescent="0.3">
      <c r="B438" s="39"/>
      <c r="C438" s="49"/>
      <c r="D438" s="45"/>
      <c r="E438" s="56" t="s">
        <v>20</v>
      </c>
      <c r="F438" s="3" t="s">
        <v>4</v>
      </c>
      <c r="G438" s="9">
        <v>1</v>
      </c>
      <c r="H438" s="9">
        <v>1</v>
      </c>
      <c r="I438" s="9">
        <v>1</v>
      </c>
      <c r="J438" s="10">
        <v>0.95415821424919134</v>
      </c>
      <c r="M438" s="23"/>
      <c r="N438" s="24"/>
      <c r="O438" s="25"/>
      <c r="P438" s="24"/>
      <c r="Q438" s="24"/>
      <c r="R438" s="26"/>
      <c r="DP438" s="39"/>
      <c r="DQ438" s="49"/>
      <c r="DR438" s="45"/>
      <c r="DS438" s="56" t="s">
        <v>20</v>
      </c>
      <c r="DT438" s="3" t="s">
        <v>4</v>
      </c>
      <c r="DU438" s="9">
        <v>1</v>
      </c>
      <c r="DV438" s="9">
        <v>1</v>
      </c>
      <c r="DW438" s="9">
        <v>1</v>
      </c>
      <c r="DX438" s="10">
        <v>0.95415821424919134</v>
      </c>
      <c r="EA438" s="23"/>
      <c r="EB438" s="24"/>
      <c r="EC438" s="25"/>
      <c r="ED438" s="24"/>
      <c r="EE438" s="24"/>
      <c r="EF438" s="26"/>
    </row>
    <row r="439" spans="2:136" ht="14.4" customHeight="1" x14ac:dyDescent="0.3">
      <c r="B439" s="39"/>
      <c r="C439" s="49"/>
      <c r="D439" s="45"/>
      <c r="E439" s="57"/>
      <c r="F439" s="3" t="s">
        <v>5</v>
      </c>
      <c r="G439" s="9"/>
      <c r="H439" s="9"/>
      <c r="I439" s="9"/>
      <c r="J439" s="10"/>
      <c r="M439" s="19">
        <f>G438</f>
        <v>1</v>
      </c>
      <c r="N439" s="20"/>
      <c r="O439" s="21">
        <f>AVERAGE(M439:N439)</f>
        <v>1</v>
      </c>
      <c r="P439" s="20">
        <f>J438</f>
        <v>0.95415821424919134</v>
      </c>
      <c r="Q439" s="20"/>
      <c r="R439" s="22">
        <f>AVERAGE(P439:Q439)</f>
        <v>0.95415821424919134</v>
      </c>
      <c r="DP439" s="39"/>
      <c r="DQ439" s="49"/>
      <c r="DR439" s="45"/>
      <c r="DS439" s="57"/>
      <c r="DT439" s="3" t="s">
        <v>5</v>
      </c>
      <c r="DU439" s="9"/>
      <c r="DV439" s="9"/>
      <c r="DW439" s="9"/>
      <c r="DX439" s="10"/>
      <c r="EA439" s="19">
        <v>1</v>
      </c>
      <c r="EB439" s="20"/>
      <c r="EC439" s="21">
        <v>1</v>
      </c>
      <c r="ED439" s="20">
        <v>0.95415821424919134</v>
      </c>
      <c r="EE439" s="20"/>
      <c r="EF439" s="22">
        <v>0.95415821424919134</v>
      </c>
    </row>
    <row r="440" spans="2:136" ht="14.4" customHeight="1" x14ac:dyDescent="0.3">
      <c r="B440" s="39"/>
      <c r="C440" s="49"/>
      <c r="D440" s="45"/>
      <c r="E440" s="58"/>
      <c r="F440" s="3" t="s">
        <v>6</v>
      </c>
      <c r="G440" s="9"/>
      <c r="H440" s="9"/>
      <c r="I440" s="9"/>
      <c r="J440" s="10"/>
      <c r="M440" s="23"/>
      <c r="N440" s="24"/>
      <c r="O440" s="25"/>
      <c r="P440" s="24"/>
      <c r="Q440" s="24"/>
      <c r="R440" s="26"/>
      <c r="DP440" s="39"/>
      <c r="DQ440" s="49"/>
      <c r="DR440" s="45"/>
      <c r="DS440" s="58"/>
      <c r="DT440" s="3" t="s">
        <v>6</v>
      </c>
      <c r="DU440" s="9"/>
      <c r="DV440" s="9"/>
      <c r="DW440" s="9"/>
      <c r="DX440" s="10"/>
      <c r="EA440" s="23"/>
      <c r="EB440" s="24"/>
      <c r="EC440" s="25"/>
      <c r="ED440" s="24"/>
      <c r="EE440" s="24"/>
      <c r="EF440" s="26"/>
    </row>
    <row r="441" spans="2:136" ht="14.4" customHeight="1" x14ac:dyDescent="0.3">
      <c r="B441" s="39"/>
      <c r="C441" s="49"/>
      <c r="D441" s="45"/>
      <c r="E441" s="59" t="s">
        <v>21</v>
      </c>
      <c r="F441" s="3" t="s">
        <v>4</v>
      </c>
      <c r="G441" s="9">
        <v>0.96470588235294119</v>
      </c>
      <c r="H441" s="9">
        <v>0.95348837209302328</v>
      </c>
      <c r="I441" s="9">
        <v>0.97619047619047616</v>
      </c>
      <c r="J441" s="10">
        <v>0.82888412632818254</v>
      </c>
      <c r="M441" s="23"/>
      <c r="N441" s="24"/>
      <c r="O441" s="25"/>
      <c r="P441" s="24"/>
      <c r="Q441" s="24"/>
      <c r="R441" s="26"/>
      <c r="DP441" s="39"/>
      <c r="DQ441" s="49"/>
      <c r="DR441" s="45"/>
      <c r="DS441" s="59" t="s">
        <v>21</v>
      </c>
      <c r="DT441" s="3" t="s">
        <v>4</v>
      </c>
      <c r="DU441" s="9">
        <v>0.98823529411764699</v>
      </c>
      <c r="DV441" s="9">
        <v>0.97674418604651159</v>
      </c>
      <c r="DW441" s="9">
        <v>1</v>
      </c>
      <c r="DX441" s="10">
        <v>0.79214391376350679</v>
      </c>
      <c r="EA441" s="23"/>
      <c r="EB441" s="24"/>
      <c r="EC441" s="25"/>
      <c r="ED441" s="24"/>
      <c r="EE441" s="24"/>
      <c r="EF441" s="26"/>
    </row>
    <row r="442" spans="2:136" ht="14.4" customHeight="1" x14ac:dyDescent="0.3">
      <c r="B442" s="39"/>
      <c r="C442" s="49"/>
      <c r="D442" s="45"/>
      <c r="E442" s="60"/>
      <c r="F442" s="3" t="s">
        <v>5</v>
      </c>
      <c r="G442" s="9">
        <v>1</v>
      </c>
      <c r="H442" s="9">
        <v>1</v>
      </c>
      <c r="I442" s="9">
        <v>1</v>
      </c>
      <c r="J442" s="10">
        <v>0.89472271085247235</v>
      </c>
      <c r="M442" s="19">
        <f>G441</f>
        <v>0.96470588235294119</v>
      </c>
      <c r="N442" s="20">
        <f>G442</f>
        <v>1</v>
      </c>
      <c r="O442" s="21">
        <f>AVERAGE(M442:N442)</f>
        <v>0.98235294117647065</v>
      </c>
      <c r="P442" s="20">
        <f>J441</f>
        <v>0.82888412632818254</v>
      </c>
      <c r="Q442" s="20">
        <f>J442</f>
        <v>0.89472271085247235</v>
      </c>
      <c r="R442" s="22">
        <f>AVERAGE(P442:Q442)</f>
        <v>0.86180341859032739</v>
      </c>
      <c r="DP442" s="39"/>
      <c r="DQ442" s="49"/>
      <c r="DR442" s="45"/>
      <c r="DS442" s="60"/>
      <c r="DT442" s="3" t="s">
        <v>5</v>
      </c>
      <c r="DU442" s="9">
        <v>0.97619047619047616</v>
      </c>
      <c r="DV442" s="9">
        <v>0.97619047619047616</v>
      </c>
      <c r="DW442" s="9">
        <v>0.97619047619047616</v>
      </c>
      <c r="DX442" s="10">
        <v>0.80279825019423134</v>
      </c>
      <c r="EA442" s="19">
        <v>0.98823529411764699</v>
      </c>
      <c r="EB442" s="20">
        <v>0.97619047619047616</v>
      </c>
      <c r="EC442" s="21">
        <v>0.98221288515406158</v>
      </c>
      <c r="ED442" s="20">
        <v>0.79214391376350679</v>
      </c>
      <c r="EE442" s="20">
        <v>0.80279825019423134</v>
      </c>
      <c r="EF442" s="22">
        <v>0.79747108197886907</v>
      </c>
    </row>
    <row r="443" spans="2:136" ht="14.4" customHeight="1" x14ac:dyDescent="0.3">
      <c r="B443" s="39"/>
      <c r="C443" s="49"/>
      <c r="D443" s="45"/>
      <c r="E443" s="61"/>
      <c r="F443" s="3" t="s">
        <v>6</v>
      </c>
      <c r="G443" s="9"/>
      <c r="H443" s="9"/>
      <c r="I443" s="9"/>
      <c r="J443" s="10"/>
      <c r="M443" s="23"/>
      <c r="N443" s="24"/>
      <c r="O443" s="25"/>
      <c r="P443" s="24"/>
      <c r="Q443" s="24"/>
      <c r="R443" s="26"/>
      <c r="DP443" s="39"/>
      <c r="DQ443" s="49"/>
      <c r="DR443" s="45"/>
      <c r="DS443" s="61"/>
      <c r="DT443" s="3" t="s">
        <v>6</v>
      </c>
      <c r="DU443" s="9"/>
      <c r="DV443" s="9"/>
      <c r="DW443" s="9"/>
      <c r="DX443" s="10"/>
      <c r="EA443" s="23"/>
      <c r="EB443" s="24"/>
      <c r="EC443" s="25"/>
      <c r="ED443" s="24"/>
      <c r="EE443" s="24"/>
      <c r="EF443" s="26"/>
    </row>
    <row r="444" spans="2:136" ht="14.4" customHeight="1" x14ac:dyDescent="0.3">
      <c r="B444" s="39"/>
      <c r="C444" s="49"/>
      <c r="D444" s="45"/>
      <c r="E444" s="62" t="s">
        <v>22</v>
      </c>
      <c r="F444" s="3" t="s">
        <v>4</v>
      </c>
      <c r="G444" s="9">
        <v>0.96703296703296704</v>
      </c>
      <c r="H444" s="9">
        <v>0.95652173913043481</v>
      </c>
      <c r="I444" s="9">
        <v>0.97777777777777775</v>
      </c>
      <c r="J444" s="10">
        <v>0.88767227319370479</v>
      </c>
      <c r="M444" s="23"/>
      <c r="N444" s="24"/>
      <c r="O444" s="25"/>
      <c r="P444" s="24"/>
      <c r="Q444" s="24"/>
      <c r="R444" s="26"/>
      <c r="DP444" s="39"/>
      <c r="DQ444" s="49"/>
      <c r="DR444" s="45"/>
      <c r="DS444" s="62" t="s">
        <v>22</v>
      </c>
      <c r="DT444" s="3" t="s">
        <v>4</v>
      </c>
      <c r="DU444" s="9">
        <v>1</v>
      </c>
      <c r="DV444" s="9">
        <v>1</v>
      </c>
      <c r="DW444" s="9">
        <v>1</v>
      </c>
      <c r="DX444" s="10">
        <v>0.91640574617720805</v>
      </c>
      <c r="EA444" s="23"/>
      <c r="EB444" s="24"/>
      <c r="EC444" s="25"/>
      <c r="ED444" s="24"/>
      <c r="EE444" s="24"/>
      <c r="EF444" s="26"/>
    </row>
    <row r="445" spans="2:136" ht="14.4" customHeight="1" x14ac:dyDescent="0.3">
      <c r="B445" s="39"/>
      <c r="C445" s="49"/>
      <c r="D445" s="45"/>
      <c r="E445" s="63"/>
      <c r="F445" s="3" t="s">
        <v>5</v>
      </c>
      <c r="G445" s="9"/>
      <c r="H445" s="9">
        <v>0</v>
      </c>
      <c r="I445" s="9"/>
      <c r="J445" s="10">
        <v>0</v>
      </c>
      <c r="M445" s="19">
        <f>G444</f>
        <v>0.96703296703296704</v>
      </c>
      <c r="N445" s="20"/>
      <c r="O445" s="21">
        <f>AVERAGE(M445:N445)</f>
        <v>0.96703296703296704</v>
      </c>
      <c r="P445" s="20">
        <f>J444</f>
        <v>0.88767227319370479</v>
      </c>
      <c r="Q445" s="20"/>
      <c r="R445" s="22">
        <f>AVERAGE(P445:Q445)</f>
        <v>0.88767227319370479</v>
      </c>
      <c r="DP445" s="39"/>
      <c r="DQ445" s="49"/>
      <c r="DR445" s="45"/>
      <c r="DS445" s="63"/>
      <c r="DT445" s="3" t="s">
        <v>5</v>
      </c>
      <c r="DU445" s="9"/>
      <c r="DV445" s="9">
        <v>0</v>
      </c>
      <c r="DW445" s="9"/>
      <c r="DX445" s="10">
        <v>0</v>
      </c>
      <c r="EA445" s="19">
        <v>1</v>
      </c>
      <c r="EB445" s="20"/>
      <c r="EC445" s="21">
        <v>1</v>
      </c>
      <c r="ED445" s="20">
        <v>0.91640574617720805</v>
      </c>
      <c r="EE445" s="20"/>
      <c r="EF445" s="22">
        <v>0.91640574617720805</v>
      </c>
    </row>
    <row r="446" spans="2:136" ht="14.4" customHeight="1" x14ac:dyDescent="0.3">
      <c r="B446" s="39"/>
      <c r="C446" s="49"/>
      <c r="D446" s="45"/>
      <c r="E446" s="64"/>
      <c r="F446" s="3" t="s">
        <v>6</v>
      </c>
      <c r="G446" s="9"/>
      <c r="H446" s="9"/>
      <c r="I446" s="9"/>
      <c r="J446" s="10"/>
      <c r="M446" s="23"/>
      <c r="N446" s="24"/>
      <c r="O446" s="25"/>
      <c r="P446" s="24"/>
      <c r="Q446" s="24"/>
      <c r="R446" s="26"/>
      <c r="DP446" s="39"/>
      <c r="DQ446" s="49"/>
      <c r="DR446" s="45"/>
      <c r="DS446" s="64"/>
      <c r="DT446" s="3" t="s">
        <v>6</v>
      </c>
      <c r="DU446" s="9"/>
      <c r="DV446" s="9"/>
      <c r="DW446" s="9"/>
      <c r="DX446" s="10"/>
      <c r="EA446" s="23"/>
      <c r="EB446" s="24"/>
      <c r="EC446" s="25"/>
      <c r="ED446" s="24"/>
      <c r="EE446" s="24"/>
      <c r="EF446" s="26"/>
    </row>
    <row r="447" spans="2:136" ht="14.4" customHeight="1" x14ac:dyDescent="0.3">
      <c r="B447" s="39"/>
      <c r="C447" s="49"/>
      <c r="D447" s="45"/>
      <c r="E447" s="65" t="s">
        <v>23</v>
      </c>
      <c r="F447" s="3" t="s">
        <v>4</v>
      </c>
      <c r="G447" s="9">
        <v>0.90322580645161288</v>
      </c>
      <c r="H447" s="9">
        <v>0.875</v>
      </c>
      <c r="I447" s="9">
        <v>0.93333333333333335</v>
      </c>
      <c r="J447" s="10">
        <v>0.77570378986524724</v>
      </c>
      <c r="M447" s="23"/>
      <c r="N447" s="24"/>
      <c r="O447" s="25"/>
      <c r="P447" s="24"/>
      <c r="Q447" s="24"/>
      <c r="R447" s="26"/>
      <c r="DP447" s="39"/>
      <c r="DQ447" s="49"/>
      <c r="DR447" s="45"/>
      <c r="DS447" s="65" t="s">
        <v>23</v>
      </c>
      <c r="DT447" s="3" t="s">
        <v>4</v>
      </c>
      <c r="DU447" s="9">
        <v>0.90322580645161288</v>
      </c>
      <c r="DV447" s="9">
        <v>0.875</v>
      </c>
      <c r="DW447" s="9">
        <v>0.93333333333333335</v>
      </c>
      <c r="DX447" s="10">
        <v>0.78717091209008916</v>
      </c>
      <c r="EA447" s="23"/>
      <c r="EB447" s="24"/>
      <c r="EC447" s="25"/>
      <c r="ED447" s="24"/>
      <c r="EE447" s="24"/>
      <c r="EF447" s="26"/>
    </row>
    <row r="448" spans="2:136" ht="14.4" customHeight="1" x14ac:dyDescent="0.3">
      <c r="B448" s="39"/>
      <c r="C448" s="49"/>
      <c r="D448" s="45"/>
      <c r="E448" s="66"/>
      <c r="F448" s="3" t="s">
        <v>5</v>
      </c>
      <c r="G448" s="9">
        <v>0.94117647058823528</v>
      </c>
      <c r="H448" s="9">
        <v>0.88888888888888884</v>
      </c>
      <c r="I448" s="9">
        <v>1</v>
      </c>
      <c r="J448" s="10">
        <v>0.76132700694314237</v>
      </c>
      <c r="M448" s="19">
        <f>G447</f>
        <v>0.90322580645161288</v>
      </c>
      <c r="N448" s="20">
        <f>G448</f>
        <v>0.94117647058823528</v>
      </c>
      <c r="O448" s="21">
        <f>AVERAGE(M448:N448)</f>
        <v>0.92220113851992402</v>
      </c>
      <c r="P448" s="20">
        <f>J447</f>
        <v>0.77570378986524724</v>
      </c>
      <c r="Q448" s="20">
        <f>J448</f>
        <v>0.76132700694314237</v>
      </c>
      <c r="R448" s="22">
        <f>AVERAGE(P448:Q448)</f>
        <v>0.7685153984041948</v>
      </c>
      <c r="DP448" s="39"/>
      <c r="DQ448" s="49"/>
      <c r="DR448" s="45"/>
      <c r="DS448" s="66"/>
      <c r="DT448" s="3" t="s">
        <v>5</v>
      </c>
      <c r="DU448" s="9">
        <v>0.82352941176470595</v>
      </c>
      <c r="DV448" s="9">
        <v>0.77777777777777779</v>
      </c>
      <c r="DW448" s="9">
        <v>0.875</v>
      </c>
      <c r="DX448" s="10">
        <v>0.69104755095748249</v>
      </c>
      <c r="EA448" s="19">
        <v>0.90322580645161288</v>
      </c>
      <c r="EB448" s="20">
        <v>0.82352941176470595</v>
      </c>
      <c r="EC448" s="21">
        <v>0.86337760910815942</v>
      </c>
      <c r="ED448" s="20">
        <v>0.78717091209008916</v>
      </c>
      <c r="EE448" s="20">
        <v>0.69104755095748249</v>
      </c>
      <c r="EF448" s="22">
        <v>0.73910923152378583</v>
      </c>
    </row>
    <row r="449" spans="2:136" ht="14.4" customHeight="1" x14ac:dyDescent="0.3">
      <c r="B449" s="39"/>
      <c r="C449" s="49"/>
      <c r="D449" s="45"/>
      <c r="E449" s="67"/>
      <c r="F449" s="3" t="s">
        <v>6</v>
      </c>
      <c r="G449" s="9"/>
      <c r="H449" s="9"/>
      <c r="I449" s="9"/>
      <c r="J449" s="10"/>
      <c r="M449" s="23"/>
      <c r="N449" s="24"/>
      <c r="O449" s="25"/>
      <c r="P449" s="24"/>
      <c r="Q449" s="24"/>
      <c r="R449" s="26"/>
      <c r="DP449" s="39"/>
      <c r="DQ449" s="49"/>
      <c r="DR449" s="45"/>
      <c r="DS449" s="67"/>
      <c r="DT449" s="3" t="s">
        <v>6</v>
      </c>
      <c r="DU449" s="9"/>
      <c r="DV449" s="9"/>
      <c r="DW449" s="9"/>
      <c r="DX449" s="10"/>
      <c r="EA449" s="23"/>
      <c r="EB449" s="24"/>
      <c r="EC449" s="25"/>
      <c r="ED449" s="24"/>
      <c r="EE449" s="24"/>
      <c r="EF449" s="26"/>
    </row>
    <row r="450" spans="2:136" ht="14.4" customHeight="1" x14ac:dyDescent="0.3">
      <c r="B450" s="39"/>
      <c r="C450" s="49"/>
      <c r="D450" s="45"/>
      <c r="E450" s="68" t="s">
        <v>24</v>
      </c>
      <c r="F450" s="3" t="s">
        <v>4</v>
      </c>
      <c r="G450" s="9">
        <v>0.88888888888888884</v>
      </c>
      <c r="H450" s="9">
        <v>0.88888888888888884</v>
      </c>
      <c r="I450" s="9">
        <v>0.88888888888888884</v>
      </c>
      <c r="J450" s="10">
        <v>0.76852288164419535</v>
      </c>
      <c r="M450" s="23"/>
      <c r="N450" s="24"/>
      <c r="O450" s="25"/>
      <c r="P450" s="24"/>
      <c r="Q450" s="24"/>
      <c r="R450" s="26"/>
      <c r="DP450" s="39"/>
      <c r="DQ450" s="49"/>
      <c r="DR450" s="45"/>
      <c r="DS450" s="68" t="s">
        <v>24</v>
      </c>
      <c r="DT450" s="3" t="s">
        <v>4</v>
      </c>
      <c r="DU450" s="9">
        <v>0.8421052631578948</v>
      </c>
      <c r="DV450" s="9">
        <v>0.8</v>
      </c>
      <c r="DW450" s="9">
        <v>0.88888888888888884</v>
      </c>
      <c r="DX450" s="10">
        <v>0.7065960218738343</v>
      </c>
      <c r="EA450" s="23"/>
      <c r="EB450" s="24"/>
      <c r="EC450" s="25"/>
      <c r="ED450" s="24"/>
      <c r="EE450" s="24"/>
      <c r="EF450" s="26"/>
    </row>
    <row r="451" spans="2:136" ht="15" customHeight="1" x14ac:dyDescent="0.3">
      <c r="B451" s="39"/>
      <c r="C451" s="49"/>
      <c r="D451" s="45"/>
      <c r="E451" s="69"/>
      <c r="F451" s="3" t="s">
        <v>5</v>
      </c>
      <c r="G451" s="9">
        <v>0.61538461538461531</v>
      </c>
      <c r="H451" s="9">
        <v>0.66666666666666663</v>
      </c>
      <c r="I451" s="9">
        <v>0.5714285714285714</v>
      </c>
      <c r="J451" s="10">
        <v>0.58098738336007727</v>
      </c>
      <c r="M451" s="19">
        <f>G450</f>
        <v>0.88888888888888884</v>
      </c>
      <c r="N451" s="20">
        <f>G451</f>
        <v>0.61538461538461531</v>
      </c>
      <c r="O451" s="21">
        <f>AVERAGE(M451:N451)</f>
        <v>0.75213675213675213</v>
      </c>
      <c r="P451" s="20">
        <f>J450</f>
        <v>0.76852288164419535</v>
      </c>
      <c r="Q451" s="20">
        <f>J451</f>
        <v>0.58098738336007727</v>
      </c>
      <c r="R451" s="22">
        <f>AVERAGE(P451:Q451)</f>
        <v>0.67475513250213637</v>
      </c>
      <c r="DP451" s="39"/>
      <c r="DQ451" s="49"/>
      <c r="DR451" s="45"/>
      <c r="DS451" s="69"/>
      <c r="DT451" s="3" t="s">
        <v>5</v>
      </c>
      <c r="DU451" s="9">
        <v>0.30769230769230771</v>
      </c>
      <c r="DV451" s="9">
        <v>0.33333333333333331</v>
      </c>
      <c r="DW451" s="9">
        <v>0.2857142857142857</v>
      </c>
      <c r="DX451" s="10">
        <v>0.52331927964186287</v>
      </c>
      <c r="EA451" s="19">
        <v>0.8421052631578948</v>
      </c>
      <c r="EB451" s="20">
        <v>0.30769230769230771</v>
      </c>
      <c r="EC451" s="21">
        <v>0.57489878542510131</v>
      </c>
      <c r="ED451" s="20">
        <v>0.7065960218738343</v>
      </c>
      <c r="EE451" s="20">
        <v>0.52331927964186287</v>
      </c>
      <c r="EF451" s="22">
        <v>0.61495765075784858</v>
      </c>
    </row>
    <row r="452" spans="2:136" ht="15" customHeight="1" thickBot="1" x14ac:dyDescent="0.35">
      <c r="B452" s="39"/>
      <c r="C452" s="49"/>
      <c r="D452" s="45"/>
      <c r="E452" s="70"/>
      <c r="F452" s="4" t="s">
        <v>6</v>
      </c>
      <c r="G452" s="11"/>
      <c r="H452" s="11"/>
      <c r="I452" s="11"/>
      <c r="J452" s="12"/>
      <c r="M452" s="27"/>
      <c r="N452" s="28"/>
      <c r="O452" s="29"/>
      <c r="P452" s="28"/>
      <c r="Q452" s="28"/>
      <c r="R452" s="30"/>
      <c r="DP452" s="39"/>
      <c r="DQ452" s="49"/>
      <c r="DR452" s="45"/>
      <c r="DS452" s="70"/>
      <c r="DT452" s="4" t="s">
        <v>6</v>
      </c>
      <c r="DU452" s="11"/>
      <c r="DV452" s="11"/>
      <c r="DW452" s="11"/>
      <c r="DX452" s="12"/>
      <c r="EA452" s="27"/>
      <c r="EB452" s="28"/>
      <c r="EC452" s="29"/>
      <c r="ED452" s="28"/>
      <c r="EE452" s="28"/>
      <c r="EF452" s="30"/>
    </row>
    <row r="453" spans="2:136" ht="14.4" customHeight="1" x14ac:dyDescent="0.3">
      <c r="B453" s="39"/>
      <c r="C453" s="49"/>
      <c r="D453" s="46" t="s">
        <v>14</v>
      </c>
      <c r="E453" s="53" t="s">
        <v>19</v>
      </c>
      <c r="F453" s="2" t="s">
        <v>4</v>
      </c>
      <c r="G453" s="7">
        <v>1</v>
      </c>
      <c r="H453" s="7">
        <v>1</v>
      </c>
      <c r="I453" s="7">
        <v>1</v>
      </c>
      <c r="J453" s="8">
        <v>0.96770942624449885</v>
      </c>
      <c r="M453" s="15"/>
      <c r="N453" s="16"/>
      <c r="O453" s="17"/>
      <c r="P453" s="16"/>
      <c r="Q453" s="16"/>
      <c r="R453" s="18"/>
      <c r="DP453" s="39"/>
      <c r="DQ453" s="49"/>
      <c r="DR453" s="46" t="s">
        <v>14</v>
      </c>
      <c r="DS453" s="53" t="s">
        <v>19</v>
      </c>
      <c r="DT453" s="2" t="s">
        <v>4</v>
      </c>
      <c r="DU453" s="7">
        <v>1</v>
      </c>
      <c r="DV453" s="7">
        <v>1</v>
      </c>
      <c r="DW453" s="7">
        <v>1</v>
      </c>
      <c r="DX453" s="8">
        <v>0.96770942624449885</v>
      </c>
      <c r="EA453" s="15"/>
      <c r="EB453" s="16"/>
      <c r="EC453" s="17"/>
      <c r="ED453" s="16"/>
      <c r="EE453" s="16"/>
      <c r="EF453" s="18"/>
    </row>
    <row r="454" spans="2:136" ht="14.4" customHeight="1" x14ac:dyDescent="0.3">
      <c r="B454" s="39"/>
      <c r="C454" s="49"/>
      <c r="D454" s="46"/>
      <c r="E454" s="54"/>
      <c r="F454" s="3" t="s">
        <v>5</v>
      </c>
      <c r="G454" s="9"/>
      <c r="H454" s="9"/>
      <c r="I454" s="9"/>
      <c r="J454" s="10"/>
      <c r="M454" s="19">
        <f>G453</f>
        <v>1</v>
      </c>
      <c r="N454" s="20"/>
      <c r="O454" s="21">
        <f>AVERAGE(M454:N454)</f>
        <v>1</v>
      </c>
      <c r="P454" s="20">
        <f>J453</f>
        <v>0.96770942624449885</v>
      </c>
      <c r="Q454" s="20"/>
      <c r="R454" s="22">
        <f>AVERAGE(P454:Q454)</f>
        <v>0.96770942624449885</v>
      </c>
      <c r="DP454" s="39"/>
      <c r="DQ454" s="49"/>
      <c r="DR454" s="46"/>
      <c r="DS454" s="54"/>
      <c r="DT454" s="3" t="s">
        <v>5</v>
      </c>
      <c r="DU454" s="9"/>
      <c r="DV454" s="9"/>
      <c r="DW454" s="9"/>
      <c r="DX454" s="10"/>
      <c r="EA454" s="19">
        <v>1</v>
      </c>
      <c r="EB454" s="20"/>
      <c r="EC454" s="21">
        <v>1</v>
      </c>
      <c r="ED454" s="20">
        <v>0.96770942624449885</v>
      </c>
      <c r="EE454" s="20"/>
      <c r="EF454" s="22">
        <v>0.96770942624449885</v>
      </c>
    </row>
    <row r="455" spans="2:136" ht="14.4" customHeight="1" x14ac:dyDescent="0.3">
      <c r="B455" s="39"/>
      <c r="C455" s="49"/>
      <c r="D455" s="46"/>
      <c r="E455" s="55"/>
      <c r="F455" s="3" t="s">
        <v>6</v>
      </c>
      <c r="G455" s="9"/>
      <c r="H455" s="9"/>
      <c r="I455" s="9"/>
      <c r="J455" s="10"/>
      <c r="M455" s="23"/>
      <c r="N455" s="24"/>
      <c r="O455" s="25"/>
      <c r="P455" s="24"/>
      <c r="Q455" s="24"/>
      <c r="R455" s="26"/>
      <c r="DP455" s="39"/>
      <c r="DQ455" s="49"/>
      <c r="DR455" s="46"/>
      <c r="DS455" s="55"/>
      <c r="DT455" s="3" t="s">
        <v>6</v>
      </c>
      <c r="DU455" s="9"/>
      <c r="DV455" s="9"/>
      <c r="DW455" s="9"/>
      <c r="DX455" s="10"/>
      <c r="EA455" s="23"/>
      <c r="EB455" s="24"/>
      <c r="EC455" s="25"/>
      <c r="ED455" s="24"/>
      <c r="EE455" s="24"/>
      <c r="EF455" s="26"/>
    </row>
    <row r="456" spans="2:136" ht="14.4" customHeight="1" x14ac:dyDescent="0.3">
      <c r="B456" s="39"/>
      <c r="C456" s="49"/>
      <c r="D456" s="46"/>
      <c r="E456" s="56" t="s">
        <v>20</v>
      </c>
      <c r="F456" s="3" t="s">
        <v>4</v>
      </c>
      <c r="G456" s="9">
        <v>1</v>
      </c>
      <c r="H456" s="9">
        <v>1</v>
      </c>
      <c r="I456" s="9">
        <v>1</v>
      </c>
      <c r="J456" s="10">
        <v>0.9540534110351635</v>
      </c>
      <c r="M456" s="23"/>
      <c r="N456" s="24"/>
      <c r="O456" s="25"/>
      <c r="P456" s="24"/>
      <c r="Q456" s="24"/>
      <c r="R456" s="26"/>
      <c r="DP456" s="39"/>
      <c r="DQ456" s="49"/>
      <c r="DR456" s="46"/>
      <c r="DS456" s="56" t="s">
        <v>20</v>
      </c>
      <c r="DT456" s="3" t="s">
        <v>4</v>
      </c>
      <c r="DU456" s="9">
        <v>1</v>
      </c>
      <c r="DV456" s="9">
        <v>1</v>
      </c>
      <c r="DW456" s="9">
        <v>1</v>
      </c>
      <c r="DX456" s="10">
        <v>0.9540534110351635</v>
      </c>
      <c r="EA456" s="23"/>
      <c r="EB456" s="24"/>
      <c r="EC456" s="25"/>
      <c r="ED456" s="24"/>
      <c r="EE456" s="24"/>
      <c r="EF456" s="26"/>
    </row>
    <row r="457" spans="2:136" ht="14.4" customHeight="1" x14ac:dyDescent="0.3">
      <c r="B457" s="39"/>
      <c r="C457" s="49"/>
      <c r="D457" s="46"/>
      <c r="E457" s="57"/>
      <c r="F457" s="3" t="s">
        <v>5</v>
      </c>
      <c r="G457" s="9"/>
      <c r="H457" s="9"/>
      <c r="I457" s="9"/>
      <c r="J457" s="10"/>
      <c r="M457" s="19">
        <f>G456</f>
        <v>1</v>
      </c>
      <c r="N457" s="20"/>
      <c r="O457" s="21">
        <f>AVERAGE(M457:N457)</f>
        <v>1</v>
      </c>
      <c r="P457" s="20">
        <f>J456</f>
        <v>0.9540534110351635</v>
      </c>
      <c r="Q457" s="20"/>
      <c r="R457" s="22">
        <f>AVERAGE(P457:Q457)</f>
        <v>0.9540534110351635</v>
      </c>
      <c r="DP457" s="39"/>
      <c r="DQ457" s="49"/>
      <c r="DR457" s="46"/>
      <c r="DS457" s="57"/>
      <c r="DT457" s="3" t="s">
        <v>5</v>
      </c>
      <c r="DU457" s="9"/>
      <c r="DV457" s="9"/>
      <c r="DW457" s="9"/>
      <c r="DX457" s="10"/>
      <c r="EA457" s="19">
        <v>1</v>
      </c>
      <c r="EB457" s="20"/>
      <c r="EC457" s="21">
        <v>1</v>
      </c>
      <c r="ED457" s="20">
        <v>0.9540534110351635</v>
      </c>
      <c r="EE457" s="20"/>
      <c r="EF457" s="22">
        <v>0.9540534110351635</v>
      </c>
    </row>
    <row r="458" spans="2:136" ht="14.4" customHeight="1" x14ac:dyDescent="0.3">
      <c r="B458" s="39"/>
      <c r="C458" s="49"/>
      <c r="D458" s="46"/>
      <c r="E458" s="58"/>
      <c r="F458" s="3" t="s">
        <v>6</v>
      </c>
      <c r="G458" s="9"/>
      <c r="H458" s="9"/>
      <c r="I458" s="9"/>
      <c r="J458" s="10"/>
      <c r="M458" s="23"/>
      <c r="N458" s="24"/>
      <c r="O458" s="25"/>
      <c r="P458" s="24"/>
      <c r="Q458" s="24"/>
      <c r="R458" s="26"/>
      <c r="DP458" s="39"/>
      <c r="DQ458" s="49"/>
      <c r="DR458" s="46"/>
      <c r="DS458" s="58"/>
      <c r="DT458" s="3" t="s">
        <v>6</v>
      </c>
      <c r="DU458" s="9"/>
      <c r="DV458" s="9"/>
      <c r="DW458" s="9"/>
      <c r="DX458" s="10"/>
      <c r="EA458" s="23"/>
      <c r="EB458" s="24"/>
      <c r="EC458" s="25"/>
      <c r="ED458" s="24"/>
      <c r="EE458" s="24"/>
      <c r="EF458" s="26"/>
    </row>
    <row r="459" spans="2:136" ht="14.4" customHeight="1" x14ac:dyDescent="0.3">
      <c r="B459" s="39"/>
      <c r="C459" s="49"/>
      <c r="D459" s="46"/>
      <c r="E459" s="59" t="s">
        <v>21</v>
      </c>
      <c r="F459" s="3" t="s">
        <v>4</v>
      </c>
      <c r="G459" s="9">
        <v>1</v>
      </c>
      <c r="H459" s="9">
        <v>1</v>
      </c>
      <c r="I459" s="9">
        <v>1</v>
      </c>
      <c r="J459" s="10">
        <v>0.82590397409074767</v>
      </c>
      <c r="M459" s="23"/>
      <c r="N459" s="24"/>
      <c r="O459" s="25"/>
      <c r="P459" s="24"/>
      <c r="Q459" s="24"/>
      <c r="R459" s="26"/>
      <c r="DP459" s="39"/>
      <c r="DQ459" s="49"/>
      <c r="DR459" s="46"/>
      <c r="DS459" s="59" t="s">
        <v>21</v>
      </c>
      <c r="DT459" s="3" t="s">
        <v>4</v>
      </c>
      <c r="DU459" s="9">
        <v>1</v>
      </c>
      <c r="DV459" s="9">
        <v>1</v>
      </c>
      <c r="DW459" s="9">
        <v>1</v>
      </c>
      <c r="DX459" s="10">
        <v>0.7914983732433607</v>
      </c>
      <c r="EA459" s="23"/>
      <c r="EB459" s="24"/>
      <c r="EC459" s="25"/>
      <c r="ED459" s="24"/>
      <c r="EE459" s="24"/>
      <c r="EF459" s="26"/>
    </row>
    <row r="460" spans="2:136" ht="14.4" customHeight="1" x14ac:dyDescent="0.3">
      <c r="B460" s="39"/>
      <c r="C460" s="49"/>
      <c r="D460" s="46"/>
      <c r="E460" s="60"/>
      <c r="F460" s="3" t="s">
        <v>5</v>
      </c>
      <c r="G460" s="9">
        <v>1</v>
      </c>
      <c r="H460" s="9">
        <v>1</v>
      </c>
      <c r="I460" s="9">
        <v>1</v>
      </c>
      <c r="J460" s="10">
        <v>0.89711771486646663</v>
      </c>
      <c r="M460" s="19">
        <f>G459</f>
        <v>1</v>
      </c>
      <c r="N460" s="20">
        <f>G460</f>
        <v>1</v>
      </c>
      <c r="O460" s="21">
        <f>AVERAGE(M460:N460)</f>
        <v>1</v>
      </c>
      <c r="P460" s="20">
        <f>J459</f>
        <v>0.82590397409074767</v>
      </c>
      <c r="Q460" s="20">
        <f>J460</f>
        <v>0.89711771486646663</v>
      </c>
      <c r="R460" s="22">
        <f>AVERAGE(P460:Q460)</f>
        <v>0.86151084447860715</v>
      </c>
      <c r="DP460" s="39"/>
      <c r="DQ460" s="49"/>
      <c r="DR460" s="46"/>
      <c r="DS460" s="60"/>
      <c r="DT460" s="3" t="s">
        <v>5</v>
      </c>
      <c r="DU460" s="9">
        <v>0.95238095238095233</v>
      </c>
      <c r="DV460" s="9">
        <v>0.95238095238095233</v>
      </c>
      <c r="DW460" s="9">
        <v>0.95238095238095233</v>
      </c>
      <c r="DX460" s="10">
        <v>0.7997845644581244</v>
      </c>
      <c r="EA460" s="19">
        <v>1</v>
      </c>
      <c r="EB460" s="20">
        <v>0.95238095238095233</v>
      </c>
      <c r="EC460" s="21">
        <v>0.97619047619047616</v>
      </c>
      <c r="ED460" s="20">
        <v>0.7914983732433607</v>
      </c>
      <c r="EE460" s="20">
        <v>0.7997845644581244</v>
      </c>
      <c r="EF460" s="22">
        <v>0.79564146885074249</v>
      </c>
    </row>
    <row r="461" spans="2:136" ht="14.4" customHeight="1" x14ac:dyDescent="0.3">
      <c r="B461" s="39"/>
      <c r="C461" s="49"/>
      <c r="D461" s="46"/>
      <c r="E461" s="61"/>
      <c r="F461" s="3" t="s">
        <v>6</v>
      </c>
      <c r="G461" s="9"/>
      <c r="H461" s="9"/>
      <c r="I461" s="9"/>
      <c r="J461" s="10"/>
      <c r="M461" s="23"/>
      <c r="N461" s="24"/>
      <c r="O461" s="25"/>
      <c r="P461" s="24"/>
      <c r="Q461" s="24"/>
      <c r="R461" s="26"/>
      <c r="DP461" s="39"/>
      <c r="DQ461" s="49"/>
      <c r="DR461" s="46"/>
      <c r="DS461" s="61"/>
      <c r="DT461" s="3" t="s">
        <v>6</v>
      </c>
      <c r="DU461" s="9"/>
      <c r="DV461" s="9"/>
      <c r="DW461" s="9"/>
      <c r="DX461" s="10"/>
      <c r="EA461" s="23"/>
      <c r="EB461" s="24"/>
      <c r="EC461" s="25"/>
      <c r="ED461" s="24"/>
      <c r="EE461" s="24"/>
      <c r="EF461" s="26"/>
    </row>
    <row r="462" spans="2:136" ht="14.4" customHeight="1" x14ac:dyDescent="0.3">
      <c r="B462" s="39"/>
      <c r="C462" s="49"/>
      <c r="D462" s="46"/>
      <c r="E462" s="62" t="s">
        <v>22</v>
      </c>
      <c r="F462" s="3" t="s">
        <v>4</v>
      </c>
      <c r="G462" s="9">
        <v>0.79166666666666663</v>
      </c>
      <c r="H462" s="9">
        <v>0.73076923076923073</v>
      </c>
      <c r="I462" s="9">
        <v>0.86363636363636365</v>
      </c>
      <c r="J462" s="10">
        <v>0.76070501036297</v>
      </c>
      <c r="M462" s="23"/>
      <c r="N462" s="24"/>
      <c r="O462" s="25"/>
      <c r="P462" s="24"/>
      <c r="Q462" s="24"/>
      <c r="R462" s="26"/>
      <c r="DP462" s="39"/>
      <c r="DQ462" s="49"/>
      <c r="DR462" s="46"/>
      <c r="DS462" s="62" t="s">
        <v>22</v>
      </c>
      <c r="DT462" s="3" t="s">
        <v>4</v>
      </c>
      <c r="DU462" s="9">
        <v>0.94505494505494503</v>
      </c>
      <c r="DV462" s="9">
        <v>0.91489361702127658</v>
      </c>
      <c r="DW462" s="9">
        <v>0.97727272727272729</v>
      </c>
      <c r="DX462" s="10">
        <v>0.85815338274857678</v>
      </c>
      <c r="EA462" s="23"/>
      <c r="EB462" s="24"/>
      <c r="EC462" s="25"/>
      <c r="ED462" s="24"/>
      <c r="EE462" s="24"/>
      <c r="EF462" s="26"/>
    </row>
    <row r="463" spans="2:136" ht="14.4" customHeight="1" x14ac:dyDescent="0.3">
      <c r="B463" s="39"/>
      <c r="C463" s="49"/>
      <c r="D463" s="46"/>
      <c r="E463" s="63"/>
      <c r="F463" s="3" t="s">
        <v>5</v>
      </c>
      <c r="G463" s="9"/>
      <c r="H463" s="9">
        <v>0</v>
      </c>
      <c r="I463" s="9"/>
      <c r="J463" s="10">
        <v>0</v>
      </c>
      <c r="M463" s="19">
        <f>G462</f>
        <v>0.79166666666666663</v>
      </c>
      <c r="N463" s="20"/>
      <c r="O463" s="21">
        <f>AVERAGE(M463:N463)</f>
        <v>0.79166666666666663</v>
      </c>
      <c r="P463" s="20">
        <f>J462</f>
        <v>0.76070501036297</v>
      </c>
      <c r="Q463" s="20"/>
      <c r="R463" s="22">
        <f>AVERAGE(P463:Q463)</f>
        <v>0.76070501036297</v>
      </c>
      <c r="DP463" s="39"/>
      <c r="DQ463" s="49"/>
      <c r="DR463" s="46"/>
      <c r="DS463" s="63"/>
      <c r="DT463" s="3" t="s">
        <v>5</v>
      </c>
      <c r="DU463" s="9"/>
      <c r="DV463" s="9">
        <v>0</v>
      </c>
      <c r="DW463" s="9"/>
      <c r="DX463" s="10">
        <v>0</v>
      </c>
      <c r="EA463" s="19">
        <v>0.94505494505494503</v>
      </c>
      <c r="EB463" s="20"/>
      <c r="EC463" s="21">
        <v>0.94505494505494503</v>
      </c>
      <c r="ED463" s="20">
        <v>0.85815338274857678</v>
      </c>
      <c r="EE463" s="20"/>
      <c r="EF463" s="22">
        <v>0.85815338274857678</v>
      </c>
    </row>
    <row r="464" spans="2:136" ht="14.4" customHeight="1" x14ac:dyDescent="0.3">
      <c r="B464" s="39"/>
      <c r="C464" s="49"/>
      <c r="D464" s="46"/>
      <c r="E464" s="64"/>
      <c r="F464" s="3" t="s">
        <v>6</v>
      </c>
      <c r="G464" s="9"/>
      <c r="H464" s="9"/>
      <c r="I464" s="9"/>
      <c r="J464" s="10"/>
      <c r="M464" s="23"/>
      <c r="N464" s="24"/>
      <c r="O464" s="25"/>
      <c r="P464" s="24"/>
      <c r="Q464" s="24"/>
      <c r="R464" s="26"/>
      <c r="DP464" s="39"/>
      <c r="DQ464" s="49"/>
      <c r="DR464" s="46"/>
      <c r="DS464" s="64"/>
      <c r="DT464" s="3" t="s">
        <v>6</v>
      </c>
      <c r="DU464" s="9"/>
      <c r="DV464" s="9"/>
      <c r="DW464" s="9"/>
      <c r="DX464" s="10"/>
      <c r="EA464" s="23"/>
      <c r="EB464" s="24"/>
      <c r="EC464" s="25"/>
      <c r="ED464" s="24"/>
      <c r="EE464" s="24"/>
      <c r="EF464" s="26"/>
    </row>
    <row r="465" spans="2:136" ht="14.4" customHeight="1" x14ac:dyDescent="0.3">
      <c r="B465" s="39"/>
      <c r="C465" s="49"/>
      <c r="D465" s="46"/>
      <c r="E465" s="65" t="s">
        <v>23</v>
      </c>
      <c r="F465" s="3" t="s">
        <v>4</v>
      </c>
      <c r="G465" s="9">
        <v>0.967741935483871</v>
      </c>
      <c r="H465" s="9">
        <v>0.9375</v>
      </c>
      <c r="I465" s="9">
        <v>1</v>
      </c>
      <c r="J465" s="10">
        <v>0.81037873665320603</v>
      </c>
      <c r="M465" s="23"/>
      <c r="N465" s="24"/>
      <c r="O465" s="25"/>
      <c r="P465" s="24"/>
      <c r="Q465" s="24"/>
      <c r="R465" s="26"/>
      <c r="DP465" s="39"/>
      <c r="DQ465" s="49"/>
      <c r="DR465" s="46"/>
      <c r="DS465" s="65" t="s">
        <v>23</v>
      </c>
      <c r="DT465" s="3" t="s">
        <v>4</v>
      </c>
      <c r="DU465" s="9">
        <v>0.87499999999999989</v>
      </c>
      <c r="DV465" s="9">
        <v>0.82352941176470584</v>
      </c>
      <c r="DW465" s="9">
        <v>0.93333333333333335</v>
      </c>
      <c r="DX465" s="10">
        <v>0.74048659387672322</v>
      </c>
      <c r="EA465" s="23"/>
      <c r="EB465" s="24"/>
      <c r="EC465" s="25"/>
      <c r="ED465" s="24"/>
      <c r="EE465" s="24"/>
      <c r="EF465" s="26"/>
    </row>
    <row r="466" spans="2:136" ht="14.4" customHeight="1" x14ac:dyDescent="0.3">
      <c r="B466" s="39"/>
      <c r="C466" s="49"/>
      <c r="D466" s="46"/>
      <c r="E466" s="66"/>
      <c r="F466" s="3" t="s">
        <v>5</v>
      </c>
      <c r="G466" s="9">
        <v>0.94117647058823528</v>
      </c>
      <c r="H466" s="9">
        <v>0.88888888888888884</v>
      </c>
      <c r="I466" s="9">
        <v>1</v>
      </c>
      <c r="J466" s="10">
        <v>0.79442601862831053</v>
      </c>
      <c r="M466" s="19">
        <f>G465</f>
        <v>0.967741935483871</v>
      </c>
      <c r="N466" s="20">
        <f>G466</f>
        <v>0.94117647058823528</v>
      </c>
      <c r="O466" s="21">
        <f>AVERAGE(M466:N466)</f>
        <v>0.95445920303605314</v>
      </c>
      <c r="P466" s="20">
        <f>J465</f>
        <v>0.81037873665320603</v>
      </c>
      <c r="Q466" s="20">
        <f>J466</f>
        <v>0.79442601862831053</v>
      </c>
      <c r="R466" s="22">
        <f>AVERAGE(P466:Q466)</f>
        <v>0.80240237764075828</v>
      </c>
      <c r="DP466" s="39"/>
      <c r="DQ466" s="49"/>
      <c r="DR466" s="46"/>
      <c r="DS466" s="66"/>
      <c r="DT466" s="3" t="s">
        <v>5</v>
      </c>
      <c r="DU466" s="9">
        <v>0.82352941176470595</v>
      </c>
      <c r="DV466" s="9">
        <v>0.77777777777777779</v>
      </c>
      <c r="DW466" s="9">
        <v>0.875</v>
      </c>
      <c r="DX466" s="10">
        <v>0.66082762890185631</v>
      </c>
      <c r="EA466" s="19">
        <v>0.87499999999999989</v>
      </c>
      <c r="EB466" s="20">
        <v>0.82352941176470595</v>
      </c>
      <c r="EC466" s="21">
        <v>0.84926470588235292</v>
      </c>
      <c r="ED466" s="20">
        <v>0.74048659387672322</v>
      </c>
      <c r="EE466" s="20">
        <v>0.66082762890185631</v>
      </c>
      <c r="EF466" s="22">
        <v>0.70065711138928977</v>
      </c>
    </row>
    <row r="467" spans="2:136" ht="14.4" customHeight="1" x14ac:dyDescent="0.3">
      <c r="B467" s="39"/>
      <c r="C467" s="49"/>
      <c r="D467" s="46"/>
      <c r="E467" s="67"/>
      <c r="F467" s="3" t="s">
        <v>6</v>
      </c>
      <c r="G467" s="9"/>
      <c r="H467" s="9"/>
      <c r="I467" s="9"/>
      <c r="J467" s="10"/>
      <c r="M467" s="23"/>
      <c r="N467" s="24"/>
      <c r="O467" s="25"/>
      <c r="P467" s="24"/>
      <c r="Q467" s="24"/>
      <c r="R467" s="26"/>
      <c r="DP467" s="39"/>
      <c r="DQ467" s="49"/>
      <c r="DR467" s="46"/>
      <c r="DS467" s="67"/>
      <c r="DT467" s="3" t="s">
        <v>6</v>
      </c>
      <c r="DU467" s="9"/>
      <c r="DV467" s="9"/>
      <c r="DW467" s="9"/>
      <c r="DX467" s="10"/>
      <c r="EA467" s="23"/>
      <c r="EB467" s="24"/>
      <c r="EC467" s="25"/>
      <c r="ED467" s="24"/>
      <c r="EE467" s="24"/>
      <c r="EF467" s="26"/>
    </row>
    <row r="468" spans="2:136" ht="14.4" customHeight="1" x14ac:dyDescent="0.3">
      <c r="B468" s="39"/>
      <c r="C468" s="49"/>
      <c r="D468" s="46"/>
      <c r="E468" s="68" t="s">
        <v>24</v>
      </c>
      <c r="F468" s="3" t="s">
        <v>4</v>
      </c>
      <c r="G468" s="9">
        <v>0.88888888888888884</v>
      </c>
      <c r="H468" s="9">
        <v>0.88888888888888884</v>
      </c>
      <c r="I468" s="9">
        <v>0.88888888888888884</v>
      </c>
      <c r="J468" s="10">
        <v>0.77541717873725757</v>
      </c>
      <c r="M468" s="23"/>
      <c r="N468" s="24"/>
      <c r="O468" s="25"/>
      <c r="P468" s="24"/>
      <c r="Q468" s="24"/>
      <c r="R468" s="26"/>
      <c r="DP468" s="39"/>
      <c r="DQ468" s="49"/>
      <c r="DR468" s="46"/>
      <c r="DS468" s="68" t="s">
        <v>24</v>
      </c>
      <c r="DT468" s="3" t="s">
        <v>4</v>
      </c>
      <c r="DU468" s="9">
        <v>0.81081081081081086</v>
      </c>
      <c r="DV468" s="9">
        <v>0.78947368421052633</v>
      </c>
      <c r="DW468" s="9">
        <v>0.83333333333333337</v>
      </c>
      <c r="DX468" s="10">
        <v>0.73445685376985914</v>
      </c>
      <c r="EA468" s="23"/>
      <c r="EB468" s="24"/>
      <c r="EC468" s="25"/>
      <c r="ED468" s="24"/>
      <c r="EE468" s="24"/>
      <c r="EF468" s="26"/>
    </row>
    <row r="469" spans="2:136" ht="15" customHeight="1" x14ac:dyDescent="0.3">
      <c r="B469" s="39"/>
      <c r="C469" s="49"/>
      <c r="D469" s="46"/>
      <c r="E469" s="69"/>
      <c r="F469" s="3" t="s">
        <v>5</v>
      </c>
      <c r="G469" s="9">
        <v>0.76923076923076916</v>
      </c>
      <c r="H469" s="9">
        <v>0.83333333333333337</v>
      </c>
      <c r="I469" s="9">
        <v>0.7142857142857143</v>
      </c>
      <c r="J469" s="10">
        <v>0.62959790741195054</v>
      </c>
      <c r="M469" s="19">
        <f>G468</f>
        <v>0.88888888888888884</v>
      </c>
      <c r="N469" s="20">
        <f>G469</f>
        <v>0.76923076923076916</v>
      </c>
      <c r="O469" s="21">
        <f>AVERAGE(M469:N469)</f>
        <v>0.829059829059829</v>
      </c>
      <c r="P469" s="20">
        <f>J468</f>
        <v>0.77541717873725757</v>
      </c>
      <c r="Q469" s="20">
        <f>J469</f>
        <v>0.62959790741195054</v>
      </c>
      <c r="R469" s="22">
        <f>AVERAGE(P469:Q469)</f>
        <v>0.70250754307460406</v>
      </c>
      <c r="DP469" s="39"/>
      <c r="DQ469" s="49"/>
      <c r="DR469" s="46"/>
      <c r="DS469" s="69"/>
      <c r="DT469" s="3" t="s">
        <v>5</v>
      </c>
      <c r="DU469" s="9">
        <v>0.46153846153846151</v>
      </c>
      <c r="DV469" s="9">
        <v>0.5</v>
      </c>
      <c r="DW469" s="9">
        <v>0.42857142857142849</v>
      </c>
      <c r="DX469" s="10">
        <v>0.58361246567143388</v>
      </c>
      <c r="EA469" s="19">
        <v>0.81081081081081086</v>
      </c>
      <c r="EB469" s="20">
        <v>0.46153846153846151</v>
      </c>
      <c r="EC469" s="21">
        <v>0.63617463617463621</v>
      </c>
      <c r="ED469" s="20">
        <v>0.73445685376985914</v>
      </c>
      <c r="EE469" s="20">
        <v>0.58361246567143388</v>
      </c>
      <c r="EF469" s="22">
        <v>0.65903465972064645</v>
      </c>
    </row>
    <row r="470" spans="2:136" ht="15" customHeight="1" thickBot="1" x14ac:dyDescent="0.35">
      <c r="B470" s="39"/>
      <c r="C470" s="49"/>
      <c r="D470" s="46"/>
      <c r="E470" s="70"/>
      <c r="F470" s="4" t="s">
        <v>6</v>
      </c>
      <c r="G470" s="11"/>
      <c r="H470" s="11"/>
      <c r="I470" s="11"/>
      <c r="J470" s="12"/>
      <c r="M470" s="27"/>
      <c r="N470" s="28"/>
      <c r="O470" s="29"/>
      <c r="P470" s="28"/>
      <c r="Q470" s="28"/>
      <c r="R470" s="30"/>
      <c r="DP470" s="39"/>
      <c r="DQ470" s="49"/>
      <c r="DR470" s="46"/>
      <c r="DS470" s="70"/>
      <c r="DT470" s="4" t="s">
        <v>6</v>
      </c>
      <c r="DU470" s="11"/>
      <c r="DV470" s="11"/>
      <c r="DW470" s="11"/>
      <c r="DX470" s="12"/>
      <c r="EA470" s="27"/>
      <c r="EB470" s="28"/>
      <c r="EC470" s="29"/>
      <c r="ED470" s="28"/>
      <c r="EE470" s="28"/>
      <c r="EF470" s="30"/>
    </row>
    <row r="471" spans="2:136" ht="14.4" customHeight="1" x14ac:dyDescent="0.3">
      <c r="B471" s="39"/>
      <c r="C471" s="49"/>
      <c r="D471" s="47" t="s">
        <v>15</v>
      </c>
      <c r="E471" s="53" t="s">
        <v>19</v>
      </c>
      <c r="F471" s="2" t="s">
        <v>4</v>
      </c>
      <c r="G471" s="7">
        <v>1</v>
      </c>
      <c r="H471" s="7">
        <v>1</v>
      </c>
      <c r="I471" s="7">
        <v>1</v>
      </c>
      <c r="J471" s="8">
        <v>0.9718339766648072</v>
      </c>
      <c r="M471" s="15"/>
      <c r="N471" s="16"/>
      <c r="O471" s="17"/>
      <c r="P471" s="16"/>
      <c r="Q471" s="16"/>
      <c r="R471" s="18"/>
      <c r="DP471" s="39"/>
      <c r="DQ471" s="49"/>
      <c r="DR471" s="47" t="s">
        <v>15</v>
      </c>
      <c r="DS471" s="53" t="s">
        <v>19</v>
      </c>
      <c r="DT471" s="2" t="s">
        <v>4</v>
      </c>
      <c r="DU471" s="7">
        <v>1</v>
      </c>
      <c r="DV471" s="7">
        <v>1</v>
      </c>
      <c r="DW471" s="7">
        <v>1</v>
      </c>
      <c r="DX471" s="8">
        <v>0.9718339766648072</v>
      </c>
      <c r="EA471" s="15"/>
      <c r="EB471" s="16"/>
      <c r="EC471" s="17"/>
      <c r="ED471" s="16"/>
      <c r="EE471" s="16"/>
      <c r="EF471" s="18"/>
    </row>
    <row r="472" spans="2:136" ht="14.4" customHeight="1" x14ac:dyDescent="0.3">
      <c r="B472" s="39"/>
      <c r="C472" s="49"/>
      <c r="D472" s="47"/>
      <c r="E472" s="54"/>
      <c r="F472" s="3" t="s">
        <v>5</v>
      </c>
      <c r="G472" s="9"/>
      <c r="H472" s="9"/>
      <c r="I472" s="9"/>
      <c r="J472" s="10"/>
      <c r="M472" s="19">
        <f>G471</f>
        <v>1</v>
      </c>
      <c r="N472" s="20"/>
      <c r="O472" s="21">
        <f>AVERAGE(M472:N472)</f>
        <v>1</v>
      </c>
      <c r="P472" s="20">
        <f>J471</f>
        <v>0.9718339766648072</v>
      </c>
      <c r="Q472" s="20"/>
      <c r="R472" s="22">
        <f>AVERAGE(P472:Q472)</f>
        <v>0.9718339766648072</v>
      </c>
      <c r="DP472" s="39"/>
      <c r="DQ472" s="49"/>
      <c r="DR472" s="47"/>
      <c r="DS472" s="54"/>
      <c r="DT472" s="3" t="s">
        <v>5</v>
      </c>
      <c r="DU472" s="9"/>
      <c r="DV472" s="9"/>
      <c r="DW472" s="9"/>
      <c r="DX472" s="10"/>
      <c r="EA472" s="19">
        <v>1</v>
      </c>
      <c r="EB472" s="20"/>
      <c r="EC472" s="21">
        <v>1</v>
      </c>
      <c r="ED472" s="20">
        <v>0.9718339766648072</v>
      </c>
      <c r="EE472" s="20"/>
      <c r="EF472" s="22">
        <v>0.9718339766648072</v>
      </c>
    </row>
    <row r="473" spans="2:136" ht="14.4" customHeight="1" x14ac:dyDescent="0.3">
      <c r="B473" s="39"/>
      <c r="C473" s="49"/>
      <c r="D473" s="47"/>
      <c r="E473" s="55"/>
      <c r="F473" s="3" t="s">
        <v>6</v>
      </c>
      <c r="G473" s="9"/>
      <c r="H473" s="9"/>
      <c r="I473" s="9"/>
      <c r="J473" s="10"/>
      <c r="M473" s="23"/>
      <c r="N473" s="24"/>
      <c r="O473" s="25"/>
      <c r="P473" s="24"/>
      <c r="Q473" s="24"/>
      <c r="R473" s="26"/>
      <c r="DP473" s="39"/>
      <c r="DQ473" s="49"/>
      <c r="DR473" s="47"/>
      <c r="DS473" s="55"/>
      <c r="DT473" s="3" t="s">
        <v>6</v>
      </c>
      <c r="DU473" s="9"/>
      <c r="DV473" s="9"/>
      <c r="DW473" s="9"/>
      <c r="DX473" s="10"/>
      <c r="EA473" s="23"/>
      <c r="EB473" s="24"/>
      <c r="EC473" s="25"/>
      <c r="ED473" s="24"/>
      <c r="EE473" s="24"/>
      <c r="EF473" s="26"/>
    </row>
    <row r="474" spans="2:136" ht="14.4" customHeight="1" x14ac:dyDescent="0.3">
      <c r="B474" s="39"/>
      <c r="C474" s="49"/>
      <c r="D474" s="47"/>
      <c r="E474" s="56" t="s">
        <v>20</v>
      </c>
      <c r="F474" s="3" t="s">
        <v>4</v>
      </c>
      <c r="G474" s="9">
        <v>1</v>
      </c>
      <c r="H474" s="9">
        <v>1</v>
      </c>
      <c r="I474" s="9">
        <v>1</v>
      </c>
      <c r="J474" s="10">
        <v>0.96682668881282663</v>
      </c>
      <c r="M474" s="23"/>
      <c r="N474" s="24"/>
      <c r="O474" s="25"/>
      <c r="P474" s="24"/>
      <c r="Q474" s="24"/>
      <c r="R474" s="26"/>
      <c r="DP474" s="39"/>
      <c r="DQ474" s="49"/>
      <c r="DR474" s="47"/>
      <c r="DS474" s="56" t="s">
        <v>20</v>
      </c>
      <c r="DT474" s="3" t="s">
        <v>4</v>
      </c>
      <c r="DU474" s="9">
        <v>1</v>
      </c>
      <c r="DV474" s="9">
        <v>1</v>
      </c>
      <c r="DW474" s="9">
        <v>1</v>
      </c>
      <c r="DX474" s="10">
        <v>0.96682668881282663</v>
      </c>
      <c r="EA474" s="23"/>
      <c r="EB474" s="24"/>
      <c r="EC474" s="25"/>
      <c r="ED474" s="24"/>
      <c r="EE474" s="24"/>
      <c r="EF474" s="26"/>
    </row>
    <row r="475" spans="2:136" ht="14.4" customHeight="1" x14ac:dyDescent="0.3">
      <c r="B475" s="39"/>
      <c r="C475" s="49"/>
      <c r="D475" s="47"/>
      <c r="E475" s="57"/>
      <c r="F475" s="3" t="s">
        <v>5</v>
      </c>
      <c r="G475" s="9"/>
      <c r="H475" s="9"/>
      <c r="I475" s="9"/>
      <c r="J475" s="10"/>
      <c r="M475" s="19">
        <f>G474</f>
        <v>1</v>
      </c>
      <c r="N475" s="20"/>
      <c r="O475" s="21">
        <f>AVERAGE(M475:N475)</f>
        <v>1</v>
      </c>
      <c r="P475" s="20">
        <f>J474</f>
        <v>0.96682668881282663</v>
      </c>
      <c r="Q475" s="20"/>
      <c r="R475" s="22">
        <f>AVERAGE(P475:Q475)</f>
        <v>0.96682668881282663</v>
      </c>
      <c r="DP475" s="39"/>
      <c r="DQ475" s="49"/>
      <c r="DR475" s="47"/>
      <c r="DS475" s="57"/>
      <c r="DT475" s="3" t="s">
        <v>5</v>
      </c>
      <c r="DU475" s="9"/>
      <c r="DV475" s="9"/>
      <c r="DW475" s="9"/>
      <c r="DX475" s="10"/>
      <c r="EA475" s="19">
        <v>1</v>
      </c>
      <c r="EB475" s="20"/>
      <c r="EC475" s="21">
        <v>1</v>
      </c>
      <c r="ED475" s="20">
        <v>0.96682668881282663</v>
      </c>
      <c r="EE475" s="20"/>
      <c r="EF475" s="22">
        <v>0.96682668881282663</v>
      </c>
    </row>
    <row r="476" spans="2:136" ht="14.4" customHeight="1" x14ac:dyDescent="0.3">
      <c r="B476" s="39"/>
      <c r="C476" s="49"/>
      <c r="D476" s="47"/>
      <c r="E476" s="58"/>
      <c r="F476" s="3" t="s">
        <v>6</v>
      </c>
      <c r="G476" s="9"/>
      <c r="H476" s="9"/>
      <c r="I476" s="9"/>
      <c r="J476" s="10"/>
      <c r="M476" s="23"/>
      <c r="N476" s="24"/>
      <c r="O476" s="25"/>
      <c r="P476" s="24"/>
      <c r="Q476" s="24"/>
      <c r="R476" s="26"/>
      <c r="DP476" s="39"/>
      <c r="DQ476" s="49"/>
      <c r="DR476" s="47"/>
      <c r="DS476" s="58"/>
      <c r="DT476" s="3" t="s">
        <v>6</v>
      </c>
      <c r="DU476" s="9"/>
      <c r="DV476" s="9"/>
      <c r="DW476" s="9"/>
      <c r="DX476" s="10"/>
      <c r="EA476" s="23"/>
      <c r="EB476" s="24"/>
      <c r="EC476" s="25"/>
      <c r="ED476" s="24"/>
      <c r="EE476" s="24"/>
      <c r="EF476" s="26"/>
    </row>
    <row r="477" spans="2:136" ht="14.4" customHeight="1" x14ac:dyDescent="0.3">
      <c r="B477" s="39"/>
      <c r="C477" s="49"/>
      <c r="D477" s="47"/>
      <c r="E477" s="59" t="s">
        <v>21</v>
      </c>
      <c r="F477" s="3" t="s">
        <v>4</v>
      </c>
      <c r="G477" s="9">
        <v>0.98823529411764699</v>
      </c>
      <c r="H477" s="9">
        <v>0.97674418604651159</v>
      </c>
      <c r="I477" s="9">
        <v>1</v>
      </c>
      <c r="J477" s="10">
        <v>0.84485616565121757</v>
      </c>
      <c r="M477" s="23"/>
      <c r="N477" s="24"/>
      <c r="O477" s="25"/>
      <c r="P477" s="24"/>
      <c r="Q477" s="24"/>
      <c r="R477" s="26"/>
      <c r="DP477" s="39"/>
      <c r="DQ477" s="49"/>
      <c r="DR477" s="47"/>
      <c r="DS477" s="59" t="s">
        <v>21</v>
      </c>
      <c r="DT477" s="3" t="s">
        <v>4</v>
      </c>
      <c r="DU477" s="9">
        <v>0.98823529411764699</v>
      </c>
      <c r="DV477" s="9">
        <v>0.97674418604651159</v>
      </c>
      <c r="DW477" s="9">
        <v>1</v>
      </c>
      <c r="DX477" s="10">
        <v>0.79224736424484621</v>
      </c>
      <c r="EA477" s="23"/>
      <c r="EB477" s="24"/>
      <c r="EC477" s="25"/>
      <c r="ED477" s="24"/>
      <c r="EE477" s="24"/>
      <c r="EF477" s="26"/>
    </row>
    <row r="478" spans="2:136" ht="14.4" customHeight="1" x14ac:dyDescent="0.3">
      <c r="B478" s="39"/>
      <c r="C478" s="49"/>
      <c r="D478" s="47"/>
      <c r="E478" s="60"/>
      <c r="F478" s="3" t="s">
        <v>5</v>
      </c>
      <c r="G478" s="9">
        <v>1</v>
      </c>
      <c r="H478" s="9">
        <v>1</v>
      </c>
      <c r="I478" s="9">
        <v>1</v>
      </c>
      <c r="J478" s="10">
        <v>0.89970440440821775</v>
      </c>
      <c r="M478" s="19">
        <f>G477</f>
        <v>0.98823529411764699</v>
      </c>
      <c r="N478" s="20">
        <f>G478</f>
        <v>1</v>
      </c>
      <c r="O478" s="21">
        <f>AVERAGE(M478:N478)</f>
        <v>0.99411764705882355</v>
      </c>
      <c r="P478" s="20">
        <f>J477</f>
        <v>0.84485616565121757</v>
      </c>
      <c r="Q478" s="20">
        <f>J478</f>
        <v>0.89970440440821775</v>
      </c>
      <c r="R478" s="22">
        <f>AVERAGE(P478:Q478)</f>
        <v>0.87228028502971766</v>
      </c>
      <c r="DP478" s="39"/>
      <c r="DQ478" s="49"/>
      <c r="DR478" s="47"/>
      <c r="DS478" s="60"/>
      <c r="DT478" s="3" t="s">
        <v>5</v>
      </c>
      <c r="DU478" s="9">
        <v>0.97619047619047616</v>
      </c>
      <c r="DV478" s="9">
        <v>0.97619047619047616</v>
      </c>
      <c r="DW478" s="9">
        <v>0.97619047619047616</v>
      </c>
      <c r="DX478" s="10">
        <v>0.79832925197643811</v>
      </c>
      <c r="EA478" s="19">
        <v>0.98823529411764699</v>
      </c>
      <c r="EB478" s="20">
        <v>0.97619047619047616</v>
      </c>
      <c r="EC478" s="21">
        <v>0.98221288515406158</v>
      </c>
      <c r="ED478" s="20">
        <v>0.79224736424484621</v>
      </c>
      <c r="EE478" s="20">
        <v>0.79832925197643811</v>
      </c>
      <c r="EF478" s="22">
        <v>0.79528830811064211</v>
      </c>
    </row>
    <row r="479" spans="2:136" ht="14.4" customHeight="1" x14ac:dyDescent="0.3">
      <c r="B479" s="39"/>
      <c r="C479" s="49"/>
      <c r="D479" s="47"/>
      <c r="E479" s="61"/>
      <c r="F479" s="3" t="s">
        <v>6</v>
      </c>
      <c r="G479" s="9"/>
      <c r="H479" s="9"/>
      <c r="I479" s="9"/>
      <c r="J479" s="10"/>
      <c r="M479" s="23"/>
      <c r="N479" s="24"/>
      <c r="O479" s="25"/>
      <c r="P479" s="24"/>
      <c r="Q479" s="24"/>
      <c r="R479" s="26"/>
      <c r="DP479" s="39"/>
      <c r="DQ479" s="49"/>
      <c r="DR479" s="47"/>
      <c r="DS479" s="61"/>
      <c r="DT479" s="3" t="s">
        <v>6</v>
      </c>
      <c r="DU479" s="9"/>
      <c r="DV479" s="9"/>
      <c r="DW479" s="9"/>
      <c r="DX479" s="10"/>
      <c r="EA479" s="23"/>
      <c r="EB479" s="24"/>
      <c r="EC479" s="25"/>
      <c r="ED479" s="24"/>
      <c r="EE479" s="24"/>
      <c r="EF479" s="26"/>
    </row>
    <row r="480" spans="2:136" ht="14.4" customHeight="1" x14ac:dyDescent="0.3">
      <c r="B480" s="39"/>
      <c r="C480" s="49"/>
      <c r="D480" s="47"/>
      <c r="E480" s="62" t="s">
        <v>22</v>
      </c>
      <c r="F480" s="3" t="s">
        <v>4</v>
      </c>
      <c r="G480" s="9">
        <v>0.9885057471264368</v>
      </c>
      <c r="H480" s="9">
        <v>1</v>
      </c>
      <c r="I480" s="9">
        <v>0.97727272727272729</v>
      </c>
      <c r="J480" s="10">
        <v>0.92257910716193836</v>
      </c>
      <c r="M480" s="23"/>
      <c r="N480" s="24"/>
      <c r="O480" s="25"/>
      <c r="P480" s="24"/>
      <c r="Q480" s="24"/>
      <c r="R480" s="26"/>
      <c r="DP480" s="39"/>
      <c r="DQ480" s="49"/>
      <c r="DR480" s="47"/>
      <c r="DS480" s="62" t="s">
        <v>22</v>
      </c>
      <c r="DT480" s="3" t="s">
        <v>4</v>
      </c>
      <c r="DU480" s="9">
        <v>0.9885057471264368</v>
      </c>
      <c r="DV480" s="9">
        <v>1</v>
      </c>
      <c r="DW480" s="9">
        <v>0.97727272727272729</v>
      </c>
      <c r="DX480" s="10">
        <v>0.92257910716193836</v>
      </c>
      <c r="EA480" s="23"/>
      <c r="EB480" s="24"/>
      <c r="EC480" s="25"/>
      <c r="ED480" s="24"/>
      <c r="EE480" s="24"/>
      <c r="EF480" s="26"/>
    </row>
    <row r="481" spans="2:136" ht="14.4" customHeight="1" x14ac:dyDescent="0.3">
      <c r="B481" s="39"/>
      <c r="C481" s="49"/>
      <c r="D481" s="47"/>
      <c r="E481" s="63"/>
      <c r="F481" s="3" t="s">
        <v>5</v>
      </c>
      <c r="G481" s="9"/>
      <c r="H481" s="9"/>
      <c r="I481" s="9"/>
      <c r="J481" s="10"/>
      <c r="M481" s="19">
        <f>G480</f>
        <v>0.9885057471264368</v>
      </c>
      <c r="N481" s="20"/>
      <c r="O481" s="21">
        <f>AVERAGE(M481:N481)</f>
        <v>0.9885057471264368</v>
      </c>
      <c r="P481" s="20">
        <f>J480</f>
        <v>0.92257910716193836</v>
      </c>
      <c r="Q481" s="20"/>
      <c r="R481" s="22">
        <f>AVERAGE(P481:Q481)</f>
        <v>0.92257910716193836</v>
      </c>
      <c r="DP481" s="39"/>
      <c r="DQ481" s="49"/>
      <c r="DR481" s="47"/>
      <c r="DS481" s="63"/>
      <c r="DT481" s="3" t="s">
        <v>5</v>
      </c>
      <c r="DU481" s="9"/>
      <c r="DV481" s="9"/>
      <c r="DW481" s="9"/>
      <c r="DX481" s="10"/>
      <c r="EA481" s="19">
        <v>0.9885057471264368</v>
      </c>
      <c r="EB481" s="20"/>
      <c r="EC481" s="21">
        <v>0.9885057471264368</v>
      </c>
      <c r="ED481" s="20">
        <v>0.92257910716193836</v>
      </c>
      <c r="EE481" s="20"/>
      <c r="EF481" s="22">
        <v>0.92257910716193836</v>
      </c>
    </row>
    <row r="482" spans="2:136" ht="14.4" customHeight="1" x14ac:dyDescent="0.3">
      <c r="B482" s="39"/>
      <c r="C482" s="49"/>
      <c r="D482" s="47"/>
      <c r="E482" s="64"/>
      <c r="F482" s="3" t="s">
        <v>6</v>
      </c>
      <c r="G482" s="9"/>
      <c r="H482" s="9"/>
      <c r="I482" s="9"/>
      <c r="J482" s="10"/>
      <c r="M482" s="23"/>
      <c r="N482" s="24"/>
      <c r="O482" s="25"/>
      <c r="P482" s="24"/>
      <c r="Q482" s="24"/>
      <c r="R482" s="26"/>
      <c r="DP482" s="39"/>
      <c r="DQ482" s="49"/>
      <c r="DR482" s="47"/>
      <c r="DS482" s="64"/>
      <c r="DT482" s="3" t="s">
        <v>6</v>
      </c>
      <c r="DU482" s="9"/>
      <c r="DV482" s="9"/>
      <c r="DW482" s="9"/>
      <c r="DX482" s="10"/>
      <c r="EA482" s="23"/>
      <c r="EB482" s="24"/>
      <c r="EC482" s="25"/>
      <c r="ED482" s="24"/>
      <c r="EE482" s="24"/>
      <c r="EF482" s="26"/>
    </row>
    <row r="483" spans="2:136" ht="14.4" customHeight="1" x14ac:dyDescent="0.3">
      <c r="B483" s="39"/>
      <c r="C483" s="49"/>
      <c r="D483" s="47"/>
      <c r="E483" s="65" t="s">
        <v>23</v>
      </c>
      <c r="F483" s="3" t="s">
        <v>4</v>
      </c>
      <c r="G483" s="9">
        <v>0.967741935483871</v>
      </c>
      <c r="H483" s="9">
        <v>0.9375</v>
      </c>
      <c r="I483" s="9">
        <v>1</v>
      </c>
      <c r="J483" s="10">
        <v>0.80102006542233195</v>
      </c>
      <c r="M483" s="23"/>
      <c r="N483" s="24"/>
      <c r="O483" s="25"/>
      <c r="P483" s="24"/>
      <c r="Q483" s="24"/>
      <c r="R483" s="26"/>
      <c r="DP483" s="39"/>
      <c r="DQ483" s="49"/>
      <c r="DR483" s="47"/>
      <c r="DS483" s="65" t="s">
        <v>23</v>
      </c>
      <c r="DT483" s="3" t="s">
        <v>4</v>
      </c>
      <c r="DU483" s="9">
        <v>0.90322580645161288</v>
      </c>
      <c r="DV483" s="9">
        <v>0.875</v>
      </c>
      <c r="DW483" s="9">
        <v>0.93333333333333335</v>
      </c>
      <c r="DX483" s="10">
        <v>0.79236361013189005</v>
      </c>
      <c r="EA483" s="23"/>
      <c r="EB483" s="24"/>
      <c r="EC483" s="25"/>
      <c r="ED483" s="24"/>
      <c r="EE483" s="24"/>
      <c r="EF483" s="26"/>
    </row>
    <row r="484" spans="2:136" ht="14.4" customHeight="1" x14ac:dyDescent="0.3">
      <c r="B484" s="39"/>
      <c r="C484" s="49"/>
      <c r="D484" s="47"/>
      <c r="E484" s="66"/>
      <c r="F484" s="3" t="s">
        <v>5</v>
      </c>
      <c r="G484" s="9">
        <v>0.88888888888888895</v>
      </c>
      <c r="H484" s="9">
        <v>0.8</v>
      </c>
      <c r="I484" s="9">
        <v>1</v>
      </c>
      <c r="J484" s="10">
        <v>0.70472452455697698</v>
      </c>
      <c r="M484" s="19">
        <f>G483</f>
        <v>0.967741935483871</v>
      </c>
      <c r="N484" s="20">
        <f>G484</f>
        <v>0.88888888888888895</v>
      </c>
      <c r="O484" s="21">
        <f>AVERAGE(M484:N484)</f>
        <v>0.92831541218637992</v>
      </c>
      <c r="P484" s="20">
        <f>J483</f>
        <v>0.80102006542233195</v>
      </c>
      <c r="Q484" s="20">
        <f>J484</f>
        <v>0.70472452455697698</v>
      </c>
      <c r="R484" s="22">
        <f>AVERAGE(P484:Q484)</f>
        <v>0.75287229498965447</v>
      </c>
      <c r="DP484" s="39"/>
      <c r="DQ484" s="49"/>
      <c r="DR484" s="47"/>
      <c r="DS484" s="66"/>
      <c r="DT484" s="3" t="s">
        <v>5</v>
      </c>
      <c r="DU484" s="9">
        <v>0.77777777777777768</v>
      </c>
      <c r="DV484" s="9">
        <v>0.7</v>
      </c>
      <c r="DW484" s="9">
        <v>0.875</v>
      </c>
      <c r="DX484" s="10">
        <v>0.6075112222066481</v>
      </c>
      <c r="EA484" s="19">
        <v>0.90322580645161288</v>
      </c>
      <c r="EB484" s="20">
        <v>0.77777777777777768</v>
      </c>
      <c r="EC484" s="21">
        <v>0.84050179211469533</v>
      </c>
      <c r="ED484" s="20">
        <v>0.79236361013189005</v>
      </c>
      <c r="EE484" s="20">
        <v>0.6075112222066481</v>
      </c>
      <c r="EF484" s="22">
        <v>0.69993741616926908</v>
      </c>
    </row>
    <row r="485" spans="2:136" ht="14.4" customHeight="1" x14ac:dyDescent="0.3">
      <c r="B485" s="39"/>
      <c r="C485" s="49"/>
      <c r="D485" s="47"/>
      <c r="E485" s="67"/>
      <c r="F485" s="3" t="s">
        <v>6</v>
      </c>
      <c r="G485" s="9"/>
      <c r="H485" s="9"/>
      <c r="I485" s="9"/>
      <c r="J485" s="10"/>
      <c r="M485" s="23"/>
      <c r="N485" s="24"/>
      <c r="O485" s="25"/>
      <c r="P485" s="24"/>
      <c r="Q485" s="24"/>
      <c r="R485" s="26"/>
      <c r="DP485" s="39"/>
      <c r="DQ485" s="49"/>
      <c r="DR485" s="47"/>
      <c r="DS485" s="67"/>
      <c r="DT485" s="3" t="s">
        <v>6</v>
      </c>
      <c r="DU485" s="9"/>
      <c r="DV485" s="9"/>
      <c r="DW485" s="9"/>
      <c r="DX485" s="10"/>
      <c r="EA485" s="23"/>
      <c r="EB485" s="24"/>
      <c r="EC485" s="25"/>
      <c r="ED485" s="24"/>
      <c r="EE485" s="24"/>
      <c r="EF485" s="26"/>
    </row>
    <row r="486" spans="2:136" ht="14.4" customHeight="1" x14ac:dyDescent="0.3">
      <c r="B486" s="39"/>
      <c r="C486" s="49"/>
      <c r="D486" s="47"/>
      <c r="E486" s="68" t="s">
        <v>24</v>
      </c>
      <c r="F486" s="3" t="s">
        <v>4</v>
      </c>
      <c r="G486" s="9">
        <v>0.8421052631578948</v>
      </c>
      <c r="H486" s="9">
        <v>0.8</v>
      </c>
      <c r="I486" s="9">
        <v>0.88888888888888884</v>
      </c>
      <c r="J486" s="10">
        <v>0.72518381160094159</v>
      </c>
      <c r="M486" s="23"/>
      <c r="N486" s="24"/>
      <c r="O486" s="25"/>
      <c r="P486" s="24"/>
      <c r="Q486" s="24"/>
      <c r="R486" s="26"/>
      <c r="DP486" s="39"/>
      <c r="DQ486" s="49"/>
      <c r="DR486" s="47"/>
      <c r="DS486" s="68" t="s">
        <v>24</v>
      </c>
      <c r="DT486" s="3" t="s">
        <v>4</v>
      </c>
      <c r="DU486" s="9">
        <v>0.9</v>
      </c>
      <c r="DV486" s="9">
        <v>0.81818181818181823</v>
      </c>
      <c r="DW486" s="9">
        <v>1</v>
      </c>
      <c r="DX486" s="10">
        <v>0.67601626754938537</v>
      </c>
      <c r="EA486" s="23"/>
      <c r="EB486" s="24"/>
      <c r="EC486" s="25"/>
      <c r="ED486" s="24"/>
      <c r="EE486" s="24"/>
      <c r="EF486" s="26"/>
    </row>
    <row r="487" spans="2:136" ht="15" customHeight="1" x14ac:dyDescent="0.3">
      <c r="B487" s="39"/>
      <c r="C487" s="49"/>
      <c r="D487" s="47"/>
      <c r="E487" s="69"/>
      <c r="F487" s="3" t="s">
        <v>5</v>
      </c>
      <c r="G487" s="9">
        <v>1</v>
      </c>
      <c r="H487" s="9">
        <v>1</v>
      </c>
      <c r="I487" s="9">
        <v>1</v>
      </c>
      <c r="J487" s="10">
        <v>0.70567350857687694</v>
      </c>
      <c r="M487" s="19">
        <f>G486</f>
        <v>0.8421052631578948</v>
      </c>
      <c r="N487" s="20">
        <f>G487</f>
        <v>1</v>
      </c>
      <c r="O487" s="21">
        <f>AVERAGE(M487:N487)</f>
        <v>0.92105263157894735</v>
      </c>
      <c r="P487" s="20">
        <f>J486</f>
        <v>0.72518381160094159</v>
      </c>
      <c r="Q487" s="20">
        <f>J487</f>
        <v>0.70567350857687694</v>
      </c>
      <c r="R487" s="22">
        <f>AVERAGE(P487:Q487)</f>
        <v>0.71542866008890926</v>
      </c>
      <c r="DP487" s="39"/>
      <c r="DQ487" s="49"/>
      <c r="DR487" s="47"/>
      <c r="DS487" s="69"/>
      <c r="DT487" s="3" t="s">
        <v>5</v>
      </c>
      <c r="DU487" s="9">
        <v>0.8571428571428571</v>
      </c>
      <c r="DV487" s="9">
        <v>0.8571428571428571</v>
      </c>
      <c r="DW487" s="9">
        <v>0.8571428571428571</v>
      </c>
      <c r="DX487" s="10">
        <v>0.6545002546869606</v>
      </c>
      <c r="EA487" s="19">
        <v>0.9</v>
      </c>
      <c r="EB487" s="20">
        <v>0.8571428571428571</v>
      </c>
      <c r="EC487" s="21">
        <v>0.87857142857142856</v>
      </c>
      <c r="ED487" s="20">
        <v>0.67601626754938537</v>
      </c>
      <c r="EE487" s="20">
        <v>0.6545002546869606</v>
      </c>
      <c r="EF487" s="22">
        <v>0.66525826111817299</v>
      </c>
    </row>
    <row r="488" spans="2:136" ht="15" customHeight="1" thickBot="1" x14ac:dyDescent="0.35">
      <c r="B488" s="39"/>
      <c r="C488" s="49"/>
      <c r="D488" s="47"/>
      <c r="E488" s="70"/>
      <c r="F488" s="4" t="s">
        <v>6</v>
      </c>
      <c r="G488" s="11"/>
      <c r="H488" s="11"/>
      <c r="I488" s="11"/>
      <c r="J488" s="12"/>
      <c r="M488" s="27"/>
      <c r="N488" s="28"/>
      <c r="O488" s="29"/>
      <c r="P488" s="28"/>
      <c r="Q488" s="28"/>
      <c r="R488" s="30"/>
      <c r="DP488" s="39"/>
      <c r="DQ488" s="49"/>
      <c r="DR488" s="47"/>
      <c r="DS488" s="70"/>
      <c r="DT488" s="4" t="s">
        <v>6</v>
      </c>
      <c r="DU488" s="11"/>
      <c r="DV488" s="11"/>
      <c r="DW488" s="11"/>
      <c r="DX488" s="12"/>
      <c r="EA488" s="27"/>
      <c r="EB488" s="28"/>
      <c r="EC488" s="29"/>
      <c r="ED488" s="28"/>
      <c r="EE488" s="28"/>
      <c r="EF488" s="30"/>
    </row>
    <row r="489" spans="2:136" ht="14.4" customHeight="1" x14ac:dyDescent="0.3">
      <c r="B489" s="39"/>
      <c r="C489" s="49"/>
      <c r="D489" s="48" t="s">
        <v>16</v>
      </c>
      <c r="E489" s="53" t="s">
        <v>19</v>
      </c>
      <c r="F489" s="2" t="s">
        <v>4</v>
      </c>
      <c r="G489" s="7">
        <v>1</v>
      </c>
      <c r="H489" s="7">
        <v>1</v>
      </c>
      <c r="I489" s="7">
        <v>1</v>
      </c>
      <c r="J489" s="8">
        <v>0.9661470609951196</v>
      </c>
      <c r="M489" s="15"/>
      <c r="N489" s="16"/>
      <c r="O489" s="17"/>
      <c r="P489" s="16"/>
      <c r="Q489" s="16"/>
      <c r="R489" s="18"/>
      <c r="DP489" s="39"/>
      <c r="DQ489" s="49"/>
      <c r="DR489" s="48" t="s">
        <v>16</v>
      </c>
      <c r="DS489" s="53" t="s">
        <v>19</v>
      </c>
      <c r="DT489" s="2" t="s">
        <v>4</v>
      </c>
      <c r="DU489" s="7">
        <v>1</v>
      </c>
      <c r="DV489" s="7">
        <v>1</v>
      </c>
      <c r="DW489" s="7">
        <v>1</v>
      </c>
      <c r="DX489" s="8">
        <v>0.9661470609951196</v>
      </c>
      <c r="EA489" s="15"/>
      <c r="EB489" s="16"/>
      <c r="EC489" s="17"/>
      <c r="ED489" s="16"/>
      <c r="EE489" s="16"/>
      <c r="EF489" s="18"/>
    </row>
    <row r="490" spans="2:136" ht="14.4" customHeight="1" x14ac:dyDescent="0.3">
      <c r="B490" s="39"/>
      <c r="C490" s="49"/>
      <c r="D490" s="48"/>
      <c r="E490" s="54"/>
      <c r="F490" s="3" t="s">
        <v>5</v>
      </c>
      <c r="G490" s="9"/>
      <c r="H490" s="9"/>
      <c r="I490" s="9"/>
      <c r="J490" s="10"/>
      <c r="M490" s="19">
        <f>G489</f>
        <v>1</v>
      </c>
      <c r="N490" s="20"/>
      <c r="O490" s="21">
        <f>AVERAGE(M490:N490)</f>
        <v>1</v>
      </c>
      <c r="P490" s="20">
        <f>J489</f>
        <v>0.9661470609951196</v>
      </c>
      <c r="Q490" s="20"/>
      <c r="R490" s="22">
        <f>AVERAGE(P490:Q490)</f>
        <v>0.9661470609951196</v>
      </c>
      <c r="DP490" s="39"/>
      <c r="DQ490" s="49"/>
      <c r="DR490" s="48"/>
      <c r="DS490" s="54"/>
      <c r="DT490" s="3" t="s">
        <v>5</v>
      </c>
      <c r="DU490" s="9"/>
      <c r="DV490" s="9"/>
      <c r="DW490" s="9"/>
      <c r="DX490" s="10"/>
      <c r="EA490" s="19">
        <v>1</v>
      </c>
      <c r="EB490" s="20"/>
      <c r="EC490" s="21">
        <v>1</v>
      </c>
      <c r="ED490" s="20">
        <v>0.9661470609951196</v>
      </c>
      <c r="EE490" s="20"/>
      <c r="EF490" s="22">
        <v>0.9661470609951196</v>
      </c>
    </row>
    <row r="491" spans="2:136" ht="14.4" customHeight="1" x14ac:dyDescent="0.3">
      <c r="B491" s="39"/>
      <c r="C491" s="49"/>
      <c r="D491" s="48"/>
      <c r="E491" s="55"/>
      <c r="F491" s="3" t="s">
        <v>6</v>
      </c>
      <c r="G491" s="9"/>
      <c r="H491" s="9"/>
      <c r="I491" s="9"/>
      <c r="J491" s="10"/>
      <c r="M491" s="23"/>
      <c r="N491" s="24"/>
      <c r="O491" s="25"/>
      <c r="P491" s="24"/>
      <c r="Q491" s="24"/>
      <c r="R491" s="26"/>
      <c r="DP491" s="39"/>
      <c r="DQ491" s="49"/>
      <c r="DR491" s="48"/>
      <c r="DS491" s="55"/>
      <c r="DT491" s="3" t="s">
        <v>6</v>
      </c>
      <c r="DU491" s="9"/>
      <c r="DV491" s="9"/>
      <c r="DW491" s="9"/>
      <c r="DX491" s="10"/>
      <c r="EA491" s="23"/>
      <c r="EB491" s="24"/>
      <c r="EC491" s="25"/>
      <c r="ED491" s="24"/>
      <c r="EE491" s="24"/>
      <c r="EF491" s="26"/>
    </row>
    <row r="492" spans="2:136" ht="14.4" customHeight="1" x14ac:dyDescent="0.3">
      <c r="B492" s="39"/>
      <c r="C492" s="49"/>
      <c r="D492" s="48"/>
      <c r="E492" s="56" t="s">
        <v>20</v>
      </c>
      <c r="F492" s="3" t="s">
        <v>4</v>
      </c>
      <c r="G492" s="9">
        <v>1</v>
      </c>
      <c r="H492" s="9">
        <v>1</v>
      </c>
      <c r="I492" s="9">
        <v>1</v>
      </c>
      <c r="J492" s="10">
        <v>0.93700289944082538</v>
      </c>
      <c r="M492" s="23"/>
      <c r="N492" s="24"/>
      <c r="O492" s="25"/>
      <c r="P492" s="24"/>
      <c r="Q492" s="24"/>
      <c r="R492" s="26"/>
      <c r="DP492" s="39"/>
      <c r="DQ492" s="49"/>
      <c r="DR492" s="48"/>
      <c r="DS492" s="56" t="s">
        <v>20</v>
      </c>
      <c r="DT492" s="3" t="s">
        <v>4</v>
      </c>
      <c r="DU492" s="9">
        <v>1</v>
      </c>
      <c r="DV492" s="9">
        <v>1</v>
      </c>
      <c r="DW492" s="9">
        <v>1</v>
      </c>
      <c r="DX492" s="10">
        <v>0.93700289944082538</v>
      </c>
      <c r="EA492" s="23"/>
      <c r="EB492" s="24"/>
      <c r="EC492" s="25"/>
      <c r="ED492" s="24"/>
      <c r="EE492" s="24"/>
      <c r="EF492" s="26"/>
    </row>
    <row r="493" spans="2:136" ht="14.4" customHeight="1" x14ac:dyDescent="0.3">
      <c r="B493" s="39"/>
      <c r="C493" s="49"/>
      <c r="D493" s="48"/>
      <c r="E493" s="57"/>
      <c r="F493" s="3" t="s">
        <v>5</v>
      </c>
      <c r="G493" s="9"/>
      <c r="H493" s="9"/>
      <c r="I493" s="9"/>
      <c r="J493" s="10"/>
      <c r="M493" s="19">
        <f>G492</f>
        <v>1</v>
      </c>
      <c r="N493" s="20"/>
      <c r="O493" s="21">
        <f>AVERAGE(M493:N493)</f>
        <v>1</v>
      </c>
      <c r="P493" s="20">
        <f>J492</f>
        <v>0.93700289944082538</v>
      </c>
      <c r="Q493" s="20"/>
      <c r="R493" s="22">
        <f>AVERAGE(P493:Q493)</f>
        <v>0.93700289944082538</v>
      </c>
      <c r="DP493" s="39"/>
      <c r="DQ493" s="49"/>
      <c r="DR493" s="48"/>
      <c r="DS493" s="57"/>
      <c r="DT493" s="3" t="s">
        <v>5</v>
      </c>
      <c r="DU493" s="9"/>
      <c r="DV493" s="9"/>
      <c r="DW493" s="9"/>
      <c r="DX493" s="10"/>
      <c r="EA493" s="19">
        <v>1</v>
      </c>
      <c r="EB493" s="20"/>
      <c r="EC493" s="21">
        <v>1</v>
      </c>
      <c r="ED493" s="20">
        <v>0.93700289944082538</v>
      </c>
      <c r="EE493" s="20"/>
      <c r="EF493" s="22">
        <v>0.93700289944082538</v>
      </c>
    </row>
    <row r="494" spans="2:136" ht="14.4" customHeight="1" x14ac:dyDescent="0.3">
      <c r="B494" s="39"/>
      <c r="C494" s="49"/>
      <c r="D494" s="48"/>
      <c r="E494" s="58"/>
      <c r="F494" s="3" t="s">
        <v>6</v>
      </c>
      <c r="G494" s="9"/>
      <c r="H494" s="9"/>
      <c r="I494" s="9"/>
      <c r="J494" s="10"/>
      <c r="M494" s="23"/>
      <c r="N494" s="24"/>
      <c r="O494" s="25"/>
      <c r="P494" s="24"/>
      <c r="Q494" s="24"/>
      <c r="R494" s="26"/>
      <c r="DP494" s="39"/>
      <c r="DQ494" s="49"/>
      <c r="DR494" s="48"/>
      <c r="DS494" s="58"/>
      <c r="DT494" s="3" t="s">
        <v>6</v>
      </c>
      <c r="DU494" s="9"/>
      <c r="DV494" s="9"/>
      <c r="DW494" s="9"/>
      <c r="DX494" s="10"/>
      <c r="EA494" s="23"/>
      <c r="EB494" s="24"/>
      <c r="EC494" s="25"/>
      <c r="ED494" s="24"/>
      <c r="EE494" s="24"/>
      <c r="EF494" s="26"/>
    </row>
    <row r="495" spans="2:136" ht="14.4" customHeight="1" x14ac:dyDescent="0.3">
      <c r="B495" s="39"/>
      <c r="C495" s="49"/>
      <c r="D495" s="48"/>
      <c r="E495" s="59" t="s">
        <v>21</v>
      </c>
      <c r="F495" s="3" t="s">
        <v>4</v>
      </c>
      <c r="G495" s="9">
        <v>1</v>
      </c>
      <c r="H495" s="9">
        <v>1</v>
      </c>
      <c r="I495" s="9">
        <v>1</v>
      </c>
      <c r="J495" s="10">
        <v>0.85746729774730446</v>
      </c>
      <c r="M495" s="23"/>
      <c r="N495" s="24"/>
      <c r="O495" s="25"/>
      <c r="P495" s="24"/>
      <c r="Q495" s="24"/>
      <c r="R495" s="26"/>
      <c r="DP495" s="39"/>
      <c r="DQ495" s="49"/>
      <c r="DR495" s="48"/>
      <c r="DS495" s="59" t="s">
        <v>21</v>
      </c>
      <c r="DT495" s="3" t="s">
        <v>4</v>
      </c>
      <c r="DU495" s="9">
        <v>1</v>
      </c>
      <c r="DV495" s="9">
        <v>1</v>
      </c>
      <c r="DW495" s="9">
        <v>1</v>
      </c>
      <c r="DX495" s="10">
        <v>0.78742843192803014</v>
      </c>
      <c r="EA495" s="23"/>
      <c r="EB495" s="24"/>
      <c r="EC495" s="25"/>
      <c r="ED495" s="24"/>
      <c r="EE495" s="24"/>
      <c r="EF495" s="26"/>
    </row>
    <row r="496" spans="2:136" ht="14.4" customHeight="1" x14ac:dyDescent="0.3">
      <c r="B496" s="39"/>
      <c r="C496" s="49"/>
      <c r="D496" s="48"/>
      <c r="E496" s="60"/>
      <c r="F496" s="3" t="s">
        <v>5</v>
      </c>
      <c r="G496" s="9">
        <v>1</v>
      </c>
      <c r="H496" s="9">
        <v>1</v>
      </c>
      <c r="I496" s="9">
        <v>1</v>
      </c>
      <c r="J496" s="10">
        <v>0.90118509409202474</v>
      </c>
      <c r="M496" s="19">
        <f>G495</f>
        <v>1</v>
      </c>
      <c r="N496" s="20">
        <f>G496</f>
        <v>1</v>
      </c>
      <c r="O496" s="21">
        <f>AVERAGE(M496:N496)</f>
        <v>1</v>
      </c>
      <c r="P496" s="20">
        <f>J495</f>
        <v>0.85746729774730446</v>
      </c>
      <c r="Q496" s="20">
        <f>J496</f>
        <v>0.90118509409202474</v>
      </c>
      <c r="R496" s="22">
        <f>AVERAGE(P496:Q496)</f>
        <v>0.87932619591966454</v>
      </c>
      <c r="DP496" s="39"/>
      <c r="DQ496" s="49"/>
      <c r="DR496" s="48"/>
      <c r="DS496" s="60"/>
      <c r="DT496" s="3" t="s">
        <v>5</v>
      </c>
      <c r="DU496" s="9">
        <v>0.9285714285714286</v>
      </c>
      <c r="DV496" s="9">
        <v>0.9285714285714286</v>
      </c>
      <c r="DW496" s="9">
        <v>0.9285714285714286</v>
      </c>
      <c r="DX496" s="10">
        <v>0.77096069148172797</v>
      </c>
      <c r="EA496" s="19">
        <v>1</v>
      </c>
      <c r="EB496" s="20">
        <v>0.9285714285714286</v>
      </c>
      <c r="EC496" s="21">
        <v>0.9642857142857143</v>
      </c>
      <c r="ED496" s="20">
        <v>0.78742843192803014</v>
      </c>
      <c r="EE496" s="20">
        <v>0.77096069148172797</v>
      </c>
      <c r="EF496" s="22">
        <v>0.779194561704879</v>
      </c>
    </row>
    <row r="497" spans="2:136" ht="14.4" customHeight="1" x14ac:dyDescent="0.3">
      <c r="B497" s="39"/>
      <c r="C497" s="49"/>
      <c r="D497" s="48"/>
      <c r="E497" s="61"/>
      <c r="F497" s="3" t="s">
        <v>6</v>
      </c>
      <c r="G497" s="9"/>
      <c r="H497" s="9"/>
      <c r="I497" s="9"/>
      <c r="J497" s="10"/>
      <c r="M497" s="23"/>
      <c r="N497" s="24"/>
      <c r="O497" s="25"/>
      <c r="P497" s="24"/>
      <c r="Q497" s="24"/>
      <c r="R497" s="26"/>
      <c r="DP497" s="39"/>
      <c r="DQ497" s="49"/>
      <c r="DR497" s="48"/>
      <c r="DS497" s="61"/>
      <c r="DT497" s="3" t="s">
        <v>6</v>
      </c>
      <c r="DU497" s="9"/>
      <c r="DV497" s="9"/>
      <c r="DW497" s="9"/>
      <c r="DX497" s="10"/>
      <c r="EA497" s="23"/>
      <c r="EB497" s="24"/>
      <c r="EC497" s="25"/>
      <c r="ED497" s="24"/>
      <c r="EE497" s="24"/>
      <c r="EF497" s="26"/>
    </row>
    <row r="498" spans="2:136" ht="14.4" customHeight="1" x14ac:dyDescent="0.3">
      <c r="B498" s="39"/>
      <c r="C498" s="49"/>
      <c r="D498" s="48"/>
      <c r="E498" s="62" t="s">
        <v>22</v>
      </c>
      <c r="F498" s="3" t="s">
        <v>4</v>
      </c>
      <c r="G498" s="9">
        <v>0.82608695652173914</v>
      </c>
      <c r="H498" s="9">
        <v>0.79166666666666663</v>
      </c>
      <c r="I498" s="9">
        <v>0.86363636363636365</v>
      </c>
      <c r="J498" s="10">
        <v>0.80228552238253459</v>
      </c>
      <c r="M498" s="23"/>
      <c r="N498" s="24"/>
      <c r="O498" s="25"/>
      <c r="P498" s="24"/>
      <c r="Q498" s="24"/>
      <c r="R498" s="26"/>
      <c r="DP498" s="39"/>
      <c r="DQ498" s="49"/>
      <c r="DR498" s="48"/>
      <c r="DS498" s="62" t="s">
        <v>22</v>
      </c>
      <c r="DT498" s="3" t="s">
        <v>4</v>
      </c>
      <c r="DU498" s="9">
        <v>0.9885057471264368</v>
      </c>
      <c r="DV498" s="9">
        <v>1</v>
      </c>
      <c r="DW498" s="9">
        <v>0.97727272727272729</v>
      </c>
      <c r="DX498" s="10">
        <v>0.91105935129914573</v>
      </c>
      <c r="EA498" s="23"/>
      <c r="EB498" s="24"/>
      <c r="EC498" s="25"/>
      <c r="ED498" s="24"/>
      <c r="EE498" s="24"/>
      <c r="EF498" s="26"/>
    </row>
    <row r="499" spans="2:136" ht="14.4" customHeight="1" x14ac:dyDescent="0.3">
      <c r="B499" s="39"/>
      <c r="C499" s="49"/>
      <c r="D499" s="48"/>
      <c r="E499" s="63"/>
      <c r="F499" s="3" t="s">
        <v>5</v>
      </c>
      <c r="G499" s="9"/>
      <c r="H499" s="9">
        <v>0</v>
      </c>
      <c r="I499" s="9"/>
      <c r="J499" s="10">
        <v>0</v>
      </c>
      <c r="M499" s="19">
        <f>G498</f>
        <v>0.82608695652173914</v>
      </c>
      <c r="N499" s="20"/>
      <c r="O499" s="21">
        <f>AVERAGE(M499:N499)</f>
        <v>0.82608695652173914</v>
      </c>
      <c r="P499" s="20">
        <f>J498</f>
        <v>0.80228552238253459</v>
      </c>
      <c r="Q499" s="20"/>
      <c r="R499" s="22">
        <f>AVERAGE(P499:Q499)</f>
        <v>0.80228552238253459</v>
      </c>
      <c r="DP499" s="39"/>
      <c r="DQ499" s="49"/>
      <c r="DR499" s="48"/>
      <c r="DS499" s="63"/>
      <c r="DT499" s="3" t="s">
        <v>5</v>
      </c>
      <c r="DU499" s="9"/>
      <c r="DV499" s="9">
        <v>0</v>
      </c>
      <c r="DW499" s="9"/>
      <c r="DX499" s="10">
        <v>0</v>
      </c>
      <c r="EA499" s="19">
        <v>0.9885057471264368</v>
      </c>
      <c r="EB499" s="20"/>
      <c r="EC499" s="21">
        <v>0.9885057471264368</v>
      </c>
      <c r="ED499" s="20">
        <v>0.91105935129914573</v>
      </c>
      <c r="EE499" s="20"/>
      <c r="EF499" s="22">
        <v>0.91105935129914573</v>
      </c>
    </row>
    <row r="500" spans="2:136" ht="14.4" customHeight="1" x14ac:dyDescent="0.3">
      <c r="B500" s="39"/>
      <c r="C500" s="49"/>
      <c r="D500" s="48"/>
      <c r="E500" s="64"/>
      <c r="F500" s="3" t="s">
        <v>6</v>
      </c>
      <c r="G500" s="9"/>
      <c r="H500" s="9"/>
      <c r="I500" s="9"/>
      <c r="J500" s="10"/>
      <c r="M500" s="23"/>
      <c r="N500" s="24"/>
      <c r="O500" s="25"/>
      <c r="P500" s="24"/>
      <c r="Q500" s="24"/>
      <c r="R500" s="26"/>
      <c r="DP500" s="39"/>
      <c r="DQ500" s="49"/>
      <c r="DR500" s="48"/>
      <c r="DS500" s="64"/>
      <c r="DT500" s="3" t="s">
        <v>6</v>
      </c>
      <c r="DU500" s="9"/>
      <c r="DV500" s="9"/>
      <c r="DW500" s="9"/>
      <c r="DX500" s="10"/>
      <c r="EA500" s="23"/>
      <c r="EB500" s="24"/>
      <c r="EC500" s="25"/>
      <c r="ED500" s="24"/>
      <c r="EE500" s="24"/>
      <c r="EF500" s="26"/>
    </row>
    <row r="501" spans="2:136" ht="14.4" customHeight="1" x14ac:dyDescent="0.3">
      <c r="B501" s="39"/>
      <c r="C501" s="49"/>
      <c r="D501" s="48"/>
      <c r="E501" s="65" t="s">
        <v>23</v>
      </c>
      <c r="F501" s="3" t="s">
        <v>4</v>
      </c>
      <c r="G501" s="9">
        <v>0.967741935483871</v>
      </c>
      <c r="H501" s="9">
        <v>0.9375</v>
      </c>
      <c r="I501" s="9">
        <v>1</v>
      </c>
      <c r="J501" s="10">
        <v>0.80428740240080177</v>
      </c>
      <c r="M501" s="23"/>
      <c r="N501" s="24"/>
      <c r="O501" s="25"/>
      <c r="P501" s="24"/>
      <c r="Q501" s="24"/>
      <c r="R501" s="26"/>
      <c r="DP501" s="39"/>
      <c r="DQ501" s="49"/>
      <c r="DR501" s="48"/>
      <c r="DS501" s="65" t="s">
        <v>23</v>
      </c>
      <c r="DT501" s="3" t="s">
        <v>4</v>
      </c>
      <c r="DU501" s="9">
        <v>0.90322580645161288</v>
      </c>
      <c r="DV501" s="9">
        <v>0.875</v>
      </c>
      <c r="DW501" s="9">
        <v>0.93333333333333335</v>
      </c>
      <c r="DX501" s="10">
        <v>0.79161215180111311</v>
      </c>
      <c r="EA501" s="23"/>
      <c r="EB501" s="24"/>
      <c r="EC501" s="25"/>
      <c r="ED501" s="24"/>
      <c r="EE501" s="24"/>
      <c r="EF501" s="26"/>
    </row>
    <row r="502" spans="2:136" ht="14.4" customHeight="1" x14ac:dyDescent="0.3">
      <c r="B502" s="39"/>
      <c r="C502" s="49"/>
      <c r="D502" s="48"/>
      <c r="E502" s="66"/>
      <c r="F502" s="3" t="s">
        <v>5</v>
      </c>
      <c r="G502" s="9">
        <v>0.94117647058823528</v>
      </c>
      <c r="H502" s="9">
        <v>0.88888888888888884</v>
      </c>
      <c r="I502" s="9">
        <v>1</v>
      </c>
      <c r="J502" s="10">
        <v>0.79333278565005805</v>
      </c>
      <c r="M502" s="19">
        <f>G501</f>
        <v>0.967741935483871</v>
      </c>
      <c r="N502" s="20">
        <f>G502</f>
        <v>0.94117647058823528</v>
      </c>
      <c r="O502" s="21">
        <f>AVERAGE(M502:N502)</f>
        <v>0.95445920303605314</v>
      </c>
      <c r="P502" s="20">
        <f>J501</f>
        <v>0.80428740240080177</v>
      </c>
      <c r="Q502" s="20">
        <f>J502</f>
        <v>0.79333278565005805</v>
      </c>
      <c r="R502" s="22">
        <f>AVERAGE(P502:Q502)</f>
        <v>0.79881009402542991</v>
      </c>
      <c r="DP502" s="39"/>
      <c r="DQ502" s="49"/>
      <c r="DR502" s="48"/>
      <c r="DS502" s="66"/>
      <c r="DT502" s="3" t="s">
        <v>5</v>
      </c>
      <c r="DU502" s="9">
        <v>0.82352941176470595</v>
      </c>
      <c r="DV502" s="9">
        <v>0.77777777777777779</v>
      </c>
      <c r="DW502" s="9">
        <v>0.875</v>
      </c>
      <c r="DX502" s="10">
        <v>0.68980707274802844</v>
      </c>
      <c r="EA502" s="19">
        <v>0.90322580645161288</v>
      </c>
      <c r="EB502" s="20">
        <v>0.82352941176470595</v>
      </c>
      <c r="EC502" s="21">
        <v>0.86337760910815942</v>
      </c>
      <c r="ED502" s="20">
        <v>0.79161215180111311</v>
      </c>
      <c r="EE502" s="20">
        <v>0.68980707274802844</v>
      </c>
      <c r="EF502" s="22">
        <v>0.74070961227457077</v>
      </c>
    </row>
    <row r="503" spans="2:136" ht="14.4" customHeight="1" x14ac:dyDescent="0.3">
      <c r="B503" s="39"/>
      <c r="C503" s="49"/>
      <c r="D503" s="48"/>
      <c r="E503" s="67"/>
      <c r="F503" s="3" t="s">
        <v>6</v>
      </c>
      <c r="G503" s="9"/>
      <c r="H503" s="9"/>
      <c r="I503" s="9"/>
      <c r="J503" s="10"/>
      <c r="M503" s="23"/>
      <c r="N503" s="24"/>
      <c r="O503" s="25"/>
      <c r="P503" s="24"/>
      <c r="Q503" s="24"/>
      <c r="R503" s="26"/>
      <c r="DP503" s="39"/>
      <c r="DQ503" s="49"/>
      <c r="DR503" s="48"/>
      <c r="DS503" s="67"/>
      <c r="DT503" s="3" t="s">
        <v>6</v>
      </c>
      <c r="DU503" s="9"/>
      <c r="DV503" s="9"/>
      <c r="DW503" s="9"/>
      <c r="DX503" s="10"/>
      <c r="EA503" s="23"/>
      <c r="EB503" s="24"/>
      <c r="EC503" s="25"/>
      <c r="ED503" s="24"/>
      <c r="EE503" s="24"/>
      <c r="EF503" s="26"/>
    </row>
    <row r="504" spans="2:136" ht="14.4" customHeight="1" x14ac:dyDescent="0.3">
      <c r="B504" s="39"/>
      <c r="C504" s="49"/>
      <c r="D504" s="48"/>
      <c r="E504" s="68" t="s">
        <v>24</v>
      </c>
      <c r="F504" s="3" t="s">
        <v>4</v>
      </c>
      <c r="G504" s="9">
        <v>0.86486486486486491</v>
      </c>
      <c r="H504" s="9">
        <v>0.84210526315789469</v>
      </c>
      <c r="I504" s="9">
        <v>0.88888888888888884</v>
      </c>
      <c r="J504" s="10">
        <v>0.75205652674077716</v>
      </c>
      <c r="M504" s="23"/>
      <c r="N504" s="24"/>
      <c r="O504" s="25"/>
      <c r="P504" s="24"/>
      <c r="Q504" s="24"/>
      <c r="R504" s="26"/>
      <c r="DP504" s="39"/>
      <c r="DQ504" s="49"/>
      <c r="DR504" s="48"/>
      <c r="DS504" s="68" t="s">
        <v>24</v>
      </c>
      <c r="DT504" s="3" t="s">
        <v>4</v>
      </c>
      <c r="DU504" s="9">
        <v>0.89473684210526316</v>
      </c>
      <c r="DV504" s="9">
        <v>0.85</v>
      </c>
      <c r="DW504" s="9">
        <v>0.94444444444444442</v>
      </c>
      <c r="DX504" s="10">
        <v>0.71687990126602652</v>
      </c>
      <c r="EA504" s="23"/>
      <c r="EB504" s="24"/>
      <c r="EC504" s="25"/>
      <c r="ED504" s="24"/>
      <c r="EE504" s="24"/>
      <c r="EF504" s="26"/>
    </row>
    <row r="505" spans="2:136" ht="15" customHeight="1" x14ac:dyDescent="0.3">
      <c r="B505" s="39"/>
      <c r="C505" s="49"/>
      <c r="D505" s="48"/>
      <c r="E505" s="69"/>
      <c r="F505" s="3" t="s">
        <v>5</v>
      </c>
      <c r="G505" s="9">
        <v>1</v>
      </c>
      <c r="H505" s="9">
        <v>1</v>
      </c>
      <c r="I505" s="9">
        <v>1</v>
      </c>
      <c r="J505" s="10">
        <v>0.71331762923953501</v>
      </c>
      <c r="M505" s="19">
        <f>G504</f>
        <v>0.86486486486486491</v>
      </c>
      <c r="N505" s="20">
        <f>G505</f>
        <v>1</v>
      </c>
      <c r="O505" s="21">
        <f>AVERAGE(M505:N505)</f>
        <v>0.93243243243243246</v>
      </c>
      <c r="P505" s="20">
        <f>J504</f>
        <v>0.75205652674077716</v>
      </c>
      <c r="Q505" s="20">
        <f>J505</f>
        <v>0.71331762923953501</v>
      </c>
      <c r="R505" s="22">
        <f>AVERAGE(P505:Q505)</f>
        <v>0.73268707799015609</v>
      </c>
      <c r="DP505" s="39"/>
      <c r="DQ505" s="49"/>
      <c r="DR505" s="48"/>
      <c r="DS505" s="69"/>
      <c r="DT505" s="3" t="s">
        <v>5</v>
      </c>
      <c r="DU505" s="9">
        <v>0.8571428571428571</v>
      </c>
      <c r="DV505" s="9">
        <v>0.8571428571428571</v>
      </c>
      <c r="DW505" s="9">
        <v>0.8571428571428571</v>
      </c>
      <c r="DX505" s="10">
        <v>0.66512176185058003</v>
      </c>
      <c r="EA505" s="19">
        <v>0.89473684210526316</v>
      </c>
      <c r="EB505" s="20">
        <v>0.8571428571428571</v>
      </c>
      <c r="EC505" s="21">
        <v>0.87593984962406013</v>
      </c>
      <c r="ED505" s="20">
        <v>0.71687990126602652</v>
      </c>
      <c r="EE505" s="20">
        <v>0.66512176185058003</v>
      </c>
      <c r="EF505" s="22">
        <v>0.69100083155830327</v>
      </c>
    </row>
    <row r="506" spans="2:136" ht="15" customHeight="1" thickBot="1" x14ac:dyDescent="0.35">
      <c r="B506" s="39"/>
      <c r="C506" s="49"/>
      <c r="D506" s="48"/>
      <c r="E506" s="70"/>
      <c r="F506" s="4" t="s">
        <v>6</v>
      </c>
      <c r="G506" s="11"/>
      <c r="H506" s="11"/>
      <c r="I506" s="11"/>
      <c r="J506" s="12"/>
      <c r="M506" s="27"/>
      <c r="N506" s="28"/>
      <c r="O506" s="29"/>
      <c r="P506" s="28"/>
      <c r="Q506" s="28"/>
      <c r="R506" s="30"/>
      <c r="DP506" s="39"/>
      <c r="DQ506" s="49"/>
      <c r="DR506" s="48"/>
      <c r="DS506" s="70"/>
      <c r="DT506" s="4" t="s">
        <v>6</v>
      </c>
      <c r="DU506" s="11"/>
      <c r="DV506" s="11"/>
      <c r="DW506" s="11"/>
      <c r="DX506" s="12"/>
      <c r="EA506" s="27"/>
      <c r="EB506" s="28"/>
      <c r="EC506" s="29"/>
      <c r="ED506" s="28"/>
      <c r="EE506" s="28"/>
      <c r="EF506" s="30"/>
    </row>
    <row r="507" spans="2:136" ht="14.4" customHeight="1" x14ac:dyDescent="0.3">
      <c r="B507" s="39"/>
      <c r="C507" s="49"/>
      <c r="D507" s="50" t="s">
        <v>17</v>
      </c>
      <c r="E507" s="53" t="s">
        <v>19</v>
      </c>
      <c r="F507" s="2" t="s">
        <v>4</v>
      </c>
      <c r="G507" s="7">
        <v>1</v>
      </c>
      <c r="H507" s="7">
        <v>1</v>
      </c>
      <c r="I507" s="7">
        <v>1</v>
      </c>
      <c r="J507" s="8">
        <v>0.96745912761865105</v>
      </c>
      <c r="M507" s="15"/>
      <c r="N507" s="16"/>
      <c r="O507" s="17"/>
      <c r="P507" s="16"/>
      <c r="Q507" s="16"/>
      <c r="R507" s="18"/>
      <c r="DP507" s="39"/>
      <c r="DQ507" s="49"/>
      <c r="DR507" s="50" t="s">
        <v>17</v>
      </c>
      <c r="DS507" s="53" t="s">
        <v>19</v>
      </c>
      <c r="DT507" s="2" t="s">
        <v>4</v>
      </c>
      <c r="DU507" s="7">
        <v>1</v>
      </c>
      <c r="DV507" s="7">
        <v>1</v>
      </c>
      <c r="DW507" s="7">
        <v>1</v>
      </c>
      <c r="DX507" s="8">
        <v>0.96745912761865105</v>
      </c>
      <c r="EA507" s="15"/>
      <c r="EB507" s="16"/>
      <c r="EC507" s="17"/>
      <c r="ED507" s="16"/>
      <c r="EE507" s="16"/>
      <c r="EF507" s="18"/>
    </row>
    <row r="508" spans="2:136" ht="14.4" customHeight="1" x14ac:dyDescent="0.3">
      <c r="B508" s="39"/>
      <c r="C508" s="49"/>
      <c r="D508" s="50"/>
      <c r="E508" s="54"/>
      <c r="F508" s="3" t="s">
        <v>5</v>
      </c>
      <c r="G508" s="9"/>
      <c r="H508" s="9"/>
      <c r="I508" s="9"/>
      <c r="J508" s="10"/>
      <c r="M508" s="19">
        <f>G507</f>
        <v>1</v>
      </c>
      <c r="N508" s="20"/>
      <c r="O508" s="21">
        <f>AVERAGE(M508:N508)</f>
        <v>1</v>
      </c>
      <c r="P508" s="20">
        <f>J507</f>
        <v>0.96745912761865105</v>
      </c>
      <c r="Q508" s="20"/>
      <c r="R508" s="22">
        <f>AVERAGE(P508:Q508)</f>
        <v>0.96745912761865105</v>
      </c>
      <c r="DP508" s="39"/>
      <c r="DQ508" s="49"/>
      <c r="DR508" s="50"/>
      <c r="DS508" s="54"/>
      <c r="DT508" s="3" t="s">
        <v>5</v>
      </c>
      <c r="DU508" s="9"/>
      <c r="DV508" s="9"/>
      <c r="DW508" s="9"/>
      <c r="DX508" s="10"/>
      <c r="EA508" s="19">
        <v>1</v>
      </c>
      <c r="EB508" s="20"/>
      <c r="EC508" s="21">
        <v>1</v>
      </c>
      <c r="ED508" s="20">
        <v>0.96745912761865105</v>
      </c>
      <c r="EE508" s="20"/>
      <c r="EF508" s="22">
        <v>0.96745912761865105</v>
      </c>
    </row>
    <row r="509" spans="2:136" ht="14.4" customHeight="1" x14ac:dyDescent="0.3">
      <c r="B509" s="39"/>
      <c r="C509" s="49"/>
      <c r="D509" s="50"/>
      <c r="E509" s="55"/>
      <c r="F509" s="3" t="s">
        <v>6</v>
      </c>
      <c r="G509" s="9"/>
      <c r="H509" s="9"/>
      <c r="I509" s="9"/>
      <c r="J509" s="10"/>
      <c r="M509" s="23"/>
      <c r="N509" s="24"/>
      <c r="O509" s="25"/>
      <c r="P509" s="24"/>
      <c r="Q509" s="24"/>
      <c r="R509" s="26"/>
      <c r="DP509" s="39"/>
      <c r="DQ509" s="49"/>
      <c r="DR509" s="50"/>
      <c r="DS509" s="55"/>
      <c r="DT509" s="3" t="s">
        <v>6</v>
      </c>
      <c r="DU509" s="9"/>
      <c r="DV509" s="9"/>
      <c r="DW509" s="9"/>
      <c r="DX509" s="10"/>
      <c r="EA509" s="23"/>
      <c r="EB509" s="24"/>
      <c r="EC509" s="25"/>
      <c r="ED509" s="24"/>
      <c r="EE509" s="24"/>
      <c r="EF509" s="26"/>
    </row>
    <row r="510" spans="2:136" ht="14.4" customHeight="1" x14ac:dyDescent="0.3">
      <c r="B510" s="39"/>
      <c r="C510" s="49"/>
      <c r="D510" s="50"/>
      <c r="E510" s="56" t="s">
        <v>20</v>
      </c>
      <c r="F510" s="3" t="s">
        <v>4</v>
      </c>
      <c r="G510" s="9">
        <v>1</v>
      </c>
      <c r="H510" s="9">
        <v>1</v>
      </c>
      <c r="I510" s="9">
        <v>1</v>
      </c>
      <c r="J510" s="10">
        <v>0.95117969681226666</v>
      </c>
      <c r="M510" s="23"/>
      <c r="N510" s="24"/>
      <c r="O510" s="25"/>
      <c r="P510" s="24"/>
      <c r="Q510" s="24"/>
      <c r="R510" s="26"/>
      <c r="DP510" s="39"/>
      <c r="DQ510" s="49"/>
      <c r="DR510" s="50"/>
      <c r="DS510" s="56" t="s">
        <v>20</v>
      </c>
      <c r="DT510" s="3" t="s">
        <v>4</v>
      </c>
      <c r="DU510" s="9">
        <v>1</v>
      </c>
      <c r="DV510" s="9">
        <v>1</v>
      </c>
      <c r="DW510" s="9">
        <v>1</v>
      </c>
      <c r="DX510" s="10">
        <v>0.95117969681226666</v>
      </c>
      <c r="EA510" s="23"/>
      <c r="EB510" s="24"/>
      <c r="EC510" s="25"/>
      <c r="ED510" s="24"/>
      <c r="EE510" s="24"/>
      <c r="EF510" s="26"/>
    </row>
    <row r="511" spans="2:136" ht="14.4" customHeight="1" x14ac:dyDescent="0.3">
      <c r="B511" s="39"/>
      <c r="C511" s="49"/>
      <c r="D511" s="50"/>
      <c r="E511" s="57"/>
      <c r="F511" s="3" t="s">
        <v>5</v>
      </c>
      <c r="G511" s="9"/>
      <c r="H511" s="9"/>
      <c r="I511" s="9"/>
      <c r="J511" s="10"/>
      <c r="M511" s="19">
        <f>G510</f>
        <v>1</v>
      </c>
      <c r="N511" s="20"/>
      <c r="O511" s="21">
        <f>AVERAGE(M511:N511)</f>
        <v>1</v>
      </c>
      <c r="P511" s="20">
        <f>J510</f>
        <v>0.95117969681226666</v>
      </c>
      <c r="Q511" s="20"/>
      <c r="R511" s="22">
        <f>AVERAGE(P511:Q511)</f>
        <v>0.95117969681226666</v>
      </c>
      <c r="DP511" s="39"/>
      <c r="DQ511" s="49"/>
      <c r="DR511" s="50"/>
      <c r="DS511" s="57"/>
      <c r="DT511" s="3" t="s">
        <v>5</v>
      </c>
      <c r="DU511" s="9"/>
      <c r="DV511" s="9"/>
      <c r="DW511" s="9"/>
      <c r="DX511" s="10"/>
      <c r="EA511" s="19">
        <v>1</v>
      </c>
      <c r="EB511" s="20"/>
      <c r="EC511" s="21">
        <v>1</v>
      </c>
      <c r="ED511" s="20">
        <v>0.95117969681226666</v>
      </c>
      <c r="EE511" s="20"/>
      <c r="EF511" s="22">
        <v>0.95117969681226666</v>
      </c>
    </row>
    <row r="512" spans="2:136" ht="14.4" customHeight="1" x14ac:dyDescent="0.3">
      <c r="B512" s="39"/>
      <c r="C512" s="49"/>
      <c r="D512" s="50"/>
      <c r="E512" s="58"/>
      <c r="F512" s="3" t="s">
        <v>6</v>
      </c>
      <c r="G512" s="9"/>
      <c r="H512" s="9"/>
      <c r="I512" s="9"/>
      <c r="J512" s="10"/>
      <c r="M512" s="23"/>
      <c r="N512" s="24"/>
      <c r="O512" s="25"/>
      <c r="P512" s="24"/>
      <c r="Q512" s="24"/>
      <c r="R512" s="26"/>
      <c r="DP512" s="39"/>
      <c r="DQ512" s="49"/>
      <c r="DR512" s="50"/>
      <c r="DS512" s="58"/>
      <c r="DT512" s="3" t="s">
        <v>6</v>
      </c>
      <c r="DU512" s="9"/>
      <c r="DV512" s="9"/>
      <c r="DW512" s="9"/>
      <c r="DX512" s="10"/>
      <c r="EA512" s="23"/>
      <c r="EB512" s="24"/>
      <c r="EC512" s="25"/>
      <c r="ED512" s="24"/>
      <c r="EE512" s="24"/>
      <c r="EF512" s="26"/>
    </row>
    <row r="513" spans="2:136" ht="14.4" customHeight="1" x14ac:dyDescent="0.3">
      <c r="B513" s="39"/>
      <c r="C513" s="49"/>
      <c r="D513" s="50"/>
      <c r="E513" s="59" t="s">
        <v>21</v>
      </c>
      <c r="F513" s="3" t="s">
        <v>4</v>
      </c>
      <c r="G513" s="9">
        <v>1</v>
      </c>
      <c r="H513" s="9">
        <v>1</v>
      </c>
      <c r="I513" s="9">
        <v>1</v>
      </c>
      <c r="J513" s="10">
        <v>0.85427368197336118</v>
      </c>
      <c r="M513" s="23"/>
      <c r="N513" s="24"/>
      <c r="O513" s="25"/>
      <c r="P513" s="24"/>
      <c r="Q513" s="24"/>
      <c r="R513" s="26"/>
      <c r="DP513" s="39"/>
      <c r="DQ513" s="49"/>
      <c r="DR513" s="50"/>
      <c r="DS513" s="59" t="s">
        <v>21</v>
      </c>
      <c r="DT513" s="3" t="s">
        <v>4</v>
      </c>
      <c r="DU513" s="9">
        <v>1</v>
      </c>
      <c r="DV513" s="9">
        <v>1</v>
      </c>
      <c r="DW513" s="9">
        <v>1</v>
      </c>
      <c r="DX513" s="10">
        <v>0.8191669563462366</v>
      </c>
      <c r="EA513" s="23"/>
      <c r="EB513" s="24"/>
      <c r="EC513" s="25"/>
      <c r="ED513" s="24"/>
      <c r="EE513" s="24"/>
      <c r="EF513" s="26"/>
    </row>
    <row r="514" spans="2:136" ht="14.4" customHeight="1" x14ac:dyDescent="0.3">
      <c r="B514" s="39"/>
      <c r="C514" s="49"/>
      <c r="D514" s="50"/>
      <c r="E514" s="60"/>
      <c r="F514" s="3" t="s">
        <v>5</v>
      </c>
      <c r="G514" s="9">
        <v>1</v>
      </c>
      <c r="H514" s="9">
        <v>1</v>
      </c>
      <c r="I514" s="9">
        <v>1</v>
      </c>
      <c r="J514" s="10">
        <v>0.89969184469739127</v>
      </c>
      <c r="M514" s="19">
        <f>G513</f>
        <v>1</v>
      </c>
      <c r="N514" s="20">
        <f>G514</f>
        <v>1</v>
      </c>
      <c r="O514" s="21">
        <f>AVERAGE(M514:N514)</f>
        <v>1</v>
      </c>
      <c r="P514" s="20">
        <f>J513</f>
        <v>0.85427368197336118</v>
      </c>
      <c r="Q514" s="20">
        <f>J514</f>
        <v>0.89969184469739127</v>
      </c>
      <c r="R514" s="22">
        <f>AVERAGE(P514:Q514)</f>
        <v>0.87698276333537617</v>
      </c>
      <c r="DP514" s="39"/>
      <c r="DQ514" s="49"/>
      <c r="DR514" s="50"/>
      <c r="DS514" s="60"/>
      <c r="DT514" s="3" t="s">
        <v>5</v>
      </c>
      <c r="DU514" s="9">
        <v>0.97619047619047616</v>
      </c>
      <c r="DV514" s="9">
        <v>0.97619047619047616</v>
      </c>
      <c r="DW514" s="9">
        <v>0.97619047619047616</v>
      </c>
      <c r="DX514" s="10">
        <v>0.81850117481486739</v>
      </c>
      <c r="EA514" s="19">
        <v>1</v>
      </c>
      <c r="EB514" s="20">
        <v>0.97619047619047616</v>
      </c>
      <c r="EC514" s="21">
        <v>0.98809523809523814</v>
      </c>
      <c r="ED514" s="20">
        <v>0.8191669563462366</v>
      </c>
      <c r="EE514" s="20">
        <v>0.81850117481486739</v>
      </c>
      <c r="EF514" s="22">
        <v>0.81883406558055194</v>
      </c>
    </row>
    <row r="515" spans="2:136" ht="14.4" customHeight="1" x14ac:dyDescent="0.3">
      <c r="B515" s="39"/>
      <c r="C515" s="49"/>
      <c r="D515" s="50"/>
      <c r="E515" s="61"/>
      <c r="F515" s="3" t="s">
        <v>6</v>
      </c>
      <c r="G515" s="9"/>
      <c r="H515" s="9"/>
      <c r="I515" s="9"/>
      <c r="J515" s="10"/>
      <c r="M515" s="23"/>
      <c r="N515" s="24"/>
      <c r="O515" s="25"/>
      <c r="P515" s="24"/>
      <c r="Q515" s="24"/>
      <c r="R515" s="26"/>
      <c r="DP515" s="39"/>
      <c r="DQ515" s="49"/>
      <c r="DR515" s="50"/>
      <c r="DS515" s="61"/>
      <c r="DT515" s="3" t="s">
        <v>6</v>
      </c>
      <c r="DU515" s="9"/>
      <c r="DV515" s="9"/>
      <c r="DW515" s="9"/>
      <c r="DX515" s="10"/>
      <c r="EA515" s="23"/>
      <c r="EB515" s="24"/>
      <c r="EC515" s="25"/>
      <c r="ED515" s="24"/>
      <c r="EE515" s="24"/>
      <c r="EF515" s="26"/>
    </row>
    <row r="516" spans="2:136" ht="14.4" customHeight="1" x14ac:dyDescent="0.3">
      <c r="B516" s="39"/>
      <c r="C516" s="49"/>
      <c r="D516" s="50"/>
      <c r="E516" s="62" t="s">
        <v>22</v>
      </c>
      <c r="F516" s="3" t="s">
        <v>4</v>
      </c>
      <c r="G516" s="9">
        <v>0.9213483146067416</v>
      </c>
      <c r="H516" s="9">
        <v>0.91111111111111109</v>
      </c>
      <c r="I516" s="9">
        <v>0.93181818181818177</v>
      </c>
      <c r="J516" s="10">
        <v>0.85960320456414618</v>
      </c>
      <c r="M516" s="23"/>
      <c r="N516" s="24"/>
      <c r="O516" s="25"/>
      <c r="P516" s="24"/>
      <c r="Q516" s="24"/>
      <c r="R516" s="26"/>
      <c r="DP516" s="39"/>
      <c r="DQ516" s="49"/>
      <c r="DR516" s="50"/>
      <c r="DS516" s="62" t="s">
        <v>22</v>
      </c>
      <c r="DT516" s="3" t="s">
        <v>4</v>
      </c>
      <c r="DU516" s="9">
        <v>0.9885057471264368</v>
      </c>
      <c r="DV516" s="9">
        <v>1</v>
      </c>
      <c r="DW516" s="9">
        <v>0.97727272727272729</v>
      </c>
      <c r="DX516" s="10">
        <v>0.91125040298822579</v>
      </c>
      <c r="EA516" s="23"/>
      <c r="EB516" s="24"/>
      <c r="EC516" s="25"/>
      <c r="ED516" s="24"/>
      <c r="EE516" s="24"/>
      <c r="EF516" s="26"/>
    </row>
    <row r="517" spans="2:136" ht="14.4" customHeight="1" x14ac:dyDescent="0.3">
      <c r="B517" s="39"/>
      <c r="C517" s="49"/>
      <c r="D517" s="50"/>
      <c r="E517" s="63"/>
      <c r="F517" s="3" t="s">
        <v>5</v>
      </c>
      <c r="G517" s="9"/>
      <c r="H517" s="9">
        <v>0</v>
      </c>
      <c r="I517" s="9"/>
      <c r="J517" s="10">
        <v>0</v>
      </c>
      <c r="M517" s="19">
        <f>G516</f>
        <v>0.9213483146067416</v>
      </c>
      <c r="N517" s="20"/>
      <c r="O517" s="21">
        <f>AVERAGE(M517:N517)</f>
        <v>0.9213483146067416</v>
      </c>
      <c r="P517" s="20">
        <f>J516</f>
        <v>0.85960320456414618</v>
      </c>
      <c r="Q517" s="20"/>
      <c r="R517" s="22">
        <f>AVERAGE(P517:Q517)</f>
        <v>0.85960320456414618</v>
      </c>
      <c r="DP517" s="39"/>
      <c r="DQ517" s="49"/>
      <c r="DR517" s="50"/>
      <c r="DS517" s="63"/>
      <c r="DT517" s="3" t="s">
        <v>5</v>
      </c>
      <c r="DU517" s="9"/>
      <c r="DV517" s="9">
        <v>0</v>
      </c>
      <c r="DW517" s="9"/>
      <c r="DX517" s="10">
        <v>0</v>
      </c>
      <c r="EA517" s="19">
        <v>0.9885057471264368</v>
      </c>
      <c r="EB517" s="20"/>
      <c r="EC517" s="21">
        <v>0.9885057471264368</v>
      </c>
      <c r="ED517" s="20">
        <v>0.91125040298822579</v>
      </c>
      <c r="EE517" s="20"/>
      <c r="EF517" s="22">
        <v>0.91125040298822579</v>
      </c>
    </row>
    <row r="518" spans="2:136" ht="14.4" customHeight="1" x14ac:dyDescent="0.3">
      <c r="B518" s="39"/>
      <c r="C518" s="49"/>
      <c r="D518" s="50"/>
      <c r="E518" s="64"/>
      <c r="F518" s="3" t="s">
        <v>6</v>
      </c>
      <c r="G518" s="9"/>
      <c r="H518" s="9"/>
      <c r="I518" s="9"/>
      <c r="J518" s="10"/>
      <c r="M518" s="23"/>
      <c r="N518" s="24"/>
      <c r="O518" s="25"/>
      <c r="P518" s="24"/>
      <c r="Q518" s="24"/>
      <c r="R518" s="26"/>
      <c r="DP518" s="39"/>
      <c r="DQ518" s="49"/>
      <c r="DR518" s="50"/>
      <c r="DS518" s="64"/>
      <c r="DT518" s="3" t="s">
        <v>6</v>
      </c>
      <c r="DU518" s="9"/>
      <c r="DV518" s="9"/>
      <c r="DW518" s="9"/>
      <c r="DX518" s="10"/>
      <c r="EA518" s="23"/>
      <c r="EB518" s="24"/>
      <c r="EC518" s="25"/>
      <c r="ED518" s="24"/>
      <c r="EE518" s="24"/>
      <c r="EF518" s="26"/>
    </row>
    <row r="519" spans="2:136" ht="14.4" customHeight="1" x14ac:dyDescent="0.3">
      <c r="B519" s="39"/>
      <c r="C519" s="49"/>
      <c r="D519" s="50"/>
      <c r="E519" s="65" t="s">
        <v>23</v>
      </c>
      <c r="F519" s="3" t="s">
        <v>4</v>
      </c>
      <c r="G519" s="9">
        <v>0.9375</v>
      </c>
      <c r="H519" s="9">
        <v>0.88235294117647056</v>
      </c>
      <c r="I519" s="9">
        <v>1</v>
      </c>
      <c r="J519" s="10">
        <v>0.76086143367321957</v>
      </c>
      <c r="M519" s="23"/>
      <c r="N519" s="24"/>
      <c r="O519" s="25"/>
      <c r="P519" s="24"/>
      <c r="Q519" s="24"/>
      <c r="R519" s="26"/>
      <c r="DP519" s="39"/>
      <c r="DQ519" s="49"/>
      <c r="DR519" s="50"/>
      <c r="DS519" s="65" t="s">
        <v>23</v>
      </c>
      <c r="DT519" s="3" t="s">
        <v>4</v>
      </c>
      <c r="DU519" s="9">
        <v>0.87499999999999989</v>
      </c>
      <c r="DV519" s="9">
        <v>0.82352941176470584</v>
      </c>
      <c r="DW519" s="9">
        <v>0.93333333333333335</v>
      </c>
      <c r="DX519" s="10">
        <v>0.74793011227413919</v>
      </c>
      <c r="EA519" s="23"/>
      <c r="EB519" s="24"/>
      <c r="EC519" s="25"/>
      <c r="ED519" s="24"/>
      <c r="EE519" s="24"/>
      <c r="EF519" s="26"/>
    </row>
    <row r="520" spans="2:136" ht="14.4" customHeight="1" x14ac:dyDescent="0.3">
      <c r="B520" s="39"/>
      <c r="C520" s="49"/>
      <c r="D520" s="50"/>
      <c r="E520" s="66"/>
      <c r="F520" s="3" t="s">
        <v>5</v>
      </c>
      <c r="G520" s="9">
        <v>0.94117647058823528</v>
      </c>
      <c r="H520" s="9">
        <v>0.88888888888888884</v>
      </c>
      <c r="I520" s="9">
        <v>1</v>
      </c>
      <c r="J520" s="10">
        <v>0.78794172450879585</v>
      </c>
      <c r="M520" s="19">
        <f>G519</f>
        <v>0.9375</v>
      </c>
      <c r="N520" s="20">
        <f>G520</f>
        <v>0.94117647058823528</v>
      </c>
      <c r="O520" s="21">
        <f>AVERAGE(M520:N520)</f>
        <v>0.93933823529411764</v>
      </c>
      <c r="P520" s="20">
        <f>J519</f>
        <v>0.76086143367321957</v>
      </c>
      <c r="Q520" s="20">
        <f>J520</f>
        <v>0.78794172450879585</v>
      </c>
      <c r="R520" s="22">
        <f>AVERAGE(P520:Q520)</f>
        <v>0.77440157909100771</v>
      </c>
      <c r="DP520" s="39"/>
      <c r="DQ520" s="49"/>
      <c r="DR520" s="50"/>
      <c r="DS520" s="66"/>
      <c r="DT520" s="3" t="s">
        <v>5</v>
      </c>
      <c r="DU520" s="9">
        <v>0.82352941176470595</v>
      </c>
      <c r="DV520" s="9">
        <v>0.77777777777777779</v>
      </c>
      <c r="DW520" s="9">
        <v>0.875</v>
      </c>
      <c r="DX520" s="10">
        <v>0.67622053159055384</v>
      </c>
      <c r="EA520" s="19">
        <v>0.87499999999999989</v>
      </c>
      <c r="EB520" s="20">
        <v>0.82352941176470595</v>
      </c>
      <c r="EC520" s="21">
        <v>0.84926470588235292</v>
      </c>
      <c r="ED520" s="20">
        <v>0.74793011227413919</v>
      </c>
      <c r="EE520" s="20">
        <v>0.67622053159055384</v>
      </c>
      <c r="EF520" s="22">
        <v>0.71207532193234657</v>
      </c>
    </row>
    <row r="521" spans="2:136" ht="14.4" customHeight="1" x14ac:dyDescent="0.3">
      <c r="B521" s="39"/>
      <c r="C521" s="49"/>
      <c r="D521" s="50"/>
      <c r="E521" s="67"/>
      <c r="F521" s="3" t="s">
        <v>6</v>
      </c>
      <c r="G521" s="9"/>
      <c r="H521" s="9"/>
      <c r="I521" s="9"/>
      <c r="J521" s="10"/>
      <c r="M521" s="23"/>
      <c r="N521" s="24"/>
      <c r="O521" s="25"/>
      <c r="P521" s="24"/>
      <c r="Q521" s="24"/>
      <c r="R521" s="26"/>
      <c r="DP521" s="39"/>
      <c r="DQ521" s="49"/>
      <c r="DR521" s="50"/>
      <c r="DS521" s="67"/>
      <c r="DT521" s="3" t="s">
        <v>6</v>
      </c>
      <c r="DU521" s="9"/>
      <c r="DV521" s="9"/>
      <c r="DW521" s="9"/>
      <c r="DX521" s="10"/>
      <c r="EA521" s="23"/>
      <c r="EB521" s="24"/>
      <c r="EC521" s="25"/>
      <c r="ED521" s="24"/>
      <c r="EE521" s="24"/>
      <c r="EF521" s="26"/>
    </row>
    <row r="522" spans="2:136" ht="14.4" customHeight="1" x14ac:dyDescent="0.3">
      <c r="B522" s="39"/>
      <c r="C522" s="49"/>
      <c r="D522" s="50"/>
      <c r="E522" s="68" t="s">
        <v>24</v>
      </c>
      <c r="F522" s="3" t="s">
        <v>4</v>
      </c>
      <c r="G522" s="9">
        <v>0.91891891891891897</v>
      </c>
      <c r="H522" s="9">
        <v>0.89473684210526316</v>
      </c>
      <c r="I522" s="9">
        <v>0.94444444444444442</v>
      </c>
      <c r="J522" s="10">
        <v>0.73151153542433556</v>
      </c>
      <c r="M522" s="23"/>
      <c r="N522" s="24"/>
      <c r="O522" s="25"/>
      <c r="P522" s="24"/>
      <c r="Q522" s="24"/>
      <c r="R522" s="26"/>
      <c r="DP522" s="39"/>
      <c r="DQ522" s="49"/>
      <c r="DR522" s="50"/>
      <c r="DS522" s="68" t="s">
        <v>24</v>
      </c>
      <c r="DT522" s="3" t="s">
        <v>4</v>
      </c>
      <c r="DU522" s="9">
        <v>0.87179487179487181</v>
      </c>
      <c r="DV522" s="9">
        <v>0.80952380952380953</v>
      </c>
      <c r="DW522" s="9">
        <v>0.94444444444444442</v>
      </c>
      <c r="DX522" s="10">
        <v>0.66763176977876182</v>
      </c>
      <c r="EA522" s="23"/>
      <c r="EB522" s="24"/>
      <c r="EC522" s="25"/>
      <c r="ED522" s="24"/>
      <c r="EE522" s="24"/>
      <c r="EF522" s="26"/>
    </row>
    <row r="523" spans="2:136" ht="15" customHeight="1" x14ac:dyDescent="0.3">
      <c r="B523" s="39"/>
      <c r="C523" s="49"/>
      <c r="D523" s="50"/>
      <c r="E523" s="69"/>
      <c r="F523" s="3" t="s">
        <v>5</v>
      </c>
      <c r="G523" s="9">
        <v>0.76923076923076916</v>
      </c>
      <c r="H523" s="9">
        <v>0.83333333333333337</v>
      </c>
      <c r="I523" s="9">
        <v>0.7142857142857143</v>
      </c>
      <c r="J523" s="10">
        <v>0.58161256945321449</v>
      </c>
      <c r="M523" s="19">
        <f>G522</f>
        <v>0.91891891891891897</v>
      </c>
      <c r="N523" s="20">
        <f>G523</f>
        <v>0.76923076923076916</v>
      </c>
      <c r="O523" s="21">
        <f>AVERAGE(M523:N523)</f>
        <v>0.84407484407484401</v>
      </c>
      <c r="P523" s="20">
        <f>J522</f>
        <v>0.73151153542433556</v>
      </c>
      <c r="Q523" s="20">
        <f>J523</f>
        <v>0.58161256945321449</v>
      </c>
      <c r="R523" s="22">
        <f>AVERAGE(P523:Q523)</f>
        <v>0.65656205243877497</v>
      </c>
      <c r="DP523" s="39"/>
      <c r="DQ523" s="49"/>
      <c r="DR523" s="50"/>
      <c r="DS523" s="69"/>
      <c r="DT523" s="3" t="s">
        <v>5</v>
      </c>
      <c r="DU523" s="9">
        <v>0.61538461538461531</v>
      </c>
      <c r="DV523" s="9">
        <v>0.66666666666666663</v>
      </c>
      <c r="DW523" s="9">
        <v>0.5714285714285714</v>
      </c>
      <c r="DX523" s="10">
        <v>0.53839209820872236</v>
      </c>
      <c r="EA523" s="19">
        <v>0.87179487179487181</v>
      </c>
      <c r="EB523" s="20">
        <v>0.61538461538461531</v>
      </c>
      <c r="EC523" s="21">
        <v>0.74358974358974361</v>
      </c>
      <c r="ED523" s="20">
        <v>0.66763176977876182</v>
      </c>
      <c r="EE523" s="20">
        <v>0.53839209820872236</v>
      </c>
      <c r="EF523" s="22">
        <v>0.60301193399374209</v>
      </c>
    </row>
    <row r="524" spans="2:136" ht="15" customHeight="1" thickBot="1" x14ac:dyDescent="0.35">
      <c r="B524" s="39"/>
      <c r="C524" s="49"/>
      <c r="D524" s="50"/>
      <c r="E524" s="70"/>
      <c r="F524" s="4" t="s">
        <v>6</v>
      </c>
      <c r="G524" s="11"/>
      <c r="H524" s="11"/>
      <c r="I524" s="11"/>
      <c r="J524" s="12"/>
      <c r="M524" s="27"/>
      <c r="N524" s="28"/>
      <c r="O524" s="29"/>
      <c r="P524" s="28"/>
      <c r="Q524" s="28"/>
      <c r="R524" s="30"/>
      <c r="DP524" s="39"/>
      <c r="DQ524" s="49"/>
      <c r="DR524" s="50"/>
      <c r="DS524" s="70"/>
      <c r="DT524" s="4" t="s">
        <v>6</v>
      </c>
      <c r="DU524" s="11"/>
      <c r="DV524" s="11"/>
      <c r="DW524" s="11"/>
      <c r="DX524" s="12"/>
      <c r="EA524" s="27"/>
      <c r="EB524" s="28"/>
      <c r="EC524" s="29"/>
      <c r="ED524" s="28"/>
      <c r="EE524" s="28"/>
      <c r="EF524" s="30"/>
    </row>
    <row r="525" spans="2:136" ht="14.4" customHeight="1" x14ac:dyDescent="0.3">
      <c r="B525" s="39"/>
      <c r="C525" s="49"/>
      <c r="D525" s="51" t="s">
        <v>18</v>
      </c>
      <c r="E525" s="53" t="s">
        <v>19</v>
      </c>
      <c r="F525" s="2" t="s">
        <v>4</v>
      </c>
      <c r="G525" s="7">
        <v>0.97435897435897434</v>
      </c>
      <c r="H525" s="7">
        <v>0.96610169491525422</v>
      </c>
      <c r="I525" s="7">
        <v>0.98275862068965514</v>
      </c>
      <c r="J525" s="8">
        <v>0.93565391443062995</v>
      </c>
      <c r="M525" s="15"/>
      <c r="N525" s="16"/>
      <c r="O525" s="17"/>
      <c r="P525" s="16"/>
      <c r="Q525" s="16"/>
      <c r="R525" s="18"/>
      <c r="DP525" s="39"/>
      <c r="DQ525" s="49"/>
      <c r="DR525" s="51" t="s">
        <v>18</v>
      </c>
      <c r="DS525" s="53" t="s">
        <v>19</v>
      </c>
      <c r="DT525" s="2" t="s">
        <v>4</v>
      </c>
      <c r="DU525" s="7">
        <v>1</v>
      </c>
      <c r="DV525" s="7">
        <v>1</v>
      </c>
      <c r="DW525" s="7">
        <v>1</v>
      </c>
      <c r="DX525" s="8">
        <v>0.96427269473823696</v>
      </c>
      <c r="EA525" s="15"/>
      <c r="EB525" s="16"/>
      <c r="EC525" s="17"/>
      <c r="ED525" s="16"/>
      <c r="EE525" s="16"/>
      <c r="EF525" s="18"/>
    </row>
    <row r="526" spans="2:136" ht="14.4" customHeight="1" x14ac:dyDescent="0.3">
      <c r="B526" s="39"/>
      <c r="C526" s="49"/>
      <c r="D526" s="51"/>
      <c r="E526" s="54"/>
      <c r="F526" s="3" t="s">
        <v>5</v>
      </c>
      <c r="G526" s="9"/>
      <c r="H526" s="9">
        <v>0</v>
      </c>
      <c r="I526" s="9"/>
      <c r="J526" s="10">
        <v>0</v>
      </c>
      <c r="M526" s="19">
        <f>G525</f>
        <v>0.97435897435897434</v>
      </c>
      <c r="N526" s="20"/>
      <c r="O526" s="21">
        <f>AVERAGE(M526:N526)</f>
        <v>0.97435897435897434</v>
      </c>
      <c r="P526" s="20">
        <f>J525</f>
        <v>0.93565391443062995</v>
      </c>
      <c r="Q526" s="20"/>
      <c r="R526" s="22">
        <f>AVERAGE(P526:Q526)</f>
        <v>0.93565391443062995</v>
      </c>
      <c r="DP526" s="39"/>
      <c r="DQ526" s="49"/>
      <c r="DR526" s="51"/>
      <c r="DS526" s="54"/>
      <c r="DT526" s="3" t="s">
        <v>5</v>
      </c>
      <c r="DU526" s="9"/>
      <c r="DV526" s="9">
        <v>0</v>
      </c>
      <c r="DW526" s="9"/>
      <c r="DX526" s="10">
        <v>0</v>
      </c>
      <c r="EA526" s="19">
        <v>1</v>
      </c>
      <c r="EB526" s="20"/>
      <c r="EC526" s="21">
        <v>1</v>
      </c>
      <c r="ED526" s="20">
        <v>0.96427269473823696</v>
      </c>
      <c r="EE526" s="20"/>
      <c r="EF526" s="22">
        <v>0.96427269473823696</v>
      </c>
    </row>
    <row r="527" spans="2:136" ht="14.4" customHeight="1" x14ac:dyDescent="0.3">
      <c r="B527" s="39"/>
      <c r="C527" s="49"/>
      <c r="D527" s="51"/>
      <c r="E527" s="55"/>
      <c r="F527" s="3" t="s">
        <v>6</v>
      </c>
      <c r="G527" s="9"/>
      <c r="H527" s="9"/>
      <c r="I527" s="9"/>
      <c r="J527" s="10"/>
      <c r="M527" s="23"/>
      <c r="N527" s="24"/>
      <c r="O527" s="25"/>
      <c r="P527" s="24"/>
      <c r="Q527" s="24"/>
      <c r="R527" s="26"/>
      <c r="DP527" s="39"/>
      <c r="DQ527" s="49"/>
      <c r="DR527" s="51"/>
      <c r="DS527" s="55"/>
      <c r="DT527" s="3" t="s">
        <v>6</v>
      </c>
      <c r="DU527" s="9"/>
      <c r="DV527" s="9"/>
      <c r="DW527" s="9"/>
      <c r="DX527" s="10"/>
      <c r="EA527" s="23"/>
      <c r="EB527" s="24"/>
      <c r="EC527" s="25"/>
      <c r="ED527" s="24"/>
      <c r="EE527" s="24"/>
      <c r="EF527" s="26"/>
    </row>
    <row r="528" spans="2:136" ht="14.4" customHeight="1" x14ac:dyDescent="0.3">
      <c r="B528" s="39"/>
      <c r="C528" s="49"/>
      <c r="D528" s="51"/>
      <c r="E528" s="56" t="s">
        <v>20</v>
      </c>
      <c r="F528" s="3" t="s">
        <v>4</v>
      </c>
      <c r="G528" s="9">
        <v>1</v>
      </c>
      <c r="H528" s="9">
        <v>1</v>
      </c>
      <c r="I528" s="9">
        <v>1</v>
      </c>
      <c r="J528" s="10">
        <v>0.95822017213821853</v>
      </c>
      <c r="M528" s="23"/>
      <c r="N528" s="24"/>
      <c r="O528" s="25"/>
      <c r="P528" s="24"/>
      <c r="Q528" s="24"/>
      <c r="R528" s="26"/>
      <c r="DP528" s="39"/>
      <c r="DQ528" s="49"/>
      <c r="DR528" s="51"/>
      <c r="DS528" s="56" t="s">
        <v>20</v>
      </c>
      <c r="DT528" s="3" t="s">
        <v>4</v>
      </c>
      <c r="DU528" s="9">
        <v>1</v>
      </c>
      <c r="DV528" s="9">
        <v>1</v>
      </c>
      <c r="DW528" s="9">
        <v>1</v>
      </c>
      <c r="DX528" s="10">
        <v>0.95822017213821853</v>
      </c>
      <c r="EA528" s="23"/>
      <c r="EB528" s="24"/>
      <c r="EC528" s="25"/>
      <c r="ED528" s="24"/>
      <c r="EE528" s="24"/>
      <c r="EF528" s="26"/>
    </row>
    <row r="529" spans="2:136" ht="14.4" customHeight="1" x14ac:dyDescent="0.3">
      <c r="B529" s="39"/>
      <c r="C529" s="49"/>
      <c r="D529" s="51"/>
      <c r="E529" s="57"/>
      <c r="F529" s="3" t="s">
        <v>5</v>
      </c>
      <c r="G529" s="9"/>
      <c r="H529" s="9"/>
      <c r="I529" s="9"/>
      <c r="J529" s="10"/>
      <c r="M529" s="19">
        <f>G528</f>
        <v>1</v>
      </c>
      <c r="N529" s="20"/>
      <c r="O529" s="21">
        <f>AVERAGE(M529:N529)</f>
        <v>1</v>
      </c>
      <c r="P529" s="20">
        <f>J528</f>
        <v>0.95822017213821853</v>
      </c>
      <c r="Q529" s="20"/>
      <c r="R529" s="22">
        <f>AVERAGE(P529:Q529)</f>
        <v>0.95822017213821853</v>
      </c>
      <c r="DP529" s="39"/>
      <c r="DQ529" s="49"/>
      <c r="DR529" s="51"/>
      <c r="DS529" s="57"/>
      <c r="DT529" s="3" t="s">
        <v>5</v>
      </c>
      <c r="DU529" s="9"/>
      <c r="DV529" s="9"/>
      <c r="DW529" s="9"/>
      <c r="DX529" s="10"/>
      <c r="EA529" s="19">
        <v>1</v>
      </c>
      <c r="EB529" s="20"/>
      <c r="EC529" s="21">
        <v>1</v>
      </c>
      <c r="ED529" s="20">
        <v>0.95822017213821853</v>
      </c>
      <c r="EE529" s="20"/>
      <c r="EF529" s="22">
        <v>0.95822017213821853</v>
      </c>
    </row>
    <row r="530" spans="2:136" ht="14.4" customHeight="1" x14ac:dyDescent="0.3">
      <c r="B530" s="39"/>
      <c r="C530" s="49"/>
      <c r="D530" s="51"/>
      <c r="E530" s="58"/>
      <c r="F530" s="3" t="s">
        <v>6</v>
      </c>
      <c r="G530" s="9"/>
      <c r="H530" s="9"/>
      <c r="I530" s="9"/>
      <c r="J530" s="10"/>
      <c r="M530" s="23"/>
      <c r="N530" s="24"/>
      <c r="O530" s="25"/>
      <c r="P530" s="24"/>
      <c r="Q530" s="24"/>
      <c r="R530" s="26"/>
      <c r="DP530" s="39"/>
      <c r="DQ530" s="49"/>
      <c r="DR530" s="51"/>
      <c r="DS530" s="58"/>
      <c r="DT530" s="3" t="s">
        <v>6</v>
      </c>
      <c r="DU530" s="9"/>
      <c r="DV530" s="9"/>
      <c r="DW530" s="9"/>
      <c r="DX530" s="10"/>
      <c r="EA530" s="23"/>
      <c r="EB530" s="24"/>
      <c r="EC530" s="25"/>
      <c r="ED530" s="24"/>
      <c r="EE530" s="24"/>
      <c r="EF530" s="26"/>
    </row>
    <row r="531" spans="2:136" ht="14.4" customHeight="1" x14ac:dyDescent="0.3">
      <c r="B531" s="39"/>
      <c r="C531" s="49"/>
      <c r="D531" s="51"/>
      <c r="E531" s="59" t="s">
        <v>21</v>
      </c>
      <c r="F531" s="3" t="s">
        <v>4</v>
      </c>
      <c r="G531" s="9">
        <v>0.98823529411764699</v>
      </c>
      <c r="H531" s="9">
        <v>0.97674418604651159</v>
      </c>
      <c r="I531" s="9">
        <v>1</v>
      </c>
      <c r="J531" s="10">
        <v>0.83767189427800914</v>
      </c>
      <c r="M531" s="23"/>
      <c r="N531" s="24"/>
      <c r="O531" s="25"/>
      <c r="P531" s="24"/>
      <c r="Q531" s="24"/>
      <c r="R531" s="26"/>
      <c r="DP531" s="39"/>
      <c r="DQ531" s="49"/>
      <c r="DR531" s="51"/>
      <c r="DS531" s="59" t="s">
        <v>21</v>
      </c>
      <c r="DT531" s="3" t="s">
        <v>4</v>
      </c>
      <c r="DU531" s="9">
        <v>0.98823529411764699</v>
      </c>
      <c r="DV531" s="9">
        <v>0.97674418604651159</v>
      </c>
      <c r="DW531" s="9">
        <v>1</v>
      </c>
      <c r="DX531" s="10">
        <v>0.78677221530918917</v>
      </c>
      <c r="EA531" s="23"/>
      <c r="EB531" s="24"/>
      <c r="EC531" s="25"/>
      <c r="ED531" s="24"/>
      <c r="EE531" s="24"/>
      <c r="EF531" s="26"/>
    </row>
    <row r="532" spans="2:136" ht="14.4" customHeight="1" x14ac:dyDescent="0.3">
      <c r="B532" s="39"/>
      <c r="C532" s="49"/>
      <c r="D532" s="51"/>
      <c r="E532" s="60"/>
      <c r="F532" s="3" t="s">
        <v>5</v>
      </c>
      <c r="G532" s="9">
        <v>1</v>
      </c>
      <c r="H532" s="9">
        <v>1</v>
      </c>
      <c r="I532" s="9">
        <v>1</v>
      </c>
      <c r="J532" s="10">
        <v>0.90713197994197037</v>
      </c>
      <c r="M532" s="19">
        <f>G531</f>
        <v>0.98823529411764699</v>
      </c>
      <c r="N532" s="20">
        <f>G532</f>
        <v>1</v>
      </c>
      <c r="O532" s="21">
        <f>AVERAGE(M532:N532)</f>
        <v>0.99411764705882355</v>
      </c>
      <c r="P532" s="20">
        <f>J531</f>
        <v>0.83767189427800914</v>
      </c>
      <c r="Q532" s="20">
        <f>J532</f>
        <v>0.90713197994197037</v>
      </c>
      <c r="R532" s="22">
        <f>AVERAGE(P532:Q532)</f>
        <v>0.87240193710998981</v>
      </c>
      <c r="DP532" s="39"/>
      <c r="DQ532" s="49"/>
      <c r="DR532" s="51"/>
      <c r="DS532" s="60"/>
      <c r="DT532" s="3" t="s">
        <v>5</v>
      </c>
      <c r="DU532" s="9">
        <v>1</v>
      </c>
      <c r="DV532" s="9">
        <v>1</v>
      </c>
      <c r="DW532" s="9">
        <v>1</v>
      </c>
      <c r="DX532" s="10">
        <v>0.79255790278559224</v>
      </c>
      <c r="EA532" s="19">
        <v>0.98823529411764699</v>
      </c>
      <c r="EB532" s="20">
        <v>1</v>
      </c>
      <c r="EC532" s="21">
        <v>0.99411764705882355</v>
      </c>
      <c r="ED532" s="20">
        <v>0.78677221530918917</v>
      </c>
      <c r="EE532" s="20">
        <v>0.79255790278559224</v>
      </c>
      <c r="EF532" s="22">
        <v>0.7896650590473907</v>
      </c>
    </row>
    <row r="533" spans="2:136" ht="14.4" customHeight="1" x14ac:dyDescent="0.3">
      <c r="B533" s="39"/>
      <c r="C533" s="49"/>
      <c r="D533" s="51"/>
      <c r="E533" s="61"/>
      <c r="F533" s="3" t="s">
        <v>6</v>
      </c>
      <c r="G533" s="9"/>
      <c r="H533" s="9"/>
      <c r="I533" s="9"/>
      <c r="J533" s="10"/>
      <c r="M533" s="23"/>
      <c r="N533" s="24"/>
      <c r="O533" s="25"/>
      <c r="P533" s="24"/>
      <c r="Q533" s="24"/>
      <c r="R533" s="26"/>
      <c r="DP533" s="39"/>
      <c r="DQ533" s="49"/>
      <c r="DR533" s="51"/>
      <c r="DS533" s="61"/>
      <c r="DT533" s="3" t="s">
        <v>6</v>
      </c>
      <c r="DU533" s="9"/>
      <c r="DV533" s="9"/>
      <c r="DW533" s="9"/>
      <c r="DX533" s="10"/>
      <c r="EA533" s="23"/>
      <c r="EB533" s="24"/>
      <c r="EC533" s="25"/>
      <c r="ED533" s="24"/>
      <c r="EE533" s="24"/>
      <c r="EF533" s="26"/>
    </row>
    <row r="534" spans="2:136" ht="14.4" customHeight="1" x14ac:dyDescent="0.3">
      <c r="B534" s="39"/>
      <c r="C534" s="49"/>
      <c r="D534" s="51"/>
      <c r="E534" s="62" t="s">
        <v>22</v>
      </c>
      <c r="F534" s="3" t="s">
        <v>4</v>
      </c>
      <c r="G534" s="9">
        <v>0.78723404255319152</v>
      </c>
      <c r="H534" s="9">
        <v>0.74</v>
      </c>
      <c r="I534" s="9">
        <v>0.84090909090909094</v>
      </c>
      <c r="J534" s="10">
        <v>0.78092999998206702</v>
      </c>
      <c r="M534" s="23"/>
      <c r="N534" s="24"/>
      <c r="O534" s="25"/>
      <c r="P534" s="24"/>
      <c r="Q534" s="24"/>
      <c r="R534" s="26"/>
      <c r="DP534" s="39"/>
      <c r="DQ534" s="49"/>
      <c r="DR534" s="51"/>
      <c r="DS534" s="62" t="s">
        <v>22</v>
      </c>
      <c r="DT534" s="3" t="s">
        <v>4</v>
      </c>
      <c r="DU534" s="9">
        <v>1</v>
      </c>
      <c r="DV534" s="9">
        <v>1</v>
      </c>
      <c r="DW534" s="9">
        <v>1</v>
      </c>
      <c r="DX534" s="10">
        <v>0.90934774169893084</v>
      </c>
      <c r="EA534" s="23"/>
      <c r="EB534" s="24"/>
      <c r="EC534" s="25"/>
      <c r="ED534" s="24"/>
      <c r="EE534" s="24"/>
      <c r="EF534" s="26"/>
    </row>
    <row r="535" spans="2:136" ht="14.4" customHeight="1" x14ac:dyDescent="0.3">
      <c r="B535" s="39"/>
      <c r="C535" s="49"/>
      <c r="D535" s="51"/>
      <c r="E535" s="63"/>
      <c r="F535" s="3" t="s">
        <v>5</v>
      </c>
      <c r="G535" s="9"/>
      <c r="H535" s="9">
        <v>0</v>
      </c>
      <c r="I535" s="9"/>
      <c r="J535" s="10">
        <v>0</v>
      </c>
      <c r="M535" s="19">
        <f>G534</f>
        <v>0.78723404255319152</v>
      </c>
      <c r="N535" s="20"/>
      <c r="O535" s="21">
        <f>AVERAGE(M535:N535)</f>
        <v>0.78723404255319152</v>
      </c>
      <c r="P535" s="20">
        <f>J534</f>
        <v>0.78092999998206702</v>
      </c>
      <c r="Q535" s="20"/>
      <c r="R535" s="22">
        <f>AVERAGE(P535:Q535)</f>
        <v>0.78092999998206702</v>
      </c>
      <c r="DP535" s="39"/>
      <c r="DQ535" s="49"/>
      <c r="DR535" s="51"/>
      <c r="DS535" s="63"/>
      <c r="DT535" s="3" t="s">
        <v>5</v>
      </c>
      <c r="DU535" s="9"/>
      <c r="DV535" s="9">
        <v>0</v>
      </c>
      <c r="DW535" s="9"/>
      <c r="DX535" s="10">
        <v>0</v>
      </c>
      <c r="EA535" s="19">
        <v>1</v>
      </c>
      <c r="EB535" s="20"/>
      <c r="EC535" s="21">
        <v>1</v>
      </c>
      <c r="ED535" s="20">
        <v>0.90934774169893084</v>
      </c>
      <c r="EE535" s="20"/>
      <c r="EF535" s="22">
        <v>0.90934774169893084</v>
      </c>
    </row>
    <row r="536" spans="2:136" ht="14.4" customHeight="1" x14ac:dyDescent="0.3">
      <c r="B536" s="39"/>
      <c r="C536" s="49"/>
      <c r="D536" s="51"/>
      <c r="E536" s="64"/>
      <c r="F536" s="3" t="s">
        <v>6</v>
      </c>
      <c r="G536" s="9"/>
      <c r="H536" s="9"/>
      <c r="I536" s="9"/>
      <c r="J536" s="10"/>
      <c r="M536" s="23"/>
      <c r="N536" s="24"/>
      <c r="O536" s="25"/>
      <c r="P536" s="24"/>
      <c r="Q536" s="24"/>
      <c r="R536" s="26"/>
      <c r="DP536" s="39"/>
      <c r="DQ536" s="49"/>
      <c r="DR536" s="51"/>
      <c r="DS536" s="64"/>
      <c r="DT536" s="3" t="s">
        <v>6</v>
      </c>
      <c r="DU536" s="9"/>
      <c r="DV536" s="9"/>
      <c r="DW536" s="9"/>
      <c r="DX536" s="10"/>
      <c r="EA536" s="23"/>
      <c r="EB536" s="24"/>
      <c r="EC536" s="25"/>
      <c r="ED536" s="24"/>
      <c r="EE536" s="24"/>
      <c r="EF536" s="26"/>
    </row>
    <row r="537" spans="2:136" ht="14.4" customHeight="1" x14ac:dyDescent="0.3">
      <c r="B537" s="39"/>
      <c r="C537" s="49"/>
      <c r="D537" s="51"/>
      <c r="E537" s="65" t="s">
        <v>23</v>
      </c>
      <c r="F537" s="3" t="s">
        <v>4</v>
      </c>
      <c r="G537" s="9">
        <v>0.90909090909090906</v>
      </c>
      <c r="H537" s="9">
        <v>0.83333333333333337</v>
      </c>
      <c r="I537" s="9">
        <v>1</v>
      </c>
      <c r="J537" s="10">
        <v>0.72214937983386263</v>
      </c>
      <c r="M537" s="23"/>
      <c r="N537" s="24"/>
      <c r="O537" s="25"/>
      <c r="P537" s="24"/>
      <c r="Q537" s="24"/>
      <c r="R537" s="26"/>
      <c r="DP537" s="39"/>
      <c r="DQ537" s="49"/>
      <c r="DR537" s="51"/>
      <c r="DS537" s="65" t="s">
        <v>23</v>
      </c>
      <c r="DT537" s="3" t="s">
        <v>4</v>
      </c>
      <c r="DU537" s="9">
        <v>0.84848484848484851</v>
      </c>
      <c r="DV537" s="9">
        <v>0.77777777777777779</v>
      </c>
      <c r="DW537" s="9">
        <v>0.93333333333333335</v>
      </c>
      <c r="DX537" s="10">
        <v>0.70597186013297153</v>
      </c>
      <c r="EA537" s="23"/>
      <c r="EB537" s="24"/>
      <c r="EC537" s="25"/>
      <c r="ED537" s="24"/>
      <c r="EE537" s="24"/>
      <c r="EF537" s="26"/>
    </row>
    <row r="538" spans="2:136" ht="14.4" customHeight="1" x14ac:dyDescent="0.3">
      <c r="B538" s="39"/>
      <c r="C538" s="49"/>
      <c r="D538" s="51"/>
      <c r="E538" s="66"/>
      <c r="F538" s="3" t="s">
        <v>5</v>
      </c>
      <c r="G538" s="9">
        <v>0.94117647058823528</v>
      </c>
      <c r="H538" s="9">
        <v>0.88888888888888884</v>
      </c>
      <c r="I538" s="9">
        <v>1</v>
      </c>
      <c r="J538" s="10">
        <v>0.79759329138158852</v>
      </c>
      <c r="M538" s="19">
        <f>G537</f>
        <v>0.90909090909090906</v>
      </c>
      <c r="N538" s="20">
        <f>G538</f>
        <v>0.94117647058823528</v>
      </c>
      <c r="O538" s="21">
        <f>AVERAGE(M538:N538)</f>
        <v>0.92513368983957212</v>
      </c>
      <c r="P538" s="20">
        <f>J537</f>
        <v>0.72214937983386263</v>
      </c>
      <c r="Q538" s="20">
        <f>J538</f>
        <v>0.79759329138158852</v>
      </c>
      <c r="R538" s="22">
        <f>AVERAGE(P538:Q538)</f>
        <v>0.75987133560772557</v>
      </c>
      <c r="DP538" s="39"/>
      <c r="DQ538" s="49"/>
      <c r="DR538" s="51"/>
      <c r="DS538" s="66"/>
      <c r="DT538" s="3" t="s">
        <v>5</v>
      </c>
      <c r="DU538" s="9">
        <v>0.82352941176470595</v>
      </c>
      <c r="DV538" s="9">
        <v>0.77777777777777779</v>
      </c>
      <c r="DW538" s="9">
        <v>0.875</v>
      </c>
      <c r="DX538" s="10">
        <v>0.68241106606165625</v>
      </c>
      <c r="EA538" s="19">
        <v>0.84848484848484851</v>
      </c>
      <c r="EB538" s="20">
        <v>0.82352941176470595</v>
      </c>
      <c r="EC538" s="21">
        <v>0.83600713012477723</v>
      </c>
      <c r="ED538" s="20">
        <v>0.70597186013297153</v>
      </c>
      <c r="EE538" s="20">
        <v>0.68241106606165625</v>
      </c>
      <c r="EF538" s="22">
        <v>0.69419146309731383</v>
      </c>
    </row>
    <row r="539" spans="2:136" ht="14.4" customHeight="1" x14ac:dyDescent="0.3">
      <c r="B539" s="39"/>
      <c r="C539" s="49"/>
      <c r="D539" s="51"/>
      <c r="E539" s="67"/>
      <c r="F539" s="3" t="s">
        <v>6</v>
      </c>
      <c r="G539" s="9"/>
      <c r="H539" s="9"/>
      <c r="I539" s="9"/>
      <c r="J539" s="10"/>
      <c r="M539" s="23"/>
      <c r="N539" s="24"/>
      <c r="O539" s="25"/>
      <c r="P539" s="24"/>
      <c r="Q539" s="24"/>
      <c r="R539" s="26"/>
      <c r="DP539" s="39"/>
      <c r="DQ539" s="49"/>
      <c r="DR539" s="51"/>
      <c r="DS539" s="67"/>
      <c r="DT539" s="3" t="s">
        <v>6</v>
      </c>
      <c r="DU539" s="9"/>
      <c r="DV539" s="9"/>
      <c r="DW539" s="9"/>
      <c r="DX539" s="10"/>
      <c r="EA539" s="23"/>
      <c r="EB539" s="24"/>
      <c r="EC539" s="25"/>
      <c r="ED539" s="24"/>
      <c r="EE539" s="24"/>
      <c r="EF539" s="26"/>
    </row>
    <row r="540" spans="2:136" ht="14.4" customHeight="1" x14ac:dyDescent="0.3">
      <c r="B540" s="39"/>
      <c r="C540" s="49"/>
      <c r="D540" s="51"/>
      <c r="E540" s="68" t="s">
        <v>24</v>
      </c>
      <c r="F540" s="3" t="s">
        <v>4</v>
      </c>
      <c r="G540" s="9">
        <v>0.81081081081081086</v>
      </c>
      <c r="H540" s="9">
        <v>0.78947368421052633</v>
      </c>
      <c r="I540" s="9">
        <v>0.83333333333333337</v>
      </c>
      <c r="J540" s="10">
        <v>0.75315089310268946</v>
      </c>
      <c r="M540" s="23"/>
      <c r="N540" s="24"/>
      <c r="O540" s="25"/>
      <c r="P540" s="24"/>
      <c r="Q540" s="24"/>
      <c r="R540" s="26"/>
      <c r="DP540" s="39"/>
      <c r="DQ540" s="49"/>
      <c r="DR540" s="51"/>
      <c r="DS540" s="68" t="s">
        <v>24</v>
      </c>
      <c r="DT540" s="3" t="s">
        <v>4</v>
      </c>
      <c r="DU540" s="9">
        <v>0.79999999999999993</v>
      </c>
      <c r="DV540" s="9">
        <v>0.72727272727272729</v>
      </c>
      <c r="DW540" s="9">
        <v>0.88888888888888884</v>
      </c>
      <c r="DX540" s="10">
        <v>0.66211625918798767</v>
      </c>
      <c r="EA540" s="23"/>
      <c r="EB540" s="24"/>
      <c r="EC540" s="25"/>
      <c r="ED540" s="24"/>
      <c r="EE540" s="24"/>
      <c r="EF540" s="26"/>
    </row>
    <row r="541" spans="2:136" ht="15" customHeight="1" x14ac:dyDescent="0.3">
      <c r="B541" s="39"/>
      <c r="C541" s="49"/>
      <c r="D541" s="51"/>
      <c r="E541" s="69"/>
      <c r="F541" s="3" t="s">
        <v>5</v>
      </c>
      <c r="G541" s="9">
        <v>1</v>
      </c>
      <c r="H541" s="9">
        <v>1</v>
      </c>
      <c r="I541" s="9">
        <v>1</v>
      </c>
      <c r="J541" s="10">
        <v>0.71596158139101995</v>
      </c>
      <c r="M541" s="19">
        <f>G540</f>
        <v>0.81081081081081086</v>
      </c>
      <c r="N541" s="20">
        <f>G541</f>
        <v>1</v>
      </c>
      <c r="O541" s="21">
        <f>AVERAGE(M541:N541)</f>
        <v>0.90540540540540548</v>
      </c>
      <c r="P541" s="20">
        <f>J540</f>
        <v>0.75315089310268946</v>
      </c>
      <c r="Q541" s="20">
        <f>J541</f>
        <v>0.71596158139101995</v>
      </c>
      <c r="R541" s="22">
        <f>AVERAGE(P541:Q541)</f>
        <v>0.7345562372468547</v>
      </c>
      <c r="DP541" s="39"/>
      <c r="DQ541" s="49"/>
      <c r="DR541" s="51"/>
      <c r="DS541" s="69"/>
      <c r="DT541" s="3" t="s">
        <v>5</v>
      </c>
      <c r="DU541" s="9">
        <v>0.8571428571428571</v>
      </c>
      <c r="DV541" s="9">
        <v>0.8571428571428571</v>
      </c>
      <c r="DW541" s="9">
        <v>0.8571428571428571</v>
      </c>
      <c r="DX541" s="10">
        <v>0.63614292780916493</v>
      </c>
      <c r="EA541" s="19">
        <v>0.79999999999999993</v>
      </c>
      <c r="EB541" s="20">
        <v>0.8571428571428571</v>
      </c>
      <c r="EC541" s="21">
        <v>0.82857142857142851</v>
      </c>
      <c r="ED541" s="20">
        <v>0.66211625918798767</v>
      </c>
      <c r="EE541" s="20">
        <v>0.63614292780916493</v>
      </c>
      <c r="EF541" s="22">
        <v>0.64912959349857635</v>
      </c>
    </row>
    <row r="542" spans="2:136" ht="15" thickBot="1" x14ac:dyDescent="0.35">
      <c r="B542" s="39"/>
      <c r="C542" s="49"/>
      <c r="D542" s="51"/>
      <c r="E542" s="70"/>
      <c r="F542" s="4" t="s">
        <v>6</v>
      </c>
      <c r="G542" s="11"/>
      <c r="H542" s="11"/>
      <c r="I542" s="11"/>
      <c r="J542" s="12"/>
      <c r="M542" s="27"/>
      <c r="N542" s="28"/>
      <c r="O542" s="29"/>
      <c r="P542" s="28"/>
      <c r="Q542" s="28"/>
      <c r="R542" s="30"/>
      <c r="DP542" s="39"/>
      <c r="DQ542" s="49"/>
      <c r="DR542" s="51"/>
      <c r="DS542" s="70"/>
      <c r="DT542" s="4" t="s">
        <v>6</v>
      </c>
      <c r="DU542" s="11"/>
      <c r="DV542" s="11"/>
      <c r="DW542" s="11"/>
      <c r="DX542" s="12"/>
      <c r="EA542" s="27"/>
      <c r="EB542" s="28"/>
      <c r="EC542" s="29"/>
      <c r="ED542" s="28"/>
      <c r="EE542" s="28"/>
      <c r="EF542" s="30"/>
    </row>
  </sheetData>
  <mergeCells count="1134">
    <mergeCell ref="AT147:AT152"/>
    <mergeCell ref="AU147:AU152"/>
    <mergeCell ref="AV147:AV152"/>
    <mergeCell ref="AT153:AT158"/>
    <mergeCell ref="AU153:AU158"/>
    <mergeCell ref="AV153:AV158"/>
    <mergeCell ref="AT159:AT164"/>
    <mergeCell ref="AU159:AU164"/>
    <mergeCell ref="AV159:AV164"/>
    <mergeCell ref="AT165:AT170"/>
    <mergeCell ref="AU165:AU170"/>
    <mergeCell ref="AV165:AV170"/>
    <mergeCell ref="AT171:AT176"/>
    <mergeCell ref="AU171:AU176"/>
    <mergeCell ref="AV171:AV176"/>
    <mergeCell ref="AT177:AT182"/>
    <mergeCell ref="AU177:AU182"/>
    <mergeCell ref="AV177:AV182"/>
    <mergeCell ref="AT111:AT116"/>
    <mergeCell ref="AU111:AU116"/>
    <mergeCell ref="AV111:AV116"/>
    <mergeCell ref="AT117:AT122"/>
    <mergeCell ref="AU117:AU122"/>
    <mergeCell ref="AV117:AV122"/>
    <mergeCell ref="AT123:AT128"/>
    <mergeCell ref="AU123:AU128"/>
    <mergeCell ref="AV123:AV128"/>
    <mergeCell ref="AT129:AT134"/>
    <mergeCell ref="AU129:AU134"/>
    <mergeCell ref="AV129:AV134"/>
    <mergeCell ref="AT135:AT140"/>
    <mergeCell ref="AU135:AU140"/>
    <mergeCell ref="AV135:AV140"/>
    <mergeCell ref="AT141:AT146"/>
    <mergeCell ref="AU141:AU146"/>
    <mergeCell ref="AV141:AV146"/>
    <mergeCell ref="AT75:AT80"/>
    <mergeCell ref="AU75:AU80"/>
    <mergeCell ref="AV75:AV80"/>
    <mergeCell ref="AT81:AT86"/>
    <mergeCell ref="AU81:AU86"/>
    <mergeCell ref="AV81:AV86"/>
    <mergeCell ref="AT87:AT92"/>
    <mergeCell ref="AU87:AU92"/>
    <mergeCell ref="AV87:AV92"/>
    <mergeCell ref="AT93:AT98"/>
    <mergeCell ref="AU93:AU98"/>
    <mergeCell ref="AV93:AV98"/>
    <mergeCell ref="AT99:AT104"/>
    <mergeCell ref="AU99:AU104"/>
    <mergeCell ref="AV99:AV104"/>
    <mergeCell ref="AT105:AT110"/>
    <mergeCell ref="AU105:AU110"/>
    <mergeCell ref="AV105:AV110"/>
    <mergeCell ref="AT39:AT44"/>
    <mergeCell ref="AU39:AU44"/>
    <mergeCell ref="AV39:AV44"/>
    <mergeCell ref="AT45:AT50"/>
    <mergeCell ref="AU45:AU50"/>
    <mergeCell ref="AV45:AV50"/>
    <mergeCell ref="AT51:AT56"/>
    <mergeCell ref="AU51:AU56"/>
    <mergeCell ref="AV51:AV56"/>
    <mergeCell ref="AT57:AT62"/>
    <mergeCell ref="AU57:AU62"/>
    <mergeCell ref="AV57:AV62"/>
    <mergeCell ref="AT63:AT68"/>
    <mergeCell ref="AU63:AU68"/>
    <mergeCell ref="AV63:AV68"/>
    <mergeCell ref="AT69:AT74"/>
    <mergeCell ref="AU69:AU74"/>
    <mergeCell ref="AV69:AV74"/>
    <mergeCell ref="AT3:AT8"/>
    <mergeCell ref="AU3:AU8"/>
    <mergeCell ref="AV3:AV8"/>
    <mergeCell ref="AT9:AT14"/>
    <mergeCell ref="AU9:AU14"/>
    <mergeCell ref="AV9:AV14"/>
    <mergeCell ref="AT15:AT20"/>
    <mergeCell ref="AU15:AU20"/>
    <mergeCell ref="AV15:AV20"/>
    <mergeCell ref="AT21:AT26"/>
    <mergeCell ref="AU21:AU26"/>
    <mergeCell ref="AV21:AV26"/>
    <mergeCell ref="AT27:AT32"/>
    <mergeCell ref="AU27:AU32"/>
    <mergeCell ref="AV27:AV32"/>
    <mergeCell ref="AT33:AT38"/>
    <mergeCell ref="AU33:AU38"/>
    <mergeCell ref="AV33:AV38"/>
    <mergeCell ref="DS537:DS539"/>
    <mergeCell ref="DS540:DS542"/>
    <mergeCell ref="DS531:DS533"/>
    <mergeCell ref="DS534:DS536"/>
    <mergeCell ref="DS522:DS524"/>
    <mergeCell ref="DR525:DR542"/>
    <mergeCell ref="DS525:DS527"/>
    <mergeCell ref="DS528:DS530"/>
    <mergeCell ref="DS516:DS518"/>
    <mergeCell ref="DS519:DS521"/>
    <mergeCell ref="DR507:DR524"/>
    <mergeCell ref="DS507:DS509"/>
    <mergeCell ref="DS510:DS512"/>
    <mergeCell ref="DS513:DS515"/>
    <mergeCell ref="DS501:DS503"/>
    <mergeCell ref="DS504:DS506"/>
    <mergeCell ref="DS495:DS497"/>
    <mergeCell ref="DS498:DS500"/>
    <mergeCell ref="DS486:DS488"/>
    <mergeCell ref="DR489:DR506"/>
    <mergeCell ref="DS489:DS491"/>
    <mergeCell ref="DS492:DS494"/>
    <mergeCell ref="DS480:DS482"/>
    <mergeCell ref="DS483:DS485"/>
    <mergeCell ref="DR471:DR488"/>
    <mergeCell ref="DS471:DS473"/>
    <mergeCell ref="DS474:DS476"/>
    <mergeCell ref="DS477:DS479"/>
    <mergeCell ref="DS465:DS467"/>
    <mergeCell ref="DS468:DS470"/>
    <mergeCell ref="DS459:DS461"/>
    <mergeCell ref="DS462:DS464"/>
    <mergeCell ref="DS450:DS452"/>
    <mergeCell ref="DR453:DR470"/>
    <mergeCell ref="DS453:DS455"/>
    <mergeCell ref="DS456:DS458"/>
    <mergeCell ref="DS444:DS446"/>
    <mergeCell ref="DS447:DS449"/>
    <mergeCell ref="DR435:DR452"/>
    <mergeCell ref="DS435:DS437"/>
    <mergeCell ref="DS438:DS440"/>
    <mergeCell ref="DS441:DS443"/>
    <mergeCell ref="DS429:DS431"/>
    <mergeCell ref="DS432:DS434"/>
    <mergeCell ref="DS423:DS425"/>
    <mergeCell ref="DS426:DS428"/>
    <mergeCell ref="DS414:DS416"/>
    <mergeCell ref="DR417:DR434"/>
    <mergeCell ref="DS417:DS419"/>
    <mergeCell ref="DS420:DS422"/>
    <mergeCell ref="DS408:DS410"/>
    <mergeCell ref="DS411:DS413"/>
    <mergeCell ref="DR399:DR416"/>
    <mergeCell ref="DS399:DS401"/>
    <mergeCell ref="DS402:DS404"/>
    <mergeCell ref="DS405:DS407"/>
    <mergeCell ref="DS393:DS395"/>
    <mergeCell ref="DS396:DS398"/>
    <mergeCell ref="DS384:DS386"/>
    <mergeCell ref="DS387:DS389"/>
    <mergeCell ref="DS390:DS392"/>
    <mergeCell ref="DS375:DS377"/>
    <mergeCell ref="DS378:DS380"/>
    <mergeCell ref="DS366:DS368"/>
    <mergeCell ref="DS369:DS371"/>
    <mergeCell ref="DS372:DS374"/>
    <mergeCell ref="DR363:DR380"/>
    <mergeCell ref="DS363:DS365"/>
    <mergeCell ref="DR381:DR398"/>
    <mergeCell ref="DS381:DS383"/>
    <mergeCell ref="DS357:DS359"/>
    <mergeCell ref="DS360:DS362"/>
    <mergeCell ref="DS351:DS353"/>
    <mergeCell ref="DS354:DS356"/>
    <mergeCell ref="DS342:DS344"/>
    <mergeCell ref="DR345:DR362"/>
    <mergeCell ref="DS345:DS347"/>
    <mergeCell ref="DS348:DS350"/>
    <mergeCell ref="DS336:DS338"/>
    <mergeCell ref="DS339:DS341"/>
    <mergeCell ref="DR327:DR344"/>
    <mergeCell ref="DS327:DS329"/>
    <mergeCell ref="DS330:DS332"/>
    <mergeCell ref="DS333:DS335"/>
    <mergeCell ref="DS321:DS323"/>
    <mergeCell ref="DS324:DS326"/>
    <mergeCell ref="DS315:DS317"/>
    <mergeCell ref="DS318:DS320"/>
    <mergeCell ref="DS306:DS308"/>
    <mergeCell ref="DR309:DR326"/>
    <mergeCell ref="DS309:DS311"/>
    <mergeCell ref="DS312:DS314"/>
    <mergeCell ref="DS300:DS302"/>
    <mergeCell ref="DS303:DS305"/>
    <mergeCell ref="DR291:DR308"/>
    <mergeCell ref="DS291:DS293"/>
    <mergeCell ref="DS294:DS296"/>
    <mergeCell ref="DS297:DS299"/>
    <mergeCell ref="DS285:DS287"/>
    <mergeCell ref="DS288:DS290"/>
    <mergeCell ref="DS279:DS281"/>
    <mergeCell ref="DS282:DS284"/>
    <mergeCell ref="DS270:DS272"/>
    <mergeCell ref="DR273:DR290"/>
    <mergeCell ref="DS273:DS275"/>
    <mergeCell ref="DS276:DS278"/>
    <mergeCell ref="DS264:DS266"/>
    <mergeCell ref="DS267:DS269"/>
    <mergeCell ref="DR255:DR272"/>
    <mergeCell ref="DS255:DS257"/>
    <mergeCell ref="DS258:DS260"/>
    <mergeCell ref="DS261:DS263"/>
    <mergeCell ref="DS249:DS251"/>
    <mergeCell ref="DS252:DS254"/>
    <mergeCell ref="DS243:DS245"/>
    <mergeCell ref="DS246:DS248"/>
    <mergeCell ref="DS234:DS236"/>
    <mergeCell ref="DR237:DR254"/>
    <mergeCell ref="DS237:DS239"/>
    <mergeCell ref="DS240:DS242"/>
    <mergeCell ref="DS228:DS230"/>
    <mergeCell ref="DS231:DS233"/>
    <mergeCell ref="DR219:DR236"/>
    <mergeCell ref="DS219:DS221"/>
    <mergeCell ref="DS222:DS224"/>
    <mergeCell ref="DS225:DS227"/>
    <mergeCell ref="DS213:DS215"/>
    <mergeCell ref="DS216:DS218"/>
    <mergeCell ref="DS204:DS206"/>
    <mergeCell ref="DS207:DS209"/>
    <mergeCell ref="DS210:DS212"/>
    <mergeCell ref="DS195:DS197"/>
    <mergeCell ref="DS198:DS200"/>
    <mergeCell ref="DS186:DS188"/>
    <mergeCell ref="DS189:DS191"/>
    <mergeCell ref="DS192:DS194"/>
    <mergeCell ref="DR183:DR200"/>
    <mergeCell ref="DS183:DS185"/>
    <mergeCell ref="DR201:DR218"/>
    <mergeCell ref="DS201:DS203"/>
    <mergeCell ref="DS180:DS182"/>
    <mergeCell ref="EV177:EV182"/>
    <mergeCell ref="EW177:EW182"/>
    <mergeCell ref="FA177:FA182"/>
    <mergeCell ref="FE177:FE182"/>
    <mergeCell ref="FF177:FF182"/>
    <mergeCell ref="DS174:DS176"/>
    <mergeCell ref="DS168:DS170"/>
    <mergeCell ref="DS171:DS173"/>
    <mergeCell ref="EM171:EM176"/>
    <mergeCell ref="EV171:EV176"/>
    <mergeCell ref="FE165:FE170"/>
    <mergeCell ref="FF165:FF170"/>
    <mergeCell ref="FE171:FE176"/>
    <mergeCell ref="FF171:FF176"/>
    <mergeCell ref="DR165:DR182"/>
    <mergeCell ref="DS165:DS167"/>
    <mergeCell ref="EM165:EM170"/>
    <mergeCell ref="EV165:EV170"/>
    <mergeCell ref="EW165:EW170"/>
    <mergeCell ref="FA165:FA170"/>
    <mergeCell ref="EW171:EW176"/>
    <mergeCell ref="FA171:FA176"/>
    <mergeCell ref="DS177:DS179"/>
    <mergeCell ref="EM177:EM182"/>
    <mergeCell ref="DS162:DS164"/>
    <mergeCell ref="DS159:DS161"/>
    <mergeCell ref="EM159:EM164"/>
    <mergeCell ref="EV159:EV164"/>
    <mergeCell ref="EW159:EW164"/>
    <mergeCell ref="FA159:FA164"/>
    <mergeCell ref="FE159:FE164"/>
    <mergeCell ref="DS156:DS158"/>
    <mergeCell ref="EW153:EW158"/>
    <mergeCell ref="FA153:FA158"/>
    <mergeCell ref="FE153:FE158"/>
    <mergeCell ref="FF153:FF158"/>
    <mergeCell ref="DS150:DS152"/>
    <mergeCell ref="DS153:DS155"/>
    <mergeCell ref="EM153:EM158"/>
    <mergeCell ref="EV153:EV158"/>
    <mergeCell ref="FE147:FE152"/>
    <mergeCell ref="FF147:FF152"/>
    <mergeCell ref="FF159:FF164"/>
    <mergeCell ref="DS147:DS149"/>
    <mergeCell ref="EM147:EM152"/>
    <mergeCell ref="EV147:EV152"/>
    <mergeCell ref="EW147:EW152"/>
    <mergeCell ref="FA147:FA152"/>
    <mergeCell ref="FF141:FF146"/>
    <mergeCell ref="DS138:DS140"/>
    <mergeCell ref="DS141:DS143"/>
    <mergeCell ref="EM141:EM146"/>
    <mergeCell ref="EV141:EV146"/>
    <mergeCell ref="EW141:EW146"/>
    <mergeCell ref="FA141:FA146"/>
    <mergeCell ref="FE141:FE146"/>
    <mergeCell ref="DS132:DS134"/>
    <mergeCell ref="DS135:DS137"/>
    <mergeCell ref="EM135:EM140"/>
    <mergeCell ref="EV135:EV140"/>
    <mergeCell ref="EW135:EW140"/>
    <mergeCell ref="FA135:FA140"/>
    <mergeCell ref="FE135:FE140"/>
    <mergeCell ref="FF129:FF134"/>
    <mergeCell ref="FF135:FF140"/>
    <mergeCell ref="DS126:DS128"/>
    <mergeCell ref="DR129:DR146"/>
    <mergeCell ref="DS129:DS131"/>
    <mergeCell ref="EM129:EM134"/>
    <mergeCell ref="EV129:EV134"/>
    <mergeCell ref="EW129:EW134"/>
    <mergeCell ref="FA129:FA134"/>
    <mergeCell ref="FE129:FE134"/>
    <mergeCell ref="DS120:DS122"/>
    <mergeCell ref="DS123:DS125"/>
    <mergeCell ref="EL123:EL182"/>
    <mergeCell ref="EM123:EM128"/>
    <mergeCell ref="EV123:EV128"/>
    <mergeCell ref="EW123:EW128"/>
    <mergeCell ref="FA123:FA128"/>
    <mergeCell ref="DS114:DS116"/>
    <mergeCell ref="DS117:DS119"/>
    <mergeCell ref="EM117:EM122"/>
    <mergeCell ref="EV117:EV122"/>
    <mergeCell ref="EW117:EW122"/>
    <mergeCell ref="FA117:FA122"/>
    <mergeCell ref="FE117:FE122"/>
    <mergeCell ref="FB135:FB140"/>
    <mergeCell ref="EZ129:EZ134"/>
    <mergeCell ref="FB129:FB134"/>
    <mergeCell ref="FD129:FD134"/>
    <mergeCell ref="EU129:EU134"/>
    <mergeCell ref="FB111:FB116"/>
    <mergeCell ref="FD111:FD116"/>
    <mergeCell ref="EU111:EU116"/>
    <mergeCell ref="DS144:DS146"/>
    <mergeCell ref="DR147:DR164"/>
    <mergeCell ref="FF117:FF122"/>
    <mergeCell ref="EW111:EW116"/>
    <mergeCell ref="FA111:FA116"/>
    <mergeCell ref="FE111:FE116"/>
    <mergeCell ref="FF111:FF116"/>
    <mergeCell ref="FE123:FE128"/>
    <mergeCell ref="FF123:FF128"/>
    <mergeCell ref="DS108:DS110"/>
    <mergeCell ref="FA105:FA110"/>
    <mergeCell ref="FE105:FE110"/>
    <mergeCell ref="FF105:FF110"/>
    <mergeCell ref="DS102:DS104"/>
    <mergeCell ref="EW99:EW104"/>
    <mergeCell ref="FA99:FA104"/>
    <mergeCell ref="FE99:FE104"/>
    <mergeCell ref="FF99:FF104"/>
    <mergeCell ref="DS96:DS98"/>
    <mergeCell ref="DS99:DS101"/>
    <mergeCell ref="EM99:EM104"/>
    <mergeCell ref="EV99:EV104"/>
    <mergeCell ref="FE93:FE98"/>
    <mergeCell ref="FF93:FF98"/>
    <mergeCell ref="EZ123:EZ128"/>
    <mergeCell ref="FB123:FB128"/>
    <mergeCell ref="FD123:FD128"/>
    <mergeCell ref="EV111:EV116"/>
    <mergeCell ref="FD117:FD122"/>
    <mergeCell ref="EU123:EU128"/>
    <mergeCell ref="EU117:EU122"/>
    <mergeCell ref="EZ117:EZ122"/>
    <mergeCell ref="FB117:FB122"/>
    <mergeCell ref="EZ111:EZ116"/>
    <mergeCell ref="DR93:DR110"/>
    <mergeCell ref="DS93:DS95"/>
    <mergeCell ref="EM93:EM98"/>
    <mergeCell ref="EV93:EV98"/>
    <mergeCell ref="EW93:EW98"/>
    <mergeCell ref="FE87:FE92"/>
    <mergeCell ref="FF87:FF92"/>
    <mergeCell ref="DS84:DS86"/>
    <mergeCell ref="DS87:DS89"/>
    <mergeCell ref="EM87:EM92"/>
    <mergeCell ref="EV87:EV92"/>
    <mergeCell ref="EW87:EW92"/>
    <mergeCell ref="FA87:FA92"/>
    <mergeCell ref="FE81:FE86"/>
    <mergeCell ref="FF81:FF86"/>
    <mergeCell ref="DS78:DS80"/>
    <mergeCell ref="DS81:DS83"/>
    <mergeCell ref="EM81:EM86"/>
    <mergeCell ref="EV81:EV86"/>
    <mergeCell ref="EW81:EW86"/>
    <mergeCell ref="FF75:FF80"/>
    <mergeCell ref="EZ105:EZ110"/>
    <mergeCell ref="FB105:FB110"/>
    <mergeCell ref="FD105:FD110"/>
    <mergeCell ref="DS105:DS107"/>
    <mergeCell ref="EM105:EM110"/>
    <mergeCell ref="EV105:EV110"/>
    <mergeCell ref="EW105:EW110"/>
    <mergeCell ref="FB99:FB104"/>
    <mergeCell ref="FD99:FD104"/>
    <mergeCell ref="EU105:EU110"/>
    <mergeCell ref="DR75:DR92"/>
    <mergeCell ref="DS75:DS77"/>
    <mergeCell ref="EM75:EM80"/>
    <mergeCell ref="EV75:EV80"/>
    <mergeCell ref="EW75:EW80"/>
    <mergeCell ref="FA75:FA80"/>
    <mergeCell ref="FE75:FE80"/>
    <mergeCell ref="DS66:DS68"/>
    <mergeCell ref="DS69:DS71"/>
    <mergeCell ref="EM69:EM74"/>
    <mergeCell ref="EV69:EV74"/>
    <mergeCell ref="EW69:EW74"/>
    <mergeCell ref="FA69:FA74"/>
    <mergeCell ref="FE69:FE74"/>
    <mergeCell ref="FF69:FF74"/>
    <mergeCell ref="DS60:DS62"/>
    <mergeCell ref="DS63:DS65"/>
    <mergeCell ref="EL63:EL122"/>
    <mergeCell ref="EM63:EM68"/>
    <mergeCell ref="EV63:EV68"/>
    <mergeCell ref="EW63:EW68"/>
    <mergeCell ref="FA63:FA68"/>
    <mergeCell ref="FE63:FE68"/>
    <mergeCell ref="EW57:EW62"/>
    <mergeCell ref="FA57:FA62"/>
    <mergeCell ref="FE57:FE62"/>
    <mergeCell ref="FF57:FF62"/>
    <mergeCell ref="FF63:FF68"/>
    <mergeCell ref="FD93:FD98"/>
    <mergeCell ref="EU99:EU104"/>
    <mergeCell ref="EZ99:EZ104"/>
    <mergeCell ref="EU93:EU98"/>
    <mergeCell ref="EZ93:EZ98"/>
    <mergeCell ref="DR111:DR128"/>
    <mergeCell ref="DS111:DS113"/>
    <mergeCell ref="EM111:EM116"/>
    <mergeCell ref="DS90:DS92"/>
    <mergeCell ref="FE51:FE56"/>
    <mergeCell ref="FF51:FF56"/>
    <mergeCell ref="DS48:DS50"/>
    <mergeCell ref="DS42:DS44"/>
    <mergeCell ref="DS45:DS47"/>
    <mergeCell ref="EM45:EM50"/>
    <mergeCell ref="EV45:EV50"/>
    <mergeCell ref="FE39:FE44"/>
    <mergeCell ref="FF39:FF44"/>
    <mergeCell ref="FE45:FE50"/>
    <mergeCell ref="FF45:FF50"/>
    <mergeCell ref="DS36:DS38"/>
    <mergeCell ref="DR39:DR56"/>
    <mergeCell ref="DS39:DS41"/>
    <mergeCell ref="EM39:EM44"/>
    <mergeCell ref="EV39:EV44"/>
    <mergeCell ref="EW39:EW44"/>
    <mergeCell ref="FE33:FE38"/>
    <mergeCell ref="FF33:FF38"/>
    <mergeCell ref="EZ45:EZ50"/>
    <mergeCell ref="FB45:FB50"/>
    <mergeCell ref="FD45:FD50"/>
    <mergeCell ref="EW45:EW50"/>
    <mergeCell ref="FA45:FA50"/>
    <mergeCell ref="EU45:EU50"/>
    <mergeCell ref="EZ39:EZ44"/>
    <mergeCell ref="FB39:FB44"/>
    <mergeCell ref="FD39:FD44"/>
    <mergeCell ref="FA39:FA44"/>
    <mergeCell ref="EU39:EU44"/>
    <mergeCell ref="DS30:DS32"/>
    <mergeCell ref="DS33:DS35"/>
    <mergeCell ref="EM33:EM38"/>
    <mergeCell ref="EV33:EV38"/>
    <mergeCell ref="EW33:EW38"/>
    <mergeCell ref="FA33:FA38"/>
    <mergeCell ref="FA27:FA32"/>
    <mergeCell ref="FE27:FE32"/>
    <mergeCell ref="FF27:FF32"/>
    <mergeCell ref="DS24:DS26"/>
    <mergeCell ref="DS27:DS29"/>
    <mergeCell ref="EM27:EM32"/>
    <mergeCell ref="EV27:EV32"/>
    <mergeCell ref="EW27:EW32"/>
    <mergeCell ref="FF21:FF26"/>
    <mergeCell ref="DS18:DS20"/>
    <mergeCell ref="DR21:DR38"/>
    <mergeCell ref="DS21:DS23"/>
    <mergeCell ref="EM21:EM26"/>
    <mergeCell ref="EV21:EV26"/>
    <mergeCell ref="EW21:EW26"/>
    <mergeCell ref="FA21:FA26"/>
    <mergeCell ref="FE21:FE26"/>
    <mergeCell ref="EZ33:EZ38"/>
    <mergeCell ref="FB33:FB38"/>
    <mergeCell ref="FD33:FD38"/>
    <mergeCell ref="FB27:FB32"/>
    <mergeCell ref="FD27:FD32"/>
    <mergeCell ref="EU33:EU38"/>
    <mergeCell ref="EU27:EU32"/>
    <mergeCell ref="EZ27:EZ32"/>
    <mergeCell ref="EZ21:EZ26"/>
    <mergeCell ref="FB21:FB26"/>
    <mergeCell ref="FD21:FD26"/>
    <mergeCell ref="FB15:FB20"/>
    <mergeCell ref="FD15:FD20"/>
    <mergeCell ref="EU21:EU26"/>
    <mergeCell ref="EU15:EU20"/>
    <mergeCell ref="EZ15:EZ20"/>
    <mergeCell ref="DS12:DS14"/>
    <mergeCell ref="DS15:DS17"/>
    <mergeCell ref="EM15:EM20"/>
    <mergeCell ref="EV15:EV20"/>
    <mergeCell ref="EW15:EW20"/>
    <mergeCell ref="FA15:FA20"/>
    <mergeCell ref="FE15:FE20"/>
    <mergeCell ref="DS6:DS8"/>
    <mergeCell ref="DS9:DS11"/>
    <mergeCell ref="EM9:EM14"/>
    <mergeCell ref="EV9:EV14"/>
    <mergeCell ref="FE3:FE8"/>
    <mergeCell ref="FF3:FF8"/>
    <mergeCell ref="FE9:FE14"/>
    <mergeCell ref="FF9:FF14"/>
    <mergeCell ref="FF15:FF20"/>
    <mergeCell ref="DP3:DP542"/>
    <mergeCell ref="DQ3:DQ182"/>
    <mergeCell ref="DR3:DR20"/>
    <mergeCell ref="DS3:DS5"/>
    <mergeCell ref="EK3:EK182"/>
    <mergeCell ref="EL3:EL62"/>
    <mergeCell ref="EM3:EM8"/>
    <mergeCell ref="EV3:EV8"/>
    <mergeCell ref="FB147:FB152"/>
    <mergeCell ref="EZ141:EZ146"/>
    <mergeCell ref="FB141:FB146"/>
    <mergeCell ref="FD141:FD146"/>
    <mergeCell ref="FD135:FD140"/>
    <mergeCell ref="EU141:EU146"/>
    <mergeCell ref="EU135:EU140"/>
    <mergeCell ref="EZ135:EZ140"/>
    <mergeCell ref="EA1:EC1"/>
    <mergeCell ref="ED1:EF1"/>
    <mergeCell ref="EO1:EQ1"/>
    <mergeCell ref="ER1:ET1"/>
    <mergeCell ref="DQ363:DQ542"/>
    <mergeCell ref="DQ183:DQ362"/>
    <mergeCell ref="EZ177:EZ182"/>
    <mergeCell ref="FB177:FB182"/>
    <mergeCell ref="FD177:FD182"/>
    <mergeCell ref="FD171:FD176"/>
    <mergeCell ref="EU177:EU182"/>
    <mergeCell ref="EU171:EU176"/>
    <mergeCell ref="EZ171:EZ176"/>
    <mergeCell ref="FB171:FB176"/>
    <mergeCell ref="EZ165:EZ170"/>
    <mergeCell ref="FB165:FB170"/>
    <mergeCell ref="FD165:FD170"/>
    <mergeCell ref="EU165:EU170"/>
    <mergeCell ref="EZ159:EZ164"/>
    <mergeCell ref="FB159:FB164"/>
    <mergeCell ref="FD159:FD164"/>
    <mergeCell ref="EW3:EW8"/>
    <mergeCell ref="FA3:FA8"/>
    <mergeCell ref="EW9:EW14"/>
    <mergeCell ref="FB153:FB158"/>
    <mergeCell ref="FD153:FD158"/>
    <mergeCell ref="EU159:EU164"/>
    <mergeCell ref="FD147:FD152"/>
    <mergeCell ref="EU153:EU158"/>
    <mergeCell ref="EZ153:EZ158"/>
    <mergeCell ref="EU147:EU152"/>
    <mergeCell ref="EZ147:EZ152"/>
    <mergeCell ref="FB93:FB98"/>
    <mergeCell ref="FA93:FA98"/>
    <mergeCell ref="EZ87:EZ92"/>
    <mergeCell ref="FB87:FB92"/>
    <mergeCell ref="FD87:FD92"/>
    <mergeCell ref="FD81:FD86"/>
    <mergeCell ref="EU87:EU92"/>
    <mergeCell ref="EU81:EU86"/>
    <mergeCell ref="EZ81:EZ86"/>
    <mergeCell ref="FB81:FB86"/>
    <mergeCell ref="FA81:FA86"/>
    <mergeCell ref="EZ75:EZ80"/>
    <mergeCell ref="FB75:FB80"/>
    <mergeCell ref="FD75:FD80"/>
    <mergeCell ref="EU75:EU80"/>
    <mergeCell ref="EZ69:EZ74"/>
    <mergeCell ref="FB69:FB74"/>
    <mergeCell ref="FD69:FD74"/>
    <mergeCell ref="DR57:DR74"/>
    <mergeCell ref="DS57:DS59"/>
    <mergeCell ref="EM57:EM62"/>
    <mergeCell ref="EV57:EV62"/>
    <mergeCell ref="FB63:FB68"/>
    <mergeCell ref="FD63:FD68"/>
    <mergeCell ref="EU69:EU74"/>
    <mergeCell ref="EU63:EU68"/>
    <mergeCell ref="EZ63:EZ68"/>
    <mergeCell ref="EZ57:EZ62"/>
    <mergeCell ref="FB57:FB62"/>
    <mergeCell ref="FD57:FD62"/>
    <mergeCell ref="EU57:EU62"/>
    <mergeCell ref="EZ51:EZ56"/>
    <mergeCell ref="FB51:FB56"/>
    <mergeCell ref="FD51:FD56"/>
    <mergeCell ref="DS51:DS53"/>
    <mergeCell ref="EM51:EM56"/>
    <mergeCell ref="EV51:EV56"/>
    <mergeCell ref="EW51:EW56"/>
    <mergeCell ref="EU51:EU56"/>
    <mergeCell ref="DS54:DS56"/>
    <mergeCell ref="FA51:FA56"/>
    <mergeCell ref="DS72:DS74"/>
    <mergeCell ref="EZ9:EZ14"/>
    <mergeCell ref="FB9:FB14"/>
    <mergeCell ref="FD9:FD14"/>
    <mergeCell ref="FA9:FA14"/>
    <mergeCell ref="FB3:FB8"/>
    <mergeCell ref="FD3:FD8"/>
    <mergeCell ref="EU9:EU14"/>
    <mergeCell ref="EU3:EU8"/>
    <mergeCell ref="EZ3:EZ8"/>
    <mergeCell ref="AP177:AP182"/>
    <mergeCell ref="AQ177:AQ182"/>
    <mergeCell ref="AR177:AR182"/>
    <mergeCell ref="AP165:AP170"/>
    <mergeCell ref="AQ165:AQ170"/>
    <mergeCell ref="AR165:AR170"/>
    <mergeCell ref="AP171:AP176"/>
    <mergeCell ref="AQ171:AQ176"/>
    <mergeCell ref="AR171:AR176"/>
    <mergeCell ref="AP153:AP158"/>
    <mergeCell ref="AQ153:AQ158"/>
    <mergeCell ref="AR153:AR158"/>
    <mergeCell ref="AP159:AP164"/>
    <mergeCell ref="AQ159:AQ164"/>
    <mergeCell ref="AR159:AR164"/>
    <mergeCell ref="AP141:AP146"/>
    <mergeCell ref="AQ141:AQ146"/>
    <mergeCell ref="AR141:AR146"/>
    <mergeCell ref="AP147:AP152"/>
    <mergeCell ref="AQ147:AQ152"/>
    <mergeCell ref="AR147:AR152"/>
    <mergeCell ref="AP129:AP134"/>
    <mergeCell ref="AQ129:AQ134"/>
    <mergeCell ref="AR129:AR134"/>
    <mergeCell ref="AP135:AP140"/>
    <mergeCell ref="AQ135:AQ140"/>
    <mergeCell ref="AR135:AR140"/>
    <mergeCell ref="AP117:AP122"/>
    <mergeCell ref="AQ117:AQ122"/>
    <mergeCell ref="AR117:AR122"/>
    <mergeCell ref="AP123:AP128"/>
    <mergeCell ref="AQ123:AQ128"/>
    <mergeCell ref="AR123:AR128"/>
    <mergeCell ref="AP105:AP110"/>
    <mergeCell ref="AQ105:AQ110"/>
    <mergeCell ref="AR105:AR110"/>
    <mergeCell ref="AP111:AP116"/>
    <mergeCell ref="AQ111:AQ116"/>
    <mergeCell ref="AR111:AR116"/>
    <mergeCell ref="AP93:AP98"/>
    <mergeCell ref="AQ93:AQ98"/>
    <mergeCell ref="AR93:AR98"/>
    <mergeCell ref="AP99:AP104"/>
    <mergeCell ref="AQ99:AQ104"/>
    <mergeCell ref="AR99:AR104"/>
    <mergeCell ref="AP81:AP86"/>
    <mergeCell ref="AQ81:AQ86"/>
    <mergeCell ref="AR81:AR86"/>
    <mergeCell ref="AP87:AP92"/>
    <mergeCell ref="AQ87:AQ92"/>
    <mergeCell ref="AR87:AR92"/>
    <mergeCell ref="AP69:AP74"/>
    <mergeCell ref="AQ69:AQ74"/>
    <mergeCell ref="AR69:AR74"/>
    <mergeCell ref="AP75:AP80"/>
    <mergeCell ref="AQ75:AQ80"/>
    <mergeCell ref="AR75:AR80"/>
    <mergeCell ref="AP57:AP62"/>
    <mergeCell ref="AQ57:AQ62"/>
    <mergeCell ref="AR57:AR62"/>
    <mergeCell ref="AP63:AP68"/>
    <mergeCell ref="AQ63:AQ68"/>
    <mergeCell ref="AR63:AR68"/>
    <mergeCell ref="AP45:AP50"/>
    <mergeCell ref="AQ45:AQ50"/>
    <mergeCell ref="AR45:AR50"/>
    <mergeCell ref="AP51:AP56"/>
    <mergeCell ref="AQ51:AQ56"/>
    <mergeCell ref="AR51:AR56"/>
    <mergeCell ref="AP33:AP38"/>
    <mergeCell ref="AQ33:AQ38"/>
    <mergeCell ref="AR33:AR38"/>
    <mergeCell ref="AP39:AP44"/>
    <mergeCell ref="AQ39:AQ44"/>
    <mergeCell ref="AR39:AR44"/>
    <mergeCell ref="AQ15:AQ20"/>
    <mergeCell ref="AR15:AR20"/>
    <mergeCell ref="AP21:AP26"/>
    <mergeCell ref="AQ21:AQ26"/>
    <mergeCell ref="AR21:AR26"/>
    <mergeCell ref="AP27:AP32"/>
    <mergeCell ref="AQ27:AQ32"/>
    <mergeCell ref="AR27:AR32"/>
    <mergeCell ref="AL177:AL182"/>
    <mergeCell ref="AM177:AM182"/>
    <mergeCell ref="AN177:AN182"/>
    <mergeCell ref="AM117:AM122"/>
    <mergeCell ref="AN117:AN122"/>
    <mergeCell ref="AL123:AL128"/>
    <mergeCell ref="AM123:AM128"/>
    <mergeCell ref="AN123:AN128"/>
    <mergeCell ref="AL105:AL110"/>
    <mergeCell ref="AM105:AM110"/>
    <mergeCell ref="AN105:AN110"/>
    <mergeCell ref="AL111:AL116"/>
    <mergeCell ref="AM111:AM116"/>
    <mergeCell ref="AN111:AN116"/>
    <mergeCell ref="AL93:AL98"/>
    <mergeCell ref="AM93:AM98"/>
    <mergeCell ref="AN93:AN98"/>
    <mergeCell ref="AL99:AL104"/>
    <mergeCell ref="AM99:AM104"/>
    <mergeCell ref="AN99:AN104"/>
    <mergeCell ref="AP3:AP8"/>
    <mergeCell ref="AQ3:AQ8"/>
    <mergeCell ref="AR3:AR8"/>
    <mergeCell ref="AP9:AP14"/>
    <mergeCell ref="AQ9:AQ14"/>
    <mergeCell ref="AR9:AR14"/>
    <mergeCell ref="AP15:AP20"/>
    <mergeCell ref="AL165:AL170"/>
    <mergeCell ref="AM165:AM170"/>
    <mergeCell ref="AN165:AN170"/>
    <mergeCell ref="AL171:AL176"/>
    <mergeCell ref="AM171:AM176"/>
    <mergeCell ref="AN171:AN176"/>
    <mergeCell ref="AL153:AL158"/>
    <mergeCell ref="AM153:AM158"/>
    <mergeCell ref="AN153:AN158"/>
    <mergeCell ref="AL159:AL164"/>
    <mergeCell ref="AM159:AM164"/>
    <mergeCell ref="AN159:AN164"/>
    <mergeCell ref="AL141:AL146"/>
    <mergeCell ref="AM141:AM146"/>
    <mergeCell ref="AN141:AN146"/>
    <mergeCell ref="AL147:AL152"/>
    <mergeCell ref="AM147:AM152"/>
    <mergeCell ref="AN147:AN152"/>
    <mergeCell ref="AL129:AL134"/>
    <mergeCell ref="AM129:AM134"/>
    <mergeCell ref="AN129:AN134"/>
    <mergeCell ref="AL135:AL140"/>
    <mergeCell ref="AM135:AM140"/>
    <mergeCell ref="AN135:AN140"/>
    <mergeCell ref="AL117:AL122"/>
    <mergeCell ref="AL81:AL86"/>
    <mergeCell ref="AM81:AM86"/>
    <mergeCell ref="AN81:AN86"/>
    <mergeCell ref="AL87:AL92"/>
    <mergeCell ref="AM87:AM92"/>
    <mergeCell ref="AN87:AN92"/>
    <mergeCell ref="AL69:AL74"/>
    <mergeCell ref="AM69:AM74"/>
    <mergeCell ref="AN69:AN74"/>
    <mergeCell ref="AL75:AL80"/>
    <mergeCell ref="AM75:AM80"/>
    <mergeCell ref="AN75:AN80"/>
    <mergeCell ref="AL57:AL62"/>
    <mergeCell ref="AM57:AM62"/>
    <mergeCell ref="AN57:AN62"/>
    <mergeCell ref="AL63:AL68"/>
    <mergeCell ref="AM63:AM68"/>
    <mergeCell ref="AN63:AN68"/>
    <mergeCell ref="AL45:AL50"/>
    <mergeCell ref="AM45:AM50"/>
    <mergeCell ref="AN45:AN50"/>
    <mergeCell ref="AL51:AL56"/>
    <mergeCell ref="AM51:AM56"/>
    <mergeCell ref="AN51:AN56"/>
    <mergeCell ref="AL33:AL38"/>
    <mergeCell ref="AM33:AM38"/>
    <mergeCell ref="AN33:AN38"/>
    <mergeCell ref="AL39:AL44"/>
    <mergeCell ref="AM39:AM44"/>
    <mergeCell ref="AN39:AN44"/>
    <mergeCell ref="AL21:AL26"/>
    <mergeCell ref="AM21:AM26"/>
    <mergeCell ref="AN21:AN26"/>
    <mergeCell ref="AL27:AL32"/>
    <mergeCell ref="AM27:AM32"/>
    <mergeCell ref="AN27:AN32"/>
    <mergeCell ref="AL9:AL14"/>
    <mergeCell ref="AM9:AM14"/>
    <mergeCell ref="AN9:AN14"/>
    <mergeCell ref="AL15:AL20"/>
    <mergeCell ref="AM15:AM20"/>
    <mergeCell ref="AN15:AN20"/>
    <mergeCell ref="AG171:AG176"/>
    <mergeCell ref="AH171:AH176"/>
    <mergeCell ref="AI171:AI176"/>
    <mergeCell ref="AG177:AG182"/>
    <mergeCell ref="AH177:AH182"/>
    <mergeCell ref="AI177:AI182"/>
    <mergeCell ref="AG159:AG164"/>
    <mergeCell ref="AH159:AH164"/>
    <mergeCell ref="AI159:AI164"/>
    <mergeCell ref="AG165:AG170"/>
    <mergeCell ref="AH165:AH170"/>
    <mergeCell ref="AI165:AI170"/>
    <mergeCell ref="AG147:AG152"/>
    <mergeCell ref="AH147:AH152"/>
    <mergeCell ref="AI147:AI152"/>
    <mergeCell ref="AG153:AG158"/>
    <mergeCell ref="AH153:AH158"/>
    <mergeCell ref="AI153:AI158"/>
    <mergeCell ref="AG135:AG140"/>
    <mergeCell ref="AH135:AH140"/>
    <mergeCell ref="AI135:AI140"/>
    <mergeCell ref="AG141:AG146"/>
    <mergeCell ref="AH141:AH146"/>
    <mergeCell ref="AI141:AI146"/>
    <mergeCell ref="AG123:AG128"/>
    <mergeCell ref="AH123:AH128"/>
    <mergeCell ref="AI123:AI128"/>
    <mergeCell ref="AG129:AG134"/>
    <mergeCell ref="AH129:AH134"/>
    <mergeCell ref="AI129:AI134"/>
    <mergeCell ref="AG111:AG116"/>
    <mergeCell ref="AH111:AH116"/>
    <mergeCell ref="AI111:AI116"/>
    <mergeCell ref="AG117:AG122"/>
    <mergeCell ref="AH117:AH122"/>
    <mergeCell ref="AI117:AI122"/>
    <mergeCell ref="AG99:AG104"/>
    <mergeCell ref="AH99:AH104"/>
    <mergeCell ref="AI99:AI104"/>
    <mergeCell ref="AG105:AG110"/>
    <mergeCell ref="AH105:AH110"/>
    <mergeCell ref="AI105:AI110"/>
    <mergeCell ref="AG87:AG92"/>
    <mergeCell ref="AH87:AH92"/>
    <mergeCell ref="AI87:AI92"/>
    <mergeCell ref="AG93:AG98"/>
    <mergeCell ref="AH93:AH98"/>
    <mergeCell ref="AI93:AI98"/>
    <mergeCell ref="AI15:AI20"/>
    <mergeCell ref="AG21:AG26"/>
    <mergeCell ref="AH21:AH26"/>
    <mergeCell ref="AI21:AI26"/>
    <mergeCell ref="AG75:AG80"/>
    <mergeCell ref="AH75:AH80"/>
    <mergeCell ref="AI75:AI80"/>
    <mergeCell ref="AG81:AG86"/>
    <mergeCell ref="AH81:AH86"/>
    <mergeCell ref="AI81:AI86"/>
    <mergeCell ref="AG63:AG68"/>
    <mergeCell ref="AH63:AH68"/>
    <mergeCell ref="AI63:AI68"/>
    <mergeCell ref="AG69:AG74"/>
    <mergeCell ref="AH69:AH74"/>
    <mergeCell ref="AI69:AI74"/>
    <mergeCell ref="AG51:AG56"/>
    <mergeCell ref="AH51:AH56"/>
    <mergeCell ref="AI51:AI56"/>
    <mergeCell ref="AG57:AG62"/>
    <mergeCell ref="AH57:AH62"/>
    <mergeCell ref="AI57:AI62"/>
    <mergeCell ref="AA1:AC1"/>
    <mergeCell ref="AD1:AF1"/>
    <mergeCell ref="AG3:AG8"/>
    <mergeCell ref="AH3:AH8"/>
    <mergeCell ref="AL3:AL8"/>
    <mergeCell ref="AM3:AM8"/>
    <mergeCell ref="AI3:AI8"/>
    <mergeCell ref="Y147:Y152"/>
    <mergeCell ref="Y153:Y158"/>
    <mergeCell ref="Y159:Y164"/>
    <mergeCell ref="Y165:Y170"/>
    <mergeCell ref="Y171:Y176"/>
    <mergeCell ref="Y177:Y182"/>
    <mergeCell ref="Y93:Y98"/>
    <mergeCell ref="Y99:Y104"/>
    <mergeCell ref="Y105:Y110"/>
    <mergeCell ref="Y111:Y116"/>
    <mergeCell ref="Y117:Y122"/>
    <mergeCell ref="AG39:AG44"/>
    <mergeCell ref="AH39:AH44"/>
    <mergeCell ref="AI39:AI44"/>
    <mergeCell ref="AG45:AG50"/>
    <mergeCell ref="AH45:AH50"/>
    <mergeCell ref="AI45:AI50"/>
    <mergeCell ref="AG27:AG32"/>
    <mergeCell ref="AH27:AH32"/>
    <mergeCell ref="AI27:AI32"/>
    <mergeCell ref="AG33:AG38"/>
    <mergeCell ref="AH33:AH38"/>
    <mergeCell ref="AI33:AI38"/>
    <mergeCell ref="AG15:AG20"/>
    <mergeCell ref="AH15:AH20"/>
    <mergeCell ref="X123:X182"/>
    <mergeCell ref="Y123:Y128"/>
    <mergeCell ref="Y129:Y134"/>
    <mergeCell ref="Y135:Y140"/>
    <mergeCell ref="Y141:Y146"/>
    <mergeCell ref="Y39:Y44"/>
    <mergeCell ref="Y45:Y50"/>
    <mergeCell ref="Y51:Y56"/>
    <mergeCell ref="Y57:Y62"/>
    <mergeCell ref="X63:X122"/>
    <mergeCell ref="Y63:Y68"/>
    <mergeCell ref="Y69:Y74"/>
    <mergeCell ref="Y75:Y80"/>
    <mergeCell ref="Y81:Y86"/>
    <mergeCell ref="Y87:Y92"/>
    <mergeCell ref="Y3:Y8"/>
    <mergeCell ref="Y9:Y14"/>
    <mergeCell ref="Y15:Y20"/>
    <mergeCell ref="Y21:Y26"/>
    <mergeCell ref="Y27:Y32"/>
    <mergeCell ref="Y33:Y38"/>
    <mergeCell ref="M1:O1"/>
    <mergeCell ref="P1:R1"/>
    <mergeCell ref="W3:W182"/>
    <mergeCell ref="X3:X62"/>
    <mergeCell ref="AN3:AN8"/>
    <mergeCell ref="AG9:AG14"/>
    <mergeCell ref="AH9:AH14"/>
    <mergeCell ref="AI9:AI14"/>
    <mergeCell ref="E525:E527"/>
    <mergeCell ref="E528:E530"/>
    <mergeCell ref="E531:E533"/>
    <mergeCell ref="E534:E536"/>
    <mergeCell ref="E537:E539"/>
    <mergeCell ref="E540:E542"/>
    <mergeCell ref="E507:E509"/>
    <mergeCell ref="E510:E512"/>
    <mergeCell ref="E513:E515"/>
    <mergeCell ref="E516:E518"/>
    <mergeCell ref="E519:E521"/>
    <mergeCell ref="E522:E524"/>
    <mergeCell ref="E489:E491"/>
    <mergeCell ref="E492:E494"/>
    <mergeCell ref="E495:E497"/>
    <mergeCell ref="E498:E500"/>
    <mergeCell ref="E501:E503"/>
    <mergeCell ref="E504:E506"/>
    <mergeCell ref="E471:E473"/>
    <mergeCell ref="E474:E476"/>
    <mergeCell ref="E477:E479"/>
    <mergeCell ref="E480:E482"/>
    <mergeCell ref="E483:E485"/>
    <mergeCell ref="E486:E488"/>
    <mergeCell ref="E453:E455"/>
    <mergeCell ref="E456:E458"/>
    <mergeCell ref="E459:E461"/>
    <mergeCell ref="E462:E464"/>
    <mergeCell ref="E465:E467"/>
    <mergeCell ref="E468:E470"/>
    <mergeCell ref="E435:E437"/>
    <mergeCell ref="E438:E440"/>
    <mergeCell ref="E441:E443"/>
    <mergeCell ref="E444:E446"/>
    <mergeCell ref="E447:E449"/>
    <mergeCell ref="E450:E452"/>
    <mergeCell ref="E417:E419"/>
    <mergeCell ref="E420:E422"/>
    <mergeCell ref="E423:E425"/>
    <mergeCell ref="E426:E428"/>
    <mergeCell ref="E429:E431"/>
    <mergeCell ref="E432:E434"/>
    <mergeCell ref="E399:E401"/>
    <mergeCell ref="E402:E404"/>
    <mergeCell ref="E405:E407"/>
    <mergeCell ref="E408:E410"/>
    <mergeCell ref="E411:E413"/>
    <mergeCell ref="E414:E416"/>
    <mergeCell ref="E381:E383"/>
    <mergeCell ref="E384:E386"/>
    <mergeCell ref="E387:E389"/>
    <mergeCell ref="E390:E392"/>
    <mergeCell ref="E393:E395"/>
    <mergeCell ref="E396:E398"/>
    <mergeCell ref="E363:E365"/>
    <mergeCell ref="E366:E368"/>
    <mergeCell ref="E369:E371"/>
    <mergeCell ref="E372:E374"/>
    <mergeCell ref="E375:E377"/>
    <mergeCell ref="E378:E380"/>
    <mergeCell ref="E345:E347"/>
    <mergeCell ref="E348:E350"/>
    <mergeCell ref="E351:E353"/>
    <mergeCell ref="E354:E356"/>
    <mergeCell ref="E357:E359"/>
    <mergeCell ref="E360:E362"/>
    <mergeCell ref="E327:E329"/>
    <mergeCell ref="E330:E332"/>
    <mergeCell ref="E333:E335"/>
    <mergeCell ref="E336:E338"/>
    <mergeCell ref="E339:E341"/>
    <mergeCell ref="E342:E344"/>
    <mergeCell ref="E309:E311"/>
    <mergeCell ref="E312:E314"/>
    <mergeCell ref="E315:E317"/>
    <mergeCell ref="E318:E320"/>
    <mergeCell ref="E321:E323"/>
    <mergeCell ref="E324:E326"/>
    <mergeCell ref="E291:E293"/>
    <mergeCell ref="E294:E296"/>
    <mergeCell ref="E297:E299"/>
    <mergeCell ref="E300:E302"/>
    <mergeCell ref="E303:E305"/>
    <mergeCell ref="E306:E308"/>
    <mergeCell ref="E273:E275"/>
    <mergeCell ref="E276:E278"/>
    <mergeCell ref="E279:E281"/>
    <mergeCell ref="E282:E284"/>
    <mergeCell ref="E285:E287"/>
    <mergeCell ref="E288:E290"/>
    <mergeCell ref="E255:E257"/>
    <mergeCell ref="E258:E260"/>
    <mergeCell ref="E261:E263"/>
    <mergeCell ref="E264:E266"/>
    <mergeCell ref="E267:E269"/>
    <mergeCell ref="E270:E272"/>
    <mergeCell ref="E237:E239"/>
    <mergeCell ref="E240:E242"/>
    <mergeCell ref="E243:E245"/>
    <mergeCell ref="E246:E248"/>
    <mergeCell ref="E249:E251"/>
    <mergeCell ref="E252:E254"/>
    <mergeCell ref="E219:E221"/>
    <mergeCell ref="E222:E224"/>
    <mergeCell ref="E225:E227"/>
    <mergeCell ref="E228:E230"/>
    <mergeCell ref="E231:E233"/>
    <mergeCell ref="E234:E236"/>
    <mergeCell ref="E201:E203"/>
    <mergeCell ref="E204:E206"/>
    <mergeCell ref="E207:E209"/>
    <mergeCell ref="E210:E212"/>
    <mergeCell ref="E213:E215"/>
    <mergeCell ref="E216:E218"/>
    <mergeCell ref="E183:E185"/>
    <mergeCell ref="E186:E188"/>
    <mergeCell ref="E189:E191"/>
    <mergeCell ref="E192:E194"/>
    <mergeCell ref="E195:E197"/>
    <mergeCell ref="E198:E200"/>
    <mergeCell ref="E165:E167"/>
    <mergeCell ref="E168:E170"/>
    <mergeCell ref="E171:E173"/>
    <mergeCell ref="E174:E176"/>
    <mergeCell ref="E177:E179"/>
    <mergeCell ref="E180:E182"/>
    <mergeCell ref="E147:E149"/>
    <mergeCell ref="E150:E152"/>
    <mergeCell ref="E153:E155"/>
    <mergeCell ref="E156:E158"/>
    <mergeCell ref="E159:E161"/>
    <mergeCell ref="E162:E164"/>
    <mergeCell ref="E42:E44"/>
    <mergeCell ref="E45:E47"/>
    <mergeCell ref="E48:E50"/>
    <mergeCell ref="E51:E53"/>
    <mergeCell ref="E54:E56"/>
    <mergeCell ref="E129:E131"/>
    <mergeCell ref="E132:E134"/>
    <mergeCell ref="E135:E137"/>
    <mergeCell ref="E138:E140"/>
    <mergeCell ref="E141:E143"/>
    <mergeCell ref="E144:E146"/>
    <mergeCell ref="E111:E113"/>
    <mergeCell ref="E114:E116"/>
    <mergeCell ref="E117:E119"/>
    <mergeCell ref="E120:E122"/>
    <mergeCell ref="E123:E125"/>
    <mergeCell ref="E126:E128"/>
    <mergeCell ref="E93:E95"/>
    <mergeCell ref="E96:E98"/>
    <mergeCell ref="E99:E101"/>
    <mergeCell ref="E102:E104"/>
    <mergeCell ref="E105:E107"/>
    <mergeCell ref="E108:E110"/>
    <mergeCell ref="E21:E23"/>
    <mergeCell ref="E24:E26"/>
    <mergeCell ref="E27:E29"/>
    <mergeCell ref="E30:E32"/>
    <mergeCell ref="E33:E35"/>
    <mergeCell ref="E36:E38"/>
    <mergeCell ref="D471:D488"/>
    <mergeCell ref="D489:D506"/>
    <mergeCell ref="D507:D524"/>
    <mergeCell ref="D525:D542"/>
    <mergeCell ref="E3:E5"/>
    <mergeCell ref="E6:E8"/>
    <mergeCell ref="E9:E11"/>
    <mergeCell ref="E12:E14"/>
    <mergeCell ref="E15:E17"/>
    <mergeCell ref="E18:E20"/>
    <mergeCell ref="D309:D326"/>
    <mergeCell ref="D327:D344"/>
    <mergeCell ref="D345:D362"/>
    <mergeCell ref="E75:E77"/>
    <mergeCell ref="E78:E80"/>
    <mergeCell ref="E81:E83"/>
    <mergeCell ref="E84:E86"/>
    <mergeCell ref="E87:E89"/>
    <mergeCell ref="E90:E92"/>
    <mergeCell ref="E57:E59"/>
    <mergeCell ref="E60:E62"/>
    <mergeCell ref="E63:E65"/>
    <mergeCell ref="E66:E68"/>
    <mergeCell ref="E69:E71"/>
    <mergeCell ref="E72:E74"/>
    <mergeCell ref="E39:E41"/>
    <mergeCell ref="B3:B542"/>
    <mergeCell ref="C3:C182"/>
    <mergeCell ref="D3:D20"/>
    <mergeCell ref="D21:D38"/>
    <mergeCell ref="D39:D56"/>
    <mergeCell ref="D57:D74"/>
    <mergeCell ref="D75:D92"/>
    <mergeCell ref="D93:D110"/>
    <mergeCell ref="D111:D128"/>
    <mergeCell ref="D129:D146"/>
    <mergeCell ref="C363:C542"/>
    <mergeCell ref="D363:D380"/>
    <mergeCell ref="D381:D398"/>
    <mergeCell ref="D399:D416"/>
    <mergeCell ref="D417:D434"/>
    <mergeCell ref="D435:D452"/>
    <mergeCell ref="D453:D470"/>
    <mergeCell ref="D147:D164"/>
    <mergeCell ref="D165:D182"/>
    <mergeCell ref="C183:C362"/>
    <mergeCell ref="D183:D200"/>
    <mergeCell ref="D201:D218"/>
    <mergeCell ref="D219:D236"/>
    <mergeCell ref="D237:D254"/>
    <mergeCell ref="D255:D272"/>
    <mergeCell ref="D273:D290"/>
    <mergeCell ref="D291:D308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</cp:lastModifiedBy>
  <dcterms:created xsi:type="dcterms:W3CDTF">2021-02-23T11:04:29Z</dcterms:created>
  <dcterms:modified xsi:type="dcterms:W3CDTF">2021-02-24T08:40:27Z</dcterms:modified>
</cp:coreProperties>
</file>