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ca\Code\git\Porphyria-genetics\DB_updates\gnomad_1\gnomad_variant_interpretation\"/>
    </mc:Choice>
  </mc:AlternateContent>
  <xr:revisionPtr revIDLastSave="0" documentId="13_ncr:1_{EB01CB35-C120-42EF-BF2D-026B951F1574}" xr6:coauthVersionLast="47" xr6:coauthVersionMax="47" xr10:uidLastSave="{00000000-0000-0000-0000-000000000000}"/>
  <bookViews>
    <workbookView xWindow="11424" yWindow="0" windowWidth="11712" windowHeight="12336" activeTab="1" xr2:uid="{88DBE547-A32A-4F90-AB11-151C2A12C1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2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2" i="2"/>
  <c r="Z3" i="1"/>
  <c r="AB3" i="1" s="1"/>
  <c r="Z4" i="1"/>
  <c r="AB4" i="1" s="1"/>
  <c r="Z5" i="1"/>
  <c r="AB5" i="1" s="1"/>
  <c r="Z6" i="1"/>
  <c r="AB6" i="1" s="1"/>
  <c r="Z7" i="1"/>
  <c r="AB7" i="1" s="1"/>
  <c r="Z8" i="1"/>
  <c r="AB8" i="1" s="1"/>
  <c r="Z9" i="1"/>
  <c r="AB9" i="1" s="1"/>
  <c r="Z10" i="1"/>
  <c r="AB10" i="1" s="1"/>
  <c r="Z11" i="1"/>
  <c r="AB11" i="1" s="1"/>
  <c r="Z12" i="1"/>
  <c r="AB12" i="1" s="1"/>
  <c r="Z13" i="1"/>
  <c r="AB13" i="1" s="1"/>
  <c r="Z14" i="1"/>
  <c r="AB14" i="1" s="1"/>
  <c r="Z15" i="1"/>
  <c r="AB15" i="1" s="1"/>
  <c r="Z16" i="1"/>
  <c r="AB16" i="1" s="1"/>
  <c r="Z17" i="1"/>
  <c r="AB17" i="1" s="1"/>
  <c r="Z18" i="1"/>
  <c r="AB18" i="1" s="1"/>
  <c r="Z19" i="1"/>
  <c r="AB19" i="1" s="1"/>
  <c r="Z20" i="1"/>
  <c r="AB20" i="1" s="1"/>
  <c r="Z21" i="1"/>
  <c r="AB21" i="1" s="1"/>
  <c r="Z22" i="1"/>
  <c r="AB22" i="1" s="1"/>
  <c r="Z23" i="1"/>
  <c r="AB23" i="1" s="1"/>
  <c r="Z24" i="1"/>
  <c r="AB24" i="1" s="1"/>
  <c r="Z25" i="1"/>
  <c r="AB25" i="1" s="1"/>
  <c r="Z26" i="1"/>
  <c r="AB26" i="1" s="1"/>
  <c r="Z27" i="1"/>
  <c r="AB27" i="1" s="1"/>
  <c r="Z28" i="1"/>
  <c r="AB28" i="1" s="1"/>
  <c r="Z29" i="1"/>
  <c r="AB29" i="1" s="1"/>
  <c r="Z30" i="1"/>
  <c r="AB30" i="1" s="1"/>
  <c r="Z31" i="1"/>
  <c r="AB31" i="1" s="1"/>
  <c r="Z32" i="1"/>
  <c r="AB32" i="1" s="1"/>
  <c r="Z33" i="1"/>
  <c r="AB33" i="1" s="1"/>
  <c r="Z34" i="1"/>
  <c r="AB34" i="1" s="1"/>
  <c r="Z35" i="1"/>
  <c r="AB35" i="1" s="1"/>
  <c r="Z36" i="1"/>
  <c r="AB36" i="1" s="1"/>
  <c r="Z37" i="1"/>
  <c r="AB37" i="1" s="1"/>
  <c r="Z38" i="1"/>
  <c r="AB38" i="1" s="1"/>
  <c r="Z39" i="1"/>
  <c r="AB39" i="1" s="1"/>
  <c r="Z40" i="1"/>
  <c r="AB40" i="1" s="1"/>
  <c r="Z41" i="1"/>
  <c r="AB41" i="1" s="1"/>
  <c r="Z42" i="1"/>
  <c r="AB42" i="1" s="1"/>
  <c r="Z43" i="1"/>
  <c r="AB43" i="1" s="1"/>
  <c r="Z44" i="1"/>
  <c r="AB44" i="1" s="1"/>
  <c r="Z45" i="1"/>
  <c r="AB45" i="1" s="1"/>
  <c r="Z46" i="1"/>
  <c r="AB46" i="1" s="1"/>
  <c r="Z47" i="1"/>
  <c r="AB47" i="1" s="1"/>
  <c r="Z48" i="1"/>
  <c r="AB48" i="1" s="1"/>
  <c r="Z49" i="1"/>
  <c r="AB49" i="1" s="1"/>
  <c r="Z50" i="1"/>
  <c r="AB50" i="1" s="1"/>
  <c r="Z51" i="1"/>
  <c r="AB51" i="1" s="1"/>
  <c r="Z52" i="1"/>
  <c r="AB52" i="1" s="1"/>
  <c r="Z53" i="1"/>
  <c r="AB53" i="1" s="1"/>
  <c r="Z54" i="1"/>
  <c r="AB54" i="1" s="1"/>
  <c r="Z55" i="1"/>
  <c r="AB55" i="1" s="1"/>
  <c r="Z56" i="1"/>
  <c r="AB56" i="1" s="1"/>
  <c r="Z57" i="1"/>
  <c r="AB57" i="1" s="1"/>
  <c r="Z58" i="1"/>
  <c r="AB58" i="1" s="1"/>
  <c r="Z59" i="1"/>
  <c r="AB59" i="1" s="1"/>
  <c r="Z60" i="1"/>
  <c r="AB60" i="1" s="1"/>
  <c r="Z61" i="1"/>
  <c r="AB61" i="1" s="1"/>
  <c r="Z62" i="1"/>
  <c r="AB62" i="1" s="1"/>
  <c r="Z63" i="1"/>
  <c r="AB63" i="1" s="1"/>
  <c r="Z64" i="1"/>
  <c r="AB64" i="1" s="1"/>
  <c r="Z65" i="1"/>
  <c r="AB65" i="1" s="1"/>
  <c r="Z66" i="1"/>
  <c r="AB66" i="1" s="1"/>
  <c r="Z67" i="1"/>
  <c r="AB67" i="1" s="1"/>
  <c r="Z68" i="1"/>
  <c r="AB68" i="1" s="1"/>
  <c r="Z69" i="1"/>
  <c r="AB69" i="1" s="1"/>
  <c r="Z70" i="1"/>
  <c r="AB70" i="1" s="1"/>
  <c r="Z71" i="1"/>
  <c r="AB71" i="1" s="1"/>
  <c r="Z72" i="1"/>
  <c r="AB72" i="1" s="1"/>
  <c r="Z73" i="1"/>
  <c r="AB73" i="1" s="1"/>
  <c r="Z74" i="1"/>
  <c r="AB74" i="1" s="1"/>
  <c r="Z75" i="1"/>
  <c r="AB75" i="1" s="1"/>
  <c r="Z76" i="1"/>
  <c r="AB76" i="1" s="1"/>
  <c r="Z77" i="1"/>
  <c r="AB77" i="1" s="1"/>
  <c r="Z78" i="1"/>
  <c r="AB78" i="1" s="1"/>
  <c r="Z79" i="1"/>
  <c r="AB79" i="1" s="1"/>
  <c r="Z80" i="1"/>
  <c r="AB80" i="1" s="1"/>
  <c r="Z81" i="1"/>
  <c r="AB81" i="1" s="1"/>
  <c r="Z82" i="1"/>
  <c r="AB82" i="1" s="1"/>
  <c r="Z83" i="1"/>
  <c r="AB83" i="1" s="1"/>
  <c r="Z84" i="1"/>
  <c r="AB84" i="1" s="1"/>
  <c r="Z85" i="1"/>
  <c r="AB85" i="1" s="1"/>
  <c r="Z86" i="1"/>
  <c r="AB86" i="1" s="1"/>
  <c r="Z87" i="1"/>
  <c r="AB87" i="1" s="1"/>
  <c r="Z88" i="1"/>
  <c r="AB88" i="1" s="1"/>
  <c r="Z89" i="1"/>
  <c r="AB89" i="1" s="1"/>
  <c r="Z90" i="1"/>
  <c r="AB90" i="1" s="1"/>
  <c r="Z91" i="1"/>
  <c r="AB91" i="1" s="1"/>
  <c r="Z92" i="1"/>
  <c r="AB92" i="1" s="1"/>
  <c r="Z93" i="1"/>
  <c r="AB93" i="1" s="1"/>
  <c r="Z94" i="1"/>
  <c r="AB94" i="1" s="1"/>
  <c r="Z95" i="1"/>
  <c r="AB95" i="1" s="1"/>
  <c r="Z96" i="1"/>
  <c r="AB96" i="1" s="1"/>
  <c r="Z97" i="1"/>
  <c r="AB97" i="1" s="1"/>
  <c r="Z98" i="1"/>
  <c r="AB98" i="1" s="1"/>
  <c r="Z99" i="1"/>
  <c r="AB99" i="1" s="1"/>
  <c r="Z100" i="1"/>
  <c r="AB100" i="1" s="1"/>
  <c r="Z101" i="1"/>
  <c r="AB101" i="1" s="1"/>
  <c r="Z102" i="1"/>
  <c r="AB102" i="1" s="1"/>
  <c r="Z103" i="1"/>
  <c r="AB103" i="1" s="1"/>
  <c r="Z104" i="1"/>
  <c r="AB104" i="1" s="1"/>
  <c r="Z105" i="1"/>
  <c r="AB105" i="1" s="1"/>
  <c r="Z106" i="1"/>
  <c r="AB106" i="1" s="1"/>
  <c r="Z107" i="1"/>
  <c r="AB107" i="1" s="1"/>
  <c r="Z108" i="1"/>
  <c r="AB108" i="1" s="1"/>
  <c r="Z109" i="1"/>
  <c r="AB109" i="1" s="1"/>
  <c r="Z110" i="1"/>
  <c r="AB110" i="1" s="1"/>
  <c r="Z111" i="1"/>
  <c r="AB111" i="1" s="1"/>
  <c r="Z112" i="1"/>
  <c r="AB112" i="1" s="1"/>
  <c r="Z113" i="1"/>
  <c r="AB113" i="1" s="1"/>
  <c r="Z114" i="1"/>
  <c r="AB114" i="1" s="1"/>
  <c r="Z115" i="1"/>
  <c r="AB115" i="1" s="1"/>
  <c r="Z116" i="1"/>
  <c r="AB116" i="1" s="1"/>
  <c r="Z117" i="1"/>
  <c r="AB117" i="1" s="1"/>
  <c r="Z118" i="1"/>
  <c r="AB118" i="1" s="1"/>
  <c r="Z119" i="1"/>
  <c r="AB119" i="1" s="1"/>
  <c r="Z120" i="1"/>
  <c r="AB120" i="1" s="1"/>
  <c r="Z121" i="1"/>
  <c r="AB121" i="1" s="1"/>
  <c r="Z122" i="1"/>
  <c r="AB122" i="1" s="1"/>
  <c r="Z123" i="1"/>
  <c r="AB123" i="1" s="1"/>
  <c r="Z124" i="1"/>
  <c r="AB124" i="1" s="1"/>
  <c r="Z125" i="1"/>
  <c r="AB125" i="1" s="1"/>
  <c r="Z126" i="1"/>
  <c r="AB126" i="1" s="1"/>
  <c r="Z127" i="1"/>
  <c r="AB127" i="1" s="1"/>
  <c r="Z128" i="1"/>
  <c r="AB128" i="1" s="1"/>
  <c r="Z129" i="1"/>
  <c r="AB129" i="1" s="1"/>
  <c r="Z130" i="1"/>
  <c r="AB130" i="1" s="1"/>
  <c r="Z131" i="1"/>
  <c r="AB131" i="1" s="1"/>
  <c r="Z132" i="1"/>
  <c r="AB132" i="1" s="1"/>
  <c r="Z133" i="1"/>
  <c r="AB133" i="1" s="1"/>
  <c r="Z134" i="1"/>
  <c r="AB134" i="1" s="1"/>
  <c r="Z135" i="1"/>
  <c r="AB135" i="1" s="1"/>
  <c r="Z136" i="1"/>
  <c r="AB136" i="1" s="1"/>
  <c r="Z137" i="1"/>
  <c r="AB137" i="1" s="1"/>
  <c r="Z138" i="1"/>
  <c r="AB138" i="1" s="1"/>
  <c r="Z139" i="1"/>
  <c r="AB139" i="1" s="1"/>
  <c r="Z140" i="1"/>
  <c r="AB140" i="1" s="1"/>
  <c r="Z141" i="1"/>
  <c r="AB141" i="1" s="1"/>
  <c r="Z142" i="1"/>
  <c r="AB142" i="1" s="1"/>
  <c r="Z143" i="1"/>
  <c r="AB143" i="1" s="1"/>
  <c r="Z144" i="1"/>
  <c r="AB144" i="1" s="1"/>
  <c r="Z145" i="1"/>
  <c r="AB145" i="1" s="1"/>
  <c r="Z146" i="1"/>
  <c r="AB146" i="1" s="1"/>
  <c r="Z147" i="1"/>
  <c r="AB147" i="1" s="1"/>
  <c r="Z148" i="1"/>
  <c r="AB148" i="1" s="1"/>
  <c r="Z149" i="1"/>
  <c r="AB149" i="1" s="1"/>
  <c r="Z150" i="1"/>
  <c r="AB150" i="1" s="1"/>
  <c r="Z151" i="1"/>
  <c r="AB151" i="1" s="1"/>
  <c r="Z152" i="1"/>
  <c r="AB152" i="1" s="1"/>
  <c r="Z153" i="1"/>
  <c r="AB153" i="1" s="1"/>
  <c r="Z154" i="1"/>
  <c r="AB154" i="1" s="1"/>
  <c r="Z155" i="1"/>
  <c r="AB155" i="1" s="1"/>
  <c r="Z156" i="1"/>
  <c r="AB156" i="1" s="1"/>
  <c r="Z157" i="1"/>
  <c r="AB157" i="1" s="1"/>
  <c r="Z158" i="1"/>
  <c r="AB158" i="1" s="1"/>
  <c r="Z159" i="1"/>
  <c r="AB159" i="1" s="1"/>
  <c r="Z160" i="1"/>
  <c r="AB160" i="1" s="1"/>
  <c r="Z161" i="1"/>
  <c r="AB161" i="1" s="1"/>
  <c r="Z162" i="1"/>
  <c r="AB162" i="1" s="1"/>
  <c r="Z163" i="1"/>
  <c r="AB163" i="1" s="1"/>
  <c r="Z164" i="1"/>
  <c r="AB164" i="1" s="1"/>
  <c r="Z165" i="1"/>
  <c r="AB165" i="1" s="1"/>
  <c r="Z166" i="1"/>
  <c r="AB166" i="1" s="1"/>
  <c r="Z167" i="1"/>
  <c r="AB167" i="1" s="1"/>
  <c r="Z168" i="1"/>
  <c r="AB168" i="1" s="1"/>
  <c r="Z169" i="1"/>
  <c r="AB169" i="1" s="1"/>
  <c r="Z170" i="1"/>
  <c r="AB170" i="1" s="1"/>
  <c r="Z171" i="1"/>
  <c r="AB171" i="1" s="1"/>
  <c r="Z172" i="1"/>
  <c r="AB172" i="1" s="1"/>
  <c r="Z173" i="1"/>
  <c r="AB173" i="1" s="1"/>
  <c r="Z174" i="1"/>
  <c r="AB174" i="1" s="1"/>
  <c r="Z175" i="1"/>
  <c r="AB175" i="1" s="1"/>
  <c r="Z176" i="1"/>
  <c r="AB176" i="1" s="1"/>
  <c r="Z177" i="1"/>
  <c r="AB177" i="1" s="1"/>
  <c r="Z178" i="1"/>
  <c r="AB178" i="1" s="1"/>
  <c r="Z179" i="1"/>
  <c r="AB179" i="1" s="1"/>
  <c r="Z180" i="1"/>
  <c r="AB180" i="1" s="1"/>
  <c r="Z181" i="1"/>
  <c r="AB181" i="1" s="1"/>
  <c r="Z182" i="1"/>
  <c r="AB182" i="1" s="1"/>
  <c r="Z183" i="1"/>
  <c r="AB183" i="1" s="1"/>
  <c r="Z184" i="1"/>
  <c r="AB184" i="1" s="1"/>
  <c r="Z185" i="1"/>
  <c r="AB185" i="1" s="1"/>
  <c r="Z186" i="1"/>
  <c r="AB186" i="1" s="1"/>
  <c r="Z187" i="1"/>
  <c r="AB187" i="1" s="1"/>
  <c r="Z188" i="1"/>
  <c r="AB188" i="1" s="1"/>
  <c r="Z189" i="1"/>
  <c r="AB189" i="1" s="1"/>
  <c r="Z190" i="1"/>
  <c r="AB190" i="1" s="1"/>
  <c r="Z191" i="1"/>
  <c r="AB191" i="1" s="1"/>
  <c r="Z192" i="1"/>
  <c r="AB192" i="1" s="1"/>
  <c r="Z193" i="1"/>
  <c r="AB193" i="1" s="1"/>
  <c r="Z194" i="1"/>
  <c r="AB194" i="1" s="1"/>
  <c r="Z195" i="1"/>
  <c r="AB195" i="1" s="1"/>
  <c r="Z196" i="1"/>
  <c r="AB196" i="1" s="1"/>
  <c r="Z197" i="1"/>
  <c r="AB197" i="1" s="1"/>
  <c r="Z198" i="1"/>
  <c r="AB198" i="1" s="1"/>
  <c r="Z199" i="1"/>
  <c r="AB199" i="1" s="1"/>
  <c r="Z200" i="1"/>
  <c r="AB200" i="1" s="1"/>
  <c r="Z201" i="1"/>
  <c r="AB201" i="1" s="1"/>
  <c r="Z202" i="1"/>
  <c r="AB202" i="1" s="1"/>
  <c r="Z203" i="1"/>
  <c r="AB203" i="1" s="1"/>
  <c r="Z204" i="1"/>
  <c r="AB204" i="1" s="1"/>
  <c r="Z205" i="1"/>
  <c r="AB205" i="1" s="1"/>
  <c r="Z206" i="1"/>
  <c r="AB206" i="1" s="1"/>
  <c r="Z207" i="1"/>
  <c r="AB207" i="1" s="1"/>
  <c r="Z208" i="1"/>
  <c r="AB208" i="1" s="1"/>
  <c r="Z209" i="1"/>
  <c r="AB209" i="1" s="1"/>
  <c r="Z210" i="1"/>
  <c r="AB210" i="1" s="1"/>
  <c r="Z211" i="1"/>
  <c r="AB211" i="1" s="1"/>
  <c r="Z212" i="1"/>
  <c r="AB212" i="1" s="1"/>
  <c r="Z213" i="1"/>
  <c r="AB213" i="1" s="1"/>
  <c r="Z214" i="1"/>
  <c r="AB214" i="1" s="1"/>
  <c r="Z215" i="1"/>
  <c r="AB215" i="1" s="1"/>
  <c r="Z216" i="1"/>
  <c r="AB216" i="1" s="1"/>
  <c r="Z217" i="1"/>
  <c r="AB217" i="1" s="1"/>
  <c r="Z218" i="1"/>
  <c r="AB218" i="1" s="1"/>
  <c r="Z219" i="1"/>
  <c r="AB219" i="1" s="1"/>
  <c r="Z220" i="1"/>
  <c r="AB220" i="1" s="1"/>
  <c r="Z221" i="1"/>
  <c r="AB221" i="1" s="1"/>
  <c r="Z222" i="1"/>
  <c r="AB222" i="1" s="1"/>
  <c r="Z223" i="1"/>
  <c r="AB223" i="1" s="1"/>
  <c r="Z224" i="1"/>
  <c r="AB224" i="1" s="1"/>
  <c r="Z225" i="1"/>
  <c r="AB225" i="1" s="1"/>
  <c r="Z226" i="1"/>
  <c r="AB226" i="1" s="1"/>
  <c r="Z227" i="1"/>
  <c r="AB227" i="1" s="1"/>
  <c r="Z228" i="1"/>
  <c r="AB228" i="1" s="1"/>
  <c r="Z229" i="1"/>
  <c r="AB229" i="1" s="1"/>
  <c r="Z230" i="1"/>
  <c r="AB230" i="1" s="1"/>
  <c r="Z231" i="1"/>
  <c r="AB231" i="1" s="1"/>
  <c r="Z232" i="1"/>
  <c r="AB232" i="1" s="1"/>
  <c r="Z233" i="1"/>
  <c r="AB233" i="1" s="1"/>
  <c r="Z234" i="1"/>
  <c r="AB234" i="1" s="1"/>
  <c r="Z235" i="1"/>
  <c r="AB235" i="1" s="1"/>
  <c r="Z236" i="1"/>
  <c r="AB236" i="1" s="1"/>
  <c r="Z237" i="1"/>
  <c r="AB237" i="1" s="1"/>
  <c r="Z238" i="1"/>
  <c r="AB238" i="1" s="1"/>
  <c r="Z239" i="1"/>
  <c r="AB239" i="1" s="1"/>
  <c r="Z240" i="1"/>
  <c r="AB240" i="1" s="1"/>
  <c r="Z241" i="1"/>
  <c r="AB241" i="1" s="1"/>
  <c r="Z242" i="1"/>
  <c r="AB242" i="1" s="1"/>
  <c r="Z243" i="1"/>
  <c r="AB243" i="1" s="1"/>
  <c r="Z244" i="1"/>
  <c r="AB244" i="1" s="1"/>
  <c r="Z245" i="1"/>
  <c r="AB245" i="1" s="1"/>
  <c r="Z246" i="1"/>
  <c r="AB246" i="1" s="1"/>
  <c r="Z247" i="1"/>
  <c r="AB247" i="1" s="1"/>
  <c r="Z248" i="1"/>
  <c r="AB248" i="1" s="1"/>
  <c r="Z249" i="1"/>
  <c r="AB249" i="1" s="1"/>
  <c r="Z250" i="1"/>
  <c r="AB250" i="1" s="1"/>
  <c r="Z251" i="1"/>
  <c r="AB251" i="1" s="1"/>
  <c r="Z252" i="1"/>
  <c r="AB252" i="1" s="1"/>
  <c r="Z253" i="1"/>
  <c r="AB253" i="1" s="1"/>
  <c r="Z254" i="1"/>
  <c r="AB254" i="1" s="1"/>
  <c r="Z255" i="1"/>
  <c r="AB255" i="1" s="1"/>
  <c r="Z256" i="1"/>
  <c r="AB256" i="1" s="1"/>
  <c r="Z257" i="1"/>
  <c r="AB257" i="1" s="1"/>
  <c r="Z258" i="1"/>
  <c r="AB258" i="1" s="1"/>
  <c r="Z259" i="1"/>
  <c r="AB259" i="1" s="1"/>
  <c r="Z260" i="1"/>
  <c r="AB260" i="1" s="1"/>
  <c r="Z261" i="1"/>
  <c r="AB261" i="1" s="1"/>
  <c r="Z262" i="1"/>
  <c r="AB262" i="1" s="1"/>
  <c r="Z263" i="1"/>
  <c r="AB263" i="1" s="1"/>
  <c r="Z264" i="1"/>
  <c r="AB264" i="1" s="1"/>
  <c r="Z265" i="1"/>
  <c r="AB265" i="1" s="1"/>
  <c r="Z266" i="1"/>
  <c r="AB266" i="1" s="1"/>
  <c r="Z267" i="1"/>
  <c r="AB267" i="1" s="1"/>
  <c r="Z268" i="1"/>
  <c r="AB268" i="1" s="1"/>
  <c r="Z269" i="1"/>
  <c r="AB269" i="1" s="1"/>
  <c r="Z270" i="1"/>
  <c r="AB270" i="1" s="1"/>
  <c r="Z271" i="1"/>
  <c r="AB271" i="1" s="1"/>
  <c r="Z272" i="1"/>
  <c r="AB272" i="1" s="1"/>
  <c r="Z273" i="1"/>
  <c r="AB273" i="1" s="1"/>
  <c r="Z274" i="1"/>
  <c r="AB274" i="1" s="1"/>
  <c r="Z275" i="1"/>
  <c r="AB275" i="1" s="1"/>
  <c r="Z276" i="1"/>
  <c r="AB276" i="1" s="1"/>
  <c r="Z277" i="1"/>
  <c r="AB277" i="1" s="1"/>
  <c r="Z278" i="1"/>
  <c r="AB278" i="1" s="1"/>
  <c r="Z279" i="1"/>
  <c r="AB279" i="1" s="1"/>
  <c r="Z280" i="1"/>
  <c r="AB280" i="1" s="1"/>
  <c r="Z281" i="1"/>
  <c r="AB281" i="1" s="1"/>
  <c r="Z282" i="1"/>
  <c r="AB282" i="1" s="1"/>
  <c r="Z283" i="1"/>
  <c r="AB283" i="1" s="1"/>
  <c r="Z284" i="1"/>
  <c r="AB284" i="1" s="1"/>
  <c r="Z285" i="1"/>
  <c r="AB285" i="1" s="1"/>
  <c r="Z286" i="1"/>
  <c r="AB286" i="1" s="1"/>
  <c r="Z287" i="1"/>
  <c r="AB287" i="1" s="1"/>
  <c r="Z288" i="1"/>
  <c r="AB288" i="1" s="1"/>
  <c r="Z289" i="1"/>
  <c r="AB289" i="1" s="1"/>
  <c r="Z290" i="1"/>
  <c r="AB290" i="1" s="1"/>
  <c r="Z291" i="1"/>
  <c r="AB291" i="1" s="1"/>
  <c r="Z292" i="1"/>
  <c r="AB292" i="1" s="1"/>
  <c r="Z293" i="1"/>
  <c r="AB293" i="1" s="1"/>
  <c r="Z294" i="1"/>
  <c r="AB294" i="1" s="1"/>
  <c r="Z295" i="1"/>
  <c r="AB295" i="1" s="1"/>
  <c r="Z296" i="1"/>
  <c r="AB296" i="1" s="1"/>
  <c r="Z297" i="1"/>
  <c r="AB297" i="1" s="1"/>
  <c r="Z298" i="1"/>
  <c r="AB298" i="1" s="1"/>
  <c r="Z299" i="1"/>
  <c r="AB299" i="1" s="1"/>
  <c r="Z300" i="1"/>
  <c r="AB300" i="1" s="1"/>
  <c r="Z301" i="1"/>
  <c r="AB301" i="1" s="1"/>
  <c r="Z302" i="1"/>
  <c r="AB302" i="1" s="1"/>
  <c r="Z303" i="1"/>
  <c r="AB303" i="1" s="1"/>
  <c r="Z304" i="1"/>
  <c r="AB304" i="1" s="1"/>
  <c r="Z305" i="1"/>
  <c r="AB305" i="1" s="1"/>
  <c r="Z306" i="1"/>
  <c r="AB306" i="1" s="1"/>
  <c r="Z307" i="1"/>
  <c r="AB307" i="1" s="1"/>
  <c r="Z308" i="1"/>
  <c r="AB308" i="1" s="1"/>
  <c r="Z309" i="1"/>
  <c r="AB309" i="1" s="1"/>
  <c r="Z310" i="1"/>
  <c r="AB310" i="1" s="1"/>
  <c r="Z311" i="1"/>
  <c r="AB311" i="1" s="1"/>
  <c r="Z312" i="1"/>
  <c r="AB312" i="1" s="1"/>
  <c r="Z313" i="1"/>
  <c r="AB313" i="1" s="1"/>
  <c r="Z314" i="1"/>
  <c r="AB314" i="1" s="1"/>
  <c r="Z315" i="1"/>
  <c r="AB315" i="1" s="1"/>
  <c r="Z316" i="1"/>
  <c r="AB316" i="1" s="1"/>
  <c r="Z317" i="1"/>
  <c r="AB317" i="1" s="1"/>
  <c r="Z318" i="1"/>
  <c r="AB318" i="1" s="1"/>
  <c r="Z319" i="1"/>
  <c r="AB319" i="1" s="1"/>
  <c r="Z320" i="1"/>
  <c r="AB320" i="1" s="1"/>
  <c r="Z321" i="1"/>
  <c r="AB321" i="1" s="1"/>
  <c r="Z322" i="1"/>
  <c r="AB322" i="1" s="1"/>
  <c r="Z323" i="1"/>
  <c r="AB323" i="1" s="1"/>
  <c r="Z324" i="1"/>
  <c r="AB324" i="1" s="1"/>
  <c r="Z325" i="1"/>
  <c r="AB325" i="1" s="1"/>
  <c r="Z326" i="1"/>
  <c r="AB326" i="1" s="1"/>
  <c r="Z327" i="1"/>
  <c r="AB327" i="1" s="1"/>
  <c r="Z328" i="1"/>
  <c r="AB328" i="1" s="1"/>
  <c r="Z329" i="1"/>
  <c r="AB329" i="1" s="1"/>
  <c r="Z330" i="1"/>
  <c r="AB330" i="1" s="1"/>
  <c r="Z331" i="1"/>
  <c r="AB331" i="1" s="1"/>
  <c r="Z332" i="1"/>
  <c r="AB332" i="1" s="1"/>
  <c r="Z333" i="1"/>
  <c r="AB333" i="1" s="1"/>
  <c r="Z334" i="1"/>
  <c r="AB334" i="1" s="1"/>
  <c r="Z335" i="1"/>
  <c r="AB335" i="1" s="1"/>
  <c r="Z336" i="1"/>
  <c r="AB336" i="1" s="1"/>
  <c r="Z337" i="1"/>
  <c r="AB337" i="1" s="1"/>
  <c r="Z338" i="1"/>
  <c r="AB338" i="1" s="1"/>
  <c r="Z339" i="1"/>
  <c r="AB339" i="1" s="1"/>
  <c r="Z340" i="1"/>
  <c r="AB340" i="1" s="1"/>
  <c r="Z341" i="1"/>
  <c r="AB341" i="1" s="1"/>
  <c r="Z342" i="1"/>
  <c r="AB342" i="1" s="1"/>
  <c r="Z343" i="1"/>
  <c r="AB343" i="1" s="1"/>
  <c r="Z344" i="1"/>
  <c r="AB344" i="1" s="1"/>
  <c r="Z345" i="1"/>
  <c r="AB345" i="1" s="1"/>
  <c r="Z346" i="1"/>
  <c r="AB346" i="1" s="1"/>
  <c r="Z347" i="1"/>
  <c r="AB347" i="1" s="1"/>
  <c r="Z348" i="1"/>
  <c r="AB348" i="1" s="1"/>
  <c r="Z349" i="1"/>
  <c r="AB349" i="1" s="1"/>
  <c r="Z350" i="1"/>
  <c r="AB350" i="1" s="1"/>
  <c r="Z351" i="1"/>
  <c r="AB351" i="1" s="1"/>
  <c r="Z352" i="1"/>
  <c r="AB352" i="1" s="1"/>
  <c r="Z353" i="1"/>
  <c r="AB353" i="1" s="1"/>
  <c r="Z354" i="1"/>
  <c r="AB354" i="1" s="1"/>
  <c r="Z355" i="1"/>
  <c r="AB355" i="1" s="1"/>
  <c r="Z356" i="1"/>
  <c r="AB356" i="1" s="1"/>
  <c r="Z357" i="1"/>
  <c r="AB357" i="1" s="1"/>
  <c r="Z358" i="1"/>
  <c r="AB358" i="1" s="1"/>
  <c r="Z359" i="1"/>
  <c r="AB359" i="1" s="1"/>
  <c r="Z360" i="1"/>
  <c r="AB360" i="1" s="1"/>
  <c r="Z361" i="1"/>
  <c r="AB361" i="1" s="1"/>
  <c r="Z362" i="1"/>
  <c r="AB362" i="1" s="1"/>
  <c r="Z363" i="1"/>
  <c r="AB363" i="1" s="1"/>
  <c r="Z364" i="1"/>
  <c r="AB364" i="1" s="1"/>
  <c r="Z365" i="1"/>
  <c r="AB365" i="1" s="1"/>
  <c r="Z366" i="1"/>
  <c r="AB366" i="1" s="1"/>
  <c r="Z367" i="1"/>
  <c r="AB367" i="1" s="1"/>
  <c r="Z368" i="1"/>
  <c r="AB368" i="1" s="1"/>
  <c r="Z369" i="1"/>
  <c r="AB369" i="1" s="1"/>
  <c r="Z370" i="1"/>
  <c r="AB370" i="1" s="1"/>
  <c r="Z371" i="1"/>
  <c r="AB371" i="1" s="1"/>
  <c r="Z372" i="1"/>
  <c r="AB372" i="1" s="1"/>
  <c r="Z373" i="1"/>
  <c r="AB373" i="1" s="1"/>
  <c r="Z374" i="1"/>
  <c r="AB374" i="1" s="1"/>
  <c r="Z375" i="1"/>
  <c r="AB375" i="1" s="1"/>
  <c r="Z376" i="1"/>
  <c r="AB376" i="1" s="1"/>
  <c r="Z377" i="1"/>
  <c r="AB377" i="1" s="1"/>
  <c r="Z378" i="1"/>
  <c r="AB378" i="1" s="1"/>
  <c r="Z379" i="1"/>
  <c r="AB379" i="1" s="1"/>
  <c r="Z380" i="1"/>
  <c r="AB380" i="1" s="1"/>
  <c r="Z381" i="1"/>
  <c r="AB381" i="1" s="1"/>
  <c r="Z382" i="1"/>
  <c r="AB382" i="1" s="1"/>
  <c r="Z383" i="1"/>
  <c r="AB383" i="1" s="1"/>
  <c r="Z384" i="1"/>
  <c r="AB384" i="1" s="1"/>
  <c r="Z385" i="1"/>
  <c r="AB385" i="1" s="1"/>
  <c r="Z386" i="1"/>
  <c r="AB386" i="1" s="1"/>
  <c r="Z387" i="1"/>
  <c r="AB387" i="1" s="1"/>
  <c r="Z388" i="1"/>
  <c r="AB388" i="1" s="1"/>
  <c r="Z389" i="1"/>
  <c r="AB389" i="1" s="1"/>
  <c r="Z390" i="1"/>
  <c r="AB390" i="1" s="1"/>
  <c r="Z391" i="1"/>
  <c r="AB391" i="1" s="1"/>
  <c r="Z392" i="1"/>
  <c r="AB392" i="1" s="1"/>
  <c r="Z393" i="1"/>
  <c r="AB393" i="1" s="1"/>
  <c r="Z394" i="1"/>
  <c r="AB394" i="1" s="1"/>
  <c r="Z395" i="1"/>
  <c r="AB395" i="1" s="1"/>
  <c r="Z396" i="1"/>
  <c r="AB396" i="1" s="1"/>
  <c r="Z397" i="1"/>
  <c r="AB397" i="1" s="1"/>
  <c r="Z398" i="1"/>
  <c r="AB398" i="1" s="1"/>
  <c r="Z399" i="1"/>
  <c r="AB399" i="1" s="1"/>
  <c r="Z400" i="1"/>
  <c r="AB400" i="1" s="1"/>
  <c r="Z401" i="1"/>
  <c r="AB401" i="1" s="1"/>
  <c r="Z402" i="1"/>
  <c r="AB402" i="1" s="1"/>
  <c r="Z403" i="1"/>
  <c r="AB403" i="1" s="1"/>
  <c r="Z404" i="1"/>
  <c r="AB404" i="1" s="1"/>
  <c r="Z405" i="1"/>
  <c r="AB405" i="1" s="1"/>
  <c r="Z406" i="1"/>
  <c r="AB406" i="1" s="1"/>
  <c r="Z407" i="1"/>
  <c r="AB407" i="1" s="1"/>
  <c r="Z408" i="1"/>
  <c r="AB408" i="1" s="1"/>
  <c r="Z409" i="1"/>
  <c r="AB409" i="1" s="1"/>
  <c r="Z410" i="1"/>
  <c r="AB410" i="1" s="1"/>
  <c r="Z411" i="1"/>
  <c r="AB411" i="1" s="1"/>
  <c r="Z412" i="1"/>
  <c r="AB412" i="1" s="1"/>
  <c r="Z413" i="1"/>
  <c r="AB413" i="1" s="1"/>
  <c r="Z414" i="1"/>
  <c r="AB414" i="1" s="1"/>
  <c r="Z415" i="1"/>
  <c r="AB415" i="1" s="1"/>
  <c r="Z416" i="1"/>
  <c r="AB416" i="1" s="1"/>
  <c r="Z417" i="1"/>
  <c r="AB417" i="1" s="1"/>
  <c r="Z418" i="1"/>
  <c r="AB418" i="1" s="1"/>
  <c r="Z419" i="1"/>
  <c r="AB419" i="1" s="1"/>
  <c r="Z420" i="1"/>
  <c r="AB420" i="1" s="1"/>
  <c r="Z421" i="1"/>
  <c r="AB421" i="1" s="1"/>
  <c r="Z422" i="1"/>
  <c r="AB422" i="1" s="1"/>
  <c r="Z423" i="1"/>
  <c r="AB423" i="1" s="1"/>
  <c r="Z424" i="1"/>
  <c r="AB424" i="1" s="1"/>
  <c r="Z425" i="1"/>
  <c r="AB425" i="1" s="1"/>
  <c r="Z426" i="1"/>
  <c r="AB426" i="1" s="1"/>
  <c r="Z427" i="1"/>
  <c r="AB427" i="1" s="1"/>
  <c r="Z428" i="1"/>
  <c r="AB428" i="1" s="1"/>
  <c r="Z429" i="1"/>
  <c r="AB429" i="1" s="1"/>
  <c r="Z430" i="1"/>
  <c r="AB430" i="1" s="1"/>
  <c r="Z431" i="1"/>
  <c r="AB431" i="1" s="1"/>
  <c r="Z432" i="1"/>
  <c r="AB432" i="1" s="1"/>
  <c r="Z433" i="1"/>
  <c r="AB433" i="1" s="1"/>
  <c r="Z434" i="1"/>
  <c r="AB434" i="1" s="1"/>
  <c r="Z435" i="1"/>
  <c r="AB435" i="1" s="1"/>
  <c r="Z436" i="1"/>
  <c r="AB436" i="1" s="1"/>
  <c r="Z437" i="1"/>
  <c r="AB437" i="1" s="1"/>
  <c r="Z438" i="1"/>
  <c r="AB438" i="1" s="1"/>
  <c r="Z439" i="1"/>
  <c r="AB439" i="1" s="1"/>
  <c r="Z440" i="1"/>
  <c r="AB440" i="1" s="1"/>
  <c r="Z441" i="1"/>
  <c r="AB441" i="1" s="1"/>
  <c r="Z442" i="1"/>
  <c r="AB442" i="1" s="1"/>
  <c r="Z443" i="1"/>
  <c r="AB443" i="1" s="1"/>
  <c r="Z444" i="1"/>
  <c r="AB444" i="1" s="1"/>
  <c r="Z445" i="1"/>
  <c r="AB445" i="1" s="1"/>
  <c r="Z446" i="1"/>
  <c r="AB446" i="1" s="1"/>
  <c r="Z447" i="1"/>
  <c r="AB447" i="1" s="1"/>
  <c r="Z448" i="1"/>
  <c r="AB448" i="1" s="1"/>
  <c r="Z449" i="1"/>
  <c r="AB449" i="1" s="1"/>
  <c r="Z450" i="1"/>
  <c r="AB450" i="1" s="1"/>
  <c r="Z451" i="1"/>
  <c r="AB451" i="1" s="1"/>
  <c r="Z452" i="1"/>
  <c r="AB452" i="1" s="1"/>
  <c r="Z453" i="1"/>
  <c r="AB453" i="1" s="1"/>
  <c r="Z454" i="1"/>
  <c r="AB454" i="1" s="1"/>
  <c r="Z455" i="1"/>
  <c r="AB455" i="1" s="1"/>
  <c r="Z456" i="1"/>
  <c r="AB456" i="1" s="1"/>
  <c r="Z457" i="1"/>
  <c r="AB457" i="1" s="1"/>
  <c r="Z458" i="1"/>
  <c r="AB458" i="1" s="1"/>
  <c r="Z459" i="1"/>
  <c r="AB459" i="1" s="1"/>
  <c r="Z460" i="1"/>
  <c r="AB460" i="1" s="1"/>
  <c r="Z461" i="1"/>
  <c r="AB461" i="1" s="1"/>
  <c r="Z462" i="1"/>
  <c r="AB462" i="1" s="1"/>
  <c r="Z463" i="1"/>
  <c r="AB463" i="1" s="1"/>
  <c r="Z464" i="1"/>
  <c r="AB464" i="1" s="1"/>
  <c r="Z465" i="1"/>
  <c r="AB465" i="1" s="1"/>
  <c r="Z466" i="1"/>
  <c r="AB466" i="1" s="1"/>
  <c r="Z467" i="1"/>
  <c r="AB467" i="1" s="1"/>
  <c r="Z468" i="1"/>
  <c r="AB468" i="1" s="1"/>
  <c r="Z469" i="1"/>
  <c r="AB469" i="1" s="1"/>
  <c r="Z470" i="1"/>
  <c r="AB470" i="1" s="1"/>
  <c r="Z471" i="1"/>
  <c r="AB471" i="1" s="1"/>
  <c r="Z472" i="1"/>
  <c r="AB472" i="1" s="1"/>
  <c r="Z473" i="1"/>
  <c r="AB473" i="1" s="1"/>
  <c r="Z474" i="1"/>
  <c r="AB474" i="1" s="1"/>
  <c r="Z475" i="1"/>
  <c r="AB475" i="1" s="1"/>
  <c r="Z476" i="1"/>
  <c r="AB476" i="1" s="1"/>
  <c r="Z477" i="1"/>
  <c r="AB477" i="1" s="1"/>
  <c r="Z478" i="1"/>
  <c r="AB478" i="1" s="1"/>
  <c r="Z479" i="1"/>
  <c r="AB479" i="1" s="1"/>
  <c r="Z480" i="1"/>
  <c r="AB480" i="1" s="1"/>
  <c r="Z481" i="1"/>
  <c r="AB481" i="1" s="1"/>
  <c r="Z482" i="1"/>
  <c r="AB482" i="1" s="1"/>
  <c r="Z483" i="1"/>
  <c r="AB483" i="1" s="1"/>
  <c r="Z484" i="1"/>
  <c r="AB484" i="1" s="1"/>
  <c r="Z485" i="1"/>
  <c r="AB485" i="1" s="1"/>
  <c r="Z486" i="1"/>
  <c r="AB486" i="1" s="1"/>
  <c r="Z487" i="1"/>
  <c r="AB487" i="1" s="1"/>
  <c r="Z488" i="1"/>
  <c r="AB488" i="1" s="1"/>
  <c r="Z489" i="1"/>
  <c r="AB489" i="1" s="1"/>
  <c r="Z490" i="1"/>
  <c r="AB490" i="1" s="1"/>
  <c r="Z491" i="1"/>
  <c r="AB491" i="1" s="1"/>
  <c r="Z492" i="1"/>
  <c r="AB492" i="1" s="1"/>
  <c r="Z493" i="1"/>
  <c r="AB493" i="1" s="1"/>
  <c r="Z494" i="1"/>
  <c r="AB494" i="1" s="1"/>
  <c r="Z495" i="1"/>
  <c r="AB495" i="1" s="1"/>
  <c r="Z496" i="1"/>
  <c r="AB496" i="1" s="1"/>
  <c r="Z497" i="1"/>
  <c r="AB497" i="1" s="1"/>
  <c r="Z498" i="1"/>
  <c r="AB498" i="1" s="1"/>
  <c r="Z499" i="1"/>
  <c r="AB499" i="1" s="1"/>
  <c r="Z500" i="1"/>
  <c r="AB500" i="1" s="1"/>
  <c r="Z501" i="1"/>
  <c r="AB501" i="1" s="1"/>
  <c r="Z502" i="1"/>
  <c r="AB502" i="1" s="1"/>
  <c r="Z503" i="1"/>
  <c r="AB503" i="1" s="1"/>
  <c r="Z504" i="1"/>
  <c r="AB504" i="1" s="1"/>
  <c r="Z505" i="1"/>
  <c r="AB505" i="1" s="1"/>
  <c r="Z506" i="1"/>
  <c r="AB506" i="1" s="1"/>
  <c r="Z507" i="1"/>
  <c r="AB507" i="1" s="1"/>
  <c r="Z508" i="1"/>
  <c r="AB508" i="1" s="1"/>
  <c r="Z509" i="1"/>
  <c r="AB509" i="1" s="1"/>
  <c r="Z510" i="1"/>
  <c r="AB510" i="1" s="1"/>
  <c r="Z511" i="1"/>
  <c r="AB511" i="1" s="1"/>
  <c r="Z512" i="1"/>
  <c r="AB512" i="1" s="1"/>
  <c r="Z513" i="1"/>
  <c r="AB513" i="1" s="1"/>
  <c r="Z514" i="1"/>
  <c r="AB514" i="1" s="1"/>
  <c r="Z515" i="1"/>
  <c r="AB515" i="1" s="1"/>
  <c r="Z516" i="1"/>
  <c r="AB516" i="1" s="1"/>
  <c r="Z517" i="1"/>
  <c r="AB517" i="1" s="1"/>
  <c r="Z518" i="1"/>
  <c r="AB518" i="1" s="1"/>
  <c r="Z519" i="1"/>
  <c r="AB519" i="1" s="1"/>
  <c r="Z520" i="1"/>
  <c r="AB520" i="1" s="1"/>
  <c r="Z521" i="1"/>
  <c r="AB521" i="1" s="1"/>
  <c r="Z522" i="1"/>
  <c r="AB522" i="1" s="1"/>
  <c r="Z523" i="1"/>
  <c r="AB523" i="1" s="1"/>
  <c r="Z524" i="1"/>
  <c r="AB524" i="1" s="1"/>
  <c r="Z525" i="1"/>
  <c r="AB525" i="1" s="1"/>
  <c r="Z526" i="1"/>
  <c r="AB526" i="1" s="1"/>
  <c r="Z527" i="1"/>
  <c r="AB527" i="1" s="1"/>
  <c r="Z528" i="1"/>
  <c r="AB528" i="1" s="1"/>
  <c r="Z529" i="1"/>
  <c r="AB529" i="1" s="1"/>
  <c r="Z530" i="1"/>
  <c r="AB530" i="1" s="1"/>
  <c r="Z531" i="1"/>
  <c r="AB531" i="1" s="1"/>
  <c r="Z532" i="1"/>
  <c r="AB532" i="1" s="1"/>
  <c r="Z533" i="1"/>
  <c r="AB533" i="1" s="1"/>
  <c r="Z534" i="1"/>
  <c r="AB534" i="1" s="1"/>
  <c r="Z535" i="1"/>
  <c r="AB535" i="1" s="1"/>
  <c r="Z536" i="1"/>
  <c r="AB536" i="1" s="1"/>
  <c r="Z537" i="1"/>
  <c r="AB537" i="1" s="1"/>
  <c r="Z538" i="1"/>
  <c r="AB538" i="1" s="1"/>
  <c r="Z539" i="1"/>
  <c r="AB539" i="1" s="1"/>
  <c r="Z540" i="1"/>
  <c r="AB540" i="1" s="1"/>
  <c r="Z541" i="1"/>
  <c r="AB541" i="1" s="1"/>
  <c r="Z542" i="1"/>
  <c r="AB542" i="1" s="1"/>
  <c r="Z543" i="1"/>
  <c r="AB543" i="1" s="1"/>
  <c r="Z544" i="1"/>
  <c r="AB544" i="1" s="1"/>
  <c r="Z545" i="1"/>
  <c r="AB545" i="1" s="1"/>
  <c r="Z546" i="1"/>
  <c r="AB546" i="1" s="1"/>
  <c r="Z547" i="1"/>
  <c r="AB547" i="1" s="1"/>
  <c r="Z548" i="1"/>
  <c r="AB548" i="1" s="1"/>
  <c r="Z549" i="1"/>
  <c r="AB549" i="1" s="1"/>
  <c r="Z2" i="1"/>
  <c r="AB2" i="1" s="1"/>
  <c r="Y3" i="1"/>
  <c r="AA3" i="1" s="1"/>
  <c r="Y4" i="1"/>
  <c r="AA4" i="1" s="1"/>
  <c r="Y5" i="1"/>
  <c r="AA5" i="1" s="1"/>
  <c r="Y6" i="1"/>
  <c r="AA6" i="1" s="1"/>
  <c r="Y7" i="1"/>
  <c r="AA7" i="1" s="1"/>
  <c r="Y8" i="1"/>
  <c r="AA8" i="1" s="1"/>
  <c r="Y9" i="1"/>
  <c r="AA9" i="1" s="1"/>
  <c r="Y10" i="1"/>
  <c r="AA10" i="1" s="1"/>
  <c r="Y11" i="1"/>
  <c r="AA11" i="1" s="1"/>
  <c r="Y12" i="1"/>
  <c r="AA12" i="1" s="1"/>
  <c r="Y13" i="1"/>
  <c r="AA13" i="1" s="1"/>
  <c r="Y14" i="1"/>
  <c r="AA14" i="1" s="1"/>
  <c r="Y15" i="1"/>
  <c r="AA15" i="1" s="1"/>
  <c r="Y16" i="1"/>
  <c r="AA16" i="1" s="1"/>
  <c r="Y17" i="1"/>
  <c r="AA17" i="1" s="1"/>
  <c r="Y18" i="1"/>
  <c r="AA18" i="1" s="1"/>
  <c r="Y19" i="1"/>
  <c r="AA19" i="1" s="1"/>
  <c r="Y20" i="1"/>
  <c r="AA20" i="1" s="1"/>
  <c r="Y21" i="1"/>
  <c r="AA21" i="1" s="1"/>
  <c r="Y22" i="1"/>
  <c r="AA22" i="1" s="1"/>
  <c r="Y23" i="1"/>
  <c r="AA23" i="1" s="1"/>
  <c r="Y24" i="1"/>
  <c r="AA24" i="1" s="1"/>
  <c r="Y25" i="1"/>
  <c r="AA25" i="1" s="1"/>
  <c r="Y26" i="1"/>
  <c r="AA26" i="1" s="1"/>
  <c r="Y27" i="1"/>
  <c r="AA27" i="1" s="1"/>
  <c r="Y28" i="1"/>
  <c r="AA28" i="1" s="1"/>
  <c r="Y29" i="1"/>
  <c r="AA29" i="1" s="1"/>
  <c r="Y30" i="1"/>
  <c r="AA30" i="1" s="1"/>
  <c r="Y31" i="1"/>
  <c r="AA31" i="1" s="1"/>
  <c r="Y32" i="1"/>
  <c r="AA32" i="1" s="1"/>
  <c r="Y33" i="1"/>
  <c r="AA33" i="1" s="1"/>
  <c r="Y34" i="1"/>
  <c r="AA34" i="1" s="1"/>
  <c r="Y35" i="1"/>
  <c r="AA35" i="1" s="1"/>
  <c r="Y36" i="1"/>
  <c r="AA36" i="1" s="1"/>
  <c r="Y37" i="1"/>
  <c r="AA37" i="1" s="1"/>
  <c r="Y38" i="1"/>
  <c r="AA38" i="1" s="1"/>
  <c r="Y39" i="1"/>
  <c r="AA39" i="1" s="1"/>
  <c r="Y40" i="1"/>
  <c r="AA40" i="1" s="1"/>
  <c r="Y41" i="1"/>
  <c r="AA41" i="1" s="1"/>
  <c r="Y42" i="1"/>
  <c r="AA42" i="1" s="1"/>
  <c r="Y43" i="1"/>
  <c r="AA43" i="1" s="1"/>
  <c r="Y44" i="1"/>
  <c r="AA44" i="1" s="1"/>
  <c r="Y45" i="1"/>
  <c r="AA45" i="1" s="1"/>
  <c r="Y46" i="1"/>
  <c r="AA46" i="1" s="1"/>
  <c r="Y47" i="1"/>
  <c r="AA47" i="1" s="1"/>
  <c r="Y48" i="1"/>
  <c r="AA48" i="1" s="1"/>
  <c r="Y49" i="1"/>
  <c r="AA49" i="1" s="1"/>
  <c r="Y50" i="1"/>
  <c r="AA50" i="1" s="1"/>
  <c r="Y51" i="1"/>
  <c r="AA51" i="1" s="1"/>
  <c r="Y52" i="1"/>
  <c r="AA52" i="1" s="1"/>
  <c r="Y53" i="1"/>
  <c r="AA53" i="1" s="1"/>
  <c r="Y54" i="1"/>
  <c r="AA54" i="1" s="1"/>
  <c r="Y55" i="1"/>
  <c r="AA55" i="1" s="1"/>
  <c r="Y56" i="1"/>
  <c r="AA56" i="1" s="1"/>
  <c r="Y57" i="1"/>
  <c r="AA57" i="1" s="1"/>
  <c r="Y58" i="1"/>
  <c r="AA58" i="1" s="1"/>
  <c r="Y59" i="1"/>
  <c r="AA59" i="1" s="1"/>
  <c r="Y60" i="1"/>
  <c r="AA60" i="1" s="1"/>
  <c r="Y61" i="1"/>
  <c r="AA61" i="1" s="1"/>
  <c r="Y62" i="1"/>
  <c r="AA62" i="1" s="1"/>
  <c r="Y63" i="1"/>
  <c r="AA63" i="1" s="1"/>
  <c r="Y64" i="1"/>
  <c r="AA64" i="1" s="1"/>
  <c r="Y65" i="1"/>
  <c r="AA65" i="1" s="1"/>
  <c r="Y66" i="1"/>
  <c r="AA66" i="1" s="1"/>
  <c r="Y67" i="1"/>
  <c r="AA67" i="1" s="1"/>
  <c r="Y68" i="1"/>
  <c r="AA68" i="1" s="1"/>
  <c r="Y69" i="1"/>
  <c r="AA69" i="1" s="1"/>
  <c r="Y70" i="1"/>
  <c r="AA70" i="1" s="1"/>
  <c r="Y71" i="1"/>
  <c r="AA71" i="1" s="1"/>
  <c r="Y72" i="1"/>
  <c r="AA72" i="1" s="1"/>
  <c r="Y73" i="1"/>
  <c r="AA73" i="1" s="1"/>
  <c r="Y74" i="1"/>
  <c r="AA74" i="1" s="1"/>
  <c r="Y75" i="1"/>
  <c r="AA75" i="1" s="1"/>
  <c r="Y76" i="1"/>
  <c r="AA76" i="1" s="1"/>
  <c r="Y77" i="1"/>
  <c r="AA77" i="1" s="1"/>
  <c r="Y78" i="1"/>
  <c r="AA78" i="1" s="1"/>
  <c r="Y79" i="1"/>
  <c r="AA79" i="1" s="1"/>
  <c r="Y80" i="1"/>
  <c r="AA80" i="1" s="1"/>
  <c r="Y81" i="1"/>
  <c r="AA81" i="1" s="1"/>
  <c r="Y82" i="1"/>
  <c r="AA82" i="1" s="1"/>
  <c r="Y83" i="1"/>
  <c r="AA83" i="1" s="1"/>
  <c r="Y84" i="1"/>
  <c r="AA84" i="1" s="1"/>
  <c r="Y85" i="1"/>
  <c r="AA85" i="1" s="1"/>
  <c r="Y86" i="1"/>
  <c r="AA86" i="1" s="1"/>
  <c r="Y87" i="1"/>
  <c r="AA87" i="1" s="1"/>
  <c r="Y88" i="1"/>
  <c r="AA88" i="1" s="1"/>
  <c r="Y89" i="1"/>
  <c r="AA89" i="1" s="1"/>
  <c r="Y90" i="1"/>
  <c r="AA90" i="1" s="1"/>
  <c r="Y91" i="1"/>
  <c r="AA91" i="1" s="1"/>
  <c r="Y92" i="1"/>
  <c r="AA92" i="1" s="1"/>
  <c r="Y93" i="1"/>
  <c r="AA93" i="1" s="1"/>
  <c r="Y94" i="1"/>
  <c r="AA94" i="1" s="1"/>
  <c r="Y95" i="1"/>
  <c r="AA95" i="1" s="1"/>
  <c r="Y96" i="1"/>
  <c r="AA96" i="1" s="1"/>
  <c r="Y97" i="1"/>
  <c r="AA97" i="1" s="1"/>
  <c r="Y98" i="1"/>
  <c r="AA98" i="1" s="1"/>
  <c r="Y99" i="1"/>
  <c r="AA99" i="1" s="1"/>
  <c r="Y100" i="1"/>
  <c r="AA100" i="1" s="1"/>
  <c r="Y101" i="1"/>
  <c r="AA101" i="1" s="1"/>
  <c r="Y102" i="1"/>
  <c r="AA102" i="1" s="1"/>
  <c r="Y103" i="1"/>
  <c r="AA103" i="1" s="1"/>
  <c r="Y104" i="1"/>
  <c r="AA104" i="1" s="1"/>
  <c r="Y105" i="1"/>
  <c r="AA105" i="1" s="1"/>
  <c r="Y106" i="1"/>
  <c r="AA106" i="1" s="1"/>
  <c r="Y107" i="1"/>
  <c r="AA107" i="1" s="1"/>
  <c r="Y108" i="1"/>
  <c r="AA108" i="1" s="1"/>
  <c r="Y109" i="1"/>
  <c r="AA109" i="1" s="1"/>
  <c r="Y110" i="1"/>
  <c r="AA110" i="1" s="1"/>
  <c r="Y111" i="1"/>
  <c r="AA111" i="1" s="1"/>
  <c r="Y112" i="1"/>
  <c r="AA112" i="1" s="1"/>
  <c r="Y113" i="1"/>
  <c r="AA113" i="1" s="1"/>
  <c r="Y114" i="1"/>
  <c r="AA114" i="1" s="1"/>
  <c r="Y115" i="1"/>
  <c r="AA115" i="1" s="1"/>
  <c r="Y116" i="1"/>
  <c r="AA116" i="1" s="1"/>
  <c r="Y117" i="1"/>
  <c r="AA117" i="1" s="1"/>
  <c r="Y118" i="1"/>
  <c r="AA118" i="1" s="1"/>
  <c r="Y119" i="1"/>
  <c r="AA119" i="1" s="1"/>
  <c r="Y120" i="1"/>
  <c r="AA120" i="1" s="1"/>
  <c r="Y121" i="1"/>
  <c r="AA121" i="1" s="1"/>
  <c r="Y122" i="1"/>
  <c r="AA122" i="1" s="1"/>
  <c r="Y123" i="1"/>
  <c r="AA123" i="1" s="1"/>
  <c r="Y124" i="1"/>
  <c r="AA124" i="1" s="1"/>
  <c r="Y125" i="1"/>
  <c r="AA125" i="1" s="1"/>
  <c r="Y126" i="1"/>
  <c r="AA126" i="1" s="1"/>
  <c r="Y127" i="1"/>
  <c r="AA127" i="1" s="1"/>
  <c r="Y128" i="1"/>
  <c r="AA128" i="1" s="1"/>
  <c r="Y129" i="1"/>
  <c r="AA129" i="1" s="1"/>
  <c r="Y130" i="1"/>
  <c r="AA130" i="1" s="1"/>
  <c r="Y131" i="1"/>
  <c r="AA131" i="1" s="1"/>
  <c r="Y132" i="1"/>
  <c r="AA132" i="1" s="1"/>
  <c r="Y133" i="1"/>
  <c r="AA133" i="1" s="1"/>
  <c r="Y134" i="1"/>
  <c r="AA134" i="1" s="1"/>
  <c r="Y135" i="1"/>
  <c r="AA135" i="1" s="1"/>
  <c r="Y136" i="1"/>
  <c r="AA136" i="1" s="1"/>
  <c r="Y137" i="1"/>
  <c r="AA137" i="1" s="1"/>
  <c r="Y138" i="1"/>
  <c r="AA138" i="1" s="1"/>
  <c r="Y139" i="1"/>
  <c r="AA139" i="1" s="1"/>
  <c r="Y140" i="1"/>
  <c r="AA140" i="1" s="1"/>
  <c r="Y141" i="1"/>
  <c r="AA141" i="1" s="1"/>
  <c r="Y142" i="1"/>
  <c r="AA142" i="1" s="1"/>
  <c r="Y143" i="1"/>
  <c r="AA143" i="1" s="1"/>
  <c r="Y144" i="1"/>
  <c r="AA144" i="1" s="1"/>
  <c r="Y145" i="1"/>
  <c r="AA145" i="1" s="1"/>
  <c r="Y146" i="1"/>
  <c r="AA146" i="1" s="1"/>
  <c r="Y147" i="1"/>
  <c r="AA147" i="1" s="1"/>
  <c r="Y148" i="1"/>
  <c r="AA148" i="1" s="1"/>
  <c r="Y149" i="1"/>
  <c r="AA149" i="1" s="1"/>
  <c r="Y150" i="1"/>
  <c r="AA150" i="1" s="1"/>
  <c r="Y151" i="1"/>
  <c r="AA151" i="1" s="1"/>
  <c r="Y152" i="1"/>
  <c r="AA152" i="1" s="1"/>
  <c r="Y153" i="1"/>
  <c r="AA153" i="1" s="1"/>
  <c r="Y154" i="1"/>
  <c r="AA154" i="1" s="1"/>
  <c r="Y155" i="1"/>
  <c r="AA155" i="1" s="1"/>
  <c r="Y156" i="1"/>
  <c r="AA156" i="1" s="1"/>
  <c r="Y157" i="1"/>
  <c r="AA157" i="1" s="1"/>
  <c r="Y158" i="1"/>
  <c r="AA158" i="1" s="1"/>
  <c r="Y159" i="1"/>
  <c r="AA159" i="1" s="1"/>
  <c r="Y160" i="1"/>
  <c r="AA160" i="1" s="1"/>
  <c r="Y161" i="1"/>
  <c r="AA161" i="1" s="1"/>
  <c r="Y162" i="1"/>
  <c r="AA162" i="1" s="1"/>
  <c r="Y163" i="1"/>
  <c r="AA163" i="1" s="1"/>
  <c r="Y164" i="1"/>
  <c r="AA164" i="1" s="1"/>
  <c r="Y165" i="1"/>
  <c r="AA165" i="1" s="1"/>
  <c r="Y166" i="1"/>
  <c r="AA166" i="1" s="1"/>
  <c r="Y167" i="1"/>
  <c r="AA167" i="1" s="1"/>
  <c r="Y168" i="1"/>
  <c r="AA168" i="1" s="1"/>
  <c r="Y169" i="1"/>
  <c r="AA169" i="1" s="1"/>
  <c r="Y170" i="1"/>
  <c r="AA170" i="1" s="1"/>
  <c r="Y171" i="1"/>
  <c r="AA171" i="1" s="1"/>
  <c r="Y172" i="1"/>
  <c r="AA172" i="1" s="1"/>
  <c r="Y173" i="1"/>
  <c r="AA173" i="1" s="1"/>
  <c r="Y174" i="1"/>
  <c r="AA174" i="1" s="1"/>
  <c r="Y175" i="1"/>
  <c r="AA175" i="1" s="1"/>
  <c r="Y176" i="1"/>
  <c r="AA176" i="1" s="1"/>
  <c r="Y177" i="1"/>
  <c r="AA177" i="1" s="1"/>
  <c r="Y178" i="1"/>
  <c r="AA178" i="1" s="1"/>
  <c r="Y179" i="1"/>
  <c r="AA179" i="1" s="1"/>
  <c r="Y180" i="1"/>
  <c r="AA180" i="1" s="1"/>
  <c r="Y181" i="1"/>
  <c r="AA181" i="1" s="1"/>
  <c r="Y182" i="1"/>
  <c r="AA182" i="1" s="1"/>
  <c r="Y183" i="1"/>
  <c r="AA183" i="1" s="1"/>
  <c r="Y184" i="1"/>
  <c r="AA184" i="1" s="1"/>
  <c r="Y185" i="1"/>
  <c r="AA185" i="1" s="1"/>
  <c r="Y186" i="1"/>
  <c r="AA186" i="1" s="1"/>
  <c r="Y187" i="1"/>
  <c r="AA187" i="1" s="1"/>
  <c r="Y188" i="1"/>
  <c r="AA188" i="1" s="1"/>
  <c r="Y189" i="1"/>
  <c r="AA189" i="1" s="1"/>
  <c r="Y190" i="1"/>
  <c r="AA190" i="1" s="1"/>
  <c r="Y191" i="1"/>
  <c r="AA191" i="1" s="1"/>
  <c r="Y192" i="1"/>
  <c r="AA192" i="1" s="1"/>
  <c r="Y193" i="1"/>
  <c r="AA193" i="1" s="1"/>
  <c r="Y194" i="1"/>
  <c r="AA194" i="1" s="1"/>
  <c r="Y195" i="1"/>
  <c r="AA195" i="1" s="1"/>
  <c r="Y196" i="1"/>
  <c r="AA196" i="1" s="1"/>
  <c r="Y197" i="1"/>
  <c r="AA197" i="1" s="1"/>
  <c r="Y198" i="1"/>
  <c r="AA198" i="1" s="1"/>
  <c r="Y199" i="1"/>
  <c r="AA199" i="1" s="1"/>
  <c r="Y200" i="1"/>
  <c r="AA200" i="1" s="1"/>
  <c r="Y201" i="1"/>
  <c r="AA201" i="1" s="1"/>
  <c r="Y202" i="1"/>
  <c r="AA202" i="1" s="1"/>
  <c r="Y203" i="1"/>
  <c r="AA203" i="1" s="1"/>
  <c r="Y204" i="1"/>
  <c r="AA204" i="1" s="1"/>
  <c r="Y205" i="1"/>
  <c r="AA205" i="1" s="1"/>
  <c r="Y206" i="1"/>
  <c r="AA206" i="1" s="1"/>
  <c r="Y207" i="1"/>
  <c r="AA207" i="1" s="1"/>
  <c r="Y208" i="1"/>
  <c r="AA208" i="1" s="1"/>
  <c r="Y209" i="1"/>
  <c r="AA209" i="1" s="1"/>
  <c r="Y210" i="1"/>
  <c r="AA210" i="1" s="1"/>
  <c r="Y211" i="1"/>
  <c r="AA211" i="1" s="1"/>
  <c r="Y212" i="1"/>
  <c r="AA212" i="1" s="1"/>
  <c r="Y213" i="1"/>
  <c r="AA213" i="1" s="1"/>
  <c r="Y214" i="1"/>
  <c r="AA214" i="1" s="1"/>
  <c r="Y215" i="1"/>
  <c r="AA215" i="1" s="1"/>
  <c r="Y216" i="1"/>
  <c r="AA216" i="1" s="1"/>
  <c r="Y217" i="1"/>
  <c r="AA217" i="1" s="1"/>
  <c r="Y218" i="1"/>
  <c r="AA218" i="1" s="1"/>
  <c r="Y219" i="1"/>
  <c r="AA219" i="1" s="1"/>
  <c r="Y220" i="1"/>
  <c r="AA220" i="1" s="1"/>
  <c r="Y221" i="1"/>
  <c r="AA221" i="1" s="1"/>
  <c r="Y222" i="1"/>
  <c r="AA222" i="1" s="1"/>
  <c r="Y223" i="1"/>
  <c r="AA223" i="1" s="1"/>
  <c r="Y224" i="1"/>
  <c r="AA224" i="1" s="1"/>
  <c r="Y225" i="1"/>
  <c r="AA225" i="1" s="1"/>
  <c r="Y226" i="1"/>
  <c r="AA226" i="1" s="1"/>
  <c r="Y227" i="1"/>
  <c r="AA227" i="1" s="1"/>
  <c r="Y228" i="1"/>
  <c r="AA228" i="1" s="1"/>
  <c r="Y229" i="1"/>
  <c r="AA229" i="1" s="1"/>
  <c r="Y230" i="1"/>
  <c r="AA230" i="1" s="1"/>
  <c r="Y231" i="1"/>
  <c r="AA231" i="1" s="1"/>
  <c r="Y232" i="1"/>
  <c r="AA232" i="1" s="1"/>
  <c r="Y233" i="1"/>
  <c r="AA233" i="1" s="1"/>
  <c r="Y234" i="1"/>
  <c r="AA234" i="1" s="1"/>
  <c r="Y235" i="1"/>
  <c r="AA235" i="1" s="1"/>
  <c r="Y236" i="1"/>
  <c r="AA236" i="1" s="1"/>
  <c r="Y237" i="1"/>
  <c r="AA237" i="1" s="1"/>
  <c r="Y238" i="1"/>
  <c r="AA238" i="1" s="1"/>
  <c r="Y239" i="1"/>
  <c r="AA239" i="1" s="1"/>
  <c r="Y240" i="1"/>
  <c r="AA240" i="1" s="1"/>
  <c r="Y241" i="1"/>
  <c r="AA241" i="1" s="1"/>
  <c r="Y242" i="1"/>
  <c r="AA242" i="1" s="1"/>
  <c r="Y243" i="1"/>
  <c r="AA243" i="1" s="1"/>
  <c r="Y244" i="1"/>
  <c r="AA244" i="1" s="1"/>
  <c r="Y245" i="1"/>
  <c r="AA245" i="1" s="1"/>
  <c r="Y246" i="1"/>
  <c r="AA246" i="1" s="1"/>
  <c r="Y247" i="1"/>
  <c r="AA247" i="1" s="1"/>
  <c r="Y248" i="1"/>
  <c r="AA248" i="1" s="1"/>
  <c r="Y249" i="1"/>
  <c r="AA249" i="1" s="1"/>
  <c r="Y250" i="1"/>
  <c r="AA250" i="1" s="1"/>
  <c r="Y251" i="1"/>
  <c r="AA251" i="1" s="1"/>
  <c r="Y252" i="1"/>
  <c r="AA252" i="1" s="1"/>
  <c r="Y253" i="1"/>
  <c r="AA253" i="1" s="1"/>
  <c r="Y254" i="1"/>
  <c r="AA254" i="1" s="1"/>
  <c r="Y255" i="1"/>
  <c r="AA255" i="1" s="1"/>
  <c r="Y256" i="1"/>
  <c r="AA256" i="1" s="1"/>
  <c r="Y257" i="1"/>
  <c r="AA257" i="1" s="1"/>
  <c r="Y258" i="1"/>
  <c r="AA258" i="1" s="1"/>
  <c r="Y259" i="1"/>
  <c r="AA259" i="1" s="1"/>
  <c r="Y260" i="1"/>
  <c r="AA260" i="1" s="1"/>
  <c r="Y261" i="1"/>
  <c r="AA261" i="1" s="1"/>
  <c r="Y262" i="1"/>
  <c r="AA262" i="1" s="1"/>
  <c r="Y263" i="1"/>
  <c r="AA263" i="1" s="1"/>
  <c r="Y264" i="1"/>
  <c r="AA264" i="1" s="1"/>
  <c r="Y265" i="1"/>
  <c r="AA265" i="1" s="1"/>
  <c r="Y266" i="1"/>
  <c r="AA266" i="1" s="1"/>
  <c r="Y267" i="1"/>
  <c r="AA267" i="1" s="1"/>
  <c r="Y268" i="1"/>
  <c r="AA268" i="1" s="1"/>
  <c r="Y269" i="1"/>
  <c r="AA269" i="1" s="1"/>
  <c r="Y270" i="1"/>
  <c r="AA270" i="1" s="1"/>
  <c r="Y271" i="1"/>
  <c r="AA271" i="1" s="1"/>
  <c r="Y272" i="1"/>
  <c r="AA272" i="1" s="1"/>
  <c r="Y273" i="1"/>
  <c r="AA273" i="1" s="1"/>
  <c r="Y274" i="1"/>
  <c r="AA274" i="1" s="1"/>
  <c r="Y275" i="1"/>
  <c r="AA275" i="1" s="1"/>
  <c r="Y276" i="1"/>
  <c r="AA276" i="1" s="1"/>
  <c r="Y277" i="1"/>
  <c r="AA277" i="1" s="1"/>
  <c r="Y278" i="1"/>
  <c r="AA278" i="1" s="1"/>
  <c r="Y279" i="1"/>
  <c r="AA279" i="1" s="1"/>
  <c r="Y280" i="1"/>
  <c r="AA280" i="1" s="1"/>
  <c r="Y281" i="1"/>
  <c r="AA281" i="1" s="1"/>
  <c r="Y282" i="1"/>
  <c r="AA282" i="1" s="1"/>
  <c r="Y283" i="1"/>
  <c r="AA283" i="1" s="1"/>
  <c r="Y284" i="1"/>
  <c r="AA284" i="1" s="1"/>
  <c r="Y285" i="1"/>
  <c r="AA285" i="1" s="1"/>
  <c r="Y286" i="1"/>
  <c r="AA286" i="1" s="1"/>
  <c r="Y287" i="1"/>
  <c r="AA287" i="1" s="1"/>
  <c r="Y288" i="1"/>
  <c r="AA288" i="1" s="1"/>
  <c r="Y289" i="1"/>
  <c r="AA289" i="1" s="1"/>
  <c r="Y290" i="1"/>
  <c r="AA290" i="1" s="1"/>
  <c r="Y291" i="1"/>
  <c r="AA291" i="1" s="1"/>
  <c r="Y292" i="1"/>
  <c r="AA292" i="1" s="1"/>
  <c r="Y293" i="1"/>
  <c r="AA293" i="1" s="1"/>
  <c r="Y294" i="1"/>
  <c r="AA294" i="1" s="1"/>
  <c r="Y295" i="1"/>
  <c r="AA295" i="1" s="1"/>
  <c r="Y296" i="1"/>
  <c r="AA296" i="1" s="1"/>
  <c r="Y297" i="1"/>
  <c r="AA297" i="1" s="1"/>
  <c r="Y298" i="1"/>
  <c r="AA298" i="1" s="1"/>
  <c r="Y299" i="1"/>
  <c r="AA299" i="1" s="1"/>
  <c r="Y300" i="1"/>
  <c r="AA300" i="1" s="1"/>
  <c r="Y301" i="1"/>
  <c r="AA301" i="1" s="1"/>
  <c r="Y302" i="1"/>
  <c r="AA302" i="1" s="1"/>
  <c r="Y303" i="1"/>
  <c r="AA303" i="1" s="1"/>
  <c r="Y304" i="1"/>
  <c r="AA304" i="1" s="1"/>
  <c r="Y305" i="1"/>
  <c r="AA305" i="1" s="1"/>
  <c r="Y306" i="1"/>
  <c r="AA306" i="1" s="1"/>
  <c r="Y307" i="1"/>
  <c r="AA307" i="1" s="1"/>
  <c r="Y308" i="1"/>
  <c r="AA308" i="1" s="1"/>
  <c r="Y309" i="1"/>
  <c r="AA309" i="1" s="1"/>
  <c r="Y310" i="1"/>
  <c r="AA310" i="1" s="1"/>
  <c r="Y311" i="1"/>
  <c r="AA311" i="1" s="1"/>
  <c r="Y312" i="1"/>
  <c r="AA312" i="1" s="1"/>
  <c r="Y313" i="1"/>
  <c r="AA313" i="1" s="1"/>
  <c r="Y314" i="1"/>
  <c r="AA314" i="1" s="1"/>
  <c r="Y315" i="1"/>
  <c r="AA315" i="1" s="1"/>
  <c r="Y316" i="1"/>
  <c r="AA316" i="1" s="1"/>
  <c r="Y317" i="1"/>
  <c r="AA317" i="1" s="1"/>
  <c r="Y318" i="1"/>
  <c r="AA318" i="1" s="1"/>
  <c r="Y319" i="1"/>
  <c r="AA319" i="1" s="1"/>
  <c r="Y320" i="1"/>
  <c r="AA320" i="1" s="1"/>
  <c r="Y321" i="1"/>
  <c r="AA321" i="1" s="1"/>
  <c r="Y322" i="1"/>
  <c r="AA322" i="1" s="1"/>
  <c r="Y323" i="1"/>
  <c r="AA323" i="1" s="1"/>
  <c r="Y324" i="1"/>
  <c r="AA324" i="1" s="1"/>
  <c r="Y325" i="1"/>
  <c r="AA325" i="1" s="1"/>
  <c r="Y326" i="1"/>
  <c r="AA326" i="1" s="1"/>
  <c r="Y327" i="1"/>
  <c r="AA327" i="1" s="1"/>
  <c r="Y328" i="1"/>
  <c r="AA328" i="1" s="1"/>
  <c r="Y329" i="1"/>
  <c r="AA329" i="1" s="1"/>
  <c r="Y330" i="1"/>
  <c r="AA330" i="1" s="1"/>
  <c r="Y331" i="1"/>
  <c r="AA331" i="1" s="1"/>
  <c r="Y332" i="1"/>
  <c r="AA332" i="1" s="1"/>
  <c r="Y333" i="1"/>
  <c r="AA333" i="1" s="1"/>
  <c r="Y334" i="1"/>
  <c r="AA334" i="1" s="1"/>
  <c r="Y335" i="1"/>
  <c r="AA335" i="1" s="1"/>
  <c r="Y336" i="1"/>
  <c r="AA336" i="1" s="1"/>
  <c r="Y337" i="1"/>
  <c r="AA337" i="1" s="1"/>
  <c r="Y338" i="1"/>
  <c r="AA338" i="1" s="1"/>
  <c r="Y339" i="1"/>
  <c r="AA339" i="1" s="1"/>
  <c r="Y340" i="1"/>
  <c r="AA340" i="1" s="1"/>
  <c r="Y341" i="1"/>
  <c r="AA341" i="1" s="1"/>
  <c r="Y342" i="1"/>
  <c r="AA342" i="1" s="1"/>
  <c r="Y343" i="1"/>
  <c r="AA343" i="1" s="1"/>
  <c r="Y344" i="1"/>
  <c r="AA344" i="1" s="1"/>
  <c r="Y345" i="1"/>
  <c r="AA345" i="1" s="1"/>
  <c r="Y346" i="1"/>
  <c r="AA346" i="1" s="1"/>
  <c r="Y347" i="1"/>
  <c r="AA347" i="1" s="1"/>
  <c r="Y348" i="1"/>
  <c r="AA348" i="1" s="1"/>
  <c r="Y349" i="1"/>
  <c r="AA349" i="1" s="1"/>
  <c r="Y350" i="1"/>
  <c r="AA350" i="1" s="1"/>
  <c r="Y351" i="1"/>
  <c r="AA351" i="1" s="1"/>
  <c r="Y352" i="1"/>
  <c r="AA352" i="1" s="1"/>
  <c r="Y353" i="1"/>
  <c r="AA353" i="1" s="1"/>
  <c r="Y354" i="1"/>
  <c r="AA354" i="1" s="1"/>
  <c r="Y355" i="1"/>
  <c r="AA355" i="1" s="1"/>
  <c r="Y356" i="1"/>
  <c r="AA356" i="1" s="1"/>
  <c r="Y357" i="1"/>
  <c r="AA357" i="1" s="1"/>
  <c r="Y358" i="1"/>
  <c r="AA358" i="1" s="1"/>
  <c r="Y359" i="1"/>
  <c r="AA359" i="1" s="1"/>
  <c r="Y360" i="1"/>
  <c r="AA360" i="1" s="1"/>
  <c r="Y361" i="1"/>
  <c r="AA361" i="1" s="1"/>
  <c r="Y362" i="1"/>
  <c r="AA362" i="1" s="1"/>
  <c r="Y363" i="1"/>
  <c r="AA363" i="1" s="1"/>
  <c r="Y364" i="1"/>
  <c r="AA364" i="1" s="1"/>
  <c r="Y365" i="1"/>
  <c r="AA365" i="1" s="1"/>
  <c r="Y366" i="1"/>
  <c r="AA366" i="1" s="1"/>
  <c r="Y367" i="1"/>
  <c r="AA367" i="1" s="1"/>
  <c r="Y368" i="1"/>
  <c r="AA368" i="1" s="1"/>
  <c r="Y369" i="1"/>
  <c r="AA369" i="1" s="1"/>
  <c r="Y370" i="1"/>
  <c r="AA370" i="1" s="1"/>
  <c r="Y371" i="1"/>
  <c r="AA371" i="1" s="1"/>
  <c r="Y372" i="1"/>
  <c r="AA372" i="1" s="1"/>
  <c r="Y373" i="1"/>
  <c r="AA373" i="1" s="1"/>
  <c r="Y374" i="1"/>
  <c r="AA374" i="1" s="1"/>
  <c r="Y375" i="1"/>
  <c r="AA375" i="1" s="1"/>
  <c r="Y376" i="1"/>
  <c r="AA376" i="1" s="1"/>
  <c r="Y377" i="1"/>
  <c r="AA377" i="1" s="1"/>
  <c r="Y378" i="1"/>
  <c r="AA378" i="1" s="1"/>
  <c r="Y379" i="1"/>
  <c r="AA379" i="1" s="1"/>
  <c r="Y380" i="1"/>
  <c r="AA380" i="1" s="1"/>
  <c r="Y381" i="1"/>
  <c r="AA381" i="1" s="1"/>
  <c r="Y382" i="1"/>
  <c r="AA382" i="1" s="1"/>
  <c r="Y383" i="1"/>
  <c r="AA383" i="1" s="1"/>
  <c r="Y384" i="1"/>
  <c r="AA384" i="1" s="1"/>
  <c r="Y385" i="1"/>
  <c r="AA385" i="1" s="1"/>
  <c r="Y386" i="1"/>
  <c r="AA386" i="1" s="1"/>
  <c r="Y387" i="1"/>
  <c r="AA387" i="1" s="1"/>
  <c r="Y388" i="1"/>
  <c r="AA388" i="1" s="1"/>
  <c r="Y389" i="1"/>
  <c r="AA389" i="1" s="1"/>
  <c r="Y390" i="1"/>
  <c r="AA390" i="1" s="1"/>
  <c r="Y391" i="1"/>
  <c r="AA391" i="1" s="1"/>
  <c r="Y392" i="1"/>
  <c r="AA392" i="1" s="1"/>
  <c r="Y393" i="1"/>
  <c r="AA393" i="1" s="1"/>
  <c r="Y394" i="1"/>
  <c r="AA394" i="1" s="1"/>
  <c r="Y395" i="1"/>
  <c r="AA395" i="1" s="1"/>
  <c r="Y396" i="1"/>
  <c r="AA396" i="1" s="1"/>
  <c r="Y397" i="1"/>
  <c r="AA397" i="1" s="1"/>
  <c r="Y398" i="1"/>
  <c r="AA398" i="1" s="1"/>
  <c r="Y399" i="1"/>
  <c r="AA399" i="1" s="1"/>
  <c r="Y400" i="1"/>
  <c r="AA400" i="1" s="1"/>
  <c r="Y401" i="1"/>
  <c r="AA401" i="1" s="1"/>
  <c r="Y402" i="1"/>
  <c r="AA402" i="1" s="1"/>
  <c r="Y403" i="1"/>
  <c r="AA403" i="1" s="1"/>
  <c r="Y404" i="1"/>
  <c r="AA404" i="1" s="1"/>
  <c r="Y405" i="1"/>
  <c r="AA405" i="1" s="1"/>
  <c r="Y406" i="1"/>
  <c r="AA406" i="1" s="1"/>
  <c r="Y407" i="1"/>
  <c r="AA407" i="1" s="1"/>
  <c r="Y408" i="1"/>
  <c r="AA408" i="1" s="1"/>
  <c r="Y409" i="1"/>
  <c r="AA409" i="1" s="1"/>
  <c r="Y410" i="1"/>
  <c r="AA410" i="1" s="1"/>
  <c r="Y411" i="1"/>
  <c r="AA411" i="1" s="1"/>
  <c r="Y412" i="1"/>
  <c r="AA412" i="1" s="1"/>
  <c r="Y413" i="1"/>
  <c r="AA413" i="1" s="1"/>
  <c r="Y414" i="1"/>
  <c r="AA414" i="1" s="1"/>
  <c r="Y415" i="1"/>
  <c r="AA415" i="1" s="1"/>
  <c r="Y416" i="1"/>
  <c r="AA416" i="1" s="1"/>
  <c r="Y417" i="1"/>
  <c r="AA417" i="1" s="1"/>
  <c r="Y418" i="1"/>
  <c r="AA418" i="1" s="1"/>
  <c r="Y419" i="1"/>
  <c r="AA419" i="1" s="1"/>
  <c r="Y420" i="1"/>
  <c r="AA420" i="1" s="1"/>
  <c r="Y421" i="1"/>
  <c r="AA421" i="1" s="1"/>
  <c r="Y422" i="1"/>
  <c r="AA422" i="1" s="1"/>
  <c r="Y423" i="1"/>
  <c r="AA423" i="1" s="1"/>
  <c r="Y424" i="1"/>
  <c r="AA424" i="1" s="1"/>
  <c r="Y425" i="1"/>
  <c r="AA425" i="1" s="1"/>
  <c r="Y426" i="1"/>
  <c r="AA426" i="1" s="1"/>
  <c r="Y427" i="1"/>
  <c r="AA427" i="1" s="1"/>
  <c r="Y428" i="1"/>
  <c r="AA428" i="1" s="1"/>
  <c r="Y429" i="1"/>
  <c r="AA429" i="1" s="1"/>
  <c r="Y430" i="1"/>
  <c r="AA430" i="1" s="1"/>
  <c r="Y431" i="1"/>
  <c r="AA431" i="1" s="1"/>
  <c r="Y432" i="1"/>
  <c r="AA432" i="1" s="1"/>
  <c r="Y433" i="1"/>
  <c r="AA433" i="1" s="1"/>
  <c r="Y434" i="1"/>
  <c r="AA434" i="1" s="1"/>
  <c r="Y435" i="1"/>
  <c r="AA435" i="1" s="1"/>
  <c r="Y436" i="1"/>
  <c r="AA436" i="1" s="1"/>
  <c r="Y437" i="1"/>
  <c r="AA437" i="1" s="1"/>
  <c r="Y438" i="1"/>
  <c r="AA438" i="1" s="1"/>
  <c r="Y439" i="1"/>
  <c r="AA439" i="1" s="1"/>
  <c r="Y440" i="1"/>
  <c r="AA440" i="1" s="1"/>
  <c r="Y441" i="1"/>
  <c r="AA441" i="1" s="1"/>
  <c r="Y442" i="1"/>
  <c r="AA442" i="1" s="1"/>
  <c r="Y443" i="1"/>
  <c r="AA443" i="1" s="1"/>
  <c r="Y444" i="1"/>
  <c r="AA444" i="1" s="1"/>
  <c r="Y445" i="1"/>
  <c r="AA445" i="1" s="1"/>
  <c r="Y446" i="1"/>
  <c r="AA446" i="1" s="1"/>
  <c r="Y447" i="1"/>
  <c r="AA447" i="1" s="1"/>
  <c r="Y448" i="1"/>
  <c r="AA448" i="1" s="1"/>
  <c r="Y449" i="1"/>
  <c r="AA449" i="1" s="1"/>
  <c r="Y450" i="1"/>
  <c r="AA450" i="1" s="1"/>
  <c r="Y451" i="1"/>
  <c r="AA451" i="1" s="1"/>
  <c r="Y452" i="1"/>
  <c r="AA452" i="1" s="1"/>
  <c r="Y453" i="1"/>
  <c r="AA453" i="1" s="1"/>
  <c r="Y454" i="1"/>
  <c r="AA454" i="1" s="1"/>
  <c r="Y455" i="1"/>
  <c r="AA455" i="1" s="1"/>
  <c r="Y456" i="1"/>
  <c r="AA456" i="1" s="1"/>
  <c r="Y457" i="1"/>
  <c r="AA457" i="1" s="1"/>
  <c r="Y458" i="1"/>
  <c r="AA458" i="1" s="1"/>
  <c r="Y459" i="1"/>
  <c r="AA459" i="1" s="1"/>
  <c r="Y460" i="1"/>
  <c r="AA460" i="1" s="1"/>
  <c r="Y461" i="1"/>
  <c r="AA461" i="1" s="1"/>
  <c r="Y462" i="1"/>
  <c r="AA462" i="1" s="1"/>
  <c r="Y463" i="1"/>
  <c r="AA463" i="1" s="1"/>
  <c r="Y464" i="1"/>
  <c r="AA464" i="1" s="1"/>
  <c r="Y465" i="1"/>
  <c r="AA465" i="1" s="1"/>
  <c r="Y466" i="1"/>
  <c r="AA466" i="1" s="1"/>
  <c r="Y467" i="1"/>
  <c r="AA467" i="1" s="1"/>
  <c r="Y468" i="1"/>
  <c r="AA468" i="1" s="1"/>
  <c r="Y469" i="1"/>
  <c r="AA469" i="1" s="1"/>
  <c r="Y470" i="1"/>
  <c r="AA470" i="1" s="1"/>
  <c r="Y471" i="1"/>
  <c r="AA471" i="1" s="1"/>
  <c r="Y472" i="1"/>
  <c r="AA472" i="1" s="1"/>
  <c r="Y473" i="1"/>
  <c r="AA473" i="1" s="1"/>
  <c r="Y474" i="1"/>
  <c r="AA474" i="1" s="1"/>
  <c r="Y475" i="1"/>
  <c r="AA475" i="1" s="1"/>
  <c r="Y476" i="1"/>
  <c r="AA476" i="1" s="1"/>
  <c r="Y477" i="1"/>
  <c r="AA477" i="1" s="1"/>
  <c r="Y478" i="1"/>
  <c r="AA478" i="1" s="1"/>
  <c r="Y479" i="1"/>
  <c r="AA479" i="1" s="1"/>
  <c r="Y480" i="1"/>
  <c r="AA480" i="1" s="1"/>
  <c r="Y481" i="1"/>
  <c r="AA481" i="1" s="1"/>
  <c r="Y482" i="1"/>
  <c r="AA482" i="1" s="1"/>
  <c r="Y483" i="1"/>
  <c r="AA483" i="1" s="1"/>
  <c r="Y484" i="1"/>
  <c r="AA484" i="1" s="1"/>
  <c r="Y485" i="1"/>
  <c r="AA485" i="1" s="1"/>
  <c r="Y486" i="1"/>
  <c r="AA486" i="1" s="1"/>
  <c r="Y487" i="1"/>
  <c r="AA487" i="1" s="1"/>
  <c r="Y488" i="1"/>
  <c r="AA488" i="1" s="1"/>
  <c r="Y489" i="1"/>
  <c r="AA489" i="1" s="1"/>
  <c r="Y490" i="1"/>
  <c r="AA490" i="1" s="1"/>
  <c r="Y491" i="1"/>
  <c r="AA491" i="1" s="1"/>
  <c r="Y492" i="1"/>
  <c r="AA492" i="1" s="1"/>
  <c r="Y493" i="1"/>
  <c r="AA493" i="1" s="1"/>
  <c r="Y494" i="1"/>
  <c r="AA494" i="1" s="1"/>
  <c r="Y495" i="1"/>
  <c r="AA495" i="1" s="1"/>
  <c r="Y496" i="1"/>
  <c r="AA496" i="1" s="1"/>
  <c r="Y497" i="1"/>
  <c r="AA497" i="1" s="1"/>
  <c r="Y498" i="1"/>
  <c r="AA498" i="1" s="1"/>
  <c r="Y499" i="1"/>
  <c r="AA499" i="1" s="1"/>
  <c r="Y500" i="1"/>
  <c r="AA500" i="1" s="1"/>
  <c r="Y501" i="1"/>
  <c r="AA501" i="1" s="1"/>
  <c r="Y502" i="1"/>
  <c r="AA502" i="1" s="1"/>
  <c r="Y503" i="1"/>
  <c r="AA503" i="1" s="1"/>
  <c r="Y504" i="1"/>
  <c r="AA504" i="1" s="1"/>
  <c r="Y505" i="1"/>
  <c r="AA505" i="1" s="1"/>
  <c r="Y506" i="1"/>
  <c r="AA506" i="1" s="1"/>
  <c r="Y507" i="1"/>
  <c r="AA507" i="1" s="1"/>
  <c r="Y508" i="1"/>
  <c r="AA508" i="1" s="1"/>
  <c r="Y509" i="1"/>
  <c r="AA509" i="1" s="1"/>
  <c r="Y510" i="1"/>
  <c r="AA510" i="1" s="1"/>
  <c r="Y511" i="1"/>
  <c r="AA511" i="1" s="1"/>
  <c r="Y512" i="1"/>
  <c r="AA512" i="1" s="1"/>
  <c r="Y513" i="1"/>
  <c r="AA513" i="1" s="1"/>
  <c r="Y514" i="1"/>
  <c r="AA514" i="1" s="1"/>
  <c r="Y515" i="1"/>
  <c r="AA515" i="1" s="1"/>
  <c r="Y516" i="1"/>
  <c r="AA516" i="1" s="1"/>
  <c r="Y517" i="1"/>
  <c r="AA517" i="1" s="1"/>
  <c r="Y518" i="1"/>
  <c r="AA518" i="1" s="1"/>
  <c r="Y519" i="1"/>
  <c r="AA519" i="1" s="1"/>
  <c r="Y520" i="1"/>
  <c r="AA520" i="1" s="1"/>
  <c r="Y521" i="1"/>
  <c r="AA521" i="1" s="1"/>
  <c r="Y522" i="1"/>
  <c r="AA522" i="1" s="1"/>
  <c r="Y523" i="1"/>
  <c r="AA523" i="1" s="1"/>
  <c r="Y524" i="1"/>
  <c r="AA524" i="1" s="1"/>
  <c r="Y525" i="1"/>
  <c r="AA525" i="1" s="1"/>
  <c r="Y526" i="1"/>
  <c r="AA526" i="1" s="1"/>
  <c r="Y527" i="1"/>
  <c r="AA527" i="1" s="1"/>
  <c r="Y528" i="1"/>
  <c r="AA528" i="1" s="1"/>
  <c r="Y529" i="1"/>
  <c r="AA529" i="1" s="1"/>
  <c r="Y530" i="1"/>
  <c r="AA530" i="1" s="1"/>
  <c r="Y531" i="1"/>
  <c r="AA531" i="1" s="1"/>
  <c r="Y532" i="1"/>
  <c r="AA532" i="1" s="1"/>
  <c r="Y533" i="1"/>
  <c r="AA533" i="1" s="1"/>
  <c r="Y534" i="1"/>
  <c r="AA534" i="1" s="1"/>
  <c r="Y535" i="1"/>
  <c r="AA535" i="1" s="1"/>
  <c r="Y536" i="1"/>
  <c r="AA536" i="1" s="1"/>
  <c r="Y537" i="1"/>
  <c r="AA537" i="1" s="1"/>
  <c r="Y538" i="1"/>
  <c r="AA538" i="1" s="1"/>
  <c r="Y539" i="1"/>
  <c r="AA539" i="1" s="1"/>
  <c r="Y540" i="1"/>
  <c r="AA540" i="1" s="1"/>
  <c r="Y541" i="1"/>
  <c r="AA541" i="1" s="1"/>
  <c r="Y542" i="1"/>
  <c r="AA542" i="1" s="1"/>
  <c r="Y543" i="1"/>
  <c r="AA543" i="1" s="1"/>
  <c r="Y544" i="1"/>
  <c r="AA544" i="1" s="1"/>
  <c r="Y545" i="1"/>
  <c r="AA545" i="1" s="1"/>
  <c r="Y546" i="1"/>
  <c r="AA546" i="1" s="1"/>
  <c r="Y547" i="1"/>
  <c r="AA547" i="1" s="1"/>
  <c r="Y548" i="1"/>
  <c r="AA548" i="1" s="1"/>
  <c r="Y549" i="1"/>
  <c r="AA549" i="1" s="1"/>
  <c r="Y2" i="1"/>
  <c r="AA2" i="1" s="1"/>
  <c r="C3" i="1"/>
  <c r="C4" i="1"/>
  <c r="C5" i="1"/>
  <c r="C6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2" i="1"/>
  <c r="X3" i="1" a="1"/>
  <c r="X4" i="1" a="1"/>
  <c r="X5" i="1" a="1"/>
  <c r="X6" i="1" a="1"/>
  <c r="X10" i="1" a="1"/>
  <c r="X14" i="1" a="1"/>
  <c r="X18" i="1" a="1"/>
  <c r="X22" i="1" a="1"/>
  <c r="X26" i="1" a="1"/>
  <c r="X30" i="1" a="1"/>
  <c r="X34" i="1" a="1"/>
  <c r="X38" i="1" a="1"/>
  <c r="X42" i="1" a="1"/>
  <c r="X46" i="1" a="1"/>
  <c r="X50" i="1" a="1"/>
  <c r="X54" i="1" a="1"/>
  <c r="X58" i="1" a="1"/>
  <c r="X62" i="1" a="1"/>
  <c r="X66" i="1" a="1"/>
  <c r="X70" i="1" a="1"/>
  <c r="X21" i="1" a="1"/>
  <c r="X11" i="1" a="1"/>
  <c r="X16" i="1" a="1"/>
  <c r="X17" i="1" a="1"/>
  <c r="X33" i="1" a="1"/>
  <c r="X49" i="1" a="1"/>
  <c r="X7" i="1" a="1"/>
  <c r="X12" i="1" a="1"/>
  <c r="X23" i="1" a="1"/>
  <c r="X28" i="1" a="1"/>
  <c r="X39" i="1" a="1"/>
  <c r="X44" i="1" a="1"/>
  <c r="X55" i="1" a="1"/>
  <c r="X60" i="1" a="1"/>
  <c r="X71" i="1" a="1"/>
  <c r="X80" i="1" a="1"/>
  <c r="X85" i="1" a="1"/>
  <c r="X94" i="1" a="1"/>
  <c r="X103" i="1" a="1"/>
  <c r="X112" i="1" a="1"/>
  <c r="X117" i="1" a="1"/>
  <c r="X126" i="1" a="1"/>
  <c r="X135" i="1" a="1"/>
  <c r="X144" i="1" a="1"/>
  <c r="X149" i="1" a="1"/>
  <c r="X158" i="1" a="1"/>
  <c r="X167" i="1" a="1"/>
  <c r="X176" i="1" a="1"/>
  <c r="X181" i="1" a="1"/>
  <c r="X190" i="1" a="1"/>
  <c r="X199" i="1" a="1"/>
  <c r="X208" i="1" a="1"/>
  <c r="X213" i="1" a="1"/>
  <c r="X222" i="1" a="1"/>
  <c r="X231" i="1" a="1"/>
  <c r="X240" i="1" a="1"/>
  <c r="X245" i="1" a="1"/>
  <c r="X254" i="1" a="1"/>
  <c r="X263" i="1" a="1"/>
  <c r="X272" i="1" a="1"/>
  <c r="X277" i="1" a="1"/>
  <c r="X286" i="1" a="1"/>
  <c r="X295" i="1" a="1"/>
  <c r="X304" i="1" a="1"/>
  <c r="X309" i="1" a="1"/>
  <c r="X318" i="1" a="1"/>
  <c r="X327" i="1" a="1"/>
  <c r="X336" i="1" a="1"/>
  <c r="X341" i="1" a="1"/>
  <c r="X345" i="1" a="1"/>
  <c r="X349" i="1" a="1"/>
  <c r="X353" i="1" a="1"/>
  <c r="X357" i="1" a="1"/>
  <c r="X361" i="1" a="1"/>
  <c r="X365" i="1" a="1"/>
  <c r="X369" i="1" a="1"/>
  <c r="X373" i="1" a="1"/>
  <c r="X377" i="1" a="1"/>
  <c r="X381" i="1" a="1"/>
  <c r="X385" i="1" a="1"/>
  <c r="X13" i="1" a="1"/>
  <c r="X29" i="1" a="1"/>
  <c r="X45" i="1" a="1"/>
  <c r="X61" i="1" a="1"/>
  <c r="X76" i="1" a="1"/>
  <c r="X81" i="1" a="1"/>
  <c r="X90" i="1" a="1"/>
  <c r="X99" i="1" a="1"/>
  <c r="X108" i="1" a="1"/>
  <c r="X113" i="1" a="1"/>
  <c r="X122" i="1" a="1"/>
  <c r="X131" i="1" a="1"/>
  <c r="X140" i="1" a="1"/>
  <c r="X145" i="1" a="1"/>
  <c r="X154" i="1" a="1"/>
  <c r="X8" i="1" a="1"/>
  <c r="X9" i="1" a="1"/>
  <c r="X25" i="1" a="1"/>
  <c r="X41" i="1" a="1"/>
  <c r="X57" i="1" a="1"/>
  <c r="X73" i="1" a="1"/>
  <c r="X82" i="1" a="1"/>
  <c r="X91" i="1" a="1"/>
  <c r="X100" i="1" a="1"/>
  <c r="X105" i="1" a="1"/>
  <c r="X114" i="1" a="1"/>
  <c r="X123" i="1" a="1"/>
  <c r="X132" i="1" a="1"/>
  <c r="X137" i="1" a="1"/>
  <c r="X146" i="1" a="1"/>
  <c r="X155" i="1" a="1"/>
  <c r="X164" i="1" a="1"/>
  <c r="X169" i="1" a="1"/>
  <c r="X178" i="1" a="1"/>
  <c r="X187" i="1" a="1"/>
  <c r="X196" i="1" a="1"/>
  <c r="X201" i="1" a="1"/>
  <c r="X210" i="1" a="1"/>
  <c r="X219" i="1" a="1"/>
  <c r="X228" i="1" a="1"/>
  <c r="X233" i="1" a="1"/>
  <c r="X242" i="1" a="1"/>
  <c r="X251" i="1" a="1"/>
  <c r="X260" i="1" a="1"/>
  <c r="X265" i="1" a="1"/>
  <c r="X274" i="1" a="1"/>
  <c r="X283" i="1" a="1"/>
  <c r="X292" i="1" a="1"/>
  <c r="X297" i="1" a="1"/>
  <c r="X306" i="1" a="1"/>
  <c r="X315" i="1" a="1"/>
  <c r="X324" i="1" a="1"/>
  <c r="X329" i="1" a="1"/>
  <c r="X338" i="1" a="1"/>
  <c r="X40" i="1" a="1"/>
  <c r="X51" i="1" a="1"/>
  <c r="X59" i="1" a="1"/>
  <c r="X68" i="1" a="1"/>
  <c r="X75" i="1" a="1"/>
  <c r="X83" i="1" a="1"/>
  <c r="X127" i="1" a="1"/>
  <c r="X134" i="1" a="1"/>
  <c r="X142" i="1" a="1"/>
  <c r="X148" i="1" a="1"/>
  <c r="X156" i="1" a="1"/>
  <c r="X162" i="1" a="1"/>
  <c r="X168" i="1" a="1"/>
  <c r="X180" i="1" a="1"/>
  <c r="X193" i="1" a="1"/>
  <c r="X205" i="1" a="1"/>
  <c r="X211" i="1" a="1"/>
  <c r="X217" i="1" a="1"/>
  <c r="X223" i="1" a="1"/>
  <c r="X235" i="1" a="1"/>
  <c r="X266" i="1" a="1"/>
  <c r="X278" i="1" a="1"/>
  <c r="X284" i="1" a="1"/>
  <c r="X290" i="1" a="1"/>
  <c r="X296" i="1" a="1"/>
  <c r="X308" i="1" a="1"/>
  <c r="X321" i="1" a="1"/>
  <c r="X333" i="1" a="1"/>
  <c r="X339" i="1" a="1"/>
  <c r="X350" i="1" a="1"/>
  <c r="X366" i="1" a="1"/>
  <c r="X382" i="1" a="1"/>
  <c r="X392" i="1" a="1"/>
  <c r="X401" i="1" a="1"/>
  <c r="X410" i="1" a="1"/>
  <c r="X415" i="1" a="1"/>
  <c r="X424" i="1" a="1"/>
  <c r="X433" i="1" a="1"/>
  <c r="X442" i="1" a="1"/>
  <c r="X447" i="1" a="1"/>
  <c r="X455" i="1" a="1"/>
  <c r="X459" i="1" a="1"/>
  <c r="X471" i="1" a="1"/>
  <c r="X487" i="1" a="1"/>
  <c r="X31" i="1" a="1"/>
  <c r="X52" i="1" a="1"/>
  <c r="X69" i="1" a="1"/>
  <c r="X77" i="1" a="1"/>
  <c r="X98" i="1" a="1"/>
  <c r="X106" i="1" a="1"/>
  <c r="X120" i="1" a="1"/>
  <c r="X128" i="1" a="1"/>
  <c r="X150" i="1" a="1"/>
  <c r="X157" i="1" a="1"/>
  <c r="X163" i="1" a="1"/>
  <c r="X175" i="1" a="1"/>
  <c r="X206" i="1" a="1"/>
  <c r="X218" i="1" a="1"/>
  <c r="X224" i="1" a="1"/>
  <c r="X230" i="1" a="1"/>
  <c r="X236" i="1" a="1"/>
  <c r="X248" i="1" a="1"/>
  <c r="X261" i="1" a="1"/>
  <c r="X273" i="1" a="1"/>
  <c r="X279" i="1" a="1"/>
  <c r="X285" i="1" a="1"/>
  <c r="X291" i="1" a="1"/>
  <c r="X303" i="1" a="1"/>
  <c r="X334" i="1" a="1"/>
  <c r="X351" i="1" a="1"/>
  <c r="X356" i="1" a="1"/>
  <c r="X367" i="1" a="1"/>
  <c r="X372" i="1" a="1"/>
  <c r="X383" i="1" a="1"/>
  <c r="X388" i="1" a="1"/>
  <c r="X397" i="1" a="1"/>
  <c r="X406" i="1" a="1"/>
  <c r="X411" i="1" a="1"/>
  <c r="X420" i="1" a="1"/>
  <c r="X429" i="1" a="1"/>
  <c r="X438" i="1" a="1"/>
  <c r="X443" i="1" a="1"/>
  <c r="X500" i="1" a="1"/>
  <c r="X532" i="1" a="1"/>
  <c r="X540" i="1" a="1"/>
  <c r="X548" i="1" a="1"/>
  <c r="X15" i="1" a="1"/>
  <c r="X53" i="1" a="1"/>
  <c r="X78" i="1" a="1"/>
  <c r="X84" i="1" a="1"/>
  <c r="X92" i="1" a="1"/>
  <c r="X121" i="1" a="1"/>
  <c r="X129" i="1" a="1"/>
  <c r="X136" i="1" a="1"/>
  <c r="X143" i="1" a="1"/>
  <c r="X151" i="1" a="1"/>
  <c r="X170" i="1" a="1"/>
  <c r="X182" i="1" a="1"/>
  <c r="X188" i="1" a="1"/>
  <c r="X194" i="1" a="1"/>
  <c r="X200" i="1" a="1"/>
  <c r="X212" i="1" a="1"/>
  <c r="X225" i="1" a="1"/>
  <c r="X237" i="1" a="1"/>
  <c r="X243" i="1" a="1"/>
  <c r="X249" i="1" a="1"/>
  <c r="X255" i="1" a="1"/>
  <c r="X267" i="1" a="1"/>
  <c r="X298" i="1" a="1"/>
  <c r="X310" i="1" a="1"/>
  <c r="X316" i="1" a="1"/>
  <c r="X322" i="1" a="1"/>
  <c r="X328" i="1" a="1"/>
  <c r="X340" i="1" a="1"/>
  <c r="X346" i="1" a="1"/>
  <c r="X362" i="1" a="1"/>
  <c r="X378" i="1" a="1"/>
  <c r="X393" i="1" a="1"/>
  <c r="X402" i="1" a="1"/>
  <c r="X407" i="1" a="1"/>
  <c r="X416" i="1" a="1"/>
  <c r="X425" i="1" a="1"/>
  <c r="X434" i="1" a="1"/>
  <c r="X439" i="1" a="1"/>
  <c r="X448" i="1" a="1"/>
  <c r="X452" i="1" a="1"/>
  <c r="X456" i="1" a="1"/>
  <c r="X460" i="1" a="1"/>
  <c r="X464" i="1" a="1"/>
  <c r="X468" i="1" a="1"/>
  <c r="X472" i="1" a="1"/>
  <c r="X476" i="1" a="1"/>
  <c r="X480" i="1" a="1"/>
  <c r="X484" i="1" a="1"/>
  <c r="X488" i="1" a="1"/>
  <c r="X492" i="1" a="1"/>
  <c r="X496" i="1" a="1"/>
  <c r="X504" i="1" a="1"/>
  <c r="X508" i="1" a="1"/>
  <c r="X512" i="1" a="1"/>
  <c r="X516" i="1" a="1"/>
  <c r="X520" i="1" a="1"/>
  <c r="X524" i="1" a="1"/>
  <c r="X528" i="1" a="1"/>
  <c r="X536" i="1" a="1"/>
  <c r="X544" i="1" a="1"/>
  <c r="X19" i="1" a="1"/>
  <c r="X32" i="1" a="1"/>
  <c r="X43" i="1" a="1"/>
  <c r="X63" i="1" a="1"/>
  <c r="X86" i="1" a="1"/>
  <c r="X93" i="1" a="1"/>
  <c r="X101" i="1" a="1"/>
  <c r="X107" i="1" a="1"/>
  <c r="X115" i="1" a="1"/>
  <c r="X165" i="1" a="1"/>
  <c r="X177" i="1" a="1"/>
  <c r="X183" i="1" a="1"/>
  <c r="X189" i="1" a="1"/>
  <c r="X195" i="1" a="1"/>
  <c r="X207" i="1" a="1"/>
  <c r="X238" i="1" a="1"/>
  <c r="X250" i="1" a="1"/>
  <c r="X256" i="1" a="1"/>
  <c r="X262" i="1" a="1"/>
  <c r="X268" i="1" a="1"/>
  <c r="X280" i="1" a="1"/>
  <c r="X293" i="1" a="1"/>
  <c r="X305" i="1" a="1"/>
  <c r="X311" i="1" a="1"/>
  <c r="X317" i="1" a="1"/>
  <c r="X323" i="1" a="1"/>
  <c r="X335" i="1" a="1"/>
  <c r="X347" i="1" a="1"/>
  <c r="X352" i="1" a="1"/>
  <c r="X363" i="1" a="1"/>
  <c r="X368" i="1" a="1"/>
  <c r="X379" i="1" a="1"/>
  <c r="X384" i="1" a="1"/>
  <c r="X389" i="1" a="1"/>
  <c r="X398" i="1" a="1"/>
  <c r="X403" i="1" a="1"/>
  <c r="X412" i="1" a="1"/>
  <c r="X421" i="1" a="1"/>
  <c r="X430" i="1" a="1"/>
  <c r="X435" i="1" a="1"/>
  <c r="X444" i="1" a="1"/>
  <c r="X275" i="1" a="1"/>
  <c r="X299" i="1" a="1"/>
  <c r="X330" i="1" a="1"/>
  <c r="X342" i="1" a="1"/>
  <c r="X358" i="1" a="1"/>
  <c r="X374" i="1" a="1"/>
  <c r="X394" i="1" a="1"/>
  <c r="X408" i="1" a="1"/>
  <c r="X417" i="1" a="1"/>
  <c r="X426" i="1" a="1"/>
  <c r="X440" i="1" a="1"/>
  <c r="X449" i="1" a="1"/>
  <c r="X453" i="1" a="1"/>
  <c r="X457" i="1" a="1"/>
  <c r="X465" i="1" a="1"/>
  <c r="X469" i="1" a="1"/>
  <c r="X473" i="1" a="1"/>
  <c r="X477" i="1" a="1"/>
  <c r="X485" i="1" a="1"/>
  <c r="X489" i="1" a="1"/>
  <c r="X493" i="1" a="1"/>
  <c r="X497" i="1" a="1"/>
  <c r="X505" i="1" a="1"/>
  <c r="X509" i="1" a="1"/>
  <c r="X513" i="1" a="1"/>
  <c r="X517" i="1" a="1"/>
  <c r="X525" i="1" a="1"/>
  <c r="X529" i="1" a="1"/>
  <c r="X533" i="1" a="1"/>
  <c r="X537" i="1" a="1"/>
  <c r="X545" i="1" a="1"/>
  <c r="X549" i="1" a="1"/>
  <c r="X390" i="1" a="1"/>
  <c r="X422" i="1" a="1"/>
  <c r="X427" i="1" a="1"/>
  <c r="X436" i="1" a="1"/>
  <c r="X445" i="1" a="1"/>
  <c r="X20" i="1" a="1"/>
  <c r="X35" i="1" a="1"/>
  <c r="X72" i="1" a="1"/>
  <c r="X79" i="1" a="1"/>
  <c r="X87" i="1" a="1"/>
  <c r="X109" i="1" a="1"/>
  <c r="X130" i="1" a="1"/>
  <c r="X138" i="1" a="1"/>
  <c r="X152" i="1" a="1"/>
  <c r="X159" i="1" a="1"/>
  <c r="X171" i="1" a="1"/>
  <c r="X202" i="1" a="1"/>
  <c r="X214" i="1" a="1"/>
  <c r="X220" i="1" a="1"/>
  <c r="X226" i="1" a="1"/>
  <c r="X232" i="1" a="1"/>
  <c r="X244" i="1" a="1"/>
  <c r="X257" i="1" a="1"/>
  <c r="X269" i="1" a="1"/>
  <c r="X281" i="1" a="1"/>
  <c r="X287" i="1" a="1"/>
  <c r="X399" i="1" a="1"/>
  <c r="X431" i="1" a="1"/>
  <c r="X461" i="1" a="1"/>
  <c r="X481" i="1" a="1"/>
  <c r="X501" i="1" a="1"/>
  <c r="X521" i="1" a="1"/>
  <c r="X541" i="1" a="1"/>
  <c r="X24" i="1" a="1"/>
  <c r="X36" i="1" a="1"/>
  <c r="X47" i="1" a="1"/>
  <c r="X56" i="1" a="1"/>
  <c r="X64" i="1" a="1"/>
  <c r="X95" i="1" a="1"/>
  <c r="X102" i="1" a="1"/>
  <c r="X110" i="1" a="1"/>
  <c r="X116" i="1" a="1"/>
  <c r="X124" i="1" a="1"/>
  <c r="X153" i="1" a="1"/>
  <c r="X160" i="1" a="1"/>
  <c r="X166" i="1" a="1"/>
  <c r="X172" i="1" a="1"/>
  <c r="X184" i="1" a="1"/>
  <c r="X197" i="1" a="1"/>
  <c r="X209" i="1" a="1"/>
  <c r="X215" i="1" a="1"/>
  <c r="X221" i="1" a="1"/>
  <c r="X227" i="1" a="1"/>
  <c r="X239" i="1" a="1"/>
  <c r="X270" i="1" a="1"/>
  <c r="X282" i="1" a="1"/>
  <c r="X288" i="1" a="1"/>
  <c r="X294" i="1" a="1"/>
  <c r="X300" i="1" a="1"/>
  <c r="X312" i="1" a="1"/>
  <c r="X325" i="1" a="1"/>
  <c r="X337" i="1" a="1"/>
  <c r="X343" i="1" a="1"/>
  <c r="X348" i="1" a="1"/>
  <c r="X359" i="1" a="1"/>
  <c r="X364" i="1" a="1"/>
  <c r="X375" i="1" a="1"/>
  <c r="X380" i="1" a="1"/>
  <c r="X395" i="1" a="1"/>
  <c r="X404" i="1" a="1"/>
  <c r="X413" i="1" a="1"/>
  <c r="X37" i="1" a="1"/>
  <c r="X65" i="1" a="1"/>
  <c r="X74" i="1" a="1"/>
  <c r="X88" i="1" a="1"/>
  <c r="X96" i="1" a="1"/>
  <c r="X118" i="1" a="1"/>
  <c r="X125" i="1" a="1"/>
  <c r="X133" i="1" a="1"/>
  <c r="X139" i="1" a="1"/>
  <c r="X147" i="1" a="1"/>
  <c r="X161" i="1" a="1"/>
  <c r="X173" i="1" a="1"/>
  <c r="X179" i="1" a="1"/>
  <c r="X185" i="1" a="1"/>
  <c r="X191" i="1" a="1"/>
  <c r="X203" i="1" a="1"/>
  <c r="X234" i="1" a="1"/>
  <c r="X246" i="1" a="1"/>
  <c r="X252" i="1" a="1"/>
  <c r="X258" i="1" a="1"/>
  <c r="X264" i="1" a="1"/>
  <c r="X276" i="1" a="1"/>
  <c r="X289" i="1" a="1"/>
  <c r="X301" i="1" a="1"/>
  <c r="X307" i="1" a="1"/>
  <c r="X313" i="1" a="1"/>
  <c r="X319" i="1" a="1"/>
  <c r="X331" i="1" a="1"/>
  <c r="X354" i="1" a="1"/>
  <c r="X370" i="1" a="1"/>
  <c r="X386" i="1" a="1"/>
  <c r="X391" i="1" a="1"/>
  <c r="X400" i="1" a="1"/>
  <c r="X409" i="1" a="1"/>
  <c r="X418" i="1" a="1"/>
  <c r="X423" i="1" a="1"/>
  <c r="X432" i="1" a="1"/>
  <c r="X441" i="1" a="1"/>
  <c r="X450" i="1" a="1"/>
  <c r="X454" i="1" a="1"/>
  <c r="X458" i="1" a="1"/>
  <c r="X462" i="1" a="1"/>
  <c r="X466" i="1" a="1"/>
  <c r="X470" i="1" a="1"/>
  <c r="X474" i="1" a="1"/>
  <c r="X478" i="1" a="1"/>
  <c r="X482" i="1" a="1"/>
  <c r="X486" i="1" a="1"/>
  <c r="X490" i="1" a="1"/>
  <c r="X494" i="1" a="1"/>
  <c r="X498" i="1" a="1"/>
  <c r="X502" i="1" a="1"/>
  <c r="X506" i="1" a="1"/>
  <c r="X510" i="1" a="1"/>
  <c r="X514" i="1" a="1"/>
  <c r="X518" i="1" a="1"/>
  <c r="X522" i="1" a="1"/>
  <c r="X526" i="1" a="1"/>
  <c r="X530" i="1" a="1"/>
  <c r="X534" i="1" a="1"/>
  <c r="X538" i="1" a="1"/>
  <c r="X542" i="1" a="1"/>
  <c r="X546" i="1" a="1"/>
  <c r="X27" i="1" a="1"/>
  <c r="X48" i="1" a="1"/>
  <c r="X67" i="1" a="1"/>
  <c r="X89" i="1" a="1"/>
  <c r="X97" i="1" a="1"/>
  <c r="X104" i="1" a="1"/>
  <c r="X111" i="1" a="1"/>
  <c r="X119" i="1" a="1"/>
  <c r="X141" i="1" a="1"/>
  <c r="X174" i="1" a="1"/>
  <c r="X186" i="1" a="1"/>
  <c r="X192" i="1" a="1"/>
  <c r="X198" i="1" a="1"/>
  <c r="X204" i="1" a="1"/>
  <c r="X216" i="1" a="1"/>
  <c r="X229" i="1" a="1"/>
  <c r="X241" i="1" a="1"/>
  <c r="X247" i="1" a="1"/>
  <c r="X253" i="1" a="1"/>
  <c r="X259" i="1" a="1"/>
  <c r="X271" i="1" a="1"/>
  <c r="X302" i="1" a="1"/>
  <c r="X314" i="1" a="1"/>
  <c r="X320" i="1" a="1"/>
  <c r="X326" i="1" a="1"/>
  <c r="X332" i="1" a="1"/>
  <c r="X344" i="1" a="1"/>
  <c r="X355" i="1" a="1"/>
  <c r="X360" i="1" a="1"/>
  <c r="X371" i="1" a="1"/>
  <c r="X376" i="1" a="1"/>
  <c r="X387" i="1" a="1"/>
  <c r="X396" i="1" a="1"/>
  <c r="X405" i="1" a="1"/>
  <c r="X414" i="1" a="1"/>
  <c r="X419" i="1" a="1"/>
  <c r="X428" i="1" a="1"/>
  <c r="X437" i="1" a="1"/>
  <c r="X446" i="1" a="1"/>
  <c r="X451" i="1" a="1"/>
  <c r="X463" i="1" a="1"/>
  <c r="X475" i="1" a="1"/>
  <c r="X479" i="1" a="1"/>
  <c r="X483" i="1" a="1"/>
  <c r="X491" i="1" a="1"/>
  <c r="X467" i="1" a="1"/>
  <c r="X519" i="1" a="1"/>
  <c r="X523" i="1" a="1"/>
  <c r="X495" i="1" a="1"/>
  <c r="X527" i="1" a="1"/>
  <c r="X499" i="1" a="1"/>
  <c r="X531" i="1" a="1"/>
  <c r="X503" i="1" a="1"/>
  <c r="X535" i="1" a="1"/>
  <c r="X547" i="1" a="1"/>
  <c r="X507" i="1" a="1"/>
  <c r="X539" i="1" a="1"/>
  <c r="X511" i="1" a="1"/>
  <c r="X543" i="1" a="1"/>
  <c r="X515" i="1" a="1"/>
  <c r="X2" i="1" a="1"/>
  <c r="X515" i="1" l="1"/>
  <c r="X543" i="1"/>
  <c r="X511" i="1"/>
  <c r="X539" i="1"/>
  <c r="X507" i="1"/>
  <c r="X547" i="1"/>
  <c r="X535" i="1"/>
  <c r="X503" i="1"/>
  <c r="X531" i="1"/>
  <c r="X499" i="1"/>
  <c r="X527" i="1"/>
  <c r="X495" i="1"/>
  <c r="X523" i="1"/>
  <c r="X519" i="1"/>
  <c r="X467" i="1"/>
  <c r="X491" i="1"/>
  <c r="X483" i="1"/>
  <c r="X479" i="1"/>
  <c r="X475" i="1"/>
  <c r="X463" i="1"/>
  <c r="X451" i="1"/>
  <c r="X446" i="1"/>
  <c r="X437" i="1"/>
  <c r="X428" i="1"/>
  <c r="X419" i="1"/>
  <c r="X414" i="1"/>
  <c r="X405" i="1"/>
  <c r="X396" i="1"/>
  <c r="X387" i="1"/>
  <c r="X376" i="1"/>
  <c r="X371" i="1"/>
  <c r="X360" i="1"/>
  <c r="X355" i="1"/>
  <c r="X344" i="1"/>
  <c r="X332" i="1"/>
  <c r="X326" i="1"/>
  <c r="X320" i="1"/>
  <c r="X314" i="1"/>
  <c r="X302" i="1"/>
  <c r="X271" i="1"/>
  <c r="X259" i="1"/>
  <c r="X253" i="1"/>
  <c r="X247" i="1"/>
  <c r="X241" i="1"/>
  <c r="X229" i="1"/>
  <c r="X216" i="1"/>
  <c r="X204" i="1"/>
  <c r="X198" i="1"/>
  <c r="X192" i="1"/>
  <c r="X186" i="1"/>
  <c r="X174" i="1"/>
  <c r="X141" i="1"/>
  <c r="X119" i="1"/>
  <c r="X111" i="1"/>
  <c r="X104" i="1"/>
  <c r="X97" i="1"/>
  <c r="X89" i="1"/>
  <c r="X67" i="1"/>
  <c r="X48" i="1"/>
  <c r="X27" i="1"/>
  <c r="X546" i="1"/>
  <c r="X542" i="1"/>
  <c r="X538" i="1"/>
  <c r="X534" i="1"/>
  <c r="X530" i="1"/>
  <c r="X526" i="1"/>
  <c r="X522" i="1"/>
  <c r="X518" i="1"/>
  <c r="X514" i="1"/>
  <c r="X510" i="1"/>
  <c r="X506" i="1"/>
  <c r="X502" i="1"/>
  <c r="X498" i="1"/>
  <c r="X494" i="1"/>
  <c r="X490" i="1"/>
  <c r="X486" i="1"/>
  <c r="X482" i="1"/>
  <c r="X478" i="1"/>
  <c r="X474" i="1"/>
  <c r="X470" i="1"/>
  <c r="X466" i="1"/>
  <c r="X462" i="1"/>
  <c r="X458" i="1"/>
  <c r="X454" i="1"/>
  <c r="X450" i="1"/>
  <c r="X441" i="1"/>
  <c r="X432" i="1"/>
  <c r="X423" i="1"/>
  <c r="X418" i="1"/>
  <c r="X409" i="1"/>
  <c r="X400" i="1"/>
  <c r="X391" i="1"/>
  <c r="X386" i="1"/>
  <c r="X370" i="1"/>
  <c r="X354" i="1"/>
  <c r="X331" i="1"/>
  <c r="X319" i="1"/>
  <c r="X313" i="1"/>
  <c r="X307" i="1"/>
  <c r="X301" i="1"/>
  <c r="X289" i="1"/>
  <c r="X276" i="1"/>
  <c r="X264" i="1"/>
  <c r="X258" i="1"/>
  <c r="X252" i="1"/>
  <c r="X246" i="1"/>
  <c r="X234" i="1"/>
  <c r="X203" i="1"/>
  <c r="X191" i="1"/>
  <c r="X185" i="1"/>
  <c r="X179" i="1"/>
  <c r="X173" i="1"/>
  <c r="X161" i="1"/>
  <c r="X147" i="1"/>
  <c r="X139" i="1"/>
  <c r="X133" i="1"/>
  <c r="X125" i="1"/>
  <c r="X118" i="1"/>
  <c r="X96" i="1"/>
  <c r="X88" i="1"/>
  <c r="X74" i="1"/>
  <c r="X65" i="1"/>
  <c r="X37" i="1"/>
  <c r="X413" i="1"/>
  <c r="X404" i="1"/>
  <c r="X395" i="1"/>
  <c r="X380" i="1"/>
  <c r="X375" i="1"/>
  <c r="X364" i="1"/>
  <c r="X359" i="1"/>
  <c r="X348" i="1"/>
  <c r="X343" i="1"/>
  <c r="X337" i="1"/>
  <c r="X325" i="1"/>
  <c r="X312" i="1"/>
  <c r="X300" i="1"/>
  <c r="X294" i="1"/>
  <c r="X288" i="1"/>
  <c r="X282" i="1"/>
  <c r="X270" i="1"/>
  <c r="X239" i="1"/>
  <c r="X227" i="1"/>
  <c r="X221" i="1"/>
  <c r="X215" i="1"/>
  <c r="X209" i="1"/>
  <c r="X197" i="1"/>
  <c r="X184" i="1"/>
  <c r="X172" i="1"/>
  <c r="X166" i="1"/>
  <c r="X160" i="1"/>
  <c r="X153" i="1"/>
  <c r="X124" i="1"/>
  <c r="X116" i="1"/>
  <c r="X110" i="1"/>
  <c r="X102" i="1"/>
  <c r="X95" i="1"/>
  <c r="X64" i="1"/>
  <c r="X56" i="1"/>
  <c r="X47" i="1"/>
  <c r="X36" i="1"/>
  <c r="X24" i="1"/>
  <c r="X541" i="1"/>
  <c r="X521" i="1"/>
  <c r="X501" i="1"/>
  <c r="X481" i="1"/>
  <c r="X461" i="1"/>
  <c r="X431" i="1"/>
  <c r="X399" i="1"/>
  <c r="X287" i="1"/>
  <c r="X281" i="1"/>
  <c r="X269" i="1"/>
  <c r="X257" i="1"/>
  <c r="X244" i="1"/>
  <c r="X232" i="1"/>
  <c r="X226" i="1"/>
  <c r="X220" i="1"/>
  <c r="X214" i="1"/>
  <c r="X202" i="1"/>
  <c r="X171" i="1"/>
  <c r="X159" i="1"/>
  <c r="X152" i="1"/>
  <c r="X138" i="1"/>
  <c r="X130" i="1"/>
  <c r="X109" i="1"/>
  <c r="X87" i="1"/>
  <c r="X79" i="1"/>
  <c r="X72" i="1"/>
  <c r="X35" i="1"/>
  <c r="X20" i="1"/>
  <c r="X445" i="1"/>
  <c r="X436" i="1"/>
  <c r="X427" i="1"/>
  <c r="X422" i="1"/>
  <c r="X390" i="1"/>
  <c r="X549" i="1"/>
  <c r="X545" i="1"/>
  <c r="X537" i="1"/>
  <c r="X533" i="1"/>
  <c r="X529" i="1"/>
  <c r="X525" i="1"/>
  <c r="X517" i="1"/>
  <c r="X513" i="1"/>
  <c r="X509" i="1"/>
  <c r="X505" i="1"/>
  <c r="X497" i="1"/>
  <c r="X493" i="1"/>
  <c r="X489" i="1"/>
  <c r="X485" i="1"/>
  <c r="X477" i="1"/>
  <c r="X473" i="1"/>
  <c r="X469" i="1"/>
  <c r="X465" i="1"/>
  <c r="X457" i="1"/>
  <c r="X453" i="1"/>
  <c r="X449" i="1"/>
  <c r="X440" i="1"/>
  <c r="X426" i="1"/>
  <c r="X417" i="1"/>
  <c r="X408" i="1"/>
  <c r="X394" i="1"/>
  <c r="X374" i="1"/>
  <c r="X358" i="1"/>
  <c r="X342" i="1"/>
  <c r="X330" i="1"/>
  <c r="X299" i="1"/>
  <c r="X275" i="1"/>
  <c r="X444" i="1"/>
  <c r="X435" i="1"/>
  <c r="X430" i="1"/>
  <c r="X421" i="1"/>
  <c r="X412" i="1"/>
  <c r="X403" i="1"/>
  <c r="X398" i="1"/>
  <c r="X389" i="1"/>
  <c r="X384" i="1"/>
  <c r="X379" i="1"/>
  <c r="X368" i="1"/>
  <c r="X363" i="1"/>
  <c r="X352" i="1"/>
  <c r="X347" i="1"/>
  <c r="X335" i="1"/>
  <c r="X323" i="1"/>
  <c r="X317" i="1"/>
  <c r="X311" i="1"/>
  <c r="X305" i="1"/>
  <c r="X293" i="1"/>
  <c r="X280" i="1"/>
  <c r="X268" i="1"/>
  <c r="X262" i="1"/>
  <c r="X256" i="1"/>
  <c r="X250" i="1"/>
  <c r="X238" i="1"/>
  <c r="X207" i="1"/>
  <c r="X195" i="1"/>
  <c r="X189" i="1"/>
  <c r="X183" i="1"/>
  <c r="X177" i="1"/>
  <c r="X165" i="1"/>
  <c r="X115" i="1"/>
  <c r="X107" i="1"/>
  <c r="X101" i="1"/>
  <c r="X93" i="1"/>
  <c r="X86" i="1"/>
  <c r="X63" i="1"/>
  <c r="X43" i="1"/>
  <c r="X32" i="1"/>
  <c r="X19" i="1"/>
  <c r="X544" i="1"/>
  <c r="X536" i="1"/>
  <c r="X528" i="1"/>
  <c r="X524" i="1"/>
  <c r="X520" i="1"/>
  <c r="X516" i="1"/>
  <c r="X512" i="1"/>
  <c r="X508" i="1"/>
  <c r="X504" i="1"/>
  <c r="X496" i="1"/>
  <c r="X492" i="1"/>
  <c r="X488" i="1"/>
  <c r="X484" i="1"/>
  <c r="X480" i="1"/>
  <c r="X476" i="1"/>
  <c r="X472" i="1"/>
  <c r="X468" i="1"/>
  <c r="X464" i="1"/>
  <c r="X460" i="1"/>
  <c r="X456" i="1"/>
  <c r="X452" i="1"/>
  <c r="X448" i="1"/>
  <c r="X439" i="1"/>
  <c r="X434" i="1"/>
  <c r="X425" i="1"/>
  <c r="X416" i="1"/>
  <c r="X407" i="1"/>
  <c r="X402" i="1"/>
  <c r="X393" i="1"/>
  <c r="X378" i="1"/>
  <c r="X362" i="1"/>
  <c r="X346" i="1"/>
  <c r="X340" i="1"/>
  <c r="X328" i="1"/>
  <c r="X322" i="1"/>
  <c r="X316" i="1"/>
  <c r="X310" i="1"/>
  <c r="X298" i="1"/>
  <c r="X267" i="1"/>
  <c r="X255" i="1"/>
  <c r="X249" i="1"/>
  <c r="X243" i="1"/>
  <c r="X237" i="1"/>
  <c r="X225" i="1"/>
  <c r="X212" i="1"/>
  <c r="X200" i="1"/>
  <c r="X194" i="1"/>
  <c r="X188" i="1"/>
  <c r="X182" i="1"/>
  <c r="X170" i="1"/>
  <c r="X151" i="1"/>
  <c r="X143" i="1"/>
  <c r="X136" i="1"/>
  <c r="X129" i="1"/>
  <c r="X121" i="1"/>
  <c r="X92" i="1"/>
  <c r="X84" i="1"/>
  <c r="X78" i="1"/>
  <c r="X53" i="1"/>
  <c r="X15" i="1"/>
  <c r="X548" i="1"/>
  <c r="X540" i="1"/>
  <c r="X532" i="1"/>
  <c r="X500" i="1"/>
  <c r="X443" i="1"/>
  <c r="X438" i="1"/>
  <c r="X429" i="1"/>
  <c r="X420" i="1"/>
  <c r="X411" i="1"/>
  <c r="X406" i="1"/>
  <c r="X397" i="1"/>
  <c r="X388" i="1"/>
  <c r="X383" i="1"/>
  <c r="X372" i="1"/>
  <c r="X367" i="1"/>
  <c r="X356" i="1"/>
  <c r="X351" i="1"/>
  <c r="X334" i="1"/>
  <c r="X303" i="1"/>
  <c r="X291" i="1"/>
  <c r="X285" i="1"/>
  <c r="X279" i="1"/>
  <c r="X273" i="1"/>
  <c r="X261" i="1"/>
  <c r="X248" i="1"/>
  <c r="X236" i="1"/>
  <c r="X230" i="1"/>
  <c r="X224" i="1"/>
  <c r="X218" i="1"/>
  <c r="X206" i="1"/>
  <c r="X175" i="1"/>
  <c r="X163" i="1"/>
  <c r="X157" i="1"/>
  <c r="X150" i="1"/>
  <c r="X128" i="1"/>
  <c r="X120" i="1"/>
  <c r="X106" i="1"/>
  <c r="X98" i="1"/>
  <c r="X77" i="1"/>
  <c r="X69" i="1"/>
  <c r="X52" i="1"/>
  <c r="X31" i="1"/>
  <c r="X487" i="1"/>
  <c r="X471" i="1"/>
  <c r="X459" i="1"/>
  <c r="X455" i="1"/>
  <c r="X447" i="1"/>
  <c r="X442" i="1"/>
  <c r="X433" i="1"/>
  <c r="X424" i="1"/>
  <c r="X415" i="1"/>
  <c r="X410" i="1"/>
  <c r="X401" i="1"/>
  <c r="X392" i="1"/>
  <c r="X382" i="1"/>
  <c r="X366" i="1"/>
  <c r="X350" i="1"/>
  <c r="X339" i="1"/>
  <c r="X333" i="1"/>
  <c r="X321" i="1"/>
  <c r="X308" i="1"/>
  <c r="X296" i="1"/>
  <c r="X290" i="1"/>
  <c r="X284" i="1"/>
  <c r="X278" i="1"/>
  <c r="X266" i="1"/>
  <c r="X235" i="1"/>
  <c r="X223" i="1"/>
  <c r="X217" i="1"/>
  <c r="X211" i="1"/>
  <c r="X205" i="1"/>
  <c r="X193" i="1"/>
  <c r="X180" i="1"/>
  <c r="X168" i="1"/>
  <c r="X162" i="1"/>
  <c r="X156" i="1"/>
  <c r="X148" i="1"/>
  <c r="X142" i="1"/>
  <c r="X134" i="1"/>
  <c r="X127" i="1"/>
  <c r="X83" i="1"/>
  <c r="X75" i="1"/>
  <c r="X68" i="1"/>
  <c r="X59" i="1"/>
  <c r="X51" i="1"/>
  <c r="X40" i="1"/>
  <c r="X338" i="1"/>
  <c r="X329" i="1"/>
  <c r="X324" i="1"/>
  <c r="X315" i="1"/>
  <c r="X306" i="1"/>
  <c r="X297" i="1"/>
  <c r="X292" i="1"/>
  <c r="X283" i="1"/>
  <c r="X274" i="1"/>
  <c r="X265" i="1"/>
  <c r="X260" i="1"/>
  <c r="X251" i="1"/>
  <c r="X242" i="1"/>
  <c r="X233" i="1"/>
  <c r="X228" i="1"/>
  <c r="X219" i="1"/>
  <c r="X210" i="1"/>
  <c r="X201" i="1"/>
  <c r="X196" i="1"/>
  <c r="X187" i="1"/>
  <c r="X178" i="1"/>
  <c r="X169" i="1"/>
  <c r="X164" i="1"/>
  <c r="X155" i="1"/>
  <c r="X146" i="1"/>
  <c r="X137" i="1"/>
  <c r="X132" i="1"/>
  <c r="X123" i="1"/>
  <c r="X114" i="1"/>
  <c r="X105" i="1"/>
  <c r="X100" i="1"/>
  <c r="X91" i="1"/>
  <c r="X82" i="1"/>
  <c r="X73" i="1"/>
  <c r="X57" i="1"/>
  <c r="X41" i="1"/>
  <c r="X25" i="1"/>
  <c r="X9" i="1"/>
  <c r="X8" i="1"/>
  <c r="X154" i="1"/>
  <c r="X145" i="1"/>
  <c r="X140" i="1"/>
  <c r="X131" i="1"/>
  <c r="X122" i="1"/>
  <c r="X113" i="1"/>
  <c r="X108" i="1"/>
  <c r="X99" i="1"/>
  <c r="X90" i="1"/>
  <c r="X81" i="1"/>
  <c r="X76" i="1"/>
  <c r="X61" i="1"/>
  <c r="X45" i="1"/>
  <c r="X29" i="1"/>
  <c r="X13" i="1"/>
  <c r="X385" i="1"/>
  <c r="X381" i="1"/>
  <c r="X377" i="1"/>
  <c r="X373" i="1"/>
  <c r="X369" i="1"/>
  <c r="X365" i="1"/>
  <c r="X361" i="1"/>
  <c r="X357" i="1"/>
  <c r="X353" i="1"/>
  <c r="X349" i="1"/>
  <c r="X345" i="1"/>
  <c r="X341" i="1"/>
  <c r="X336" i="1"/>
  <c r="X327" i="1"/>
  <c r="X318" i="1"/>
  <c r="X309" i="1"/>
  <c r="X304" i="1"/>
  <c r="X295" i="1"/>
  <c r="X286" i="1"/>
  <c r="X277" i="1"/>
  <c r="X272" i="1"/>
  <c r="X263" i="1"/>
  <c r="X254" i="1"/>
  <c r="X245" i="1"/>
  <c r="X240" i="1"/>
  <c r="X231" i="1"/>
  <c r="X222" i="1"/>
  <c r="X213" i="1"/>
  <c r="X208" i="1"/>
  <c r="X199" i="1"/>
  <c r="X190" i="1"/>
  <c r="X181" i="1"/>
  <c r="X176" i="1"/>
  <c r="X167" i="1"/>
  <c r="X158" i="1"/>
  <c r="X149" i="1"/>
  <c r="X144" i="1"/>
  <c r="X135" i="1"/>
  <c r="X126" i="1"/>
  <c r="X117" i="1"/>
  <c r="X112" i="1"/>
  <c r="X103" i="1"/>
  <c r="X94" i="1"/>
  <c r="X85" i="1"/>
  <c r="X80" i="1"/>
  <c r="X71" i="1"/>
  <c r="X60" i="1"/>
  <c r="X55" i="1"/>
  <c r="X44" i="1"/>
  <c r="X39" i="1"/>
  <c r="X28" i="1"/>
  <c r="X23" i="1"/>
  <c r="X12" i="1"/>
  <c r="X7" i="1"/>
  <c r="X49" i="1"/>
  <c r="X33" i="1"/>
  <c r="X17" i="1"/>
  <c r="X16" i="1"/>
  <c r="X11" i="1"/>
  <c r="X21" i="1"/>
  <c r="X70" i="1"/>
  <c r="X66" i="1"/>
  <c r="X62" i="1"/>
  <c r="X58" i="1"/>
  <c r="X54" i="1"/>
  <c r="X50" i="1"/>
  <c r="X46" i="1"/>
  <c r="X42" i="1"/>
  <c r="X38" i="1"/>
  <c r="X34" i="1"/>
  <c r="X30" i="1"/>
  <c r="X26" i="1"/>
  <c r="X22" i="1"/>
  <c r="X18" i="1"/>
  <c r="X14" i="1"/>
  <c r="X10" i="1"/>
  <c r="X6" i="1"/>
  <c r="X5" i="1"/>
  <c r="X4" i="1"/>
  <c r="X3" i="1"/>
  <c r="X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<sst xmlns="http://schemas.openxmlformats.org/spreadsheetml/2006/main" count="6666" uniqueCount="2057">
  <si>
    <t>p.Ser2Pro</t>
  </si>
  <si>
    <t>p.Asn6His</t>
  </si>
  <si>
    <t>p.Ala7Glu</t>
  </si>
  <si>
    <t>p.Ala8Asp</t>
  </si>
  <si>
    <t>p.Pro16Arg</t>
  </si>
  <si>
    <t>p.Val20Leu</t>
  </si>
  <si>
    <t>p.Arg22Gly</t>
  </si>
  <si>
    <t>p.Arg22His</t>
  </si>
  <si>
    <t>p.Val23Met</t>
  </si>
  <si>
    <t>p.Arg32His</t>
  </si>
  <si>
    <t>p.Ile33Met</t>
  </si>
  <si>
    <t>p.Ala40Thr</t>
  </si>
  <si>
    <t>p.Ala40Val</t>
  </si>
  <si>
    <t>p.Thr41Pro</t>
  </si>
  <si>
    <t>p.Leu42Met</t>
  </si>
  <si>
    <t>p.Leu42Phe</t>
  </si>
  <si>
    <t>p.Ala44Val</t>
  </si>
  <si>
    <t>p.Gly48Ala</t>
  </si>
  <si>
    <t>p.Gln50Arg</t>
  </si>
  <si>
    <t>p.Phe51Ser</t>
  </si>
  <si>
    <t>p.Met56Val</t>
  </si>
  <si>
    <t>p.Ser57Cys</t>
  </si>
  <si>
    <t>p.Arg54Ser</t>
  </si>
  <si>
    <t>p.Lys62Asn</t>
  </si>
  <si>
    <t>p.Ala67Thr</t>
  </si>
  <si>
    <t>p.Ser75Cys</t>
  </si>
  <si>
    <t>p.Ser75Asn</t>
  </si>
  <si>
    <t>p.Thr78Ser</t>
  </si>
  <si>
    <t>p.Glu80Lys</t>
  </si>
  <si>
    <t>p.Leu81Phe</t>
  </si>
  <si>
    <t>p.Glu82Gln</t>
  </si>
  <si>
    <t>p.Asn88Ile</t>
  </si>
  <si>
    <t>p.Glu89Lys</t>
  </si>
  <si>
    <t>p.Leu97Ser</t>
  </si>
  <si>
    <t>p.Thr102Ile</t>
  </si>
  <si>
    <t>p.Phe108Leu</t>
  </si>
  <si>
    <t>p.Ala112Thr</t>
  </si>
  <si>
    <t>p.His120Asp</t>
  </si>
  <si>
    <t>p.Val124Leu</t>
  </si>
  <si>
    <t>p.Lys128Glu</t>
  </si>
  <si>
    <t>p.Lys132Arg</t>
  </si>
  <si>
    <t>p.Pro138Ser</t>
  </si>
  <si>
    <t>p.Lys140Asn</t>
  </si>
  <si>
    <t>p.Ser141Asn</t>
  </si>
  <si>
    <t>p.Ser141Arg</t>
  </si>
  <si>
    <t>p.Val142Met</t>
  </si>
  <si>
    <t>p.Thr145Asn</t>
  </si>
  <si>
    <t>p.Ala152Val</t>
  </si>
  <si>
    <t>p.Lys157Asn</t>
  </si>
  <si>
    <t>p.Thr172Ala</t>
  </si>
  <si>
    <t>p.Arg175Trp</t>
  </si>
  <si>
    <t>p.Lys176Asn</t>
  </si>
  <si>
    <t>p.Glu179Lys</t>
  </si>
  <si>
    <t>p.Gln180Glu</t>
  </si>
  <si>
    <t>p.Ile186Val</t>
  </si>
  <si>
    <t>p.Ala189Gly</t>
  </si>
  <si>
    <t>p.Ala191Val</t>
  </si>
  <si>
    <t>p.Asn200Tyr</t>
  </si>
  <si>
    <t>p.Asn200Ser</t>
  </si>
  <si>
    <t>p.Asn200Lys</t>
  </si>
  <si>
    <t>p.Leu206Pro</t>
  </si>
  <si>
    <t>p.Cys211Phe</t>
  </si>
  <si>
    <t>p.Met212Ile</t>
  </si>
  <si>
    <t>p.Ala219Thr</t>
  </si>
  <si>
    <t>p.Ala219Ser</t>
  </si>
  <si>
    <t>p.Ala219Val</t>
  </si>
  <si>
    <t>p.Val222Leu</t>
  </si>
  <si>
    <t>p.Ala226Thr</t>
  </si>
  <si>
    <t>p.Ala226Val</t>
  </si>
  <si>
    <t>p.Asp230Glu</t>
  </si>
  <si>
    <t>p.Ile231Val</t>
  </si>
  <si>
    <t>p.Val235Leu</t>
  </si>
  <si>
    <t>p.His239Tyr</t>
  </si>
  <si>
    <t>p.Asp240Asn</t>
  </si>
  <si>
    <t>p.Arg246Ser</t>
  </si>
  <si>
    <t>p.Ile248Met</t>
  </si>
  <si>
    <t>p.Ala249Thr</t>
  </si>
  <si>
    <t>p.Arg255Lys</t>
  </si>
  <si>
    <t>p.Gly260Cys</t>
  </si>
  <si>
    <t>p.Gly260Arg</t>
  </si>
  <si>
    <t>p.Ser262Arg</t>
  </si>
  <si>
    <t>p.Val265Ala</t>
  </si>
  <si>
    <t>p.Ala266Gly</t>
  </si>
  <si>
    <t>p.Ala270Val</t>
  </si>
  <si>
    <t>p.Met271Val</t>
  </si>
  <si>
    <t>p.Lys272Thr</t>
  </si>
  <si>
    <t>p.Asp273Asn</t>
  </si>
  <si>
    <t>p.Trp283Cys</t>
  </si>
  <si>
    <t>p.Ser284Asn</t>
  </si>
  <si>
    <t>p.Leu285Ile</t>
  </si>
  <si>
    <t>p.Leu285Arg</t>
  </si>
  <si>
    <t>p.Asp286Glu</t>
  </si>
  <si>
    <t>p.Gly287Ser</t>
  </si>
  <si>
    <t>p.Ile291Val</t>
  </si>
  <si>
    <t>p.Met295Ile</t>
  </si>
  <si>
    <t>p.Thr298Ile</t>
  </si>
  <si>
    <t>p.Thr298Asn</t>
  </si>
  <si>
    <t>p.Ile299Thr</t>
  </si>
  <si>
    <t>p.His300Arg</t>
  </si>
  <si>
    <t>p.Val301Gly</t>
  </si>
  <si>
    <t>p.Pro302Ser</t>
  </si>
  <si>
    <t>p.Ala303Thr</t>
  </si>
  <si>
    <t>p.His305Pro</t>
  </si>
  <si>
    <t>p.Asp307Asn</t>
  </si>
  <si>
    <t>p.Gly308Ser</t>
  </si>
  <si>
    <t>p.Pro309Arg</t>
  </si>
  <si>
    <t>p.Glu310Gln</t>
  </si>
  <si>
    <t>p.Asp312Asn</t>
  </si>
  <si>
    <t>p.Pro313Ala</t>
  </si>
  <si>
    <t>p.Val316Ala</t>
  </si>
  <si>
    <t>p.Gly317Ser</t>
  </si>
  <si>
    <t>p.Gly317Asp</t>
  </si>
  <si>
    <t>p.Arg321Pro</t>
  </si>
  <si>
    <t>p.Pro324Ala</t>
  </si>
  <si>
    <t>p.Pro327Ser</t>
  </si>
  <si>
    <t>p.Gln328His</t>
  </si>
  <si>
    <t>p.Lys345Arg</t>
  </si>
  <si>
    <t>p.Gly346Arg</t>
  </si>
  <si>
    <t>p.Ala347Thr</t>
  </si>
  <si>
    <t>p.Asp352Asn</t>
  </si>
  <si>
    <t>p.Val353Ile</t>
  </si>
  <si>
    <t>p.Ala354Ser</t>
  </si>
  <si>
    <t>p.Asp68Gly</t>
  </si>
  <si>
    <t>p.Asp68His</t>
  </si>
  <si>
    <t>p.Asp68Asn</t>
  </si>
  <si>
    <t>p.Glu67Asp</t>
  </si>
  <si>
    <t>p.Val66Leu</t>
  </si>
  <si>
    <t>p.Asn64Ser</t>
  </si>
  <si>
    <t>p.Leu61Ile</t>
  </si>
  <si>
    <t>p.Ser58Leu</t>
  </si>
  <si>
    <t>p.Arg454His</t>
  </si>
  <si>
    <t>p.Arg454Leu</t>
  </si>
  <si>
    <t>p.Arg454Cys</t>
  </si>
  <si>
    <t>p.Asp451Gly</t>
  </si>
  <si>
    <t>p.His448Arg</t>
  </si>
  <si>
    <t>p.Arg447His</t>
  </si>
  <si>
    <t>p.Val445Asp</t>
  </si>
  <si>
    <t>p.Ala440Thr</t>
  </si>
  <si>
    <t>p.Lys438Glu</t>
  </si>
  <si>
    <t>p.His431Arg</t>
  </si>
  <si>
    <t>p.Met430Val</t>
  </si>
  <si>
    <t>p.Met430Leu</t>
  </si>
  <si>
    <t>p.Glu428Gln</t>
  </si>
  <si>
    <t>p.Ala425Ser</t>
  </si>
  <si>
    <t>p.Met419Ile</t>
  </si>
  <si>
    <t>p.Ser416Asn</t>
  </si>
  <si>
    <t>p.Gly411Val</t>
  </si>
  <si>
    <t>p.Pro410Ala</t>
  </si>
  <si>
    <t>p.Thr403Ser</t>
  </si>
  <si>
    <t>p.Tyr399Cys</t>
  </si>
  <si>
    <t>p.Arg391Gln</t>
  </si>
  <si>
    <t>p.Gln380Pro</t>
  </si>
  <si>
    <t>p.Gln380Lys</t>
  </si>
  <si>
    <t>p.Gln380Glu</t>
  </si>
  <si>
    <t>p.Pro379Arg</t>
  </si>
  <si>
    <t>p.Pro379Leu</t>
  </si>
  <si>
    <t>p.Pro379His</t>
  </si>
  <si>
    <t>p.Ser376Leu</t>
  </si>
  <si>
    <t>p.Cys373Phe</t>
  </si>
  <si>
    <t>p.Cys373Tyr</t>
  </si>
  <si>
    <t>p.His372Tyr</t>
  </si>
  <si>
    <t>p.Lys371Gln</t>
  </si>
  <si>
    <t>p.Lys370Glu</t>
  </si>
  <si>
    <t>p.Val361Ala</t>
  </si>
  <si>
    <t>p.Ala358Gly</t>
  </si>
  <si>
    <t>p.Ala358Pro</t>
  </si>
  <si>
    <t>p.Cys357Tyr</t>
  </si>
  <si>
    <t>p.Ser356Asn</t>
  </si>
  <si>
    <t>p.Phe353Ile</t>
  </si>
  <si>
    <t>p.Arg352His</t>
  </si>
  <si>
    <t>p.Arg352Cys</t>
  </si>
  <si>
    <t>p.Arg352Ser</t>
  </si>
  <si>
    <t>p.Glu349Lys</t>
  </si>
  <si>
    <t>p.Lys347Thr</t>
  </si>
  <si>
    <t>p.Pro345Leu</t>
  </si>
  <si>
    <t>p.Ser344Phe</t>
  </si>
  <si>
    <t>p.Asp343Val</t>
  </si>
  <si>
    <t>p.Phe338Tyr</t>
  </si>
  <si>
    <t>p.Ile337Val</t>
  </si>
  <si>
    <t>p.Arg331Gln</t>
  </si>
  <si>
    <t>p.Arg328His</t>
  </si>
  <si>
    <t>p.His327Tyr</t>
  </si>
  <si>
    <t>p.Phe324Leu</t>
  </si>
  <si>
    <t>p.Ala303Asp</t>
  </si>
  <si>
    <t>p.Glu302Gln</t>
  </si>
  <si>
    <t>p.Arg298Lys</t>
  </si>
  <si>
    <t>p.Val294Ile</t>
  </si>
  <si>
    <t>p.Ala293Val</t>
  </si>
  <si>
    <t>p.Glu291Asp</t>
  </si>
  <si>
    <t>p.Asn289Ser</t>
  </si>
  <si>
    <t>p.Asp282Ala</t>
  </si>
  <si>
    <t>p.Asp282Gly</t>
  </si>
  <si>
    <t>p.Gly280Ala</t>
  </si>
  <si>
    <t>p.Gln274His</t>
  </si>
  <si>
    <t>p.Lys273Glu</t>
  </si>
  <si>
    <t>p.Gly271Asp</t>
  </si>
  <si>
    <t>p.Ala269Thr</t>
  </si>
  <si>
    <t>p.Glu267Asp</t>
  </si>
  <si>
    <t>p.Val266Ile</t>
  </si>
  <si>
    <t>p.Arg262Thr</t>
  </si>
  <si>
    <t>p.Arg262Gly</t>
  </si>
  <si>
    <t>p.Asn260His</t>
  </si>
  <si>
    <t>p.Ile257Val</t>
  </si>
  <si>
    <t>p.Thr256Ala</t>
  </si>
  <si>
    <t>p.Ala254Val</t>
  </si>
  <si>
    <t>p.Ala254Ser</t>
  </si>
  <si>
    <t>p.His253Arg</t>
  </si>
  <si>
    <t>p.Ser245Cys</t>
  </si>
  <si>
    <t>p.Val243Met</t>
  </si>
  <si>
    <t>p.Met241Leu</t>
  </si>
  <si>
    <t>p.Cys239Tyr</t>
  </si>
  <si>
    <t>p.Pro237Leu</t>
  </si>
  <si>
    <t>p.Leu236Phe</t>
  </si>
  <si>
    <t>p.Val228Leu</t>
  </si>
  <si>
    <t>p.Met222Ile</t>
  </si>
  <si>
    <t>p.Met222Val</t>
  </si>
  <si>
    <t>p.Lys220Glu</t>
  </si>
  <si>
    <t>p.Glu217Asp</t>
  </si>
  <si>
    <t>p.Ser215Leu</t>
  </si>
  <si>
    <t>p.Leu214His</t>
  </si>
  <si>
    <t>p.His211Arg</t>
  </si>
  <si>
    <t>p.His211Tyr</t>
  </si>
  <si>
    <t>p.His211Asn</t>
  </si>
  <si>
    <t>p.Val210Phe</t>
  </si>
  <si>
    <t>p.Ser206Asn</t>
  </si>
  <si>
    <t>p.Gly204Ala</t>
  </si>
  <si>
    <t>p.Phe200Leu</t>
  </si>
  <si>
    <t>p.Cys192Ser</t>
  </si>
  <si>
    <t>p.Cys192Arg</t>
  </si>
  <si>
    <t>p.Ile190Phe</t>
  </si>
  <si>
    <t>p.Lys184Arg</t>
  </si>
  <si>
    <t>p.Asn175Lys</t>
  </si>
  <si>
    <t>p.Asn175Ile</t>
  </si>
  <si>
    <t>p.Asn175Asp</t>
  </si>
  <si>
    <t>p.Ala174Thr</t>
  </si>
  <si>
    <t>p.Gly173Ala</t>
  </si>
  <si>
    <t>p.Gly172Arg</t>
  </si>
  <si>
    <t>p.Asp171Glu</t>
  </si>
  <si>
    <t>p.Asp171Ala</t>
  </si>
  <si>
    <t>p.Val163Leu</t>
  </si>
  <si>
    <t>p.Ala161Gly</t>
  </si>
  <si>
    <t>p.Thr159Ser</t>
  </si>
  <si>
    <t>p.Met152Val</t>
  </si>
  <si>
    <t>p.Thr150Asn</t>
  </si>
  <si>
    <t>p.Lys149Thr</t>
  </si>
  <si>
    <t>p.Gly146Asp</t>
  </si>
  <si>
    <t>p.Gly139Arg</t>
  </si>
  <si>
    <t>p.Asp137Glu</t>
  </si>
  <si>
    <t>p.Pro133Gln</t>
  </si>
  <si>
    <t>p.Pro133Thr</t>
  </si>
  <si>
    <t>p.Ala132Val</t>
  </si>
  <si>
    <t>p.Ala132Pro</t>
  </si>
  <si>
    <t>p.Met131Thr</t>
  </si>
  <si>
    <t>p.Cys127Arg</t>
  </si>
  <si>
    <t>p.Arg126Pro</t>
  </si>
  <si>
    <t>p.His125Pro</t>
  </si>
  <si>
    <t>p.Glu122Lys</t>
  </si>
  <si>
    <t>p.Asp121Glu</t>
  </si>
  <si>
    <t>p.Glu119Lys</t>
  </si>
  <si>
    <t>p.Glu117Gln</t>
  </si>
  <si>
    <t>p.Pro116Gln</t>
  </si>
  <si>
    <t>p.Arg115Trp</t>
  </si>
  <si>
    <t>p.Thr111Ser</t>
  </si>
  <si>
    <t>p.Arg109Leu</t>
  </si>
  <si>
    <t>p.Arg109Trp</t>
  </si>
  <si>
    <t>p.Ser106Leu</t>
  </si>
  <si>
    <t>p.Thr105Ile</t>
  </si>
  <si>
    <t>p.Met101Leu</t>
  </si>
  <si>
    <t>p.Glu100Val</t>
  </si>
  <si>
    <t>p.Ala99Val</t>
  </si>
  <si>
    <t>p.Gln97Pro</t>
  </si>
  <si>
    <t>p.His95Arg</t>
  </si>
  <si>
    <t>p.Ala92Val</t>
  </si>
  <si>
    <t>p.Thr90Ile</t>
  </si>
  <si>
    <t>p.Thr90Ala</t>
  </si>
  <si>
    <t>p.Val86Ala</t>
  </si>
  <si>
    <t>p.Ala81Ser</t>
  </si>
  <si>
    <t>p.Leu78Gln</t>
  </si>
  <si>
    <t>p.Gly77Ala</t>
  </si>
  <si>
    <t>p.Val74Leu</t>
  </si>
  <si>
    <t>p.Trp73Cys</t>
  </si>
  <si>
    <t>p.Gly71Ala</t>
  </si>
  <si>
    <t>p.Gly71Ser</t>
  </si>
  <si>
    <t>p.Gly71Cys</t>
  </si>
  <si>
    <t>p.Ser68Trp</t>
  </si>
  <si>
    <t>p.Gly65Ser</t>
  </si>
  <si>
    <t>p.Arg60Gly</t>
  </si>
  <si>
    <t>p.Ser59Thr</t>
  </si>
  <si>
    <t>p.Thr56Ala</t>
  </si>
  <si>
    <t>p.Pro53Leu</t>
  </si>
  <si>
    <t>p.Gly52Asp</t>
  </si>
  <si>
    <t>p.Pro51Ser</t>
  </si>
  <si>
    <t>p.Arg46His</t>
  </si>
  <si>
    <t>p.Trp27Cys</t>
  </si>
  <si>
    <t>p.Trp27Gly</t>
  </si>
  <si>
    <t>p.Arg25Gly</t>
  </si>
  <si>
    <t>p.Gly22Glu</t>
  </si>
  <si>
    <t>p.Cys21Tyr</t>
  </si>
  <si>
    <t>p.Gly20Ser</t>
  </si>
  <si>
    <t>p.Gly19Ser</t>
  </si>
  <si>
    <t>p.Arg18Trp</t>
  </si>
  <si>
    <t>p.Val16Gly</t>
  </si>
  <si>
    <t>p.Trp14Cys</t>
  </si>
  <si>
    <t>p.Pro12Ser</t>
  </si>
  <si>
    <t>p.Ala2Val</t>
  </si>
  <si>
    <t>p.Gly2Ala</t>
  </si>
  <si>
    <t>p.Gly2Asp</t>
  </si>
  <si>
    <t>p.Arg3Trp</t>
  </si>
  <si>
    <t>p.Thr4Ser</t>
  </si>
  <si>
    <t>p.Val6Leu</t>
  </si>
  <si>
    <t>p.Val7Met</t>
  </si>
  <si>
    <t>p.Gly14Ser</t>
  </si>
  <si>
    <t>p.Ala16Thr</t>
  </si>
  <si>
    <t>p.Ala16Asp</t>
  </si>
  <si>
    <t>p.Ala17Ser</t>
  </si>
  <si>
    <t>p.Ser22Thr</t>
  </si>
  <si>
    <t>p.Arg23Gln</t>
  </si>
  <si>
    <t>p.Ala24Val</t>
  </si>
  <si>
    <t>p.Pro27Ala</t>
  </si>
  <si>
    <t>p.Pro28Thr</t>
  </si>
  <si>
    <t>p.Pro28Ala</t>
  </si>
  <si>
    <t>p.Pro28Ser</t>
  </si>
  <si>
    <t>p.Pro28Arg</t>
  </si>
  <si>
    <t>p.Pro28His</t>
  </si>
  <si>
    <t>p.Val33Leu</t>
  </si>
  <si>
    <t>p.Ser36Asn</t>
  </si>
  <si>
    <t>p.Glu37Gln</t>
  </si>
  <si>
    <t>p.Arg38Cys</t>
  </si>
  <si>
    <t>p.Gly48Val</t>
  </si>
  <si>
    <t>p.Pro49Ser</t>
  </si>
  <si>
    <t>p.Pro49Leu</t>
  </si>
  <si>
    <t>p.Asn50Asp</t>
  </si>
  <si>
    <t>p.Gly51Ser</t>
  </si>
  <si>
    <t>p.Gly51Asp</t>
  </si>
  <si>
    <t>p.Ala52Gly</t>
  </si>
  <si>
    <t>p.Ile53Leu</t>
  </si>
  <si>
    <t>p.Leu56Pro</t>
  </si>
  <si>
    <t>p.Gly57Arg</t>
  </si>
  <si>
    <t>p.Ala64Val</t>
  </si>
  <si>
    <t>p.Leu67Pro</t>
  </si>
  <si>
    <t>p.Arg70Gln</t>
  </si>
  <si>
    <t>p.Leu73Val</t>
  </si>
  <si>
    <t>p.Val75Ile</t>
  </si>
  <si>
    <t>p.Ser76Pro</t>
  </si>
  <si>
    <t>p.Leu78Phe</t>
  </si>
  <si>
    <t>p.Arg88Leu</t>
  </si>
  <si>
    <t>p.Gly89Arg</t>
  </si>
  <si>
    <t>p.Pro92Ser</t>
  </si>
  <si>
    <t>p.Ala94Val</t>
  </si>
  <si>
    <t>p.Phe98Leu</t>
  </si>
  <si>
    <t>p.Val101Leu</t>
  </si>
  <si>
    <t>p.Gly102Ala</t>
  </si>
  <si>
    <t>p.Gly103Ser</t>
  </si>
  <si>
    <t>p.Gly103Asp</t>
  </si>
  <si>
    <t>p.Leu108Val</t>
  </si>
  <si>
    <t>p.Leu108Pro</t>
  </si>
  <si>
    <t>p.Gly114Arg</t>
  </si>
  <si>
    <t>p.Arg117Cys</t>
  </si>
  <si>
    <t>p.Arg117His</t>
  </si>
  <si>
    <t>p.Arg117Leu</t>
  </si>
  <si>
    <t>p.Pro121Thr</t>
  </si>
  <si>
    <t>p.Pro121Ser</t>
  </si>
  <si>
    <t>p.Pro121His</t>
  </si>
  <si>
    <t>p.Pro121Arg</t>
  </si>
  <si>
    <t>p.Pro121Leu</t>
  </si>
  <si>
    <t>p.Pro125Arg</t>
  </si>
  <si>
    <t>p.Trp128Cys</t>
  </si>
  <si>
    <t>p.Arg132Trp</t>
  </si>
  <si>
    <t>p.Arg138Trp</t>
  </si>
  <si>
    <t>p.Arg138Gln</t>
  </si>
  <si>
    <t>p.Lys140Arg</t>
  </si>
  <si>
    <t>p.Glu141Lys</t>
  </si>
  <si>
    <t>p.Glu141Gly</t>
  </si>
  <si>
    <t>p.Gln151His</t>
  </si>
  <si>
    <t>p.Arg153Cys</t>
  </si>
  <si>
    <t>p.Arg153His</t>
  </si>
  <si>
    <t>p.Leu154Phe</t>
  </si>
  <si>
    <t>p.Ser165Asn</t>
  </si>
  <si>
    <t>p.Val170Leu</t>
  </si>
  <si>
    <t>p.Phe171Cys</t>
  </si>
  <si>
    <t>p.Ala172Thr</t>
  </si>
  <si>
    <t>p.Gly173Val</t>
  </si>
  <si>
    <t>p.Arg176Cys</t>
  </si>
  <si>
    <t>p.Arg176Gly</t>
  </si>
  <si>
    <t>p.Arg176His</t>
  </si>
  <si>
    <t>p.Ser179Thr</t>
  </si>
  <si>
    <t>p.Ile180Thr</t>
  </si>
  <si>
    <t>p.Ser182Cys</t>
  </si>
  <si>
    <t>p.Pro185Leu</t>
  </si>
  <si>
    <t>p.Leu187Pro</t>
  </si>
  <si>
    <t>p.Gln189His</t>
  </si>
  <si>
    <t>p.Ala190Thr</t>
  </si>
  <si>
    <t>p.Gln192Glu</t>
  </si>
  <si>
    <t>p.His194Tyr</t>
  </si>
  <si>
    <t>p.Ile197Val</t>
  </si>
  <si>
    <t>p.Gly200Ser</t>
  </si>
  <si>
    <t>p.Leu201Arg</t>
  </si>
  <si>
    <t>p.Gly204Glu</t>
  </si>
  <si>
    <t>p.Arg207Trp</t>
  </si>
  <si>
    <t>p.Arg207Gln</t>
  </si>
  <si>
    <t>p.Pro209Gln</t>
  </si>
  <si>
    <t>p.Pro211Ser</t>
  </si>
  <si>
    <t>p.Asp212Glu</t>
  </si>
  <si>
    <t>p.Ile216Val</t>
  </si>
  <si>
    <t>p.Arg217Ser</t>
  </si>
  <si>
    <t>p.Arg217His</t>
  </si>
  <si>
    <t>p.Arg217Leu</t>
  </si>
  <si>
    <t>p.Gln218Arg</t>
  </si>
  <si>
    <t>p.Leu220Val</t>
  </si>
  <si>
    <t>p.Glu222Gly</t>
  </si>
  <si>
    <t>p.Arg223Cys</t>
  </si>
  <si>
    <t>p.Arg223His</t>
  </si>
  <si>
    <t>p.Arg230Cys</t>
  </si>
  <si>
    <t>p.Arg230Gly</t>
  </si>
  <si>
    <t>p.Arg230His</t>
  </si>
  <si>
    <t>p.Met235Val</t>
  </si>
  <si>
    <t>p.Leu240Phe</t>
  </si>
  <si>
    <t>p.Thr242Asn</t>
  </si>
  <si>
    <t>p.Arg247Ser</t>
  </si>
  <si>
    <t>p.Gly248Arg</t>
  </si>
  <si>
    <t>p.Val251Ile</t>
  </si>
  <si>
    <t>p.Leu252Val</t>
  </si>
  <si>
    <t>p.Gly254Ser</t>
  </si>
  <si>
    <t>p.Gly254Val</t>
  </si>
  <si>
    <t>p.Pro256Leu</t>
  </si>
  <si>
    <t>p.Ser261Arg</t>
  </si>
  <si>
    <t>p.Ser261Gly</t>
  </si>
  <si>
    <t>p.Leu262Phe</t>
  </si>
  <si>
    <t>p.Gly266Arg</t>
  </si>
  <si>
    <t>p.Arg267Cys</t>
  </si>
  <si>
    <t>p.Arg267His</t>
  </si>
  <si>
    <t>p.Ser271Phe</t>
  </si>
  <si>
    <t>p.Ser275Asn</t>
  </si>
  <si>
    <t>p.Glu278Asp</t>
  </si>
  <si>
    <t>p.His281Arg</t>
  </si>
  <si>
    <t>p.Val282Ile</t>
  </si>
  <si>
    <t>p.Ser284Gly</t>
  </si>
  <si>
    <t>p.Ala288Ser</t>
  </si>
  <si>
    <t>p.Glu298Lys</t>
  </si>
  <si>
    <t>p.Glu298Asp</t>
  </si>
  <si>
    <t>p.Ala299Asp</t>
  </si>
  <si>
    <t>p.Arg304Gly</t>
  </si>
  <si>
    <t>p.Arg304Pro</t>
  </si>
  <si>
    <t>p.Arg304His</t>
  </si>
  <si>
    <t>p.Ala305Val</t>
  </si>
  <si>
    <t>p.Ser307Gly</t>
  </si>
  <si>
    <t>p.Ser307Arg</t>
  </si>
  <si>
    <t>p.Ser307Ile</t>
  </si>
  <si>
    <t>p.Ala308Thr</t>
  </si>
  <si>
    <t>p.Thr310Pro</t>
  </si>
  <si>
    <t>p.Val312Ala</t>
  </si>
  <si>
    <t>p.Val314Ile</t>
  </si>
  <si>
    <t>p.Gly323Glu</t>
  </si>
  <si>
    <t>p.His325Tyr</t>
  </si>
  <si>
    <t>p.Pro327Leu</t>
  </si>
  <si>
    <t>p.Ser337Cys</t>
  </si>
  <si>
    <t>p.Gly342Arg</t>
  </si>
  <si>
    <t>p.Val347Met</t>
  </si>
  <si>
    <t>p.Glu355Lys</t>
  </si>
  <si>
    <t>p.Glu355Asp</t>
  </si>
  <si>
    <t>p.Gln356His</t>
  </si>
  <si>
    <t>p.Asp357Glu</t>
  </si>
  <si>
    <t>p.Ser359Asn</t>
  </si>
  <si>
    <t>p.Pro361Ser</t>
  </si>
  <si>
    <t>p.Pro361Ala</t>
  </si>
  <si>
    <t>p.Pro361Arg</t>
  </si>
  <si>
    <t>p.Thr366Ser</t>
  </si>
  <si>
    <t>p.Ser372Pro</t>
  </si>
  <si>
    <t>p.Trp373Arg</t>
  </si>
  <si>
    <t>p.Thr376Ser</t>
  </si>
  <si>
    <t>p.Ser380Gly</t>
  </si>
  <si>
    <t>p.Ser380Thr</t>
  </si>
  <si>
    <t>p.Val383Ile</t>
  </si>
  <si>
    <t>p.Ser385Pro</t>
  </si>
  <si>
    <t>p.Ser385Phe</t>
  </si>
  <si>
    <t>p.Glu387Asp</t>
  </si>
  <si>
    <t>p.Phe389Leu</t>
  </si>
  <si>
    <t>p.Gln390Glu</t>
  </si>
  <si>
    <t>p.Arg392Trp</t>
  </si>
  <si>
    <t>p.Arg392Gln</t>
  </si>
  <si>
    <t>p.Ala396Glu</t>
  </si>
  <si>
    <t>p.Leu401Phe</t>
  </si>
  <si>
    <t>p.Lys404Met</t>
  </si>
  <si>
    <t>p.Lys404Arg</t>
  </si>
  <si>
    <t>p.Pro407Leu</t>
  </si>
  <si>
    <t>p.Ser408Asn</t>
  </si>
  <si>
    <t>p.Leu414Pro</t>
  </si>
  <si>
    <t>p.His415Tyr</t>
  </si>
  <si>
    <t>p.Lys416Arg</t>
  </si>
  <si>
    <t>p.Lys416Asn</t>
  </si>
  <si>
    <t>p.Asn417Lys</t>
  </si>
  <si>
    <t>p.Pro420Ser</t>
  </si>
  <si>
    <t>p.Gln421His</t>
  </si>
  <si>
    <t>p.Thr423Ile</t>
  </si>
  <si>
    <t>p.Leu430Pro</t>
  </si>
  <si>
    <t>p.Gly161Asp</t>
  </si>
  <si>
    <t>p.Ala433Val</t>
  </si>
  <si>
    <t>p.Gln435Arg</t>
  </si>
  <si>
    <t>p.Phe436Leu</t>
  </si>
  <si>
    <t>p.Ala439Thr</t>
  </si>
  <si>
    <t>p.Arg441Thr</t>
  </si>
  <si>
    <t>p.Leu442Trp</t>
  </si>
  <si>
    <t>p.Leu446Val</t>
  </si>
  <si>
    <t>p.Leu446Pro</t>
  </si>
  <si>
    <t>p.Ala449Thr</t>
  </si>
  <si>
    <t>p.Ala449Asp</t>
  </si>
  <si>
    <t>p.Tyr451Cys</t>
  </si>
  <si>
    <t>p.Glu452Lys</t>
  </si>
  <si>
    <t>p.Val454Ala</t>
  </si>
  <si>
    <t>p.Arg464Cys</t>
  </si>
  <si>
    <t>p.Arg464His</t>
  </si>
  <si>
    <t>p.Gln465His</t>
  </si>
  <si>
    <t>p.Ser469Gly</t>
  </si>
  <si>
    <t>p.Glu474Lys</t>
  </si>
  <si>
    <t>p.Glu474Gly</t>
  </si>
  <si>
    <t>p.Asn476Thr</t>
  </si>
  <si>
    <t>p.Asn476Lys</t>
  </si>
  <si>
    <t>p.Lys163Thr</t>
  </si>
  <si>
    <t>p.Gln165Glu</t>
  </si>
  <si>
    <t>p.Ser171Asn</t>
  </si>
  <si>
    <t>p.Asp173Asn</t>
  </si>
  <si>
    <t>p.Asp173Gly</t>
  </si>
  <si>
    <t>p.Val176Gly</t>
  </si>
  <si>
    <t>p.Pro179His</t>
  </si>
  <si>
    <t>p.Gly184Glu</t>
  </si>
  <si>
    <t>p.Ser186Arg</t>
  </si>
  <si>
    <t>p.Leu194Phe</t>
  </si>
  <si>
    <t>p.Val196Ala</t>
  </si>
  <si>
    <t>p.Val196Glu</t>
  </si>
  <si>
    <t>p.Arg203Lys</t>
  </si>
  <si>
    <t>p.Asp206Asn</t>
  </si>
  <si>
    <t>p.Arg207Pro</t>
  </si>
  <si>
    <t>p.Leu210Pro</t>
  </si>
  <si>
    <t>p.Gly211Arg</t>
  </si>
  <si>
    <t>p.Gln216Arg</t>
  </si>
  <si>
    <t>p.Ser219Gly</t>
  </si>
  <si>
    <t>p.Glu222Gln</t>
  </si>
  <si>
    <t>p.Ser223Asn</t>
  </si>
  <si>
    <t>p.Arg224Gly</t>
  </si>
  <si>
    <t>p.Gly226Ala</t>
  </si>
  <si>
    <t>p.Val227Leu</t>
  </si>
  <si>
    <t>p.Thr231Ile</t>
  </si>
  <si>
    <t>p.Pro236Ser</t>
  </si>
  <si>
    <t>p.Pro236Leu</t>
  </si>
  <si>
    <t>p.Leu237Phe</t>
  </si>
  <si>
    <t>HMBS</t>
  </si>
  <si>
    <t>CPOX</t>
  </si>
  <si>
    <t>PPOX</t>
  </si>
  <si>
    <t>P08397</t>
  </si>
  <si>
    <t>Q92889</t>
  </si>
  <si>
    <t>I</t>
  </si>
  <si>
    <t>T</t>
  </si>
  <si>
    <t>P50336</t>
  </si>
  <si>
    <t>P36551</t>
  </si>
  <si>
    <t>p</t>
  </si>
  <si>
    <t>Ser2Pro</t>
  </si>
  <si>
    <t>Asn6His</t>
  </si>
  <si>
    <t>Ala7Glu</t>
  </si>
  <si>
    <t>Ala8Asp</t>
  </si>
  <si>
    <t>Pro16Arg</t>
  </si>
  <si>
    <t>Val20Leu</t>
  </si>
  <si>
    <t>Arg22Gly</t>
  </si>
  <si>
    <t>Arg22His</t>
  </si>
  <si>
    <t>Val23Met</t>
  </si>
  <si>
    <t>Arg32His</t>
  </si>
  <si>
    <t>Ile33Met</t>
  </si>
  <si>
    <t>Ala40Thr</t>
  </si>
  <si>
    <t>Ala40Val</t>
  </si>
  <si>
    <t>Thr41Pro</t>
  </si>
  <si>
    <t>Leu42Met</t>
  </si>
  <si>
    <t>Leu42Phe</t>
  </si>
  <si>
    <t>Ala44Val</t>
  </si>
  <si>
    <t>Gly48Ala</t>
  </si>
  <si>
    <t>Gln50Arg</t>
  </si>
  <si>
    <t>Phe51Ser</t>
  </si>
  <si>
    <t>Met56Val</t>
  </si>
  <si>
    <t>Ser57Cys</t>
  </si>
  <si>
    <t>Arg54Ser</t>
  </si>
  <si>
    <t>Lys62Asn</t>
  </si>
  <si>
    <t>Ala67Thr</t>
  </si>
  <si>
    <t>Ser75Cys</t>
  </si>
  <si>
    <t>Ser75Asn</t>
  </si>
  <si>
    <t>Thr78Ser</t>
  </si>
  <si>
    <t>Glu80Lys</t>
  </si>
  <si>
    <t>Leu81Phe</t>
  </si>
  <si>
    <t>Glu82Gln</t>
  </si>
  <si>
    <t>Asn88Ile</t>
  </si>
  <si>
    <t>Glu89Lys</t>
  </si>
  <si>
    <t>Leu97Ser</t>
  </si>
  <si>
    <t>Thr102Ile</t>
  </si>
  <si>
    <t>Phe108Leu</t>
  </si>
  <si>
    <t>Ala112Thr</t>
  </si>
  <si>
    <t>His120Asp</t>
  </si>
  <si>
    <t>Val124Leu</t>
  </si>
  <si>
    <t>Lys128Glu</t>
  </si>
  <si>
    <t>Lys132Arg</t>
  </si>
  <si>
    <t>Pro138Ser</t>
  </si>
  <si>
    <t>Lys140Asn</t>
  </si>
  <si>
    <t>Ser141Asn</t>
  </si>
  <si>
    <t>Ser141Arg</t>
  </si>
  <si>
    <t>Val142Met</t>
  </si>
  <si>
    <t>Thr145Asn</t>
  </si>
  <si>
    <t>Ala152Val</t>
  </si>
  <si>
    <t>Lys157Asn</t>
  </si>
  <si>
    <t>Thr172Ala</t>
  </si>
  <si>
    <t>Arg175Trp</t>
  </si>
  <si>
    <t>Lys176Asn</t>
  </si>
  <si>
    <t>Glu179Lys</t>
  </si>
  <si>
    <t>Gln180Glu</t>
  </si>
  <si>
    <t>Ile186Val</t>
  </si>
  <si>
    <t>Ala189Gly</t>
  </si>
  <si>
    <t>Ala191Val</t>
  </si>
  <si>
    <t>Asn200Tyr</t>
  </si>
  <si>
    <t>Asn200Ser</t>
  </si>
  <si>
    <t>Asn200Lys</t>
  </si>
  <si>
    <t>Leu206Pro</t>
  </si>
  <si>
    <t>Cys211Phe</t>
  </si>
  <si>
    <t>Met212Ile</t>
  </si>
  <si>
    <t>Ala219Thr</t>
  </si>
  <si>
    <t>Ala219Ser</t>
  </si>
  <si>
    <t>Ala219Val</t>
  </si>
  <si>
    <t>Val222Leu</t>
  </si>
  <si>
    <t>Ala226Thr</t>
  </si>
  <si>
    <t>Ala226Val</t>
  </si>
  <si>
    <t>Asp230Glu</t>
  </si>
  <si>
    <t>Ile231Val</t>
  </si>
  <si>
    <t>Val235Leu</t>
  </si>
  <si>
    <t>His239Tyr</t>
  </si>
  <si>
    <t>Asp240Asn</t>
  </si>
  <si>
    <t>Arg246Ser</t>
  </si>
  <si>
    <t>Ile248Met</t>
  </si>
  <si>
    <t>Ala249Thr</t>
  </si>
  <si>
    <t>Arg255Lys</t>
  </si>
  <si>
    <t>Gly260Cys</t>
  </si>
  <si>
    <t>Gly260Arg</t>
  </si>
  <si>
    <t>Ser262Arg</t>
  </si>
  <si>
    <t>Val265Ala</t>
  </si>
  <si>
    <t>Ala266Gly</t>
  </si>
  <si>
    <t>Ala270Val</t>
  </si>
  <si>
    <t>Met271Val</t>
  </si>
  <si>
    <t>Lys272Thr</t>
  </si>
  <si>
    <t>Asp273Asn</t>
  </si>
  <si>
    <t>Trp283Cys</t>
  </si>
  <si>
    <t>Ser284Asn</t>
  </si>
  <si>
    <t>Leu285Ile</t>
  </si>
  <si>
    <t>Leu285Arg</t>
  </si>
  <si>
    <t>Asp286Glu</t>
  </si>
  <si>
    <t>Gly287Ser</t>
  </si>
  <si>
    <t>Ile291Val</t>
  </si>
  <si>
    <t>Met295Ile</t>
  </si>
  <si>
    <t>Thr298Ile</t>
  </si>
  <si>
    <t>Thr298Asn</t>
  </si>
  <si>
    <t>Ile299Thr</t>
  </si>
  <si>
    <t>His300Arg</t>
  </si>
  <si>
    <t>Val301Gly</t>
  </si>
  <si>
    <t>Pro302Ser</t>
  </si>
  <si>
    <t>Ala303Thr</t>
  </si>
  <si>
    <t>His305Pro</t>
  </si>
  <si>
    <t>Asp307Asn</t>
  </si>
  <si>
    <t>Gly308Ser</t>
  </si>
  <si>
    <t>Pro309Arg</t>
  </si>
  <si>
    <t>Glu310Gln</t>
  </si>
  <si>
    <t>Asp312Asn</t>
  </si>
  <si>
    <t>Pro313Ala</t>
  </si>
  <si>
    <t>Val316Ala</t>
  </si>
  <si>
    <t>Gly317Ser</t>
  </si>
  <si>
    <t>Gly317Asp</t>
  </si>
  <si>
    <t>Arg321Pro</t>
  </si>
  <si>
    <t>Pro324Ala</t>
  </si>
  <si>
    <t>Pro327Ser</t>
  </si>
  <si>
    <t>Gln328His</t>
  </si>
  <si>
    <t>Lys345Arg</t>
  </si>
  <si>
    <t>Gly346Arg</t>
  </si>
  <si>
    <t>Ala347Thr</t>
  </si>
  <si>
    <t>Asp352Asn</t>
  </si>
  <si>
    <t>Val353Ile</t>
  </si>
  <si>
    <t>Ala354Ser</t>
  </si>
  <si>
    <t>Asp68Gly</t>
  </si>
  <si>
    <t>Asp68His</t>
  </si>
  <si>
    <t>Asp68Asn</t>
  </si>
  <si>
    <t>Glu67Asp</t>
  </si>
  <si>
    <t>Val66Leu</t>
  </si>
  <si>
    <t>Asn64Ser</t>
  </si>
  <si>
    <t>Leu61Ile</t>
  </si>
  <si>
    <t>Ser58Leu</t>
  </si>
  <si>
    <t>Arg454His</t>
  </si>
  <si>
    <t>Arg454Leu</t>
  </si>
  <si>
    <t>Arg454Cys</t>
  </si>
  <si>
    <t>Asp451Gly</t>
  </si>
  <si>
    <t>His448Arg</t>
  </si>
  <si>
    <t>Arg447His</t>
  </si>
  <si>
    <t>Val445Asp</t>
  </si>
  <si>
    <t>Ala440Thr</t>
  </si>
  <si>
    <t>Lys438Glu</t>
  </si>
  <si>
    <t>His431Arg</t>
  </si>
  <si>
    <t>Met430Val</t>
  </si>
  <si>
    <t>Met430Leu</t>
  </si>
  <si>
    <t>Glu428Gln</t>
  </si>
  <si>
    <t>Ala425Ser</t>
  </si>
  <si>
    <t>Met419Ile</t>
  </si>
  <si>
    <t>Ser416Asn</t>
  </si>
  <si>
    <t>Gly411Val</t>
  </si>
  <si>
    <t>Pro410Ala</t>
  </si>
  <si>
    <t>Thr403Ser</t>
  </si>
  <si>
    <t>Tyr399Cys</t>
  </si>
  <si>
    <t>Arg391Gln</t>
  </si>
  <si>
    <t>Gln380Pro</t>
  </si>
  <si>
    <t>Gln380Lys</t>
  </si>
  <si>
    <t>Gln380Glu</t>
  </si>
  <si>
    <t>Pro379Arg</t>
  </si>
  <si>
    <t>Pro379Leu</t>
  </si>
  <si>
    <t>Pro379His</t>
  </si>
  <si>
    <t>Ser376Leu</t>
  </si>
  <si>
    <t>Cys373Phe</t>
  </si>
  <si>
    <t>Cys373Tyr</t>
  </si>
  <si>
    <t>His372Tyr</t>
  </si>
  <si>
    <t>Lys371Gln</t>
  </si>
  <si>
    <t>Lys370Glu</t>
  </si>
  <si>
    <t>Val361Ala</t>
  </si>
  <si>
    <t>Ala358Gly</t>
  </si>
  <si>
    <t>Ala358Pro</t>
  </si>
  <si>
    <t>Cys357Tyr</t>
  </si>
  <si>
    <t>Ser356Asn</t>
  </si>
  <si>
    <t>Phe353Ile</t>
  </si>
  <si>
    <t>Arg352His</t>
  </si>
  <si>
    <t>Arg352Cys</t>
  </si>
  <si>
    <t>Arg352Ser</t>
  </si>
  <si>
    <t>Glu349Lys</t>
  </si>
  <si>
    <t>Lys347Thr</t>
  </si>
  <si>
    <t>Pro345Leu</t>
  </si>
  <si>
    <t>Ser344Phe</t>
  </si>
  <si>
    <t>Asp343Val</t>
  </si>
  <si>
    <t>Phe338Tyr</t>
  </si>
  <si>
    <t>Ile337Val</t>
  </si>
  <si>
    <t>Arg331Gln</t>
  </si>
  <si>
    <t>Arg328His</t>
  </si>
  <si>
    <t>His327Tyr</t>
  </si>
  <si>
    <t>Phe324Leu</t>
  </si>
  <si>
    <t>Ala303Asp</t>
  </si>
  <si>
    <t>Glu302Gln</t>
  </si>
  <si>
    <t>Arg298Lys</t>
  </si>
  <si>
    <t>Val294Ile</t>
  </si>
  <si>
    <t>Ala293Val</t>
  </si>
  <si>
    <t>Glu291Asp</t>
  </si>
  <si>
    <t>Asn289Ser</t>
  </si>
  <si>
    <t>Asp282Ala</t>
  </si>
  <si>
    <t>Asp282Gly</t>
  </si>
  <si>
    <t>Gly280Ala</t>
  </si>
  <si>
    <t>Gln274His</t>
  </si>
  <si>
    <t>Lys273Glu</t>
  </si>
  <si>
    <t>Gly271Asp</t>
  </si>
  <si>
    <t>Ala269Thr</t>
  </si>
  <si>
    <t>Glu267Asp</t>
  </si>
  <si>
    <t>Val266Ile</t>
  </si>
  <si>
    <t>Arg262Thr</t>
  </si>
  <si>
    <t>Arg262Gly</t>
  </si>
  <si>
    <t>Asn260His</t>
  </si>
  <si>
    <t>Ile257Val</t>
  </si>
  <si>
    <t>Thr256Ala</t>
  </si>
  <si>
    <t>Ala254Val</t>
  </si>
  <si>
    <t>Ala254Ser</t>
  </si>
  <si>
    <t>His253Arg</t>
  </si>
  <si>
    <t>Ser245Cys</t>
  </si>
  <si>
    <t>Val243Met</t>
  </si>
  <si>
    <t>Met241Leu</t>
  </si>
  <si>
    <t>Cys239Tyr</t>
  </si>
  <si>
    <t>Pro237Leu</t>
  </si>
  <si>
    <t>Leu236Phe</t>
  </si>
  <si>
    <t>Val228Leu</t>
  </si>
  <si>
    <t>Met222Ile</t>
  </si>
  <si>
    <t>Met222Val</t>
  </si>
  <si>
    <t>Lys220Glu</t>
  </si>
  <si>
    <t>Glu217Asp</t>
  </si>
  <si>
    <t>Ser215Leu</t>
  </si>
  <si>
    <t>Leu214His</t>
  </si>
  <si>
    <t>His211Arg</t>
  </si>
  <si>
    <t>His211Tyr</t>
  </si>
  <si>
    <t>His211Asn</t>
  </si>
  <si>
    <t>Val210Phe</t>
  </si>
  <si>
    <t>Ser206Asn</t>
  </si>
  <si>
    <t>Gly204Ala</t>
  </si>
  <si>
    <t>Phe200Leu</t>
  </si>
  <si>
    <t>Cys192Ser</t>
  </si>
  <si>
    <t>Cys192Arg</t>
  </si>
  <si>
    <t>Ile190Phe</t>
  </si>
  <si>
    <t>Lys184Arg</t>
  </si>
  <si>
    <t>Asn175Lys</t>
  </si>
  <si>
    <t>Asn175Ile</t>
  </si>
  <si>
    <t>Asn175Asp</t>
  </si>
  <si>
    <t>Ala174Thr</t>
  </si>
  <si>
    <t>Gly173Ala</t>
  </si>
  <si>
    <t>Gly172Arg</t>
  </si>
  <si>
    <t>Asp171Glu</t>
  </si>
  <si>
    <t>Asp171Ala</t>
  </si>
  <si>
    <t>Val163Leu</t>
  </si>
  <si>
    <t>Ala161Gly</t>
  </si>
  <si>
    <t>Thr159Ser</t>
  </si>
  <si>
    <t>Met152Val</t>
  </si>
  <si>
    <t>Thr150Asn</t>
  </si>
  <si>
    <t>Lys149Thr</t>
  </si>
  <si>
    <t>Gly146Asp</t>
  </si>
  <si>
    <t>Gly139Arg</t>
  </si>
  <si>
    <t>Asp137Glu</t>
  </si>
  <si>
    <t>Pro133Gln</t>
  </si>
  <si>
    <t>Pro133Thr</t>
  </si>
  <si>
    <t>Ala132Val</t>
  </si>
  <si>
    <t>Ala132Pro</t>
  </si>
  <si>
    <t>Met131Thr</t>
  </si>
  <si>
    <t>Cys127Arg</t>
  </si>
  <si>
    <t>Arg126Pro</t>
  </si>
  <si>
    <t>His125Pro</t>
  </si>
  <si>
    <t>Glu122Lys</t>
  </si>
  <si>
    <t>Asp121Glu</t>
  </si>
  <si>
    <t>Glu119Lys</t>
  </si>
  <si>
    <t>Glu117Gln</t>
  </si>
  <si>
    <t>Pro116Gln</t>
  </si>
  <si>
    <t>Arg115Trp</t>
  </si>
  <si>
    <t>Thr111Ser</t>
  </si>
  <si>
    <t>Arg109Leu</t>
  </si>
  <si>
    <t>Arg109Trp</t>
  </si>
  <si>
    <t>Ser106Leu</t>
  </si>
  <si>
    <t>Thr105Ile</t>
  </si>
  <si>
    <t>Met101Leu</t>
  </si>
  <si>
    <t>Glu100Val</t>
  </si>
  <si>
    <t>Ala99Val</t>
  </si>
  <si>
    <t>Gln97Pro</t>
  </si>
  <si>
    <t>His95Arg</t>
  </si>
  <si>
    <t>Ala92Val</t>
  </si>
  <si>
    <t>Thr90Ile</t>
  </si>
  <si>
    <t>Thr90Ala</t>
  </si>
  <si>
    <t>Val86Ala</t>
  </si>
  <si>
    <t>Ala81Ser</t>
  </si>
  <si>
    <t>Leu78Gln</t>
  </si>
  <si>
    <t>Gly77Ala</t>
  </si>
  <si>
    <t>Val74Leu</t>
  </si>
  <si>
    <t>Trp73Cys</t>
  </si>
  <si>
    <t>Gly71Ala</t>
  </si>
  <si>
    <t>Gly71Ser</t>
  </si>
  <si>
    <t>Gly71Cys</t>
  </si>
  <si>
    <t>Ser68Trp</t>
  </si>
  <si>
    <t>Gly65Ser</t>
  </si>
  <si>
    <t>Arg60Gly</t>
  </si>
  <si>
    <t>Ser59Thr</t>
  </si>
  <si>
    <t>Thr56Ala</t>
  </si>
  <si>
    <t>Pro53Leu</t>
  </si>
  <si>
    <t>Gly52Asp</t>
  </si>
  <si>
    <t>Pro51Ser</t>
  </si>
  <si>
    <t>Arg46His</t>
  </si>
  <si>
    <t>Trp27Cys</t>
  </si>
  <si>
    <t>Trp27Gly</t>
  </si>
  <si>
    <t>Arg25Gly</t>
  </si>
  <si>
    <t>Gly22Glu</t>
  </si>
  <si>
    <t>Cys21Tyr</t>
  </si>
  <si>
    <t>Gly20Ser</t>
  </si>
  <si>
    <t>Gly19Ser</t>
  </si>
  <si>
    <t>Arg18Trp</t>
  </si>
  <si>
    <t>Val16Gly</t>
  </si>
  <si>
    <t>Trp14Cys</t>
  </si>
  <si>
    <t>Pro12Ser</t>
  </si>
  <si>
    <t>Ala2Val</t>
  </si>
  <si>
    <t>Gly2Ala</t>
  </si>
  <si>
    <t>Gly2Asp</t>
  </si>
  <si>
    <t>Arg3Trp</t>
  </si>
  <si>
    <t>Thr4Ser</t>
  </si>
  <si>
    <t>Val6Leu</t>
  </si>
  <si>
    <t>Val7Met</t>
  </si>
  <si>
    <t>Gly14Ser</t>
  </si>
  <si>
    <t>Ala16Thr</t>
  </si>
  <si>
    <t>Ala16Asp</t>
  </si>
  <si>
    <t>Ala17Ser</t>
  </si>
  <si>
    <t>Ser22Thr</t>
  </si>
  <si>
    <t>Arg23Gln</t>
  </si>
  <si>
    <t>Ala24Val</t>
  </si>
  <si>
    <t>Pro27Ala</t>
  </si>
  <si>
    <t>Pro28Thr</t>
  </si>
  <si>
    <t>Pro28Ala</t>
  </si>
  <si>
    <t>Pro28Ser</t>
  </si>
  <si>
    <t>Pro28Arg</t>
  </si>
  <si>
    <t>Pro28His</t>
  </si>
  <si>
    <t>Val33Leu</t>
  </si>
  <si>
    <t>Ser36Asn</t>
  </si>
  <si>
    <t>Glu37Gln</t>
  </si>
  <si>
    <t>Arg38Cys</t>
  </si>
  <si>
    <t>Gly48Val</t>
  </si>
  <si>
    <t>Pro49Ser</t>
  </si>
  <si>
    <t>Pro49Leu</t>
  </si>
  <si>
    <t>Asn50Asp</t>
  </si>
  <si>
    <t>Gly51Ser</t>
  </si>
  <si>
    <t>Gly51Asp</t>
  </si>
  <si>
    <t>Ala52Gly</t>
  </si>
  <si>
    <t>Ile53Leu</t>
  </si>
  <si>
    <t>Leu56Pro</t>
  </si>
  <si>
    <t>Gly57Arg</t>
  </si>
  <si>
    <t>Ala64Val</t>
  </si>
  <si>
    <t>Leu67Pro</t>
  </si>
  <si>
    <t>Arg70Gln</t>
  </si>
  <si>
    <t>Leu73Val</t>
  </si>
  <si>
    <t>Val75Ile</t>
  </si>
  <si>
    <t>Ser76Pro</t>
  </si>
  <si>
    <t>Leu78Phe</t>
  </si>
  <si>
    <t>Arg88Leu</t>
  </si>
  <si>
    <t>Gly89Arg</t>
  </si>
  <si>
    <t>Pro92Ser</t>
  </si>
  <si>
    <t>Ala94Val</t>
  </si>
  <si>
    <t>Phe98Leu</t>
  </si>
  <si>
    <t>Val101Leu</t>
  </si>
  <si>
    <t>Gly102Ala</t>
  </si>
  <si>
    <t>Gly103Ser</t>
  </si>
  <si>
    <t>Gly103Asp</t>
  </si>
  <si>
    <t>Leu108Val</t>
  </si>
  <si>
    <t>Leu108Pro</t>
  </si>
  <si>
    <t>Gly114Arg</t>
  </si>
  <si>
    <t>Arg117Cys</t>
  </si>
  <si>
    <t>Arg117His</t>
  </si>
  <si>
    <t>Arg117Leu</t>
  </si>
  <si>
    <t>Pro121Thr</t>
  </si>
  <si>
    <t>Pro121Ser</t>
  </si>
  <si>
    <t>Pro121His</t>
  </si>
  <si>
    <t>Pro121Arg</t>
  </si>
  <si>
    <t>Pro121Leu</t>
  </si>
  <si>
    <t>Pro125Arg</t>
  </si>
  <si>
    <t>Trp128Cys</t>
  </si>
  <si>
    <t>Arg132Trp</t>
  </si>
  <si>
    <t>Arg138Trp</t>
  </si>
  <si>
    <t>Arg138Gln</t>
  </si>
  <si>
    <t>Lys140Arg</t>
  </si>
  <si>
    <t>Glu141Lys</t>
  </si>
  <si>
    <t>Glu141Gly</t>
  </si>
  <si>
    <t>Gln151His</t>
  </si>
  <si>
    <t>Arg153Cys</t>
  </si>
  <si>
    <t>Arg153His</t>
  </si>
  <si>
    <t>Leu154Phe</t>
  </si>
  <si>
    <t>Ser165Asn</t>
  </si>
  <si>
    <t>Val170Leu</t>
  </si>
  <si>
    <t>Phe171Cys</t>
  </si>
  <si>
    <t>Ala172Thr</t>
  </si>
  <si>
    <t>Gly173Val</t>
  </si>
  <si>
    <t>Arg176Cys</t>
  </si>
  <si>
    <t>Arg176Gly</t>
  </si>
  <si>
    <t>Arg176His</t>
  </si>
  <si>
    <t>Ser179Thr</t>
  </si>
  <si>
    <t>Ile180Thr</t>
  </si>
  <si>
    <t>Ser182Cys</t>
  </si>
  <si>
    <t>Pro185Leu</t>
  </si>
  <si>
    <t>Leu187Pro</t>
  </si>
  <si>
    <t>Gln189His</t>
  </si>
  <si>
    <t>Ala190Thr</t>
  </si>
  <si>
    <t>Gln192Glu</t>
  </si>
  <si>
    <t>His194Tyr</t>
  </si>
  <si>
    <t>Ile197Val</t>
  </si>
  <si>
    <t>Gly200Ser</t>
  </si>
  <si>
    <t>Leu201Arg</t>
  </si>
  <si>
    <t>Gly204Glu</t>
  </si>
  <si>
    <t>Arg207Trp</t>
  </si>
  <si>
    <t>Arg207Gln</t>
  </si>
  <si>
    <t>Pro209Gln</t>
  </si>
  <si>
    <t>Pro211Ser</t>
  </si>
  <si>
    <t>Asp212Glu</t>
  </si>
  <si>
    <t>Ile216Val</t>
  </si>
  <si>
    <t>Arg217Ser</t>
  </si>
  <si>
    <t>Arg217His</t>
  </si>
  <si>
    <t>Arg217Leu</t>
  </si>
  <si>
    <t>Gln218Arg</t>
  </si>
  <si>
    <t>Leu220Val</t>
  </si>
  <si>
    <t>Glu222Gly</t>
  </si>
  <si>
    <t>Arg223Cys</t>
  </si>
  <si>
    <t>Arg223His</t>
  </si>
  <si>
    <t>Arg230Cys</t>
  </si>
  <si>
    <t>Arg230Gly</t>
  </si>
  <si>
    <t>Arg230His</t>
  </si>
  <si>
    <t>Met235Val</t>
  </si>
  <si>
    <t>Leu240Phe</t>
  </si>
  <si>
    <t>Thr242Asn</t>
  </si>
  <si>
    <t>Arg247Ser</t>
  </si>
  <si>
    <t>Gly248Arg</t>
  </si>
  <si>
    <t>Val251Ile</t>
  </si>
  <si>
    <t>Leu252Val</t>
  </si>
  <si>
    <t>Gly254Ser</t>
  </si>
  <si>
    <t>Gly254Val</t>
  </si>
  <si>
    <t>Pro256Leu</t>
  </si>
  <si>
    <t>Ser261Arg</t>
  </si>
  <si>
    <t>Ser261Gly</t>
  </si>
  <si>
    <t>Leu262Phe</t>
  </si>
  <si>
    <t>Gly266Arg</t>
  </si>
  <si>
    <t>Arg267Cys</t>
  </si>
  <si>
    <t>Arg267His</t>
  </si>
  <si>
    <t>Ser271Phe</t>
  </si>
  <si>
    <t>Ser275Asn</t>
  </si>
  <si>
    <t>Glu278Asp</t>
  </si>
  <si>
    <t>His281Arg</t>
  </si>
  <si>
    <t>Val282Ile</t>
  </si>
  <si>
    <t>Ser284Gly</t>
  </si>
  <si>
    <t>Ala288Ser</t>
  </si>
  <si>
    <t>Glu298Lys</t>
  </si>
  <si>
    <t>Glu298Asp</t>
  </si>
  <si>
    <t>Ala299Asp</t>
  </si>
  <si>
    <t>Arg304Gly</t>
  </si>
  <si>
    <t>Arg304Pro</t>
  </si>
  <si>
    <t>Arg304His</t>
  </si>
  <si>
    <t>Ala305Val</t>
  </si>
  <si>
    <t>Ser307Gly</t>
  </si>
  <si>
    <t>Ser307Arg</t>
  </si>
  <si>
    <t>Ser307Ile</t>
  </si>
  <si>
    <t>Ala308Thr</t>
  </si>
  <si>
    <t>Thr310Pro</t>
  </si>
  <si>
    <t>Val312Ala</t>
  </si>
  <si>
    <t>Val314Ile</t>
  </si>
  <si>
    <t>Gly323Glu</t>
  </si>
  <si>
    <t>His325Tyr</t>
  </si>
  <si>
    <t>Pro327Leu</t>
  </si>
  <si>
    <t>Ser337Cys</t>
  </si>
  <si>
    <t>Gly342Arg</t>
  </si>
  <si>
    <t>Val347Met</t>
  </si>
  <si>
    <t>Glu355Lys</t>
  </si>
  <si>
    <t>Glu355Asp</t>
  </si>
  <si>
    <t>Gln356His</t>
  </si>
  <si>
    <t>Asp357Glu</t>
  </si>
  <si>
    <t>Ser359Asn</t>
  </si>
  <si>
    <t>Pro361Ser</t>
  </si>
  <si>
    <t>Pro361Ala</t>
  </si>
  <si>
    <t>Pro361Arg</t>
  </si>
  <si>
    <t>Thr366Ser</t>
  </si>
  <si>
    <t>Ser372Pro</t>
  </si>
  <si>
    <t>Trp373Arg</t>
  </si>
  <si>
    <t>Thr376Ser</t>
  </si>
  <si>
    <t>Ser380Gly</t>
  </si>
  <si>
    <t>Ser380Thr</t>
  </si>
  <si>
    <t>Val383Ile</t>
  </si>
  <si>
    <t>Ser385Pro</t>
  </si>
  <si>
    <t>Ser385Phe</t>
  </si>
  <si>
    <t>Glu387Asp</t>
  </si>
  <si>
    <t>Phe389Leu</t>
  </si>
  <si>
    <t>Gln390Glu</t>
  </si>
  <si>
    <t>Arg392Trp</t>
  </si>
  <si>
    <t>Arg392Gln</t>
  </si>
  <si>
    <t>Ala396Glu</t>
  </si>
  <si>
    <t>Leu401Phe</t>
  </si>
  <si>
    <t>Lys404Met</t>
  </si>
  <si>
    <t>Lys404Arg</t>
  </si>
  <si>
    <t>Pro407Leu</t>
  </si>
  <si>
    <t>Ser408Asn</t>
  </si>
  <si>
    <t>Leu414Pro</t>
  </si>
  <si>
    <t>His415Tyr</t>
  </si>
  <si>
    <t>Lys416Arg</t>
  </si>
  <si>
    <t>Lys416Asn</t>
  </si>
  <si>
    <t>Asn417Lys</t>
  </si>
  <si>
    <t>Pro420Ser</t>
  </si>
  <si>
    <t>Gln421His</t>
  </si>
  <si>
    <t>Thr423Ile</t>
  </si>
  <si>
    <t>Leu430Pro</t>
  </si>
  <si>
    <t>Gly161Asp</t>
  </si>
  <si>
    <t>Ala433Val</t>
  </si>
  <si>
    <t>Gln435Arg</t>
  </si>
  <si>
    <t>Phe436Leu</t>
  </si>
  <si>
    <t>Ala439Thr</t>
  </si>
  <si>
    <t>Arg441Thr</t>
  </si>
  <si>
    <t>Leu442Trp</t>
  </si>
  <si>
    <t>Leu446Val</t>
  </si>
  <si>
    <t>Leu446Pro</t>
  </si>
  <si>
    <t>Ala449Thr</t>
  </si>
  <si>
    <t>Ala449Asp</t>
  </si>
  <si>
    <t>Tyr451Cys</t>
  </si>
  <si>
    <t>Glu452Lys</t>
  </si>
  <si>
    <t>Val454Ala</t>
  </si>
  <si>
    <t>Arg464Cys</t>
  </si>
  <si>
    <t>Arg464His</t>
  </si>
  <si>
    <t>Gln465His</t>
  </si>
  <si>
    <t>Ser469Gly</t>
  </si>
  <si>
    <t>Glu474Lys</t>
  </si>
  <si>
    <t>Glu474Gly</t>
  </si>
  <si>
    <t>Asn476Thr</t>
  </si>
  <si>
    <t>Asn476Lys</t>
  </si>
  <si>
    <t>Lys163Thr</t>
  </si>
  <si>
    <t>Gln165Glu</t>
  </si>
  <si>
    <t>Ser171Asn</t>
  </si>
  <si>
    <t>Asp173Asn</t>
  </si>
  <si>
    <t>Asp173Gly</t>
  </si>
  <si>
    <t>Val176Gly</t>
  </si>
  <si>
    <t>Pro179His</t>
  </si>
  <si>
    <t>Gly184Glu</t>
  </si>
  <si>
    <t>Ser186Arg</t>
  </si>
  <si>
    <t>Leu194Phe</t>
  </si>
  <si>
    <t>Val196Ala</t>
  </si>
  <si>
    <t>Val196Glu</t>
  </si>
  <si>
    <t>Arg203Lys</t>
  </si>
  <si>
    <t>Asp206Asn</t>
  </si>
  <si>
    <t>Arg207Pro</t>
  </si>
  <si>
    <t>Leu210Pro</t>
  </si>
  <si>
    <t>Gly211Arg</t>
  </si>
  <si>
    <t>Gln216Arg</t>
  </si>
  <si>
    <t>Ser219Gly</t>
  </si>
  <si>
    <t>Glu222Gln</t>
  </si>
  <si>
    <t>Ser223Asn</t>
  </si>
  <si>
    <t>Arg224Gly</t>
  </si>
  <si>
    <t>Gly226Ala</t>
  </si>
  <si>
    <t>Val227Leu</t>
  </si>
  <si>
    <t>Thr231Ile</t>
  </si>
  <si>
    <t>Pro236Ser</t>
  </si>
  <si>
    <t>Pro236Leu</t>
  </si>
  <si>
    <t>Leu237Phe</t>
  </si>
  <si>
    <t>Amino Acid</t>
  </si>
  <si>
    <t>Three-Letter Code</t>
  </si>
  <si>
    <t>Single-Letter Code</t>
  </si>
  <si>
    <t>Alanine</t>
  </si>
  <si>
    <t>Ala</t>
  </si>
  <si>
    <t>A</t>
  </si>
  <si>
    <t>Arginine</t>
  </si>
  <si>
    <t>Arg</t>
  </si>
  <si>
    <t>R</t>
  </si>
  <si>
    <t>Asparagine</t>
  </si>
  <si>
    <t>Asn</t>
  </si>
  <si>
    <t>N</t>
  </si>
  <si>
    <t>Aspartic acid</t>
  </si>
  <si>
    <t>Asp</t>
  </si>
  <si>
    <t>D</t>
  </si>
  <si>
    <t>Cysteine</t>
  </si>
  <si>
    <t>Cys</t>
  </si>
  <si>
    <t>C</t>
  </si>
  <si>
    <t>Glutamic acid</t>
  </si>
  <si>
    <t>Glu</t>
  </si>
  <si>
    <t>E</t>
  </si>
  <si>
    <t>Glutamine</t>
  </si>
  <si>
    <t>Gln</t>
  </si>
  <si>
    <t>Q</t>
  </si>
  <si>
    <t>Glycine</t>
  </si>
  <si>
    <t>Gly</t>
  </si>
  <si>
    <t>G</t>
  </si>
  <si>
    <t>Histidine</t>
  </si>
  <si>
    <t>His</t>
  </si>
  <si>
    <t>H</t>
  </si>
  <si>
    <t>Isoleucine</t>
  </si>
  <si>
    <t>Ile</t>
  </si>
  <si>
    <t>Leucine</t>
  </si>
  <si>
    <t>Leu</t>
  </si>
  <si>
    <t>L</t>
  </si>
  <si>
    <t>Lysine</t>
  </si>
  <si>
    <t>Lys</t>
  </si>
  <si>
    <t>K</t>
  </si>
  <si>
    <t>Methionine</t>
  </si>
  <si>
    <t>Met</t>
  </si>
  <si>
    <t>M</t>
  </si>
  <si>
    <t>Phenylalanine</t>
  </si>
  <si>
    <t>Phe</t>
  </si>
  <si>
    <t>F</t>
  </si>
  <si>
    <t>Proline</t>
  </si>
  <si>
    <t>Pro</t>
  </si>
  <si>
    <t>P</t>
  </si>
  <si>
    <t>Serine</t>
  </si>
  <si>
    <t>Ser</t>
  </si>
  <si>
    <t>S</t>
  </si>
  <si>
    <t>Threonine</t>
  </si>
  <si>
    <t>Thr</t>
  </si>
  <si>
    <t>Tryptophan</t>
  </si>
  <si>
    <t>Trp</t>
  </si>
  <si>
    <t>W</t>
  </si>
  <si>
    <t>Tyrosine</t>
  </si>
  <si>
    <t>Tyr</t>
  </si>
  <si>
    <t>Y</t>
  </si>
  <si>
    <t>Valine</t>
  </si>
  <si>
    <t>Val</t>
  </si>
  <si>
    <t>V</t>
  </si>
  <si>
    <t>2</t>
  </si>
  <si>
    <t>6</t>
  </si>
  <si>
    <t>7</t>
  </si>
  <si>
    <t>16</t>
  </si>
  <si>
    <t>20</t>
  </si>
  <si>
    <t>22</t>
  </si>
  <si>
    <t>23</t>
  </si>
  <si>
    <t>32</t>
  </si>
  <si>
    <t>33</t>
  </si>
  <si>
    <t>40</t>
  </si>
  <si>
    <t>41</t>
  </si>
  <si>
    <t>42</t>
  </si>
  <si>
    <t>44</t>
  </si>
  <si>
    <t>48</t>
  </si>
  <si>
    <t>50</t>
  </si>
  <si>
    <t>51</t>
  </si>
  <si>
    <t>56</t>
  </si>
  <si>
    <t>57</t>
  </si>
  <si>
    <t>54</t>
  </si>
  <si>
    <t>62</t>
  </si>
  <si>
    <t>67</t>
  </si>
  <si>
    <t>75</t>
  </si>
  <si>
    <t>78</t>
  </si>
  <si>
    <t>80</t>
  </si>
  <si>
    <t>81</t>
  </si>
  <si>
    <t>82</t>
  </si>
  <si>
    <t>88</t>
  </si>
  <si>
    <t>89</t>
  </si>
  <si>
    <t>97</t>
  </si>
  <si>
    <t>102</t>
  </si>
  <si>
    <t>108</t>
  </si>
  <si>
    <t>112</t>
  </si>
  <si>
    <t>120</t>
  </si>
  <si>
    <t>124</t>
  </si>
  <si>
    <t>128</t>
  </si>
  <si>
    <t>132</t>
  </si>
  <si>
    <t>138</t>
  </si>
  <si>
    <t>140</t>
  </si>
  <si>
    <t>141</t>
  </si>
  <si>
    <t>142</t>
  </si>
  <si>
    <t>145</t>
  </si>
  <si>
    <t>152</t>
  </si>
  <si>
    <t>157</t>
  </si>
  <si>
    <t>172</t>
  </si>
  <si>
    <t>175</t>
  </si>
  <si>
    <t>176</t>
  </si>
  <si>
    <t>179</t>
  </si>
  <si>
    <t>180</t>
  </si>
  <si>
    <t>186</t>
  </si>
  <si>
    <t>189</t>
  </si>
  <si>
    <t>191</t>
  </si>
  <si>
    <t>200</t>
  </si>
  <si>
    <t>206</t>
  </si>
  <si>
    <t>211</t>
  </si>
  <si>
    <t>212</t>
  </si>
  <si>
    <t>219</t>
  </si>
  <si>
    <t>222</t>
  </si>
  <si>
    <t>226</t>
  </si>
  <si>
    <t>230</t>
  </si>
  <si>
    <t>231</t>
  </si>
  <si>
    <t>235</t>
  </si>
  <si>
    <t>239</t>
  </si>
  <si>
    <t>240</t>
  </si>
  <si>
    <t>246</t>
  </si>
  <si>
    <t>248</t>
  </si>
  <si>
    <t>249</t>
  </si>
  <si>
    <t>255</t>
  </si>
  <si>
    <t>260</t>
  </si>
  <si>
    <t>262</t>
  </si>
  <si>
    <t>265</t>
  </si>
  <si>
    <t>266</t>
  </si>
  <si>
    <t>270</t>
  </si>
  <si>
    <t>271</t>
  </si>
  <si>
    <t>272</t>
  </si>
  <si>
    <t>273</t>
  </si>
  <si>
    <t>283</t>
  </si>
  <si>
    <t>284</t>
  </si>
  <si>
    <t>285</t>
  </si>
  <si>
    <t>286</t>
  </si>
  <si>
    <t>287</t>
  </si>
  <si>
    <t>291</t>
  </si>
  <si>
    <t>295</t>
  </si>
  <si>
    <t>298</t>
  </si>
  <si>
    <t>299</t>
  </si>
  <si>
    <t>300</t>
  </si>
  <si>
    <t>301</t>
  </si>
  <si>
    <t>302</t>
  </si>
  <si>
    <t>303</t>
  </si>
  <si>
    <t>305</t>
  </si>
  <si>
    <t>307</t>
  </si>
  <si>
    <t>308</t>
  </si>
  <si>
    <t>309</t>
  </si>
  <si>
    <t>310</t>
  </si>
  <si>
    <t>312</t>
  </si>
  <si>
    <t>313</t>
  </si>
  <si>
    <t>316</t>
  </si>
  <si>
    <t>317</t>
  </si>
  <si>
    <t>321</t>
  </si>
  <si>
    <t>324</t>
  </si>
  <si>
    <t>327</t>
  </si>
  <si>
    <t>328</t>
  </si>
  <si>
    <t>345</t>
  </si>
  <si>
    <t>346</t>
  </si>
  <si>
    <t>347</t>
  </si>
  <si>
    <t>352</t>
  </si>
  <si>
    <t>353</t>
  </si>
  <si>
    <t>354</t>
  </si>
  <si>
    <t>68</t>
  </si>
  <si>
    <t>66</t>
  </si>
  <si>
    <t>64</t>
  </si>
  <si>
    <t>61</t>
  </si>
  <si>
    <t>58</t>
  </si>
  <si>
    <t>454</t>
  </si>
  <si>
    <t>451</t>
  </si>
  <si>
    <t>448</t>
  </si>
  <si>
    <t>447</t>
  </si>
  <si>
    <t>445</t>
  </si>
  <si>
    <t>440</t>
  </si>
  <si>
    <t>438</t>
  </si>
  <si>
    <t>431</t>
  </si>
  <si>
    <t>430</t>
  </si>
  <si>
    <t>428</t>
  </si>
  <si>
    <t>425</t>
  </si>
  <si>
    <t>419</t>
  </si>
  <si>
    <t>416</t>
  </si>
  <si>
    <t>411</t>
  </si>
  <si>
    <t>410</t>
  </si>
  <si>
    <t>403</t>
  </si>
  <si>
    <t>399</t>
  </si>
  <si>
    <t>391</t>
  </si>
  <si>
    <t>380</t>
  </si>
  <si>
    <t>379</t>
  </si>
  <si>
    <t>376</t>
  </si>
  <si>
    <t>373</t>
  </si>
  <si>
    <t>372</t>
  </si>
  <si>
    <t>371</t>
  </si>
  <si>
    <t>370</t>
  </si>
  <si>
    <t>361</t>
  </si>
  <si>
    <t>358</t>
  </si>
  <si>
    <t>357</t>
  </si>
  <si>
    <t>356</t>
  </si>
  <si>
    <t>349</t>
  </si>
  <si>
    <t>344</t>
  </si>
  <si>
    <t>343</t>
  </si>
  <si>
    <t>338</t>
  </si>
  <si>
    <t>337</t>
  </si>
  <si>
    <t>331</t>
  </si>
  <si>
    <t>294</t>
  </si>
  <si>
    <t>293</t>
  </si>
  <si>
    <t>289</t>
  </si>
  <si>
    <t>282</t>
  </si>
  <si>
    <t>280</t>
  </si>
  <si>
    <t>274</t>
  </si>
  <si>
    <t>269</t>
  </si>
  <si>
    <t>267</t>
  </si>
  <si>
    <t>257</t>
  </si>
  <si>
    <t>256</t>
  </si>
  <si>
    <t>254</t>
  </si>
  <si>
    <t>253</t>
  </si>
  <si>
    <t>245</t>
  </si>
  <si>
    <t>243</t>
  </si>
  <si>
    <t>241</t>
  </si>
  <si>
    <t>237</t>
  </si>
  <si>
    <t>236</t>
  </si>
  <si>
    <t>228</t>
  </si>
  <si>
    <t>220</t>
  </si>
  <si>
    <t>217</t>
  </si>
  <si>
    <t>215</t>
  </si>
  <si>
    <t>214</t>
  </si>
  <si>
    <t>210</t>
  </si>
  <si>
    <t>204</t>
  </si>
  <si>
    <t>192</t>
  </si>
  <si>
    <t>190</t>
  </si>
  <si>
    <t>184</t>
  </si>
  <si>
    <t>174</t>
  </si>
  <si>
    <t>173</t>
  </si>
  <si>
    <t>171</t>
  </si>
  <si>
    <t>163</t>
  </si>
  <si>
    <t>161</t>
  </si>
  <si>
    <t>159</t>
  </si>
  <si>
    <t>150</t>
  </si>
  <si>
    <t>149</t>
  </si>
  <si>
    <t>146</t>
  </si>
  <si>
    <t>139</t>
  </si>
  <si>
    <t>137</t>
  </si>
  <si>
    <t>133</t>
  </si>
  <si>
    <t>131</t>
  </si>
  <si>
    <t>127</t>
  </si>
  <si>
    <t>126</t>
  </si>
  <si>
    <t>125</t>
  </si>
  <si>
    <t>122</t>
  </si>
  <si>
    <t>121</t>
  </si>
  <si>
    <t>119</t>
  </si>
  <si>
    <t>117</t>
  </si>
  <si>
    <t>116</t>
  </si>
  <si>
    <t>115</t>
  </si>
  <si>
    <t>111</t>
  </si>
  <si>
    <t>109</t>
  </si>
  <si>
    <t>106</t>
  </si>
  <si>
    <t>105</t>
  </si>
  <si>
    <t>101</t>
  </si>
  <si>
    <t>100</t>
  </si>
  <si>
    <t>99</t>
  </si>
  <si>
    <t>95</t>
  </si>
  <si>
    <t>92</t>
  </si>
  <si>
    <t>90</t>
  </si>
  <si>
    <t>86</t>
  </si>
  <si>
    <t>77</t>
  </si>
  <si>
    <t>74</t>
  </si>
  <si>
    <t>73</t>
  </si>
  <si>
    <t>71</t>
  </si>
  <si>
    <t>65</t>
  </si>
  <si>
    <t>60</t>
  </si>
  <si>
    <t>59</t>
  </si>
  <si>
    <t>53</t>
  </si>
  <si>
    <t>52</t>
  </si>
  <si>
    <t>46</t>
  </si>
  <si>
    <t>27</t>
  </si>
  <si>
    <t>25</t>
  </si>
  <si>
    <t>21</t>
  </si>
  <si>
    <t>19</t>
  </si>
  <si>
    <t>18</t>
  </si>
  <si>
    <t>14</t>
  </si>
  <si>
    <t>12</t>
  </si>
  <si>
    <t>3</t>
  </si>
  <si>
    <t>4</t>
  </si>
  <si>
    <t>17</t>
  </si>
  <si>
    <t>24</t>
  </si>
  <si>
    <t>28</t>
  </si>
  <si>
    <t>36</t>
  </si>
  <si>
    <t>37</t>
  </si>
  <si>
    <t>38</t>
  </si>
  <si>
    <t>49</t>
  </si>
  <si>
    <t>70</t>
  </si>
  <si>
    <t>76</t>
  </si>
  <si>
    <t>94</t>
  </si>
  <si>
    <t>98</t>
  </si>
  <si>
    <t>103</t>
  </si>
  <si>
    <t>114</t>
  </si>
  <si>
    <t>151</t>
  </si>
  <si>
    <t>153</t>
  </si>
  <si>
    <t>154</t>
  </si>
  <si>
    <t>165</t>
  </si>
  <si>
    <t>170</t>
  </si>
  <si>
    <t>182</t>
  </si>
  <si>
    <t>185</t>
  </si>
  <si>
    <t>187</t>
  </si>
  <si>
    <t>194</t>
  </si>
  <si>
    <t>197</t>
  </si>
  <si>
    <t>201</t>
  </si>
  <si>
    <t>207</t>
  </si>
  <si>
    <t>209</t>
  </si>
  <si>
    <t>216</t>
  </si>
  <si>
    <t>218</t>
  </si>
  <si>
    <t>223</t>
  </si>
  <si>
    <t>242</t>
  </si>
  <si>
    <t>247</t>
  </si>
  <si>
    <t>251</t>
  </si>
  <si>
    <t>252</t>
  </si>
  <si>
    <t>261</t>
  </si>
  <si>
    <t>275</t>
  </si>
  <si>
    <t>278</t>
  </si>
  <si>
    <t>281</t>
  </si>
  <si>
    <t>288</t>
  </si>
  <si>
    <t>304</t>
  </si>
  <si>
    <t>314</t>
  </si>
  <si>
    <t>323</t>
  </si>
  <si>
    <t>325</t>
  </si>
  <si>
    <t>342</t>
  </si>
  <si>
    <t>355</t>
  </si>
  <si>
    <t>359</t>
  </si>
  <si>
    <t>366</t>
  </si>
  <si>
    <t>383</t>
  </si>
  <si>
    <t>385</t>
  </si>
  <si>
    <t>387</t>
  </si>
  <si>
    <t>389</t>
  </si>
  <si>
    <t>390</t>
  </si>
  <si>
    <t>392</t>
  </si>
  <si>
    <t>396</t>
  </si>
  <si>
    <t>401</t>
  </si>
  <si>
    <t>404</t>
  </si>
  <si>
    <t>407</t>
  </si>
  <si>
    <t>408</t>
  </si>
  <si>
    <t>414</t>
  </si>
  <si>
    <t>415</t>
  </si>
  <si>
    <t>417</t>
  </si>
  <si>
    <t>420</t>
  </si>
  <si>
    <t>421</t>
  </si>
  <si>
    <t>423</t>
  </si>
  <si>
    <t>433</t>
  </si>
  <si>
    <t>435</t>
  </si>
  <si>
    <t>436</t>
  </si>
  <si>
    <t>439</t>
  </si>
  <si>
    <t>441</t>
  </si>
  <si>
    <t>442</t>
  </si>
  <si>
    <t>446</t>
  </si>
  <si>
    <t>449</t>
  </si>
  <si>
    <t>452</t>
  </si>
  <si>
    <t>464</t>
  </si>
  <si>
    <t>465</t>
  </si>
  <si>
    <t>469</t>
  </si>
  <si>
    <t>474</t>
  </si>
  <si>
    <t>476</t>
  </si>
  <si>
    <t>196</t>
  </si>
  <si>
    <t>203</t>
  </si>
  <si>
    <t>224</t>
  </si>
  <si>
    <t>227</t>
  </si>
  <si>
    <t xml:space="preserve"> pph2_prob</t>
  </si>
  <si>
    <t>(P08397:54:R/S)          ERROR: Neither AA1 (R) nor AA2 (S) in input matches P08397 query sequence residue (I) at position (54)</t>
  </si>
  <si>
    <t>(P36551:68:D/G)          ERROR: Neither AA1 (D) nor AA2 (G) in input matches P36551 query sequence residue (S) at position (68)</t>
  </si>
  <si>
    <t>(P36551:68:D/H)          ERROR: Neither AA1 (D) nor AA2 (H) in input matches P36551 query sequence residue (S) at position (68)</t>
  </si>
  <si>
    <t>(P36551:68:D/N)          ERROR: Neither AA1 (D) nor AA2 (N) in input matches P36551 query sequence residue (S) at position (68)</t>
  </si>
  <si>
    <t>(P36551:67:E/D)          ERROR: Neither AA1 (E) nor AA2 (D) in input matches P36551 query sequence residue (T) at position (67)</t>
  </si>
  <si>
    <t>(P36551:66:V/L)          ERROR: Neither AA1 (V) nor AA2 (L) in input matches P36551 query sequence residue (S) at position (66)</t>
  </si>
  <si>
    <t>(P36551:64:N/S)          ERROR: Neither AA1 (N) nor AA2 (S) in input matches P36551 query sequence residue (H) at position (64)</t>
  </si>
  <si>
    <t>(P36551:61:L/I)          ERROR: Neither AA1 (L) nor AA2 (I) in input matches P36551 query sequence residue (G) at position (61)</t>
  </si>
  <si>
    <t>(P36551:58:S/L)          ERROR: Neither AA1 (S) nor AA2 (L) in input matches P36551 query sequence residue (Q) at position (58)</t>
  </si>
  <si>
    <t>(P50336:161:G/D)         ERROR: Neither AA1 (G) nor AA2 (D) in input matches P50336 query sequence residue (L) at position (161)</t>
  </si>
  <si>
    <t>(P50336:163:K/T)         ERROR: Neither AA1 (K) nor AA2 (T) in input matches P50336 query sequence residue (M) at position (163)</t>
  </si>
  <si>
    <t>(P50336:165:Q/E)         ERROR: Neither AA1 (Q) nor AA2 (E) in input matches P50336 query sequence residue (S) at position (165)</t>
  </si>
  <si>
    <t>(P50336:171:S/N)         ERROR: Neither AA1 (S) nor AA2 (N) in input matches P50336 query sequence residue (F) at position (171)</t>
  </si>
  <si>
    <t>(P50336:173:D/N)         ERROR: Neither AA1 (D) nor AA2 (N) in input matches P50336 query sequence residue (G) at position (173)</t>
  </si>
  <si>
    <t>(P50336:173:D/G)         WARNING: Swapped input residues AA1 (D) and AA2 (G) for P50336 query sequence at position (173)</t>
  </si>
  <si>
    <t>(P50336:176:V/G)         ERROR: Neither AA1 (V) nor AA2 (G) in input matches P50336 query sequence residue (R) at position (176)</t>
  </si>
  <si>
    <t>(P50336:179:P/H)         ERROR: Neither AA1 (P) nor AA2 (H) in input matches P50336 query sequence residue (S) at position (179)</t>
  </si>
  <si>
    <t>(P50336:184:G/E)         ERROR: Neither AA1 (G) nor AA2 (E) in input matches P50336 query sequence residue (F) at position (184)</t>
  </si>
  <si>
    <t>(P50336:194:L/F)         ERROR: Neither AA1 (L) nor AA2 (F) in input matches P50336 query sequence residue (H) at position (194)</t>
  </si>
  <si>
    <t>(P50336:196:V/A)         ERROR: Neither AA1 (V) nor AA2 (A) in input matches P50336 query sequence residue (S) at position (196)</t>
  </si>
  <si>
    <t>(P50336:196:V/E)         ERROR: Neither AA1 (V) nor AA2 (E) in input matches P50336 query sequence residue (S) at position (196)</t>
  </si>
  <si>
    <t>(P50336:203:R/K)         ERROR: Neither AA1 (R) nor AA2 (K) in input matches P50336 query sequence residue (L) at position (203)</t>
  </si>
  <si>
    <t>(P50336:206:D/N)         ERROR: Neither AA1 (D) nor AA2 (N) in input matches P50336 query sequence residue (G) at position (206)</t>
  </si>
  <si>
    <t>(P50336:210:L/P)         ERROR: Neither AA1 (L) nor AA2 (P) in input matches P50336 query sequence residue (Q) at position (210)</t>
  </si>
  <si>
    <t>(P50336:211:G/R)         ERROR: Neither AA1 (G) nor AA2 (R) in input matches P50336 query sequence residue (P) at position (211)</t>
  </si>
  <si>
    <t>(P50336:216:Q/R)         ERROR: Neither AA1 (Q) nor AA2 (R) in input matches P50336 query sequence residue (I) at position (216)</t>
  </si>
  <si>
    <t>(P50336:219:S/G)         ERROR: Neither AA1 (S) nor AA2 (G) in input matches P50336 query sequence residue (A) at position (219)</t>
  </si>
  <si>
    <t>(P50336:223:S/N)         ERROR: Neither AA1 (S) nor AA2 (N) in input matches P50336 query sequence residue (R) at position (223)</t>
  </si>
  <si>
    <t>(P50336:224:R/G)         ERROR: Neither AA1 (R) nor AA2 (G) in input matches P50336 query sequence residue (W) at position (224)</t>
  </si>
  <si>
    <t>(P50336:226:G/A)         ERROR: Neither AA1 (G) nor AA2 (A) in input matches P50336 query sequence residue (Q) at position (226)</t>
  </si>
  <si>
    <t>(P50336:227:V/L)         ERROR: Neither AA1 (V) nor AA2 (L) in input matches P50336 query sequence residue (W) at position (227)</t>
  </si>
  <si>
    <t>(P50336:231:T/I)         ERROR: Neither AA1 (T) nor AA2 (I) in input matches P50336 query sequence residue (G) at position (231)</t>
  </si>
  <si>
    <t>(P50336:236:P/S)         ERROR: Neither AA1 (P) nor AA2 (S) in input matches P50336 query sequence residue (L) at position (236)</t>
  </si>
  <si>
    <t>(P50336:236:P/L)         WARNING: Swapped input residues AA1 (P) and AA2 (L) for P50336 query sequence at position (236)</t>
  </si>
  <si>
    <t>(P50336:236:P/L)         ERROR: find_gene: Not a single-nucleotide AA substitution: L(TTG)&gt;P</t>
  </si>
  <si>
    <t>(P50336:237:L/F)         ERROR: Neither AA1 (L) nor AA2 (F) in input matches P50336 query sequence residue (P) at position (237)</t>
  </si>
  <si>
    <t>Drop.</t>
  </si>
  <si>
    <t>(P08397:2:S/P)</t>
  </si>
  <si>
    <t>(P08397:6:N/H)</t>
  </si>
  <si>
    <t>(P08397:7:A/E)</t>
  </si>
  <si>
    <t>(P08397:8:A/D)</t>
  </si>
  <si>
    <t>(P08397:16:P/R)</t>
  </si>
  <si>
    <t>(P08397:20:V/L)</t>
  </si>
  <si>
    <t>(P08397:22:R/G)</t>
  </si>
  <si>
    <t>(P08397:22:R/H)</t>
  </si>
  <si>
    <t>(P08397:23:V/M)</t>
  </si>
  <si>
    <t>(P08397:32:R/H)</t>
  </si>
  <si>
    <t>(P08397:33:I/M)</t>
  </si>
  <si>
    <t>(P08397:40:A/T)</t>
  </si>
  <si>
    <t>(P08397:40:A/V)</t>
  </si>
  <si>
    <t>(P08397:41:T/P)</t>
  </si>
  <si>
    <t>(P08397:42:L/M)</t>
  </si>
  <si>
    <t>(P08397:42:L/F)</t>
  </si>
  <si>
    <t>(P08397:44:A/V)</t>
  </si>
  <si>
    <t>(P08397:48:G/A)</t>
  </si>
  <si>
    <t>(P08397:50:Q/R)</t>
  </si>
  <si>
    <t>(P08397:51:F/S)</t>
  </si>
  <si>
    <t>(P08397:56:M/V)</t>
  </si>
  <si>
    <t>(P08397:57:S/C)</t>
  </si>
  <si>
    <t>(P08397:54:R/S)</t>
  </si>
  <si>
    <t>(P08397:62:K/N)</t>
  </si>
  <si>
    <t>(P08397:67:A/T)</t>
  </si>
  <si>
    <t>(P08397:75:S/C)</t>
  </si>
  <si>
    <t>(P08397:75:S/N)</t>
  </si>
  <si>
    <t>(P08397:78:T/S)</t>
  </si>
  <si>
    <t>(P08397:80:E/K)</t>
  </si>
  <si>
    <t>(P08397:81:L/F)</t>
  </si>
  <si>
    <t>(P08397:82:E/Q)</t>
  </si>
  <si>
    <t>(P08397:88:N/I)</t>
  </si>
  <si>
    <t>(P08397:89:E/K)</t>
  </si>
  <si>
    <t>(P08397:97:L/S)</t>
  </si>
  <si>
    <t>(P08397:102:T/I)</t>
  </si>
  <si>
    <t>(P08397:108:F/L)</t>
  </si>
  <si>
    <t>(P08397:112:A/T)</t>
  </si>
  <si>
    <t>(P08397:120:H/D)</t>
  </si>
  <si>
    <t>(P08397:124:V/L)</t>
  </si>
  <si>
    <t>(P08397:128:K/E)</t>
  </si>
  <si>
    <t>(P08397:132:K/R)</t>
  </si>
  <si>
    <t>(P08397:138:P/S)</t>
  </si>
  <si>
    <t>(P08397:140:K/N)</t>
  </si>
  <si>
    <t>(P08397:141:S/N)</t>
  </si>
  <si>
    <t>(P08397:141:S/R)</t>
  </si>
  <si>
    <t>(P08397:142:V/M)</t>
  </si>
  <si>
    <t>(P08397:145:T/N)</t>
  </si>
  <si>
    <t>(P08397:152:A/V)</t>
  </si>
  <si>
    <t>(P08397:157:K/N)</t>
  </si>
  <si>
    <t>(P08397:172:T/A)</t>
  </si>
  <si>
    <t>(P08397:175:R/W)</t>
  </si>
  <si>
    <t>(P08397:176:K/N)</t>
  </si>
  <si>
    <t>(P08397:179:E/K)</t>
  </si>
  <si>
    <t>(P08397:180:Q/E)</t>
  </si>
  <si>
    <t>(P08397:186:I/V)</t>
  </si>
  <si>
    <t>(P08397:189:A/G)</t>
  </si>
  <si>
    <t>(P08397:191:A/V)</t>
  </si>
  <si>
    <t>(P08397:200:N/Y)</t>
  </si>
  <si>
    <t>(P08397:200:N/S)</t>
  </si>
  <si>
    <t>(P08397:200:N/K)</t>
  </si>
  <si>
    <t>(P08397:206:L/P)</t>
  </si>
  <si>
    <t>(P08397:211:C/F)</t>
  </si>
  <si>
    <t>(P08397:212:M/I)</t>
  </si>
  <si>
    <t>(P08397:219:A/T)</t>
  </si>
  <si>
    <t>(P08397:219:A/S)</t>
  </si>
  <si>
    <t>(P08397:219:A/V)</t>
  </si>
  <si>
    <t>(P08397:222:V/L)</t>
  </si>
  <si>
    <t>(P08397:226:A/T)</t>
  </si>
  <si>
    <t>(P08397:226:A/V)</t>
  </si>
  <si>
    <t>(P08397:230:D/E)</t>
  </si>
  <si>
    <t>(P08397:231:I/V)</t>
  </si>
  <si>
    <t>(P08397:235:V/L)</t>
  </si>
  <si>
    <t>(P08397:239:H/Y)</t>
  </si>
  <si>
    <t>(P08397:240:D/N)</t>
  </si>
  <si>
    <t>(P08397:246:R/S)</t>
  </si>
  <si>
    <t>(P08397:248:I/M)</t>
  </si>
  <si>
    <t>(P08397:249:A/T)</t>
  </si>
  <si>
    <t>(P08397:255:R/K)</t>
  </si>
  <si>
    <t>(P08397:260:G/C)</t>
  </si>
  <si>
    <t>(P08397:260:G/R)</t>
  </si>
  <si>
    <t>(P08397:262:S/R)</t>
  </si>
  <si>
    <t>(P08397:265:V/A)</t>
  </si>
  <si>
    <t>(P08397:266:A/G)</t>
  </si>
  <si>
    <t>(P08397:270:A/V)</t>
  </si>
  <si>
    <t>(P08397:271:M/V)</t>
  </si>
  <si>
    <t>(P08397:272:K/T)</t>
  </si>
  <si>
    <t>(P08397:273:D/N)</t>
  </si>
  <si>
    <t>(P08397:283:W/C)</t>
  </si>
  <si>
    <t>(P08397:284:S/N)</t>
  </si>
  <si>
    <t>(P08397:285:L/I)</t>
  </si>
  <si>
    <t>(P08397:285:L/R)</t>
  </si>
  <si>
    <t>(P08397:286:D/E)</t>
  </si>
  <si>
    <t>(P08397:287:G/S)</t>
  </si>
  <si>
    <t>(P08397:291:I/V)</t>
  </si>
  <si>
    <t>(P08397:295:M/I)</t>
  </si>
  <si>
    <t>(P08397:298:T/I)</t>
  </si>
  <si>
    <t>(P08397:298:T/N)</t>
  </si>
  <si>
    <t>(P08397:299:I/T)</t>
  </si>
  <si>
    <t>(P08397:300:H/R)</t>
  </si>
  <si>
    <t>(P08397:301:V/G)</t>
  </si>
  <si>
    <t>(P08397:302:P/S)</t>
  </si>
  <si>
    <t>(P08397:303:A/T)</t>
  </si>
  <si>
    <t>(P08397:305:H/P)</t>
  </si>
  <si>
    <t>(P08397:307:D/N)</t>
  </si>
  <si>
    <t>(P08397:308:G/S)</t>
  </si>
  <si>
    <t>(P08397:309:P/R)</t>
  </si>
  <si>
    <t>(P08397:310:E/Q)</t>
  </si>
  <si>
    <t>(P08397:312:D/N)</t>
  </si>
  <si>
    <t>(P08397:313:P/A)</t>
  </si>
  <si>
    <t>(P08397:316:V/A)</t>
  </si>
  <si>
    <t>(P08397:317:G/S)</t>
  </si>
  <si>
    <t>(P08397:317:G/D)</t>
  </si>
  <si>
    <t>(P08397:321:R/P)</t>
  </si>
  <si>
    <t>(P08397:324:P/A)</t>
  </si>
  <si>
    <t>(P08397:327:P/S)</t>
  </si>
  <si>
    <t>(P08397:328:Q/H)</t>
  </si>
  <si>
    <t>(P08397:345:K/R)</t>
  </si>
  <si>
    <t>(P08397:346:G/R)</t>
  </si>
  <si>
    <t>(P08397:347:A/T)</t>
  </si>
  <si>
    <t>(P08397:352:D/N)</t>
  </si>
  <si>
    <t>(P08397:353:V/I)</t>
  </si>
  <si>
    <t>(P08397:354:A/S)</t>
  </si>
  <si>
    <t>(P36551:68:D/G)</t>
  </si>
  <si>
    <t>(P36551:68:D/H)</t>
  </si>
  <si>
    <t>(P36551:68:D/N)</t>
  </si>
  <si>
    <t>(P36551:67:E/D)</t>
  </si>
  <si>
    <t>(P36551:66:V/L)</t>
  </si>
  <si>
    <t>(P36551:64:N/S)</t>
  </si>
  <si>
    <t>(P36551:61:L/I)</t>
  </si>
  <si>
    <t>(P36551:58:S/L)</t>
  </si>
  <si>
    <t>(P36551:454:R/H)</t>
  </si>
  <si>
    <t>(P36551:454:R/L)</t>
  </si>
  <si>
    <t>(P36551:454:R/C)</t>
  </si>
  <si>
    <t>(P36551:451:D/G)</t>
  </si>
  <si>
    <t>(P36551:448:H/R)</t>
  </si>
  <si>
    <t>(P36551:447:R/H)</t>
  </si>
  <si>
    <t>(P36551:445:V/D)</t>
  </si>
  <si>
    <t>(P36551:440:A/T)</t>
  </si>
  <si>
    <t>(P36551:438:K/E)</t>
  </si>
  <si>
    <t>(P36551:431:H/R)</t>
  </si>
  <si>
    <t>(P36551:430:M/V)</t>
  </si>
  <si>
    <t>(P36551:430:M/L)</t>
  </si>
  <si>
    <t>(P36551:428:E/Q)</t>
  </si>
  <si>
    <t>(P36551:425:A/S)</t>
  </si>
  <si>
    <t>(P36551:419:M/I)</t>
  </si>
  <si>
    <t>(P36551:416:S/N)</t>
  </si>
  <si>
    <t>(P36551:411:G/V)</t>
  </si>
  <si>
    <t>(P36551:410:P/A)</t>
  </si>
  <si>
    <t>(P36551:403:T/S)</t>
  </si>
  <si>
    <t>(P36551:399:Y/C)</t>
  </si>
  <si>
    <t>(P36551:391:R/Q)</t>
  </si>
  <si>
    <t>(P36551:380:Q/P)</t>
  </si>
  <si>
    <t>(P36551:380:Q/K)</t>
  </si>
  <si>
    <t>(P36551:380:Q/E)</t>
  </si>
  <si>
    <t>(P36551:379:P/R)</t>
  </si>
  <si>
    <t>(P36551:379:P/L)</t>
  </si>
  <si>
    <t>(P36551:379:P/H)</t>
  </si>
  <si>
    <t>(P36551:376:S/L)</t>
  </si>
  <si>
    <t>(P36551:373:C/F)</t>
  </si>
  <si>
    <t>(P36551:373:C/Y)</t>
  </si>
  <si>
    <t>(P36551:372:H/Y)</t>
  </si>
  <si>
    <t>(P36551:371:K/Q)</t>
  </si>
  <si>
    <t>(P36551:370:K/E)</t>
  </si>
  <si>
    <t>(P36551:361:V/A)</t>
  </si>
  <si>
    <t>(P36551:358:A/G)</t>
  </si>
  <si>
    <t>(P36551:358:A/P)</t>
  </si>
  <si>
    <t>(P36551:357:C/Y)</t>
  </si>
  <si>
    <t>(P36551:356:S/N)</t>
  </si>
  <si>
    <t>(P36551:353:F/I)</t>
  </si>
  <si>
    <t>(P36551:352:R/H)</t>
  </si>
  <si>
    <t>(P36551:352:R/C)</t>
  </si>
  <si>
    <t>(P36551:352:R/S)</t>
  </si>
  <si>
    <t>(P36551:349:E/K)</t>
  </si>
  <si>
    <t>(P36551:347:K/T)</t>
  </si>
  <si>
    <t>(P36551:345:P/L)</t>
  </si>
  <si>
    <t>(P36551:344:S/F)</t>
  </si>
  <si>
    <t>(P36551:343:D/V)</t>
  </si>
  <si>
    <t>(P36551:338:F/Y)</t>
  </si>
  <si>
    <t>(P36551:337:I/V)</t>
  </si>
  <si>
    <t>(P36551:331:R/Q)</t>
  </si>
  <si>
    <t>(P36551:328:R/H)</t>
  </si>
  <si>
    <t>(P36551:327:H/Y)</t>
  </si>
  <si>
    <t>(P36551:324:F/L)</t>
  </si>
  <si>
    <t>(P36551:303:A/D)</t>
  </si>
  <si>
    <t>(P36551:302:E/Q)</t>
  </si>
  <si>
    <t>(P36551:298:R/K)</t>
  </si>
  <si>
    <t>(P36551:294:V/I)</t>
  </si>
  <si>
    <t>(P36551:293:A/V)</t>
  </si>
  <si>
    <t>(P36551:291:E/D)</t>
  </si>
  <si>
    <t>(P36551:289:N/S)</t>
  </si>
  <si>
    <t>(P36551:282:D/A)</t>
  </si>
  <si>
    <t>(P36551:282:D/G)</t>
  </si>
  <si>
    <t>(P36551:280:G/A)</t>
  </si>
  <si>
    <t>(P36551:274:Q/H)</t>
  </si>
  <si>
    <t>(P36551:273:K/E)</t>
  </si>
  <si>
    <t>(P36551:271:G/D)</t>
  </si>
  <si>
    <t>(P36551:269:A/T)</t>
  </si>
  <si>
    <t>(P36551:267:E/D)</t>
  </si>
  <si>
    <t>(P36551:266:V/I)</t>
  </si>
  <si>
    <t>(P36551:262:R/T)</t>
  </si>
  <si>
    <t>(P36551:262:R/G)</t>
  </si>
  <si>
    <t>(P36551:260:N/H)</t>
  </si>
  <si>
    <t>(P36551:257:I/V)</t>
  </si>
  <si>
    <t>(P36551:256:T/A)</t>
  </si>
  <si>
    <t>(P36551:254:A/V)</t>
  </si>
  <si>
    <t>(P36551:254:A/S)</t>
  </si>
  <si>
    <t>(P36551:253:H/R)</t>
  </si>
  <si>
    <t>(P36551:245:S/C)</t>
  </si>
  <si>
    <t>(P36551:243:V/M)</t>
  </si>
  <si>
    <t>(P36551:241:M/L)</t>
  </si>
  <si>
    <t>(P36551:239:C/Y)</t>
  </si>
  <si>
    <t>(P36551:237:P/L)</t>
  </si>
  <si>
    <t>(P36551:236:L/F)</t>
  </si>
  <si>
    <t>(P36551:228:V/L)</t>
  </si>
  <si>
    <t>(P36551:222:M/I)</t>
  </si>
  <si>
    <t>(P36551:222:M/V)</t>
  </si>
  <si>
    <t>(P36551:220:K/E)</t>
  </si>
  <si>
    <t>(P36551:217:E/D)</t>
  </si>
  <si>
    <t>(P36551:215:S/L)</t>
  </si>
  <si>
    <t>(P36551:214:L/H)</t>
  </si>
  <si>
    <t>(P36551:211:H/R)</t>
  </si>
  <si>
    <t>(P36551:211:H/Y)</t>
  </si>
  <si>
    <t>(P36551:211:H/N)</t>
  </si>
  <si>
    <t>(P36551:210:V/F)</t>
  </si>
  <si>
    <t>(P36551:206:S/N)</t>
  </si>
  <si>
    <t>(P36551:204:G/A)</t>
  </si>
  <si>
    <t>(P36551:200:F/L)</t>
  </si>
  <si>
    <t>(P36551:192:C/S)</t>
  </si>
  <si>
    <t>(P36551:192:C/R)</t>
  </si>
  <si>
    <t>(P36551:190:I/F)</t>
  </si>
  <si>
    <t>(P36551:184:K/R)</t>
  </si>
  <si>
    <t>(P36551:175:N/K)</t>
  </si>
  <si>
    <t>(P36551:175:N/I)</t>
  </si>
  <si>
    <t>(P36551:175:N/D)</t>
  </si>
  <si>
    <t>(P36551:174:A/T)</t>
  </si>
  <si>
    <t>(P36551:173:G/A)</t>
  </si>
  <si>
    <t>(P36551:172:G/R)</t>
  </si>
  <si>
    <t>(P36551:171:D/E)</t>
  </si>
  <si>
    <t>(P36551:171:D/A)</t>
  </si>
  <si>
    <t>(P36551:163:V/L)</t>
  </si>
  <si>
    <t>(P36551:161:A/G)</t>
  </si>
  <si>
    <t>(P36551:159:T/S)</t>
  </si>
  <si>
    <t>(P36551:152:M/V)</t>
  </si>
  <si>
    <t>(P36551:150:T/N)</t>
  </si>
  <si>
    <t>(P36551:149:K/T)</t>
  </si>
  <si>
    <t>(P36551:146:G/D)</t>
  </si>
  <si>
    <t>(P36551:139:G/R)</t>
  </si>
  <si>
    <t>(P36551:137:D/E)</t>
  </si>
  <si>
    <t>(P36551:133:P/Q)</t>
  </si>
  <si>
    <t>(P36551:133:P/T)</t>
  </si>
  <si>
    <t>(P36551:132:A/V)</t>
  </si>
  <si>
    <t>(P36551:132:A/P)</t>
  </si>
  <si>
    <t>(P36551:131:M/T)</t>
  </si>
  <si>
    <t>(P36551:127:C/R)</t>
  </si>
  <si>
    <t>(P36551:126:R/P)</t>
  </si>
  <si>
    <t>(P36551:125:H/P)</t>
  </si>
  <si>
    <t>(P36551:122:E/K)</t>
  </si>
  <si>
    <t>(P36551:121:D/E)</t>
  </si>
  <si>
    <t>(P36551:119:E/K)</t>
  </si>
  <si>
    <t>(P36551:117:E/Q)</t>
  </si>
  <si>
    <t>(P36551:116:P/Q)</t>
  </si>
  <si>
    <t>(P36551:115:R/W)</t>
  </si>
  <si>
    <t>(P36551:111:T/S)</t>
  </si>
  <si>
    <t>(P36551:109:R/L)</t>
  </si>
  <si>
    <t>(P36551:109:R/W)</t>
  </si>
  <si>
    <t>(P36551:106:S/L)</t>
  </si>
  <si>
    <t>(P36551:105:T/I)</t>
  </si>
  <si>
    <t>(P36551:101:M/L)</t>
  </si>
  <si>
    <t>(P36551:100:E/V)</t>
  </si>
  <si>
    <t>(P36551:99:A/V)</t>
  </si>
  <si>
    <t>(P36551:97:Q/P)</t>
  </si>
  <si>
    <t>(P36551:95:H/R)</t>
  </si>
  <si>
    <t>(P36551:92:A/V)</t>
  </si>
  <si>
    <t>(P36551:90:T/I)</t>
  </si>
  <si>
    <t>(P36551:90:T/A)</t>
  </si>
  <si>
    <t>(P36551:86:V/A)</t>
  </si>
  <si>
    <t>(P36551:81:A/S)</t>
  </si>
  <si>
    <t>(P36551:78:L/Q)</t>
  </si>
  <si>
    <t>(P36551:77:G/A)</t>
  </si>
  <si>
    <t>(P36551:74:V/L)</t>
  </si>
  <si>
    <t>(P36551:73:W/C)</t>
  </si>
  <si>
    <t>(P36551:71:G/A)</t>
  </si>
  <si>
    <t>(P36551:71:G/S)</t>
  </si>
  <si>
    <t>(P36551:71:G/C)</t>
  </si>
  <si>
    <t>(P36551:68:S/W)</t>
  </si>
  <si>
    <t>(P36551:65:G/S)</t>
  </si>
  <si>
    <t>(P36551:60:R/G)</t>
  </si>
  <si>
    <t>(P36551:59:S/T)</t>
  </si>
  <si>
    <t>(P36551:56:T/A)</t>
  </si>
  <si>
    <t>(P36551:53:P/L)</t>
  </si>
  <si>
    <t>(P36551:52:G/D)</t>
  </si>
  <si>
    <t>(P36551:51:P/S)</t>
  </si>
  <si>
    <t>(P36551:46:R/H)</t>
  </si>
  <si>
    <t>(P36551:27:W/C)</t>
  </si>
  <si>
    <t>(P36551:27:W/G)</t>
  </si>
  <si>
    <t>(P36551:25:R/G)</t>
  </si>
  <si>
    <t>(P36551:22:G/E)</t>
  </si>
  <si>
    <t>(P36551:21:C/Y)</t>
  </si>
  <si>
    <t>(P36551:20:G/S)</t>
  </si>
  <si>
    <t>(P36551:19:G/S)</t>
  </si>
  <si>
    <t>(P36551:18:R/W)</t>
  </si>
  <si>
    <t>(P36551:16:V/G)</t>
  </si>
  <si>
    <t>(P36551:14:W/C)</t>
  </si>
  <si>
    <t>(P36551:12:P/S)</t>
  </si>
  <si>
    <t>(P36551:2:A/V)</t>
  </si>
  <si>
    <t>(P50336:2:G/A)</t>
  </si>
  <si>
    <t>(P50336:2:G/D)</t>
  </si>
  <si>
    <t>(P50336:3:R/W)</t>
  </si>
  <si>
    <t>(P50336:4:T/S)</t>
  </si>
  <si>
    <t>(P50336:6:V/L)</t>
  </si>
  <si>
    <t>(P50336:7:V/M)</t>
  </si>
  <si>
    <t>(P50336:14:G/S)</t>
  </si>
  <si>
    <t>(P50336:16:A/T)</t>
  </si>
  <si>
    <t>(P50336:16:A/D)</t>
  </si>
  <si>
    <t>(P50336:17:A/S)</t>
  </si>
  <si>
    <t>(P50336:22:S/T)</t>
  </si>
  <si>
    <t>(P50336:23:R/Q)</t>
  </si>
  <si>
    <t>(P50336:24:A/V)</t>
  </si>
  <si>
    <t>(P50336:27:P/A)</t>
  </si>
  <si>
    <t>(P50336:28:P/T)</t>
  </si>
  <si>
    <t>(P50336:28:P/A)</t>
  </si>
  <si>
    <t>(P50336:28:P/S)</t>
  </si>
  <si>
    <t>(P50336:28:P/R)</t>
  </si>
  <si>
    <t>(P50336:28:P/H)</t>
  </si>
  <si>
    <t>(P50336:33:V/L)</t>
  </si>
  <si>
    <t>(P50336:36:S/N)</t>
  </si>
  <si>
    <t>(P50336:37:E/Q)</t>
  </si>
  <si>
    <t>(P50336:38:R/C)</t>
  </si>
  <si>
    <t>(P50336:48:G/V)</t>
  </si>
  <si>
    <t>(P50336:49:P/S)</t>
  </si>
  <si>
    <t>(P50336:49:P/L)</t>
  </si>
  <si>
    <t>(P50336:50:N/D)</t>
  </si>
  <si>
    <t>(P50336:51:G/S)</t>
  </si>
  <si>
    <t>(P50336:51:G/D)</t>
  </si>
  <si>
    <t>(P50336:52:A/G)</t>
  </si>
  <si>
    <t>(P50336:53:I/L)</t>
  </si>
  <si>
    <t>(P50336:56:L/P)</t>
  </si>
  <si>
    <t>(P50336:57:G/R)</t>
  </si>
  <si>
    <t>(P50336:64:A/V)</t>
  </si>
  <si>
    <t>(P50336:67:L/P)</t>
  </si>
  <si>
    <t>(P50336:70:R/Q)</t>
  </si>
  <si>
    <t>(P50336:73:L/V)</t>
  </si>
  <si>
    <t>(P50336:75:V/I)</t>
  </si>
  <si>
    <t>(P50336:76:S/P)</t>
  </si>
  <si>
    <t>(P50336:78:L/F)</t>
  </si>
  <si>
    <t>(P50336:88:R/L)</t>
  </si>
  <si>
    <t>(P50336:89:G/R)</t>
  </si>
  <si>
    <t>(P50336:92:P/S)</t>
  </si>
  <si>
    <t>(P50336:94:A/V)</t>
  </si>
  <si>
    <t>(P50336:98:F/L)</t>
  </si>
  <si>
    <t>(P50336:101:V/L)</t>
  </si>
  <si>
    <t>(P50336:102:G/A)</t>
  </si>
  <si>
    <t>(P50336:103:G/S)</t>
  </si>
  <si>
    <t>(P50336:103:G/D)</t>
  </si>
  <si>
    <t>(P50336:108:L/V)</t>
  </si>
  <si>
    <t>(P50336:108:L/P)</t>
  </si>
  <si>
    <t>(P50336:114:G/R)</t>
  </si>
  <si>
    <t>(P50336:117:R/C)</t>
  </si>
  <si>
    <t>(P50336:117:R/H)</t>
  </si>
  <si>
    <t>(P50336:117:R/L)</t>
  </si>
  <si>
    <t>(P50336:121:P/T)</t>
  </si>
  <si>
    <t>(P50336:121:P/S)</t>
  </si>
  <si>
    <t>(P50336:121:P/H)</t>
  </si>
  <si>
    <t>(P50336:121:P/R)</t>
  </si>
  <si>
    <t>(P50336:121:P/L)</t>
  </si>
  <si>
    <t>(P50336:125:P/R)</t>
  </si>
  <si>
    <t>(P50336:128:W/C)</t>
  </si>
  <si>
    <t>(P50336:132:R/W)</t>
  </si>
  <si>
    <t>(P50336:138:R/W)</t>
  </si>
  <si>
    <t>(P50336:138:R/Q)</t>
  </si>
  <si>
    <t>(P50336:140:K/R)</t>
  </si>
  <si>
    <t>(P50336:141:E/K)</t>
  </si>
  <si>
    <t>(P50336:141:E/G)</t>
  </si>
  <si>
    <t>(P50336:151:Q/H)</t>
  </si>
  <si>
    <t>(P50336:153:R/C)</t>
  </si>
  <si>
    <t>(P50336:153:R/H)</t>
  </si>
  <si>
    <t>(P50336:154:L/F)</t>
  </si>
  <si>
    <t>(P50336:165:S/N)</t>
  </si>
  <si>
    <t>(P50336:170:V/L)</t>
  </si>
  <si>
    <t>(P50336:171:F/C)</t>
  </si>
  <si>
    <t>(P50336:172:A/T)</t>
  </si>
  <si>
    <t>(P50336:173:G/V)</t>
  </si>
  <si>
    <t>(P50336:176:R/C)</t>
  </si>
  <si>
    <t>(P50336:176:R/G)</t>
  </si>
  <si>
    <t>(P50336:176:R/H)</t>
  </si>
  <si>
    <t>(P50336:179:S/T)</t>
  </si>
  <si>
    <t>(P50336:180:I/T)</t>
  </si>
  <si>
    <t>(P50336:182:S/C)</t>
  </si>
  <si>
    <t>(P50336:185:P/L)</t>
  </si>
  <si>
    <t>(P50336:187:L/P)</t>
  </si>
  <si>
    <t>(P50336:189:Q/H)</t>
  </si>
  <si>
    <t>(P50336:190:A/T)</t>
  </si>
  <si>
    <t>(P50336:192:Q/E)</t>
  </si>
  <si>
    <t>(P50336:194:H/Y)</t>
  </si>
  <si>
    <t>(P50336:197:I/V)</t>
  </si>
  <si>
    <t>(P50336:200:G/S)</t>
  </si>
  <si>
    <t>(P50336:201:L/R)</t>
  </si>
  <si>
    <t>(P50336:204:G/E)</t>
  </si>
  <si>
    <t>(P50336:207:R/W)</t>
  </si>
  <si>
    <t>(P50336:207:R/Q)</t>
  </si>
  <si>
    <t>(P50336:209:P/Q)</t>
  </si>
  <si>
    <t>(P50336:211:P/S)</t>
  </si>
  <si>
    <t>(P50336:212:D/E)</t>
  </si>
  <si>
    <t>(P50336:216:I/V)</t>
  </si>
  <si>
    <t>(P50336:217:R/S)</t>
  </si>
  <si>
    <t>(P50336:217:R/H)</t>
  </si>
  <si>
    <t>(P50336:217:R/L)</t>
  </si>
  <si>
    <t>(P50336:218:Q/R)</t>
  </si>
  <si>
    <t>(P50336:220:L/V)</t>
  </si>
  <si>
    <t>(P50336:222:E/G)</t>
  </si>
  <si>
    <t>(P50336:223:R/C)</t>
  </si>
  <si>
    <t>(P50336:223:R/H)</t>
  </si>
  <si>
    <t>(P50336:230:R/C)</t>
  </si>
  <si>
    <t>(P50336:230:R/G)</t>
  </si>
  <si>
    <t>(P50336:230:R/H)</t>
  </si>
  <si>
    <t>(P50336:235:M/V)</t>
  </si>
  <si>
    <t>(P50336:240:L/F)</t>
  </si>
  <si>
    <t>(P50336:242:T/N)</t>
  </si>
  <si>
    <t>(P50336:247:R/S)</t>
  </si>
  <si>
    <t>(P50336:248:G/R)</t>
  </si>
  <si>
    <t>(P50336:251:V/I)</t>
  </si>
  <si>
    <t>(P50336:252:L/V)</t>
  </si>
  <si>
    <t>(P50336:254:G/S)</t>
  </si>
  <si>
    <t>(P50336:254:G/V)</t>
  </si>
  <si>
    <t>(P50336:256:P/L)</t>
  </si>
  <si>
    <t>(P50336:261:S/R)</t>
  </si>
  <si>
    <t>(P50336:261:S/G)</t>
  </si>
  <si>
    <t>(P50336:262:L/F)</t>
  </si>
  <si>
    <t>(P50336:266:G/R)</t>
  </si>
  <si>
    <t>(P50336:267:R/C)</t>
  </si>
  <si>
    <t>(P50336:267:R/H)</t>
  </si>
  <si>
    <t>(P50336:271:S/F)</t>
  </si>
  <si>
    <t>(P50336:275:S/N)</t>
  </si>
  <si>
    <t>(P50336:278:E/D)</t>
  </si>
  <si>
    <t>(P50336:281:H/R)</t>
  </si>
  <si>
    <t>(P50336:282:V/I)</t>
  </si>
  <si>
    <t>(P50336:284:S/G)</t>
  </si>
  <si>
    <t>(P50336:288:A/S)</t>
  </si>
  <si>
    <t>(P50336:298:E/K)</t>
  </si>
  <si>
    <t>(P50336:298:E/D)</t>
  </si>
  <si>
    <t>(P50336:299:A/D)</t>
  </si>
  <si>
    <t>(P50336:304:R/G)</t>
  </si>
  <si>
    <t>(P50336:304:R/P)</t>
  </si>
  <si>
    <t>(P50336:304:R/H)</t>
  </si>
  <si>
    <t>(P50336:305:A/V)</t>
  </si>
  <si>
    <t>(P50336:307:S/G)</t>
  </si>
  <si>
    <t>(P50336:307:S/R)</t>
  </si>
  <si>
    <t>(P50336:307:S/I)</t>
  </si>
  <si>
    <t>(P50336:308:A/T)</t>
  </si>
  <si>
    <t>(P50336:310:T/P)</t>
  </si>
  <si>
    <t>(P50336:312:V/A)</t>
  </si>
  <si>
    <t>(P50336:314:V/I)</t>
  </si>
  <si>
    <t>(P50336:323:G/E)</t>
  </si>
  <si>
    <t>(P50336:325:H/Y)</t>
  </si>
  <si>
    <t>(P50336:327:P/L)</t>
  </si>
  <si>
    <t>(P50336:337:S/C)</t>
  </si>
  <si>
    <t>(P50336:342:G/R)</t>
  </si>
  <si>
    <t>(P50336:347:V/M)</t>
  </si>
  <si>
    <t>(P50336:355:E/K)</t>
  </si>
  <si>
    <t>(P50336:355:E/D)</t>
  </si>
  <si>
    <t>(P50336:356:Q/H)</t>
  </si>
  <si>
    <t>(P50336:357:D/E)</t>
  </si>
  <si>
    <t>(P50336:359:S/N)</t>
  </si>
  <si>
    <t>(P50336:361:P/S)</t>
  </si>
  <si>
    <t>(P50336:361:P/A)</t>
  </si>
  <si>
    <t>(P50336:361:P/R)</t>
  </si>
  <si>
    <t>(P50336:366:T/S)</t>
  </si>
  <si>
    <t>(P50336:372:S/P)</t>
  </si>
  <si>
    <t>(P50336:373:W/R)</t>
  </si>
  <si>
    <t>(P50336:376:T/S)</t>
  </si>
  <si>
    <t>(P50336:380:S/G)</t>
  </si>
  <si>
    <t>(P50336:380:S/T)</t>
  </si>
  <si>
    <t>(P50336:383:V/I)</t>
  </si>
  <si>
    <t>(P50336:385:S/P)</t>
  </si>
  <si>
    <t>(P50336:385:S/F)</t>
  </si>
  <si>
    <t>(P50336:387:E/D)</t>
  </si>
  <si>
    <t>(P50336:389:F/L)</t>
  </si>
  <si>
    <t>(P50336:390:Q/E)</t>
  </si>
  <si>
    <t>(P50336:392:R/W)</t>
  </si>
  <si>
    <t>(P50336:392:R/Q)</t>
  </si>
  <si>
    <t>(P50336:396:A/E)</t>
  </si>
  <si>
    <t>(P50336:401:L/F)</t>
  </si>
  <si>
    <t>(P50336:404:K/M)</t>
  </si>
  <si>
    <t>(P50336:404:K/R)</t>
  </si>
  <si>
    <t>(P50336:407:P/L)</t>
  </si>
  <si>
    <t>(P50336:408:S/N)</t>
  </si>
  <si>
    <t>(P50336:414:L/P)</t>
  </si>
  <si>
    <t>(P50336:415:H/Y)</t>
  </si>
  <si>
    <t>(P50336:416:K/R)</t>
  </si>
  <si>
    <t>(P50336:416:K/N)</t>
  </si>
  <si>
    <t>(P50336:417:N/K)</t>
  </si>
  <si>
    <t>(P50336:420:P/S)</t>
  </si>
  <si>
    <t>(P50336:421:Q/H)</t>
  </si>
  <si>
    <t>(P50336:423:T/I)</t>
  </si>
  <si>
    <t>(P50336:430:L/P)</t>
  </si>
  <si>
    <t>(P50336:161:G/D)</t>
  </si>
  <si>
    <t>(P50336:433:A/V)</t>
  </si>
  <si>
    <t>(P50336:435:Q/R)</t>
  </si>
  <si>
    <t>(P50336:436:F/L)</t>
  </si>
  <si>
    <t>(P50336:439:A/T)</t>
  </si>
  <si>
    <t>(P50336:441:R/T)</t>
  </si>
  <si>
    <t>(P50336:442:L/W)</t>
  </si>
  <si>
    <t>(P50336:446:L/V)</t>
  </si>
  <si>
    <t>(P50336:446:L/P)</t>
  </si>
  <si>
    <t>(P50336:449:A/T)</t>
  </si>
  <si>
    <t>(P50336:449:A/D)</t>
  </si>
  <si>
    <t>(P50336:451:Y/C)</t>
  </si>
  <si>
    <t>(P50336:452:E/K)</t>
  </si>
  <si>
    <t>(P50336:454:V/A)</t>
  </si>
  <si>
    <t>(P50336:464:R/C)</t>
  </si>
  <si>
    <t>(P50336:464:R/H)</t>
  </si>
  <si>
    <t>(P50336:465:Q/H)</t>
  </si>
  <si>
    <t>(P50336:469:S/G)</t>
  </si>
  <si>
    <t>(P50336:474:E/K)</t>
  </si>
  <si>
    <t>(P50336:474:E/G)</t>
  </si>
  <si>
    <t>(P50336:476:N/T)</t>
  </si>
  <si>
    <t>(P50336:476:N/K)</t>
  </si>
  <si>
    <t>(P50336:163:K/T)</t>
  </si>
  <si>
    <t>(P50336:165:Q/E)</t>
  </si>
  <si>
    <t>(P50336:171:S/N)</t>
  </si>
  <si>
    <t>(P50336:173:D/N)</t>
  </si>
  <si>
    <t>(P50336:173:D/G)</t>
  </si>
  <si>
    <t>(P50336:176:V/G)</t>
  </si>
  <si>
    <t>(P50336:179:P/H)</t>
  </si>
  <si>
    <t>(P50336:184:G/E)</t>
  </si>
  <si>
    <t>(P50336:186:S/R)</t>
  </si>
  <si>
    <t>(P50336:194:L/F)</t>
  </si>
  <si>
    <t>(P50336:196:V/A)</t>
  </si>
  <si>
    <t>(P50336:196:V/E)</t>
  </si>
  <si>
    <t>(P50336:203:R/K)</t>
  </si>
  <si>
    <t>(P50336:206:D/N)</t>
  </si>
  <si>
    <t>(P50336:207:R/P)</t>
  </si>
  <si>
    <t>(P50336:210:L/P)</t>
  </si>
  <si>
    <t>(P50336:211:G/R)</t>
  </si>
  <si>
    <t>(P50336:216:Q/R)</t>
  </si>
  <si>
    <t>(P50336:219:S/G)</t>
  </si>
  <si>
    <t>(P50336:222:E/Q)</t>
  </si>
  <si>
    <t>(P50336:223:S/N)</t>
  </si>
  <si>
    <t>(P50336:224:R/G)</t>
  </si>
  <si>
    <t>(P50336:226:G/A)</t>
  </si>
  <si>
    <t>(P50336:227:V/L)</t>
  </si>
  <si>
    <t>(P50336:231:T/I)</t>
  </si>
  <si>
    <t>(P50336:236:P/S)</t>
  </si>
  <si>
    <t>(P50336:236:P/L)</t>
  </si>
  <si>
    <t>(P50336:237:L/F)</t>
  </si>
  <si>
    <t>#o_acc</t>
  </si>
  <si>
    <t>o_pos</t>
  </si>
  <si>
    <t>o_aa1</t>
  </si>
  <si>
    <t>o_aa2</t>
  </si>
  <si>
    <t>drop</t>
  </si>
  <si>
    <t>polyphen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</si>
</sst>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C434-B0CC-47D3-AD36-EF7CBA5F6D2B}">
  <dimension ref="A1:AI549"/>
  <sheetViews>
    <sheetView topLeftCell="A526" zoomScale="90" zoomScaleNormal="90" workbookViewId="0">
      <selection activeCell="E537" sqref="E537"/>
    </sheetView>
  </sheetViews>
  <sheetFormatPr defaultRowHeight="13.8" customHeight="1" x14ac:dyDescent="0.3"/>
  <cols>
    <col min="1" max="1" width="11.77734375" style="3" bestFit="1" customWidth="1"/>
    <col min="2" max="4" width="8.88671875" style="3"/>
    <col min="5" max="5" width="8.44140625" style="3" bestFit="1" customWidth="1"/>
    <col min="6" max="8" width="8.88671875" style="3"/>
    <col min="9" max="9" width="31.21875" style="3" customWidth="1"/>
    <col min="10" max="34" width="8.88671875" style="3"/>
    <col min="35" max="35" width="19" style="3" customWidth="1"/>
    <col min="36" max="16384" width="8.88671875" style="3"/>
  </cols>
  <sheetData>
    <row r="1" spans="1:35" ht="13.8" customHeight="1" x14ac:dyDescent="0.3">
      <c r="E1" s="3" t="s">
        <v>2056</v>
      </c>
      <c r="F1" s="3" t="s">
        <v>2056</v>
      </c>
      <c r="G1" s="3" t="s">
        <v>2056</v>
      </c>
      <c r="H1" s="3" t="s">
        <v>2056</v>
      </c>
    </row>
    <row r="2" spans="1:35" ht="13.8" customHeight="1" x14ac:dyDescent="0.3">
      <c r="A2" s="3" t="s">
        <v>0</v>
      </c>
      <c r="B2" s="3" t="s">
        <v>545</v>
      </c>
      <c r="C2" s="3" t="str">
        <f>VLOOKUP(B2,$S$3:$T$5,2,0)</f>
        <v>P08397</v>
      </c>
      <c r="E2" s="3" t="s">
        <v>548</v>
      </c>
      <c r="F2" s="3" t="s">
        <v>1161</v>
      </c>
      <c r="G2" s="3" t="s">
        <v>1149</v>
      </c>
      <c r="H2" s="3" t="s">
        <v>1146</v>
      </c>
      <c r="I2" s="3" t="s">
        <v>1506</v>
      </c>
      <c r="J2" s="3">
        <f>VLOOKUP(I2,Sheet2!E:F,2,0)</f>
        <v>0.308</v>
      </c>
      <c r="N2" s="4" t="s">
        <v>549</v>
      </c>
      <c r="O2" s="3">
        <v>706</v>
      </c>
      <c r="P2" s="3" t="s">
        <v>550</v>
      </c>
      <c r="Q2" s="3" t="s">
        <v>551</v>
      </c>
      <c r="V2" s="3" t="s">
        <v>554</v>
      </c>
      <c r="W2" s="3" t="s">
        <v>555</v>
      </c>
      <c r="X2" s="3" t="str" cm="1">
        <f t="array" aca="1" ref="X2" ca="1">_xlfn.TEXTJOIN("", TRUE, IF(ISNUMBER(MID(W2, ROW(INDIRECT("1:" &amp; LEN(W2))), 1)*1), MID(W2, ROW(INDIRECT("1:" &amp; LEN(W2))), 1), ""))</f>
        <v>2</v>
      </c>
      <c r="Y2" s="3" t="str">
        <f>LEFT(W2,3)</f>
        <v>Ser</v>
      </c>
      <c r="Z2" s="3" t="str">
        <f>RIGHT(W2,3)</f>
        <v>Pro</v>
      </c>
      <c r="AA2" s="3" t="str">
        <f>VLOOKUP(Y2,AF:AG,2,0)</f>
        <v>S</v>
      </c>
      <c r="AB2" s="3" t="str">
        <f>VLOOKUP(Z2,AF:AG,2,0)</f>
        <v>P</v>
      </c>
      <c r="AE2" s="1" t="s">
        <v>1100</v>
      </c>
      <c r="AF2" s="1" t="s">
        <v>1101</v>
      </c>
      <c r="AG2" s="1" t="s">
        <v>1102</v>
      </c>
      <c r="AI2" s="3" t="s">
        <v>1505</v>
      </c>
    </row>
    <row r="3" spans="1:35" ht="13.8" customHeight="1" x14ac:dyDescent="0.3">
      <c r="A3" s="3" t="s">
        <v>1</v>
      </c>
      <c r="B3" s="3" t="s">
        <v>545</v>
      </c>
      <c r="C3" s="3" t="str">
        <f>VLOOKUP(B3,$S$3:$T$5,2,0)</f>
        <v>P08397</v>
      </c>
      <c r="E3" s="3" t="s">
        <v>548</v>
      </c>
      <c r="F3" s="3" t="s">
        <v>1162</v>
      </c>
      <c r="G3" s="3" t="s">
        <v>1111</v>
      </c>
      <c r="H3" s="3" t="s">
        <v>1129</v>
      </c>
      <c r="I3" s="3" t="s">
        <v>1507</v>
      </c>
      <c r="J3" s="3">
        <f>VLOOKUP(I3,Sheet2!E:F,2,0)</f>
        <v>0</v>
      </c>
      <c r="S3" s="3" t="s">
        <v>545</v>
      </c>
      <c r="T3" s="3" t="s">
        <v>548</v>
      </c>
      <c r="V3" s="3" t="s">
        <v>554</v>
      </c>
      <c r="W3" s="3" t="s">
        <v>556</v>
      </c>
      <c r="X3" s="3" t="str" cm="1">
        <f t="array" aca="1" ref="X3" ca="1">_xlfn.TEXTJOIN("", TRUE, IF(ISNUMBER(MID(W3, ROW(INDIRECT("1:" &amp; LEN(W3))), 1)*1), MID(W3, ROW(INDIRECT("1:" &amp; LEN(W3))), 1), ""))</f>
        <v>6</v>
      </c>
      <c r="Y3" s="3" t="str">
        <f t="shared" ref="Y3:Y66" si="0">LEFT(W3,3)</f>
        <v>Asn</v>
      </c>
      <c r="Z3" s="3" t="str">
        <f t="shared" ref="Z3:Z66" si="1">RIGHT(W3,3)</f>
        <v>His</v>
      </c>
      <c r="AA3" s="3" t="str">
        <f>VLOOKUP(Y3,AF:AG,2,0)</f>
        <v>N</v>
      </c>
      <c r="AB3" s="3" t="str">
        <f>VLOOKUP(Z3,AF:AG,2,0)</f>
        <v>H</v>
      </c>
      <c r="AE3" s="2" t="s">
        <v>1103</v>
      </c>
      <c r="AF3" s="2" t="s">
        <v>1104</v>
      </c>
      <c r="AG3" s="2" t="s">
        <v>1105</v>
      </c>
      <c r="AI3" s="3" t="s">
        <v>1469</v>
      </c>
    </row>
    <row r="4" spans="1:35" ht="13.8" customHeight="1" x14ac:dyDescent="0.3">
      <c r="A4" s="3" t="s">
        <v>2</v>
      </c>
      <c r="B4" s="3" t="s">
        <v>545</v>
      </c>
      <c r="C4" s="3" t="str">
        <f>VLOOKUP(B4,$S$3:$T$5,2,0)</f>
        <v>P08397</v>
      </c>
      <c r="E4" s="3" t="s">
        <v>548</v>
      </c>
      <c r="F4" s="3" t="s">
        <v>1163</v>
      </c>
      <c r="G4" s="3" t="s">
        <v>1105</v>
      </c>
      <c r="H4" s="3" t="s">
        <v>1120</v>
      </c>
      <c r="I4" s="3" t="s">
        <v>1508</v>
      </c>
      <c r="J4" s="3">
        <f>VLOOKUP(I4,Sheet2!E:F,2,0)</f>
        <v>0</v>
      </c>
      <c r="S4" s="3" t="s">
        <v>547</v>
      </c>
      <c r="T4" s="3" t="s">
        <v>552</v>
      </c>
      <c r="V4" s="3" t="s">
        <v>554</v>
      </c>
      <c r="W4" s="3" t="s">
        <v>557</v>
      </c>
      <c r="X4" s="3" t="str" cm="1">
        <f t="array" aca="1" ref="X4" ca="1">_xlfn.TEXTJOIN("", TRUE, IF(ISNUMBER(MID(W4, ROW(INDIRECT("1:" &amp; LEN(W4))), 1)*1), MID(W4, ROW(INDIRECT("1:" &amp; LEN(W4))), 1), ""))</f>
        <v>7</v>
      </c>
      <c r="Y4" s="3" t="str">
        <f t="shared" si="0"/>
        <v>Ala</v>
      </c>
      <c r="Z4" s="3" t="str">
        <f t="shared" si="1"/>
        <v>Glu</v>
      </c>
      <c r="AA4" s="3" t="str">
        <f>VLOOKUP(Y4,AF:AG,2,0)</f>
        <v>A</v>
      </c>
      <c r="AB4" s="3" t="str">
        <f>VLOOKUP(Z4,AF:AG,2,0)</f>
        <v>E</v>
      </c>
      <c r="AE4" s="2" t="s">
        <v>1106</v>
      </c>
      <c r="AF4" s="2" t="s">
        <v>1107</v>
      </c>
      <c r="AG4" s="2" t="s">
        <v>1108</v>
      </c>
      <c r="AI4" s="3" t="s">
        <v>1470</v>
      </c>
    </row>
    <row r="5" spans="1:35" ht="13.8" customHeight="1" x14ac:dyDescent="0.3">
      <c r="A5" s="3" t="s">
        <v>3</v>
      </c>
      <c r="B5" s="3" t="s">
        <v>545</v>
      </c>
      <c r="C5" s="3" t="str">
        <f>VLOOKUP(B5,$S$3:$T$5,2,0)</f>
        <v>P08397</v>
      </c>
      <c r="E5" s="3" t="s">
        <v>548</v>
      </c>
      <c r="F5" s="3">
        <v>8</v>
      </c>
      <c r="G5" s="3" t="s">
        <v>1105</v>
      </c>
      <c r="H5" s="3" t="s">
        <v>1114</v>
      </c>
      <c r="I5" s="3" t="s">
        <v>1509</v>
      </c>
      <c r="J5" s="3">
        <f>VLOOKUP(I5,Sheet2!E:F,2,0)</f>
        <v>0</v>
      </c>
      <c r="S5" s="3" t="s">
        <v>546</v>
      </c>
      <c r="T5" s="3" t="s">
        <v>553</v>
      </c>
      <c r="V5" s="3" t="s">
        <v>554</v>
      </c>
      <c r="W5" s="3" t="s">
        <v>558</v>
      </c>
      <c r="X5" s="3" t="str" cm="1">
        <f t="array" aca="1" ref="X5" ca="1">_xlfn.TEXTJOIN("", TRUE, IF(ISNUMBER(MID(W5, ROW(INDIRECT("1:" &amp; LEN(W5))), 1)*1), MID(W5, ROW(INDIRECT("1:" &amp; LEN(W5))), 1), ""))</f>
        <v>8</v>
      </c>
      <c r="Y5" s="3" t="str">
        <f t="shared" si="0"/>
        <v>Ala</v>
      </c>
      <c r="Z5" s="3" t="str">
        <f t="shared" si="1"/>
        <v>Asp</v>
      </c>
      <c r="AA5" s="3" t="str">
        <f>VLOOKUP(Y5,AF:AG,2,0)</f>
        <v>A</v>
      </c>
      <c r="AB5" s="3" t="str">
        <f>VLOOKUP(Z5,AF:AG,2,0)</f>
        <v>D</v>
      </c>
      <c r="AE5" s="2" t="s">
        <v>1109</v>
      </c>
      <c r="AF5" s="2" t="s">
        <v>1110</v>
      </c>
      <c r="AG5" s="2" t="s">
        <v>1111</v>
      </c>
      <c r="AI5" s="3" t="s">
        <v>1471</v>
      </c>
    </row>
    <row r="6" spans="1:35" ht="13.8" customHeight="1" x14ac:dyDescent="0.3">
      <c r="A6" s="3" t="s">
        <v>4</v>
      </c>
      <c r="B6" s="3" t="s">
        <v>545</v>
      </c>
      <c r="C6" s="3" t="str">
        <f>VLOOKUP(B6,$S$3:$T$5,2,0)</f>
        <v>P08397</v>
      </c>
      <c r="E6" s="3" t="s">
        <v>548</v>
      </c>
      <c r="F6" s="3" t="s">
        <v>1164</v>
      </c>
      <c r="G6" s="3" t="s">
        <v>1146</v>
      </c>
      <c r="H6" s="3" t="s">
        <v>1108</v>
      </c>
      <c r="I6" s="3" t="s">
        <v>1510</v>
      </c>
      <c r="J6" s="3">
        <f>VLOOKUP(I6,Sheet2!E:F,2,0)</f>
        <v>0</v>
      </c>
      <c r="V6" s="3" t="s">
        <v>554</v>
      </c>
      <c r="W6" s="3" t="s">
        <v>559</v>
      </c>
      <c r="X6" s="3" t="str" cm="1">
        <f t="array" aca="1" ref="X6" ca="1">_xlfn.TEXTJOIN("", TRUE, IF(ISNUMBER(MID(W6, ROW(INDIRECT("1:" &amp; LEN(W6))), 1)*1), MID(W6, ROW(INDIRECT("1:" &amp; LEN(W6))), 1), ""))</f>
        <v>16</v>
      </c>
      <c r="Y6" s="3" t="str">
        <f t="shared" si="0"/>
        <v>Pro</v>
      </c>
      <c r="Z6" s="3" t="str">
        <f t="shared" si="1"/>
        <v>Arg</v>
      </c>
      <c r="AA6" s="3" t="str">
        <f>VLOOKUP(Y6,AF:AG,2,0)</f>
        <v>P</v>
      </c>
      <c r="AB6" s="3" t="str">
        <f>VLOOKUP(Z6,AF:AG,2,0)</f>
        <v>R</v>
      </c>
      <c r="AE6" s="2" t="s">
        <v>1112</v>
      </c>
      <c r="AF6" s="2" t="s">
        <v>1113</v>
      </c>
      <c r="AG6" s="2" t="s">
        <v>1114</v>
      </c>
      <c r="AI6" s="3" t="s">
        <v>1472</v>
      </c>
    </row>
    <row r="7" spans="1:35" ht="13.8" customHeight="1" x14ac:dyDescent="0.3">
      <c r="A7" s="3" t="s">
        <v>5</v>
      </c>
      <c r="B7" s="3" t="s">
        <v>545</v>
      </c>
      <c r="C7" s="3" t="str">
        <f>VLOOKUP(B7,$S$3:$T$5,2,0)</f>
        <v>P08397</v>
      </c>
      <c r="E7" s="3" t="s">
        <v>548</v>
      </c>
      <c r="F7" s="3" t="s">
        <v>1165</v>
      </c>
      <c r="G7" s="3" t="s">
        <v>1160</v>
      </c>
      <c r="H7" s="3" t="s">
        <v>1134</v>
      </c>
      <c r="I7" s="3" t="s">
        <v>1511</v>
      </c>
      <c r="J7" s="3">
        <f>VLOOKUP(I7,Sheet2!E:F,2,0)</f>
        <v>7.9000000000000001E-2</v>
      </c>
      <c r="V7" s="3" t="s">
        <v>554</v>
      </c>
      <c r="W7" s="3" t="s">
        <v>560</v>
      </c>
      <c r="X7" s="3" t="str" cm="1">
        <f t="array" aca="1" ref="X7" ca="1">_xlfn.TEXTJOIN("", TRUE, IF(ISNUMBER(MID(W7, ROW(INDIRECT("1:" &amp; LEN(W7))), 1)*1), MID(W7, ROW(INDIRECT("1:" &amp; LEN(W7))), 1), ""))</f>
        <v>20</v>
      </c>
      <c r="Y7" s="3" t="str">
        <f t="shared" si="0"/>
        <v>Val</v>
      </c>
      <c r="Z7" s="3" t="str">
        <f t="shared" si="1"/>
        <v>Leu</v>
      </c>
      <c r="AA7" s="3" t="str">
        <f>VLOOKUP(Y7,AF:AG,2,0)</f>
        <v>V</v>
      </c>
      <c r="AB7" s="3" t="str">
        <f>VLOOKUP(Z7,AF:AG,2,0)</f>
        <v>L</v>
      </c>
      <c r="AE7" s="2" t="s">
        <v>1115</v>
      </c>
      <c r="AF7" s="2" t="s">
        <v>1116</v>
      </c>
      <c r="AG7" s="2" t="s">
        <v>1117</v>
      </c>
      <c r="AI7" s="3" t="s">
        <v>1473</v>
      </c>
    </row>
    <row r="8" spans="1:35" ht="13.8" customHeight="1" x14ac:dyDescent="0.3">
      <c r="A8" s="3" t="s">
        <v>6</v>
      </c>
      <c r="B8" s="3" t="s">
        <v>545</v>
      </c>
      <c r="C8" s="3" t="str">
        <f>VLOOKUP(B8,$S$3:$T$5,2,0)</f>
        <v>P08397</v>
      </c>
      <c r="E8" s="3" t="s">
        <v>548</v>
      </c>
      <c r="F8" s="3" t="s">
        <v>1166</v>
      </c>
      <c r="G8" s="3" t="s">
        <v>1108</v>
      </c>
      <c r="H8" s="3" t="s">
        <v>1126</v>
      </c>
      <c r="I8" s="3" t="s">
        <v>1512</v>
      </c>
      <c r="J8" s="3">
        <f>VLOOKUP(I8,Sheet2!E:F,2,0)</f>
        <v>1</v>
      </c>
      <c r="V8" s="3" t="s">
        <v>554</v>
      </c>
      <c r="W8" s="3" t="s">
        <v>561</v>
      </c>
      <c r="X8" s="3" t="str" cm="1">
        <f t="array" aca="1" ref="X8" ca="1">_xlfn.TEXTJOIN("", TRUE, IF(ISNUMBER(MID(W8, ROW(INDIRECT("1:" &amp; LEN(W8))), 1)*1), MID(W8, ROW(INDIRECT("1:" &amp; LEN(W8))), 1), ""))</f>
        <v>22</v>
      </c>
      <c r="Y8" s="3" t="str">
        <f t="shared" si="0"/>
        <v>Arg</v>
      </c>
      <c r="Z8" s="3" t="str">
        <f t="shared" si="1"/>
        <v>Gly</v>
      </c>
      <c r="AA8" s="3" t="str">
        <f>VLOOKUP(Y8,AF:AG,2,0)</f>
        <v>R</v>
      </c>
      <c r="AB8" s="3" t="str">
        <f>VLOOKUP(Z8,AF:AG,2,0)</f>
        <v>G</v>
      </c>
      <c r="AE8" s="2" t="s">
        <v>1118</v>
      </c>
      <c r="AF8" s="2" t="s">
        <v>1119</v>
      </c>
      <c r="AG8" s="2" t="s">
        <v>1120</v>
      </c>
      <c r="AI8" s="3" t="s">
        <v>1474</v>
      </c>
    </row>
    <row r="9" spans="1:35" ht="13.8" customHeight="1" x14ac:dyDescent="0.3">
      <c r="A9" s="3" t="s">
        <v>7</v>
      </c>
      <c r="B9" s="3" t="s">
        <v>545</v>
      </c>
      <c r="C9" s="3" t="str">
        <f>VLOOKUP(B9,$S$3:$T$5,2,0)</f>
        <v>P08397</v>
      </c>
      <c r="E9" s="3" t="s">
        <v>548</v>
      </c>
      <c r="F9" s="3" t="s">
        <v>1166</v>
      </c>
      <c r="G9" s="3" t="s">
        <v>1108</v>
      </c>
      <c r="H9" s="3" t="s">
        <v>1129</v>
      </c>
      <c r="I9" s="3" t="s">
        <v>1513</v>
      </c>
      <c r="J9" s="3">
        <f>VLOOKUP(I9,Sheet2!E:F,2,0)</f>
        <v>1</v>
      </c>
      <c r="V9" s="3" t="s">
        <v>554</v>
      </c>
      <c r="W9" s="3" t="s">
        <v>562</v>
      </c>
      <c r="X9" s="3" t="str" cm="1">
        <f t="array" aca="1" ref="X9" ca="1">_xlfn.TEXTJOIN("", TRUE, IF(ISNUMBER(MID(W9, ROW(INDIRECT("1:" &amp; LEN(W9))), 1)*1), MID(W9, ROW(INDIRECT("1:" &amp; LEN(W9))), 1), ""))</f>
        <v>22</v>
      </c>
      <c r="Y9" s="3" t="str">
        <f t="shared" si="0"/>
        <v>Arg</v>
      </c>
      <c r="Z9" s="3" t="str">
        <f t="shared" si="1"/>
        <v>His</v>
      </c>
      <c r="AA9" s="3" t="str">
        <f>VLOOKUP(Y9,AF:AG,2,0)</f>
        <v>R</v>
      </c>
      <c r="AB9" s="3" t="str">
        <f>VLOOKUP(Z9,AF:AG,2,0)</f>
        <v>H</v>
      </c>
      <c r="AE9" s="2" t="s">
        <v>1121</v>
      </c>
      <c r="AF9" s="2" t="s">
        <v>1122</v>
      </c>
      <c r="AG9" s="2" t="s">
        <v>1123</v>
      </c>
      <c r="AI9" s="3" t="s">
        <v>1475</v>
      </c>
    </row>
    <row r="10" spans="1:35" ht="13.8" customHeight="1" x14ac:dyDescent="0.3">
      <c r="A10" s="3" t="s">
        <v>8</v>
      </c>
      <c r="B10" s="3" t="s">
        <v>545</v>
      </c>
      <c r="C10" s="3" t="str">
        <f>VLOOKUP(B10,$S$3:$T$5,2,0)</f>
        <v>P08397</v>
      </c>
      <c r="E10" s="3" t="s">
        <v>548</v>
      </c>
      <c r="F10" s="3" t="s">
        <v>1167</v>
      </c>
      <c r="G10" s="3" t="s">
        <v>1160</v>
      </c>
      <c r="H10" s="3" t="s">
        <v>1140</v>
      </c>
      <c r="I10" s="3" t="s">
        <v>1514</v>
      </c>
      <c r="J10" s="3">
        <f>VLOOKUP(I10,Sheet2!E:F,2,0)</f>
        <v>0.92300000000000004</v>
      </c>
      <c r="V10" s="3" t="s">
        <v>554</v>
      </c>
      <c r="W10" s="3" t="s">
        <v>563</v>
      </c>
      <c r="X10" s="3" t="str" cm="1">
        <f t="array" aca="1" ref="X10" ca="1">_xlfn.TEXTJOIN("", TRUE, IF(ISNUMBER(MID(W10, ROW(INDIRECT("1:" &amp; LEN(W10))), 1)*1), MID(W10, ROW(INDIRECT("1:" &amp; LEN(W10))), 1), ""))</f>
        <v>23</v>
      </c>
      <c r="Y10" s="3" t="str">
        <f t="shared" si="0"/>
        <v>Val</v>
      </c>
      <c r="Z10" s="3" t="str">
        <f t="shared" si="1"/>
        <v>Met</v>
      </c>
      <c r="AA10" s="3" t="str">
        <f>VLOOKUP(Y10,AF:AG,2,0)</f>
        <v>V</v>
      </c>
      <c r="AB10" s="3" t="str">
        <f>VLOOKUP(Z10,AF:AG,2,0)</f>
        <v>M</v>
      </c>
      <c r="AE10" s="2" t="s">
        <v>1124</v>
      </c>
      <c r="AF10" s="2" t="s">
        <v>1125</v>
      </c>
      <c r="AG10" s="2" t="s">
        <v>1126</v>
      </c>
      <c r="AI10" s="3" t="s">
        <v>1476</v>
      </c>
    </row>
    <row r="11" spans="1:35" ht="13.8" customHeight="1" x14ac:dyDescent="0.3">
      <c r="A11" s="3" t="s">
        <v>9</v>
      </c>
      <c r="B11" s="3" t="s">
        <v>545</v>
      </c>
      <c r="C11" s="3" t="str">
        <f>VLOOKUP(B11,$S$3:$T$5,2,0)</f>
        <v>P08397</v>
      </c>
      <c r="E11" s="3" t="s">
        <v>548</v>
      </c>
      <c r="F11" s="3" t="s">
        <v>1168</v>
      </c>
      <c r="G11" s="3" t="s">
        <v>1108</v>
      </c>
      <c r="H11" s="3" t="s">
        <v>1129</v>
      </c>
      <c r="I11" s="3" t="s">
        <v>1515</v>
      </c>
      <c r="J11" s="3">
        <f>VLOOKUP(I11,Sheet2!E:F,2,0)</f>
        <v>1</v>
      </c>
      <c r="V11" s="3" t="s">
        <v>554</v>
      </c>
      <c r="W11" s="3" t="s">
        <v>564</v>
      </c>
      <c r="X11" s="3" t="str" cm="1">
        <f t="array" aca="1" ref="X11" ca="1">_xlfn.TEXTJOIN("", TRUE, IF(ISNUMBER(MID(W11, ROW(INDIRECT("1:" &amp; LEN(W11))), 1)*1), MID(W11, ROW(INDIRECT("1:" &amp; LEN(W11))), 1), ""))</f>
        <v>32</v>
      </c>
      <c r="Y11" s="3" t="str">
        <f t="shared" si="0"/>
        <v>Arg</v>
      </c>
      <c r="Z11" s="3" t="str">
        <f t="shared" si="1"/>
        <v>His</v>
      </c>
      <c r="AA11" s="3" t="str">
        <f>VLOOKUP(Y11,AF:AG,2,0)</f>
        <v>R</v>
      </c>
      <c r="AB11" s="3" t="str">
        <f>VLOOKUP(Z11,AF:AG,2,0)</f>
        <v>H</v>
      </c>
      <c r="AE11" s="2" t="s">
        <v>1127</v>
      </c>
      <c r="AF11" s="2" t="s">
        <v>1128</v>
      </c>
      <c r="AG11" s="2" t="s">
        <v>1129</v>
      </c>
      <c r="AI11" s="3" t="s">
        <v>1477</v>
      </c>
    </row>
    <row r="12" spans="1:35" ht="13.8" customHeight="1" x14ac:dyDescent="0.3">
      <c r="A12" s="3" t="s">
        <v>10</v>
      </c>
      <c r="B12" s="3" t="s">
        <v>545</v>
      </c>
      <c r="C12" s="3" t="str">
        <f>VLOOKUP(B12,$S$3:$T$5,2,0)</f>
        <v>P08397</v>
      </c>
      <c r="E12" s="3" t="s">
        <v>548</v>
      </c>
      <c r="F12" s="3" t="s">
        <v>1169</v>
      </c>
      <c r="G12" s="3" t="s">
        <v>550</v>
      </c>
      <c r="H12" s="3" t="s">
        <v>1140</v>
      </c>
      <c r="I12" s="3" t="s">
        <v>1516</v>
      </c>
      <c r="J12" s="3">
        <f>VLOOKUP(I12,Sheet2!E:F,2,0)</f>
        <v>1</v>
      </c>
      <c r="V12" s="3" t="s">
        <v>554</v>
      </c>
      <c r="W12" s="3" t="s">
        <v>565</v>
      </c>
      <c r="X12" s="3" t="str" cm="1">
        <f t="array" aca="1" ref="X12" ca="1">_xlfn.TEXTJOIN("", TRUE, IF(ISNUMBER(MID(W12, ROW(INDIRECT("1:" &amp; LEN(W12))), 1)*1), MID(W12, ROW(INDIRECT("1:" &amp; LEN(W12))), 1), ""))</f>
        <v>33</v>
      </c>
      <c r="Y12" s="3" t="str">
        <f t="shared" si="0"/>
        <v>Ile</v>
      </c>
      <c r="Z12" s="3" t="str">
        <f t="shared" si="1"/>
        <v>Met</v>
      </c>
      <c r="AA12" s="3" t="str">
        <f>VLOOKUP(Y12,AF:AG,2,0)</f>
        <v>I</v>
      </c>
      <c r="AB12" s="3" t="str">
        <f>VLOOKUP(Z12,AF:AG,2,0)</f>
        <v>M</v>
      </c>
      <c r="AE12" s="2" t="s">
        <v>1130</v>
      </c>
      <c r="AF12" s="2" t="s">
        <v>1131</v>
      </c>
      <c r="AG12" s="2" t="s">
        <v>550</v>
      </c>
      <c r="AI12" s="3" t="s">
        <v>1478</v>
      </c>
    </row>
    <row r="13" spans="1:35" ht="13.8" customHeight="1" x14ac:dyDescent="0.3">
      <c r="A13" s="3" t="s">
        <v>11</v>
      </c>
      <c r="B13" s="3" t="s">
        <v>545</v>
      </c>
      <c r="C13" s="3" t="str">
        <f>VLOOKUP(B13,$S$3:$T$5,2,0)</f>
        <v>P08397</v>
      </c>
      <c r="E13" s="3" t="s">
        <v>548</v>
      </c>
      <c r="F13" s="3" t="s">
        <v>1170</v>
      </c>
      <c r="G13" s="3" t="s">
        <v>1105</v>
      </c>
      <c r="H13" s="3" t="s">
        <v>551</v>
      </c>
      <c r="I13" s="3" t="s">
        <v>1517</v>
      </c>
      <c r="J13" s="3">
        <f>VLOOKUP(I13,Sheet2!E:F,2,0)</f>
        <v>1E-3</v>
      </c>
      <c r="V13" s="3" t="s">
        <v>554</v>
      </c>
      <c r="W13" s="3" t="s">
        <v>566</v>
      </c>
      <c r="X13" s="3" t="str" cm="1">
        <f t="array" aca="1" ref="X13" ca="1">_xlfn.TEXTJOIN("", TRUE, IF(ISNUMBER(MID(W13, ROW(INDIRECT("1:" &amp; LEN(W13))), 1)*1), MID(W13, ROW(INDIRECT("1:" &amp; LEN(W13))), 1), ""))</f>
        <v>40</v>
      </c>
      <c r="Y13" s="3" t="str">
        <f t="shared" si="0"/>
        <v>Ala</v>
      </c>
      <c r="Z13" s="3" t="str">
        <f t="shared" si="1"/>
        <v>Thr</v>
      </c>
      <c r="AA13" s="3" t="str">
        <f>VLOOKUP(Y13,AF:AG,2,0)</f>
        <v>A</v>
      </c>
      <c r="AB13" s="3" t="str">
        <f>VLOOKUP(Z13,AF:AG,2,0)</f>
        <v>T</v>
      </c>
      <c r="AE13" s="2" t="s">
        <v>1132</v>
      </c>
      <c r="AF13" s="2" t="s">
        <v>1133</v>
      </c>
      <c r="AG13" s="2" t="s">
        <v>1134</v>
      </c>
      <c r="AI13" s="3" t="s">
        <v>1479</v>
      </c>
    </row>
    <row r="14" spans="1:35" ht="13.8" customHeight="1" x14ac:dyDescent="0.3">
      <c r="A14" s="3" t="s">
        <v>12</v>
      </c>
      <c r="B14" s="3" t="s">
        <v>545</v>
      </c>
      <c r="C14" s="3" t="str">
        <f>VLOOKUP(B14,$S$3:$T$5,2,0)</f>
        <v>P08397</v>
      </c>
      <c r="E14" s="3" t="s">
        <v>548</v>
      </c>
      <c r="F14" s="3" t="s">
        <v>1170</v>
      </c>
      <c r="G14" s="3" t="s">
        <v>1105</v>
      </c>
      <c r="H14" s="3" t="s">
        <v>1160</v>
      </c>
      <c r="I14" s="3" t="s">
        <v>1518</v>
      </c>
      <c r="J14" s="3">
        <f>VLOOKUP(I14,Sheet2!E:F,2,0)</f>
        <v>0.14399999999999999</v>
      </c>
      <c r="V14" s="3" t="s">
        <v>554</v>
      </c>
      <c r="W14" s="3" t="s">
        <v>567</v>
      </c>
      <c r="X14" s="3" t="str" cm="1">
        <f t="array" aca="1" ref="X14" ca="1">_xlfn.TEXTJOIN("", TRUE, IF(ISNUMBER(MID(W14, ROW(INDIRECT("1:" &amp; LEN(W14))), 1)*1), MID(W14, ROW(INDIRECT("1:" &amp; LEN(W14))), 1), ""))</f>
        <v>40</v>
      </c>
      <c r="Y14" s="3" t="str">
        <f t="shared" si="0"/>
        <v>Ala</v>
      </c>
      <c r="Z14" s="3" t="str">
        <f t="shared" si="1"/>
        <v>Val</v>
      </c>
      <c r="AA14" s="3" t="str">
        <f>VLOOKUP(Y14,AF:AG,2,0)</f>
        <v>A</v>
      </c>
      <c r="AB14" s="3" t="str">
        <f>VLOOKUP(Z14,AF:AG,2,0)</f>
        <v>V</v>
      </c>
      <c r="AE14" s="2" t="s">
        <v>1135</v>
      </c>
      <c r="AF14" s="2" t="s">
        <v>1136</v>
      </c>
      <c r="AG14" s="2" t="s">
        <v>1137</v>
      </c>
      <c r="AI14" s="3" t="s">
        <v>1480</v>
      </c>
    </row>
    <row r="15" spans="1:35" ht="13.8" customHeight="1" x14ac:dyDescent="0.3">
      <c r="A15" s="3" t="s">
        <v>13</v>
      </c>
      <c r="B15" s="3" t="s">
        <v>545</v>
      </c>
      <c r="C15" s="3" t="str">
        <f>VLOOKUP(B15,$S$3:$T$5,2,0)</f>
        <v>P08397</v>
      </c>
      <c r="E15" s="3" t="s">
        <v>548</v>
      </c>
      <c r="F15" s="3" t="s">
        <v>1171</v>
      </c>
      <c r="G15" s="3" t="s">
        <v>551</v>
      </c>
      <c r="H15" s="3" t="s">
        <v>1146</v>
      </c>
      <c r="I15" s="3" t="s">
        <v>1519</v>
      </c>
      <c r="J15" s="3">
        <f>VLOOKUP(I15,Sheet2!E:F,2,0)</f>
        <v>0.95599999999999996</v>
      </c>
      <c r="V15" s="3" t="s">
        <v>554</v>
      </c>
      <c r="W15" s="3" t="s">
        <v>568</v>
      </c>
      <c r="X15" s="3" t="str" cm="1">
        <f t="array" aca="1" ref="X15" ca="1">_xlfn.TEXTJOIN("", TRUE, IF(ISNUMBER(MID(W15, ROW(INDIRECT("1:" &amp; LEN(W15))), 1)*1), MID(W15, ROW(INDIRECT("1:" &amp; LEN(W15))), 1), ""))</f>
        <v>41</v>
      </c>
      <c r="Y15" s="3" t="str">
        <f t="shared" si="0"/>
        <v>Thr</v>
      </c>
      <c r="Z15" s="3" t="str">
        <f t="shared" si="1"/>
        <v>Pro</v>
      </c>
      <c r="AA15" s="3" t="str">
        <f>VLOOKUP(Y15,AF:AG,2,0)</f>
        <v>T</v>
      </c>
      <c r="AB15" s="3" t="str">
        <f>VLOOKUP(Z15,AF:AG,2,0)</f>
        <v>P</v>
      </c>
      <c r="AE15" s="2" t="s">
        <v>1138</v>
      </c>
      <c r="AF15" s="2" t="s">
        <v>1139</v>
      </c>
      <c r="AG15" s="2" t="s">
        <v>1140</v>
      </c>
      <c r="AI15" s="3" t="s">
        <v>1481</v>
      </c>
    </row>
    <row r="16" spans="1:35" ht="13.8" customHeight="1" x14ac:dyDescent="0.3">
      <c r="A16" s="3" t="s">
        <v>14</v>
      </c>
      <c r="B16" s="3" t="s">
        <v>545</v>
      </c>
      <c r="C16" s="3" t="str">
        <f>VLOOKUP(B16,$S$3:$T$5,2,0)</f>
        <v>P08397</v>
      </c>
      <c r="E16" s="3" t="s">
        <v>548</v>
      </c>
      <c r="F16" s="3" t="s">
        <v>1172</v>
      </c>
      <c r="G16" s="3" t="s">
        <v>1134</v>
      </c>
      <c r="H16" s="3" t="s">
        <v>1140</v>
      </c>
      <c r="I16" s="3" t="s">
        <v>1520</v>
      </c>
      <c r="J16" s="3">
        <f>VLOOKUP(I16,Sheet2!E:F,2,0)</f>
        <v>1</v>
      </c>
      <c r="V16" s="3" t="s">
        <v>554</v>
      </c>
      <c r="W16" s="3" t="s">
        <v>569</v>
      </c>
      <c r="X16" s="3" t="str" cm="1">
        <f t="array" aca="1" ref="X16" ca="1">_xlfn.TEXTJOIN("", TRUE, IF(ISNUMBER(MID(W16, ROW(INDIRECT("1:" &amp; LEN(W16))), 1)*1), MID(W16, ROW(INDIRECT("1:" &amp; LEN(W16))), 1), ""))</f>
        <v>42</v>
      </c>
      <c r="Y16" s="3" t="str">
        <f t="shared" si="0"/>
        <v>Leu</v>
      </c>
      <c r="Z16" s="3" t="str">
        <f t="shared" si="1"/>
        <v>Met</v>
      </c>
      <c r="AA16" s="3" t="str">
        <f>VLOOKUP(Y16,AF:AG,2,0)</f>
        <v>L</v>
      </c>
      <c r="AB16" s="3" t="str">
        <f>VLOOKUP(Z16,AF:AG,2,0)</f>
        <v>M</v>
      </c>
      <c r="AE16" s="2" t="s">
        <v>1141</v>
      </c>
      <c r="AF16" s="2" t="s">
        <v>1142</v>
      </c>
      <c r="AG16" s="2" t="s">
        <v>1143</v>
      </c>
      <c r="AI16" s="3" t="s">
        <v>1482</v>
      </c>
    </row>
    <row r="17" spans="1:35" ht="13.8" customHeight="1" x14ac:dyDescent="0.3">
      <c r="A17" s="3" t="s">
        <v>15</v>
      </c>
      <c r="B17" s="3" t="s">
        <v>545</v>
      </c>
      <c r="C17" s="3" t="str">
        <f>VLOOKUP(B17,$S$3:$T$5,2,0)</f>
        <v>P08397</v>
      </c>
      <c r="E17" s="3" t="s">
        <v>548</v>
      </c>
      <c r="F17" s="3" t="s">
        <v>1172</v>
      </c>
      <c r="G17" s="3" t="s">
        <v>1134</v>
      </c>
      <c r="H17" s="3" t="s">
        <v>1143</v>
      </c>
      <c r="I17" s="3" t="s">
        <v>1521</v>
      </c>
      <c r="J17" s="3">
        <f>VLOOKUP(I17,Sheet2!E:F,2,0)</f>
        <v>1</v>
      </c>
      <c r="V17" s="3" t="s">
        <v>554</v>
      </c>
      <c r="W17" s="3" t="s">
        <v>570</v>
      </c>
      <c r="X17" s="3" t="str" cm="1">
        <f t="array" aca="1" ref="X17" ca="1">_xlfn.TEXTJOIN("", TRUE, IF(ISNUMBER(MID(W17, ROW(INDIRECT("1:" &amp; LEN(W17))), 1)*1), MID(W17, ROW(INDIRECT("1:" &amp; LEN(W17))), 1), ""))</f>
        <v>42</v>
      </c>
      <c r="Y17" s="3" t="str">
        <f t="shared" si="0"/>
        <v>Leu</v>
      </c>
      <c r="Z17" s="3" t="str">
        <f t="shared" si="1"/>
        <v>Phe</v>
      </c>
      <c r="AA17" s="3" t="str">
        <f>VLOOKUP(Y17,AF:AG,2,0)</f>
        <v>L</v>
      </c>
      <c r="AB17" s="3" t="str">
        <f>VLOOKUP(Z17,AF:AG,2,0)</f>
        <v>F</v>
      </c>
      <c r="AE17" s="2" t="s">
        <v>1144</v>
      </c>
      <c r="AF17" s="2" t="s">
        <v>1145</v>
      </c>
      <c r="AG17" s="2" t="s">
        <v>1146</v>
      </c>
      <c r="AI17" s="3" t="s">
        <v>1483</v>
      </c>
    </row>
    <row r="18" spans="1:35" ht="13.8" customHeight="1" x14ac:dyDescent="0.3">
      <c r="A18" s="3" t="s">
        <v>16</v>
      </c>
      <c r="B18" s="3" t="s">
        <v>545</v>
      </c>
      <c r="C18" s="3" t="str">
        <f>VLOOKUP(B18,$S$3:$T$5,2,0)</f>
        <v>P08397</v>
      </c>
      <c r="E18" s="3" t="s">
        <v>548</v>
      </c>
      <c r="F18" s="3" t="s">
        <v>1173</v>
      </c>
      <c r="G18" s="3" t="s">
        <v>1105</v>
      </c>
      <c r="H18" s="3" t="s">
        <v>1160</v>
      </c>
      <c r="I18" s="3" t="s">
        <v>1522</v>
      </c>
      <c r="J18" s="3">
        <f>VLOOKUP(I18,Sheet2!E:F,2,0)</f>
        <v>9.5000000000000001E-2</v>
      </c>
      <c r="V18" s="3" t="s">
        <v>554</v>
      </c>
      <c r="W18" s="3" t="s">
        <v>571</v>
      </c>
      <c r="X18" s="3" t="str" cm="1">
        <f t="array" aca="1" ref="X18" ca="1">_xlfn.TEXTJOIN("", TRUE, IF(ISNUMBER(MID(W18, ROW(INDIRECT("1:" &amp; LEN(W18))), 1)*1), MID(W18, ROW(INDIRECT("1:" &amp; LEN(W18))), 1), ""))</f>
        <v>44</v>
      </c>
      <c r="Y18" s="3" t="str">
        <f t="shared" si="0"/>
        <v>Ala</v>
      </c>
      <c r="Z18" s="3" t="str">
        <f t="shared" si="1"/>
        <v>Val</v>
      </c>
      <c r="AA18" s="3" t="str">
        <f>VLOOKUP(Y18,AF:AG,2,0)</f>
        <v>A</v>
      </c>
      <c r="AB18" s="3" t="str">
        <f>VLOOKUP(Z18,AF:AG,2,0)</f>
        <v>V</v>
      </c>
      <c r="AE18" s="2" t="s">
        <v>1147</v>
      </c>
      <c r="AF18" s="2" t="s">
        <v>1148</v>
      </c>
      <c r="AG18" s="2" t="s">
        <v>1149</v>
      </c>
      <c r="AI18" s="3" t="s">
        <v>1484</v>
      </c>
    </row>
    <row r="19" spans="1:35" ht="13.8" customHeight="1" x14ac:dyDescent="0.3">
      <c r="A19" s="3" t="s">
        <v>17</v>
      </c>
      <c r="B19" s="3" t="s">
        <v>545</v>
      </c>
      <c r="C19" s="3" t="str">
        <f>VLOOKUP(B19,$S$3:$T$5,2,0)</f>
        <v>P08397</v>
      </c>
      <c r="E19" s="3" t="s">
        <v>548</v>
      </c>
      <c r="F19" s="3" t="s">
        <v>1174</v>
      </c>
      <c r="G19" s="3" t="s">
        <v>1126</v>
      </c>
      <c r="H19" s="3" t="s">
        <v>1105</v>
      </c>
      <c r="I19" s="3" t="s">
        <v>1523</v>
      </c>
      <c r="J19" s="3">
        <f>VLOOKUP(I19,Sheet2!E:F,2,0)</f>
        <v>0.186</v>
      </c>
      <c r="V19" s="3" t="s">
        <v>554</v>
      </c>
      <c r="W19" s="3" t="s">
        <v>572</v>
      </c>
      <c r="X19" s="3" t="str" cm="1">
        <f t="array" aca="1" ref="X19" ca="1">_xlfn.TEXTJOIN("", TRUE, IF(ISNUMBER(MID(W19, ROW(INDIRECT("1:" &amp; LEN(W19))), 1)*1), MID(W19, ROW(INDIRECT("1:" &amp; LEN(W19))), 1), ""))</f>
        <v>48</v>
      </c>
      <c r="Y19" s="3" t="str">
        <f t="shared" si="0"/>
        <v>Gly</v>
      </c>
      <c r="Z19" s="3" t="str">
        <f t="shared" si="1"/>
        <v>Ala</v>
      </c>
      <c r="AA19" s="3" t="str">
        <f>VLOOKUP(Y19,AF:AG,2,0)</f>
        <v>G</v>
      </c>
      <c r="AB19" s="3" t="str">
        <f>VLOOKUP(Z19,AF:AG,2,0)</f>
        <v>A</v>
      </c>
      <c r="AE19" s="2" t="s">
        <v>1150</v>
      </c>
      <c r="AF19" s="2" t="s">
        <v>1151</v>
      </c>
      <c r="AG19" s="2" t="s">
        <v>551</v>
      </c>
      <c r="AI19" s="3" t="s">
        <v>1485</v>
      </c>
    </row>
    <row r="20" spans="1:35" ht="13.8" customHeight="1" x14ac:dyDescent="0.3">
      <c r="A20" s="3" t="s">
        <v>18</v>
      </c>
      <c r="B20" s="3" t="s">
        <v>545</v>
      </c>
      <c r="C20" s="3" t="str">
        <f>VLOOKUP(B20,$S$3:$T$5,2,0)</f>
        <v>P08397</v>
      </c>
      <c r="E20" s="3" t="s">
        <v>548</v>
      </c>
      <c r="F20" s="3" t="s">
        <v>1175</v>
      </c>
      <c r="G20" s="3" t="s">
        <v>1123</v>
      </c>
      <c r="H20" s="3" t="s">
        <v>1108</v>
      </c>
      <c r="I20" s="3" t="s">
        <v>1524</v>
      </c>
      <c r="J20" s="3">
        <f>VLOOKUP(I20,Sheet2!E:F,2,0)</f>
        <v>1E-3</v>
      </c>
      <c r="V20" s="3" t="s">
        <v>554</v>
      </c>
      <c r="W20" s="3" t="s">
        <v>573</v>
      </c>
      <c r="X20" s="3" t="str" cm="1">
        <f t="array" aca="1" ref="X20" ca="1">_xlfn.TEXTJOIN("", TRUE, IF(ISNUMBER(MID(W20, ROW(INDIRECT("1:" &amp; LEN(W20))), 1)*1), MID(W20, ROW(INDIRECT("1:" &amp; LEN(W20))), 1), ""))</f>
        <v>50</v>
      </c>
      <c r="Y20" s="3" t="str">
        <f t="shared" si="0"/>
        <v>Gln</v>
      </c>
      <c r="Z20" s="3" t="str">
        <f t="shared" si="1"/>
        <v>Arg</v>
      </c>
      <c r="AA20" s="3" t="str">
        <f>VLOOKUP(Y20,AF:AG,2,0)</f>
        <v>Q</v>
      </c>
      <c r="AB20" s="3" t="str">
        <f>VLOOKUP(Z20,AF:AG,2,0)</f>
        <v>R</v>
      </c>
      <c r="AE20" s="2" t="s">
        <v>1152</v>
      </c>
      <c r="AF20" s="2" t="s">
        <v>1153</v>
      </c>
      <c r="AG20" s="2" t="s">
        <v>1154</v>
      </c>
      <c r="AI20" s="3" t="s">
        <v>1486</v>
      </c>
    </row>
    <row r="21" spans="1:35" ht="13.8" customHeight="1" x14ac:dyDescent="0.3">
      <c r="A21" s="3" t="s">
        <v>19</v>
      </c>
      <c r="B21" s="3" t="s">
        <v>545</v>
      </c>
      <c r="C21" s="3" t="str">
        <f>VLOOKUP(B21,$S$3:$T$5,2,0)</f>
        <v>P08397</v>
      </c>
      <c r="E21" s="3" t="s">
        <v>548</v>
      </c>
      <c r="F21" s="3" t="s">
        <v>1176</v>
      </c>
      <c r="G21" s="3" t="s">
        <v>1143</v>
      </c>
      <c r="H21" s="3" t="s">
        <v>1149</v>
      </c>
      <c r="I21" s="3" t="s">
        <v>1525</v>
      </c>
      <c r="J21" s="3">
        <f>VLOOKUP(I21,Sheet2!E:F,2,0)</f>
        <v>1</v>
      </c>
      <c r="V21" s="3" t="s">
        <v>554</v>
      </c>
      <c r="W21" s="3" t="s">
        <v>574</v>
      </c>
      <c r="X21" s="3" t="str" cm="1">
        <f t="array" aca="1" ref="X21" ca="1">_xlfn.TEXTJOIN("", TRUE, IF(ISNUMBER(MID(W21, ROW(INDIRECT("1:" &amp; LEN(W21))), 1)*1), MID(W21, ROW(INDIRECT("1:" &amp; LEN(W21))), 1), ""))</f>
        <v>51</v>
      </c>
      <c r="Y21" s="3" t="str">
        <f t="shared" si="0"/>
        <v>Phe</v>
      </c>
      <c r="Z21" s="3" t="str">
        <f t="shared" si="1"/>
        <v>Ser</v>
      </c>
      <c r="AA21" s="3" t="str">
        <f>VLOOKUP(Y21,AF:AG,2,0)</f>
        <v>F</v>
      </c>
      <c r="AB21" s="3" t="str">
        <f>VLOOKUP(Z21,AF:AG,2,0)</f>
        <v>S</v>
      </c>
      <c r="AE21" s="2" t="s">
        <v>1155</v>
      </c>
      <c r="AF21" s="2" t="s">
        <v>1156</v>
      </c>
      <c r="AG21" s="2" t="s">
        <v>1157</v>
      </c>
      <c r="AI21" s="3" t="s">
        <v>1487</v>
      </c>
    </row>
    <row r="22" spans="1:35" ht="13.8" customHeight="1" x14ac:dyDescent="0.3">
      <c r="A22" s="3" t="s">
        <v>20</v>
      </c>
      <c r="B22" s="3" t="s">
        <v>545</v>
      </c>
      <c r="C22" s="3" t="str">
        <f>VLOOKUP(B22,$S$3:$T$5,2,0)</f>
        <v>P08397</v>
      </c>
      <c r="E22" s="3" t="s">
        <v>548</v>
      </c>
      <c r="F22" s="3" t="s">
        <v>1177</v>
      </c>
      <c r="G22" s="3" t="s">
        <v>1140</v>
      </c>
      <c r="H22" s="3" t="s">
        <v>1160</v>
      </c>
      <c r="I22" s="3" t="s">
        <v>1526</v>
      </c>
      <c r="J22" s="3">
        <f>VLOOKUP(I22,Sheet2!E:F,2,0)</f>
        <v>1</v>
      </c>
      <c r="V22" s="3" t="s">
        <v>554</v>
      </c>
      <c r="W22" s="3" t="s">
        <v>575</v>
      </c>
      <c r="X22" s="3" t="str" cm="1">
        <f t="array" aca="1" ref="X22" ca="1">_xlfn.TEXTJOIN("", TRUE, IF(ISNUMBER(MID(W22, ROW(INDIRECT("1:" &amp; LEN(W22))), 1)*1), MID(W22, ROW(INDIRECT("1:" &amp; LEN(W22))), 1), ""))</f>
        <v>56</v>
      </c>
      <c r="Y22" s="3" t="str">
        <f t="shared" si="0"/>
        <v>Met</v>
      </c>
      <c r="Z22" s="3" t="str">
        <f t="shared" si="1"/>
        <v>Val</v>
      </c>
      <c r="AA22" s="3" t="str">
        <f>VLOOKUP(Y22,AF:AG,2,0)</f>
        <v>M</v>
      </c>
      <c r="AB22" s="3" t="str">
        <f>VLOOKUP(Z22,AF:AG,2,0)</f>
        <v>V</v>
      </c>
      <c r="AE22" s="2" t="s">
        <v>1158</v>
      </c>
      <c r="AF22" s="2" t="s">
        <v>1159</v>
      </c>
      <c r="AG22" s="2" t="s">
        <v>1160</v>
      </c>
      <c r="AI22" s="3" t="s">
        <v>1488</v>
      </c>
    </row>
    <row r="23" spans="1:35" ht="13.8" customHeight="1" x14ac:dyDescent="0.3">
      <c r="A23" s="3" t="s">
        <v>21</v>
      </c>
      <c r="B23" s="3" t="s">
        <v>545</v>
      </c>
      <c r="C23" s="3" t="str">
        <f>VLOOKUP(B23,$S$3:$T$5,2,0)</f>
        <v>P08397</v>
      </c>
      <c r="E23" s="3" t="s">
        <v>548</v>
      </c>
      <c r="F23" s="3" t="s">
        <v>1178</v>
      </c>
      <c r="G23" s="3" t="s">
        <v>1149</v>
      </c>
      <c r="H23" s="3" t="s">
        <v>1117</v>
      </c>
      <c r="I23" s="3" t="s">
        <v>1527</v>
      </c>
      <c r="J23" s="3">
        <f>VLOOKUP(I23,Sheet2!E:F,2,0)</f>
        <v>0.997</v>
      </c>
      <c r="V23" s="3" t="s">
        <v>554</v>
      </c>
      <c r="W23" s="3" t="s">
        <v>576</v>
      </c>
      <c r="X23" s="3" t="str" cm="1">
        <f t="array" aca="1" ref="X23" ca="1">_xlfn.TEXTJOIN("", TRUE, IF(ISNUMBER(MID(W23, ROW(INDIRECT("1:" &amp; LEN(W23))), 1)*1), MID(W23, ROW(INDIRECT("1:" &amp; LEN(W23))), 1), ""))</f>
        <v>57</v>
      </c>
      <c r="Y23" s="3" t="str">
        <f t="shared" si="0"/>
        <v>Ser</v>
      </c>
      <c r="Z23" s="3" t="str">
        <f t="shared" si="1"/>
        <v>Cys</v>
      </c>
      <c r="AA23" s="3" t="str">
        <f>VLOOKUP(Y23,AF:AG,2,0)</f>
        <v>S</v>
      </c>
      <c r="AB23" s="3" t="str">
        <f>VLOOKUP(Z23,AF:AG,2,0)</f>
        <v>C</v>
      </c>
      <c r="AI23" s="3" t="s">
        <v>1489</v>
      </c>
    </row>
    <row r="24" spans="1:35" ht="13.8" customHeight="1" x14ac:dyDescent="0.3">
      <c r="A24" s="3" t="s">
        <v>22</v>
      </c>
      <c r="B24" s="3" t="s">
        <v>545</v>
      </c>
      <c r="C24" s="3" t="str">
        <f>VLOOKUP(B24,$S$3:$T$5,2,0)</f>
        <v>P08397</v>
      </c>
      <c r="E24" s="3" t="s">
        <v>548</v>
      </c>
      <c r="F24" s="3" t="s">
        <v>1179</v>
      </c>
      <c r="G24" s="3" t="s">
        <v>1108</v>
      </c>
      <c r="H24" s="3" t="s">
        <v>1149</v>
      </c>
      <c r="I24" s="3" t="s">
        <v>1528</v>
      </c>
      <c r="J24" s="3" t="str">
        <f>VLOOKUP(I24,Sheet2!E:F,2,0)</f>
        <v>drop</v>
      </c>
      <c r="V24" s="3" t="s">
        <v>554</v>
      </c>
      <c r="W24" s="3" t="s">
        <v>577</v>
      </c>
      <c r="X24" s="3" t="str" cm="1">
        <f t="array" aca="1" ref="X24" ca="1">_xlfn.TEXTJOIN("", TRUE, IF(ISNUMBER(MID(W24, ROW(INDIRECT("1:" &amp; LEN(W24))), 1)*1), MID(W24, ROW(INDIRECT("1:" &amp; LEN(W24))), 1), ""))</f>
        <v>54</v>
      </c>
      <c r="Y24" s="3" t="str">
        <f t="shared" si="0"/>
        <v>Arg</v>
      </c>
      <c r="Z24" s="3" t="str">
        <f t="shared" si="1"/>
        <v>Ser</v>
      </c>
      <c r="AA24" s="3" t="str">
        <f>VLOOKUP(Y24,AF:AG,2,0)</f>
        <v>R</v>
      </c>
      <c r="AB24" s="3" t="str">
        <f>VLOOKUP(Z24,AF:AG,2,0)</f>
        <v>S</v>
      </c>
      <c r="AI24" s="3" t="s">
        <v>1490</v>
      </c>
    </row>
    <row r="25" spans="1:35" ht="13.8" customHeight="1" x14ac:dyDescent="0.3">
      <c r="A25" s="3" t="s">
        <v>23</v>
      </c>
      <c r="B25" s="3" t="s">
        <v>545</v>
      </c>
      <c r="C25" s="3" t="str">
        <f>VLOOKUP(B25,$S$3:$T$5,2,0)</f>
        <v>P08397</v>
      </c>
      <c r="E25" s="3" t="s">
        <v>548</v>
      </c>
      <c r="F25" s="3" t="s">
        <v>1180</v>
      </c>
      <c r="G25" s="3" t="s">
        <v>1137</v>
      </c>
      <c r="H25" s="3" t="s">
        <v>1111</v>
      </c>
      <c r="I25" s="3" t="s">
        <v>1529</v>
      </c>
      <c r="J25" s="3">
        <f>VLOOKUP(I25,Sheet2!E:F,2,0)</f>
        <v>0.17399999999999999</v>
      </c>
      <c r="V25" s="3" t="s">
        <v>554</v>
      </c>
      <c r="W25" s="3" t="s">
        <v>578</v>
      </c>
      <c r="X25" s="3" t="str" cm="1">
        <f t="array" aca="1" ref="X25" ca="1">_xlfn.TEXTJOIN("", TRUE, IF(ISNUMBER(MID(W25, ROW(INDIRECT("1:" &amp; LEN(W25))), 1)*1), MID(W25, ROW(INDIRECT("1:" &amp; LEN(W25))), 1), ""))</f>
        <v>62</v>
      </c>
      <c r="Y25" s="3" t="str">
        <f t="shared" si="0"/>
        <v>Lys</v>
      </c>
      <c r="Z25" s="3" t="str">
        <f t="shared" si="1"/>
        <v>Asn</v>
      </c>
      <c r="AA25" s="3" t="str">
        <f>VLOOKUP(Y25,AF:AG,2,0)</f>
        <v>K</v>
      </c>
      <c r="AB25" s="3" t="str">
        <f>VLOOKUP(Z25,AF:AG,2,0)</f>
        <v>N</v>
      </c>
      <c r="AI25" s="3" t="s">
        <v>1491</v>
      </c>
    </row>
    <row r="26" spans="1:35" ht="13.8" customHeight="1" x14ac:dyDescent="0.3">
      <c r="A26" s="3" t="s">
        <v>24</v>
      </c>
      <c r="B26" s="3" t="s">
        <v>545</v>
      </c>
      <c r="C26" s="3" t="str">
        <f>VLOOKUP(B26,$S$3:$T$5,2,0)</f>
        <v>P08397</v>
      </c>
      <c r="E26" s="3" t="s">
        <v>548</v>
      </c>
      <c r="F26" s="3" t="s">
        <v>1181</v>
      </c>
      <c r="G26" s="3" t="s">
        <v>1105</v>
      </c>
      <c r="H26" s="3" t="s">
        <v>551</v>
      </c>
      <c r="I26" s="3" t="s">
        <v>1530</v>
      </c>
      <c r="J26" s="3">
        <f>VLOOKUP(I26,Sheet2!E:F,2,0)</f>
        <v>0.999</v>
      </c>
      <c r="V26" s="3" t="s">
        <v>554</v>
      </c>
      <c r="W26" s="3" t="s">
        <v>579</v>
      </c>
      <c r="X26" s="3" t="str" cm="1">
        <f t="array" aca="1" ref="X26" ca="1">_xlfn.TEXTJOIN("", TRUE, IF(ISNUMBER(MID(W26, ROW(INDIRECT("1:" &amp; LEN(W26))), 1)*1), MID(W26, ROW(INDIRECT("1:" &amp; LEN(W26))), 1), ""))</f>
        <v>67</v>
      </c>
      <c r="Y26" s="3" t="str">
        <f t="shared" si="0"/>
        <v>Ala</v>
      </c>
      <c r="Z26" s="3" t="str">
        <f t="shared" si="1"/>
        <v>Thr</v>
      </c>
      <c r="AA26" s="3" t="str">
        <f>VLOOKUP(Y26,AF:AG,2,0)</f>
        <v>A</v>
      </c>
      <c r="AB26" s="3" t="str">
        <f>VLOOKUP(Z26,AF:AG,2,0)</f>
        <v>T</v>
      </c>
      <c r="AI26" s="3" t="s">
        <v>1492</v>
      </c>
    </row>
    <row r="27" spans="1:35" ht="13.8" customHeight="1" x14ac:dyDescent="0.3">
      <c r="A27" s="3" t="s">
        <v>25</v>
      </c>
      <c r="B27" s="3" t="s">
        <v>545</v>
      </c>
      <c r="C27" s="3" t="str">
        <f>VLOOKUP(B27,$S$3:$T$5,2,0)</f>
        <v>P08397</v>
      </c>
      <c r="E27" s="3" t="s">
        <v>548</v>
      </c>
      <c r="F27" s="3" t="s">
        <v>1182</v>
      </c>
      <c r="G27" s="3" t="s">
        <v>1149</v>
      </c>
      <c r="H27" s="3" t="s">
        <v>1117</v>
      </c>
      <c r="I27" s="3" t="s">
        <v>1531</v>
      </c>
      <c r="J27" s="3">
        <f>VLOOKUP(I27,Sheet2!E:F,2,0)</f>
        <v>1</v>
      </c>
      <c r="V27" s="3" t="s">
        <v>554</v>
      </c>
      <c r="W27" s="3" t="s">
        <v>580</v>
      </c>
      <c r="X27" s="3" t="str" cm="1">
        <f t="array" aca="1" ref="X27" ca="1">_xlfn.TEXTJOIN("", TRUE, IF(ISNUMBER(MID(W27, ROW(INDIRECT("1:" &amp; LEN(W27))), 1)*1), MID(W27, ROW(INDIRECT("1:" &amp; LEN(W27))), 1), ""))</f>
        <v>75</v>
      </c>
      <c r="Y27" s="3" t="str">
        <f t="shared" si="0"/>
        <v>Ser</v>
      </c>
      <c r="Z27" s="3" t="str">
        <f t="shared" si="1"/>
        <v>Cys</v>
      </c>
      <c r="AA27" s="3" t="str">
        <f>VLOOKUP(Y27,AF:AG,2,0)</f>
        <v>S</v>
      </c>
      <c r="AB27" s="3" t="str">
        <f>VLOOKUP(Z27,AF:AG,2,0)</f>
        <v>C</v>
      </c>
      <c r="AI27" s="3" t="s">
        <v>1493</v>
      </c>
    </row>
    <row r="28" spans="1:35" ht="13.8" customHeight="1" x14ac:dyDescent="0.3">
      <c r="A28" s="3" t="s">
        <v>26</v>
      </c>
      <c r="B28" s="3" t="s">
        <v>545</v>
      </c>
      <c r="C28" s="3" t="str">
        <f>VLOOKUP(B28,$S$3:$T$5,2,0)</f>
        <v>P08397</v>
      </c>
      <c r="E28" s="3" t="s">
        <v>548</v>
      </c>
      <c r="F28" s="3" t="s">
        <v>1182</v>
      </c>
      <c r="G28" s="3" t="s">
        <v>1149</v>
      </c>
      <c r="H28" s="3" t="s">
        <v>1111</v>
      </c>
      <c r="I28" s="3" t="s">
        <v>1532</v>
      </c>
      <c r="J28" s="3">
        <f>VLOOKUP(I28,Sheet2!E:F,2,0)</f>
        <v>7.1999999999999995E-2</v>
      </c>
      <c r="V28" s="3" t="s">
        <v>554</v>
      </c>
      <c r="W28" s="3" t="s">
        <v>581</v>
      </c>
      <c r="X28" s="3" t="str" cm="1">
        <f t="array" aca="1" ref="X28" ca="1">_xlfn.TEXTJOIN("", TRUE, IF(ISNUMBER(MID(W28, ROW(INDIRECT("1:" &amp; LEN(W28))), 1)*1), MID(W28, ROW(INDIRECT("1:" &amp; LEN(W28))), 1), ""))</f>
        <v>75</v>
      </c>
      <c r="Y28" s="3" t="str">
        <f t="shared" si="0"/>
        <v>Ser</v>
      </c>
      <c r="Z28" s="3" t="str">
        <f t="shared" si="1"/>
        <v>Asn</v>
      </c>
      <c r="AA28" s="3" t="str">
        <f>VLOOKUP(Y28,AF:AG,2,0)</f>
        <v>S</v>
      </c>
      <c r="AB28" s="3" t="str">
        <f>VLOOKUP(Z28,AF:AG,2,0)</f>
        <v>N</v>
      </c>
      <c r="AI28" s="3" t="s">
        <v>1494</v>
      </c>
    </row>
    <row r="29" spans="1:35" ht="13.8" customHeight="1" x14ac:dyDescent="0.3">
      <c r="A29" s="3" t="s">
        <v>27</v>
      </c>
      <c r="B29" s="3" t="s">
        <v>545</v>
      </c>
      <c r="C29" s="3" t="str">
        <f>VLOOKUP(B29,$S$3:$T$5,2,0)</f>
        <v>P08397</v>
      </c>
      <c r="E29" s="3" t="s">
        <v>548</v>
      </c>
      <c r="F29" s="3" t="s">
        <v>1183</v>
      </c>
      <c r="G29" s="3" t="s">
        <v>551</v>
      </c>
      <c r="H29" s="3" t="s">
        <v>1149</v>
      </c>
      <c r="I29" s="3" t="s">
        <v>1533</v>
      </c>
      <c r="J29" s="3">
        <f>VLOOKUP(I29,Sheet2!E:F,2,0)</f>
        <v>1</v>
      </c>
      <c r="V29" s="3" t="s">
        <v>554</v>
      </c>
      <c r="W29" s="3" t="s">
        <v>582</v>
      </c>
      <c r="X29" s="3" t="str" cm="1">
        <f t="array" aca="1" ref="X29" ca="1">_xlfn.TEXTJOIN("", TRUE, IF(ISNUMBER(MID(W29, ROW(INDIRECT("1:" &amp; LEN(W29))), 1)*1), MID(W29, ROW(INDIRECT("1:" &amp; LEN(W29))), 1), ""))</f>
        <v>78</v>
      </c>
      <c r="Y29" s="3" t="str">
        <f t="shared" si="0"/>
        <v>Thr</v>
      </c>
      <c r="Z29" s="3" t="str">
        <f t="shared" si="1"/>
        <v>Ser</v>
      </c>
      <c r="AA29" s="3" t="str">
        <f>VLOOKUP(Y29,AF:AG,2,0)</f>
        <v>T</v>
      </c>
      <c r="AB29" s="3" t="str">
        <f>VLOOKUP(Z29,AF:AG,2,0)</f>
        <v>S</v>
      </c>
      <c r="AI29" s="3" t="s">
        <v>1495</v>
      </c>
    </row>
    <row r="30" spans="1:35" ht="13.8" customHeight="1" x14ac:dyDescent="0.3">
      <c r="A30" s="3" t="s">
        <v>28</v>
      </c>
      <c r="B30" s="3" t="s">
        <v>545</v>
      </c>
      <c r="C30" s="3" t="str">
        <f>VLOOKUP(B30,$S$3:$T$5,2,0)</f>
        <v>P08397</v>
      </c>
      <c r="E30" s="3" t="s">
        <v>548</v>
      </c>
      <c r="F30" s="3" t="s">
        <v>1184</v>
      </c>
      <c r="G30" s="3" t="s">
        <v>1120</v>
      </c>
      <c r="H30" s="3" t="s">
        <v>1137</v>
      </c>
      <c r="I30" s="3" t="s">
        <v>1534</v>
      </c>
      <c r="J30" s="3">
        <f>VLOOKUP(I30,Sheet2!E:F,2,0)</f>
        <v>1</v>
      </c>
      <c r="V30" s="3" t="s">
        <v>554</v>
      </c>
      <c r="W30" s="3" t="s">
        <v>583</v>
      </c>
      <c r="X30" s="3" t="str" cm="1">
        <f t="array" aca="1" ref="X30" ca="1">_xlfn.TEXTJOIN("", TRUE, IF(ISNUMBER(MID(W30, ROW(INDIRECT("1:" &amp; LEN(W30))), 1)*1), MID(W30, ROW(INDIRECT("1:" &amp; LEN(W30))), 1), ""))</f>
        <v>80</v>
      </c>
      <c r="Y30" s="3" t="str">
        <f t="shared" si="0"/>
        <v>Glu</v>
      </c>
      <c r="Z30" s="3" t="str">
        <f t="shared" si="1"/>
        <v>Lys</v>
      </c>
      <c r="AA30" s="3" t="str">
        <f>VLOOKUP(Y30,AF:AG,2,0)</f>
        <v>E</v>
      </c>
      <c r="AB30" s="3" t="str">
        <f>VLOOKUP(Z30,AF:AG,2,0)</f>
        <v>K</v>
      </c>
      <c r="AI30" s="3" t="s">
        <v>1496</v>
      </c>
    </row>
    <row r="31" spans="1:35" ht="13.8" customHeight="1" x14ac:dyDescent="0.3">
      <c r="A31" s="3" t="s">
        <v>29</v>
      </c>
      <c r="B31" s="3" t="s">
        <v>545</v>
      </c>
      <c r="C31" s="3" t="str">
        <f>VLOOKUP(B31,$S$3:$T$5,2,0)</f>
        <v>P08397</v>
      </c>
      <c r="E31" s="3" t="s">
        <v>548</v>
      </c>
      <c r="F31" s="3" t="s">
        <v>1185</v>
      </c>
      <c r="G31" s="3" t="s">
        <v>1134</v>
      </c>
      <c r="H31" s="3" t="s">
        <v>1143</v>
      </c>
      <c r="I31" s="3" t="s">
        <v>1535</v>
      </c>
      <c r="J31" s="3">
        <f>VLOOKUP(I31,Sheet2!E:F,2,0)</f>
        <v>1</v>
      </c>
      <c r="V31" s="3" t="s">
        <v>554</v>
      </c>
      <c r="W31" s="3" t="s">
        <v>584</v>
      </c>
      <c r="X31" s="3" t="str" cm="1">
        <f t="array" aca="1" ref="X31" ca="1">_xlfn.TEXTJOIN("", TRUE, IF(ISNUMBER(MID(W31, ROW(INDIRECT("1:" &amp; LEN(W31))), 1)*1), MID(W31, ROW(INDIRECT("1:" &amp; LEN(W31))), 1), ""))</f>
        <v>81</v>
      </c>
      <c r="Y31" s="3" t="str">
        <f t="shared" si="0"/>
        <v>Leu</v>
      </c>
      <c r="Z31" s="3" t="str">
        <f t="shared" si="1"/>
        <v>Phe</v>
      </c>
      <c r="AA31" s="3" t="str">
        <f>VLOOKUP(Y31,AF:AG,2,0)</f>
        <v>L</v>
      </c>
      <c r="AB31" s="3" t="str">
        <f>VLOOKUP(Z31,AF:AG,2,0)</f>
        <v>F</v>
      </c>
      <c r="AI31" s="3" t="s">
        <v>1497</v>
      </c>
    </row>
    <row r="32" spans="1:35" ht="13.8" customHeight="1" x14ac:dyDescent="0.3">
      <c r="A32" s="3" t="s">
        <v>30</v>
      </c>
      <c r="B32" s="3" t="s">
        <v>545</v>
      </c>
      <c r="C32" s="3" t="str">
        <f>VLOOKUP(B32,$S$3:$T$5,2,0)</f>
        <v>P08397</v>
      </c>
      <c r="E32" s="3" t="s">
        <v>548</v>
      </c>
      <c r="F32" s="3" t="s">
        <v>1186</v>
      </c>
      <c r="G32" s="3" t="s">
        <v>1120</v>
      </c>
      <c r="H32" s="3" t="s">
        <v>1123</v>
      </c>
      <c r="I32" s="3" t="s">
        <v>1536</v>
      </c>
      <c r="J32" s="3">
        <f>VLOOKUP(I32,Sheet2!E:F,2,0)</f>
        <v>1</v>
      </c>
      <c r="V32" s="3" t="s">
        <v>554</v>
      </c>
      <c r="W32" s="3" t="s">
        <v>585</v>
      </c>
      <c r="X32" s="3" t="str" cm="1">
        <f t="array" aca="1" ref="X32" ca="1">_xlfn.TEXTJOIN("", TRUE, IF(ISNUMBER(MID(W32, ROW(INDIRECT("1:" &amp; LEN(W32))), 1)*1), MID(W32, ROW(INDIRECT("1:" &amp; LEN(W32))), 1), ""))</f>
        <v>82</v>
      </c>
      <c r="Y32" s="3" t="str">
        <f t="shared" si="0"/>
        <v>Glu</v>
      </c>
      <c r="Z32" s="3" t="str">
        <f t="shared" si="1"/>
        <v>Gln</v>
      </c>
      <c r="AA32" s="3" t="str">
        <f>VLOOKUP(Y32,AF:AG,2,0)</f>
        <v>E</v>
      </c>
      <c r="AB32" s="3" t="str">
        <f>VLOOKUP(Z32,AF:AG,2,0)</f>
        <v>Q</v>
      </c>
      <c r="AI32" s="3" t="s">
        <v>1498</v>
      </c>
    </row>
    <row r="33" spans="1:35" ht="13.8" customHeight="1" x14ac:dyDescent="0.3">
      <c r="A33" s="3" t="s">
        <v>31</v>
      </c>
      <c r="B33" s="3" t="s">
        <v>545</v>
      </c>
      <c r="C33" s="3" t="str">
        <f>VLOOKUP(B33,$S$3:$T$5,2,0)</f>
        <v>P08397</v>
      </c>
      <c r="E33" s="3" t="s">
        <v>548</v>
      </c>
      <c r="F33" s="3" t="s">
        <v>1187</v>
      </c>
      <c r="G33" s="3" t="s">
        <v>1111</v>
      </c>
      <c r="H33" s="3" t="s">
        <v>550</v>
      </c>
      <c r="I33" s="3" t="s">
        <v>1537</v>
      </c>
      <c r="J33" s="3">
        <f>VLOOKUP(I33,Sheet2!E:F,2,0)</f>
        <v>1</v>
      </c>
      <c r="V33" s="3" t="s">
        <v>554</v>
      </c>
      <c r="W33" s="3" t="s">
        <v>586</v>
      </c>
      <c r="X33" s="3" t="str" cm="1">
        <f t="array" aca="1" ref="X33" ca="1">_xlfn.TEXTJOIN("", TRUE, IF(ISNUMBER(MID(W33, ROW(INDIRECT("1:" &amp; LEN(W33))), 1)*1), MID(W33, ROW(INDIRECT("1:" &amp; LEN(W33))), 1), ""))</f>
        <v>88</v>
      </c>
      <c r="Y33" s="3" t="str">
        <f t="shared" si="0"/>
        <v>Asn</v>
      </c>
      <c r="Z33" s="3" t="str">
        <f t="shared" si="1"/>
        <v>Ile</v>
      </c>
      <c r="AA33" s="3" t="str">
        <f>VLOOKUP(Y33,AF:AG,2,0)</f>
        <v>N</v>
      </c>
      <c r="AB33" s="3" t="str">
        <f>VLOOKUP(Z33,AF:AG,2,0)</f>
        <v>I</v>
      </c>
      <c r="AI33" s="3" t="s">
        <v>1499</v>
      </c>
    </row>
    <row r="34" spans="1:35" ht="13.8" customHeight="1" x14ac:dyDescent="0.3">
      <c r="A34" s="3" t="s">
        <v>32</v>
      </c>
      <c r="B34" s="3" t="s">
        <v>545</v>
      </c>
      <c r="C34" s="3" t="str">
        <f>VLOOKUP(B34,$S$3:$T$5,2,0)</f>
        <v>P08397</v>
      </c>
      <c r="E34" s="3" t="s">
        <v>548</v>
      </c>
      <c r="F34" s="3" t="s">
        <v>1188</v>
      </c>
      <c r="G34" s="3" t="s">
        <v>1120</v>
      </c>
      <c r="H34" s="3" t="s">
        <v>1137</v>
      </c>
      <c r="I34" s="3" t="s">
        <v>1538</v>
      </c>
      <c r="J34" s="3">
        <f>VLOOKUP(I34,Sheet2!E:F,2,0)</f>
        <v>0.998</v>
      </c>
      <c r="V34" s="3" t="s">
        <v>554</v>
      </c>
      <c r="W34" s="3" t="s">
        <v>587</v>
      </c>
      <c r="X34" s="3" t="str" cm="1">
        <f t="array" aca="1" ref="X34" ca="1">_xlfn.TEXTJOIN("", TRUE, IF(ISNUMBER(MID(W34, ROW(INDIRECT("1:" &amp; LEN(W34))), 1)*1), MID(W34, ROW(INDIRECT("1:" &amp; LEN(W34))), 1), ""))</f>
        <v>89</v>
      </c>
      <c r="Y34" s="3" t="str">
        <f t="shared" si="0"/>
        <v>Glu</v>
      </c>
      <c r="Z34" s="3" t="str">
        <f t="shared" si="1"/>
        <v>Lys</v>
      </c>
      <c r="AA34" s="3" t="str">
        <f>VLOOKUP(Y34,AF:AG,2,0)</f>
        <v>E</v>
      </c>
      <c r="AB34" s="3" t="str">
        <f>VLOOKUP(Z34,AF:AG,2,0)</f>
        <v>K</v>
      </c>
      <c r="AI34" s="3" t="s">
        <v>1500</v>
      </c>
    </row>
    <row r="35" spans="1:35" ht="13.8" customHeight="1" x14ac:dyDescent="0.3">
      <c r="A35" s="3" t="s">
        <v>33</v>
      </c>
      <c r="B35" s="3" t="s">
        <v>545</v>
      </c>
      <c r="C35" s="3" t="str">
        <f>VLOOKUP(B35,$S$3:$T$5,2,0)</f>
        <v>P08397</v>
      </c>
      <c r="E35" s="3" t="s">
        <v>548</v>
      </c>
      <c r="F35" s="3" t="s">
        <v>1189</v>
      </c>
      <c r="G35" s="3" t="s">
        <v>1134</v>
      </c>
      <c r="H35" s="3" t="s">
        <v>1149</v>
      </c>
      <c r="I35" s="3" t="s">
        <v>1539</v>
      </c>
      <c r="J35" s="3">
        <f>VLOOKUP(I35,Sheet2!E:F,2,0)</f>
        <v>1</v>
      </c>
      <c r="V35" s="3" t="s">
        <v>554</v>
      </c>
      <c r="W35" s="3" t="s">
        <v>588</v>
      </c>
      <c r="X35" s="3" t="str" cm="1">
        <f t="array" aca="1" ref="X35" ca="1">_xlfn.TEXTJOIN("", TRUE, IF(ISNUMBER(MID(W35, ROW(INDIRECT("1:" &amp; LEN(W35))), 1)*1), MID(W35, ROW(INDIRECT("1:" &amp; LEN(W35))), 1), ""))</f>
        <v>97</v>
      </c>
      <c r="Y35" s="3" t="str">
        <f t="shared" si="0"/>
        <v>Leu</v>
      </c>
      <c r="Z35" s="3" t="str">
        <f t="shared" si="1"/>
        <v>Ser</v>
      </c>
      <c r="AA35" s="3" t="str">
        <f>VLOOKUP(Y35,AF:AG,2,0)</f>
        <v>L</v>
      </c>
      <c r="AB35" s="3" t="str">
        <f>VLOOKUP(Z35,AF:AG,2,0)</f>
        <v>S</v>
      </c>
      <c r="AI35" s="3" t="s">
        <v>1501</v>
      </c>
    </row>
    <row r="36" spans="1:35" ht="13.8" customHeight="1" x14ac:dyDescent="0.3">
      <c r="A36" s="3" t="s">
        <v>34</v>
      </c>
      <c r="B36" s="3" t="s">
        <v>545</v>
      </c>
      <c r="C36" s="3" t="str">
        <f>VLOOKUP(B36,$S$3:$T$5,2,0)</f>
        <v>P08397</v>
      </c>
      <c r="E36" s="3" t="s">
        <v>548</v>
      </c>
      <c r="F36" s="3" t="s">
        <v>1190</v>
      </c>
      <c r="G36" s="3" t="s">
        <v>551</v>
      </c>
      <c r="H36" s="3" t="s">
        <v>550</v>
      </c>
      <c r="I36" s="3" t="s">
        <v>1540</v>
      </c>
      <c r="J36" s="3">
        <f>VLOOKUP(I36,Sheet2!E:F,2,0)</f>
        <v>1</v>
      </c>
      <c r="V36" s="3" t="s">
        <v>554</v>
      </c>
      <c r="W36" s="3" t="s">
        <v>589</v>
      </c>
      <c r="X36" s="3" t="str" cm="1">
        <f t="array" aca="1" ref="X36" ca="1">_xlfn.TEXTJOIN("", TRUE, IF(ISNUMBER(MID(W36, ROW(INDIRECT("1:" &amp; LEN(W36))), 1)*1), MID(W36, ROW(INDIRECT("1:" &amp; LEN(W36))), 1), ""))</f>
        <v>102</v>
      </c>
      <c r="Y36" s="3" t="str">
        <f t="shared" si="0"/>
        <v>Thr</v>
      </c>
      <c r="Z36" s="3" t="str">
        <f t="shared" si="1"/>
        <v>Ile</v>
      </c>
      <c r="AA36" s="3" t="str">
        <f>VLOOKUP(Y36,AF:AG,2,0)</f>
        <v>T</v>
      </c>
      <c r="AB36" s="3" t="str">
        <f>VLOOKUP(Z36,AF:AG,2,0)</f>
        <v>I</v>
      </c>
      <c r="AI36" s="3" t="s">
        <v>1502</v>
      </c>
    </row>
    <row r="37" spans="1:35" ht="13.8" customHeight="1" x14ac:dyDescent="0.3">
      <c r="A37" s="3" t="s">
        <v>35</v>
      </c>
      <c r="B37" s="3" t="s">
        <v>545</v>
      </c>
      <c r="C37" s="3" t="str">
        <f>VLOOKUP(B37,$S$3:$T$5,2,0)</f>
        <v>P08397</v>
      </c>
      <c r="E37" s="3" t="s">
        <v>548</v>
      </c>
      <c r="F37" s="3" t="s">
        <v>1191</v>
      </c>
      <c r="G37" s="3" t="s">
        <v>1143</v>
      </c>
      <c r="H37" s="3" t="s">
        <v>1134</v>
      </c>
      <c r="I37" s="3" t="s">
        <v>1541</v>
      </c>
      <c r="J37" s="3">
        <f>VLOOKUP(I37,Sheet2!E:F,2,0)</f>
        <v>0.996</v>
      </c>
      <c r="V37" s="3" t="s">
        <v>554</v>
      </c>
      <c r="W37" s="3" t="s">
        <v>590</v>
      </c>
      <c r="X37" s="3" t="str" cm="1">
        <f t="array" aca="1" ref="X37" ca="1">_xlfn.TEXTJOIN("", TRUE, IF(ISNUMBER(MID(W37, ROW(INDIRECT("1:" &amp; LEN(W37))), 1)*1), MID(W37, ROW(INDIRECT("1:" &amp; LEN(W37))), 1), ""))</f>
        <v>108</v>
      </c>
      <c r="Y37" s="3" t="str">
        <f t="shared" si="0"/>
        <v>Phe</v>
      </c>
      <c r="Z37" s="3" t="str">
        <f t="shared" si="1"/>
        <v>Leu</v>
      </c>
      <c r="AA37" s="3" t="str">
        <f>VLOOKUP(Y37,AF:AG,2,0)</f>
        <v>F</v>
      </c>
      <c r="AB37" s="3" t="str">
        <f>VLOOKUP(Z37,AF:AG,2,0)</f>
        <v>L</v>
      </c>
      <c r="AI37" s="3" t="s">
        <v>1503</v>
      </c>
    </row>
    <row r="38" spans="1:35" ht="13.8" customHeight="1" x14ac:dyDescent="0.3">
      <c r="A38" s="3" t="s">
        <v>36</v>
      </c>
      <c r="B38" s="3" t="s">
        <v>545</v>
      </c>
      <c r="C38" s="3" t="str">
        <f>VLOOKUP(B38,$S$3:$T$5,2,0)</f>
        <v>P08397</v>
      </c>
      <c r="E38" s="3" t="s">
        <v>548</v>
      </c>
      <c r="F38" s="3" t="s">
        <v>1192</v>
      </c>
      <c r="G38" s="3" t="s">
        <v>1105</v>
      </c>
      <c r="H38" s="3" t="s">
        <v>551</v>
      </c>
      <c r="I38" s="3" t="s">
        <v>1542</v>
      </c>
      <c r="J38" s="3">
        <f>VLOOKUP(I38,Sheet2!E:F,2,0)</f>
        <v>1</v>
      </c>
      <c r="V38" s="3" t="s">
        <v>554</v>
      </c>
      <c r="W38" s="3" t="s">
        <v>591</v>
      </c>
      <c r="X38" s="3" t="str" cm="1">
        <f t="array" aca="1" ref="X38" ca="1">_xlfn.TEXTJOIN("", TRUE, IF(ISNUMBER(MID(W38, ROW(INDIRECT("1:" &amp; LEN(W38))), 1)*1), MID(W38, ROW(INDIRECT("1:" &amp; LEN(W38))), 1), ""))</f>
        <v>112</v>
      </c>
      <c r="Y38" s="3" t="str">
        <f t="shared" si="0"/>
        <v>Ala</v>
      </c>
      <c r="Z38" s="3" t="str">
        <f t="shared" si="1"/>
        <v>Thr</v>
      </c>
      <c r="AA38" s="3" t="str">
        <f>VLOOKUP(Y38,AF:AG,2,0)</f>
        <v>A</v>
      </c>
      <c r="AB38" s="3" t="str">
        <f>VLOOKUP(Z38,AF:AG,2,0)</f>
        <v>T</v>
      </c>
      <c r="AI38" s="3" t="s">
        <v>1504</v>
      </c>
    </row>
    <row r="39" spans="1:35" ht="13.8" customHeight="1" x14ac:dyDescent="0.3">
      <c r="A39" s="3" t="s">
        <v>37</v>
      </c>
      <c r="B39" s="3" t="s">
        <v>545</v>
      </c>
      <c r="C39" s="3" t="str">
        <f>VLOOKUP(B39,$S$3:$T$5,2,0)</f>
        <v>P08397</v>
      </c>
      <c r="E39" s="3" t="s">
        <v>548</v>
      </c>
      <c r="F39" s="3" t="s">
        <v>1193</v>
      </c>
      <c r="G39" s="3" t="s">
        <v>1129</v>
      </c>
      <c r="H39" s="3" t="s">
        <v>1114</v>
      </c>
      <c r="I39" s="3" t="s">
        <v>1543</v>
      </c>
      <c r="J39" s="3">
        <f>VLOOKUP(I39,Sheet2!E:F,2,0)</f>
        <v>0.998</v>
      </c>
      <c r="V39" s="3" t="s">
        <v>554</v>
      </c>
      <c r="W39" s="3" t="s">
        <v>592</v>
      </c>
      <c r="X39" s="3" t="str" cm="1">
        <f t="array" aca="1" ref="X39" ca="1">_xlfn.TEXTJOIN("", TRUE, IF(ISNUMBER(MID(W39, ROW(INDIRECT("1:" &amp; LEN(W39))), 1)*1), MID(W39, ROW(INDIRECT("1:" &amp; LEN(W39))), 1), ""))</f>
        <v>120</v>
      </c>
      <c r="Y39" s="3" t="str">
        <f t="shared" si="0"/>
        <v>His</v>
      </c>
      <c r="Z39" s="3" t="str">
        <f t="shared" si="1"/>
        <v>Asp</v>
      </c>
      <c r="AA39" s="3" t="str">
        <f>VLOOKUP(Y39,AF:AG,2,0)</f>
        <v>H</v>
      </c>
      <c r="AB39" s="3" t="str">
        <f>VLOOKUP(Z39,AF:AG,2,0)</f>
        <v>D</v>
      </c>
    </row>
    <row r="40" spans="1:35" ht="13.8" customHeight="1" x14ac:dyDescent="0.3">
      <c r="A40" s="3" t="s">
        <v>38</v>
      </c>
      <c r="B40" s="3" t="s">
        <v>545</v>
      </c>
      <c r="C40" s="3" t="str">
        <f>VLOOKUP(B40,$S$3:$T$5,2,0)</f>
        <v>P08397</v>
      </c>
      <c r="E40" s="3" t="s">
        <v>548</v>
      </c>
      <c r="F40" s="3" t="s">
        <v>1194</v>
      </c>
      <c r="G40" s="3" t="s">
        <v>1160</v>
      </c>
      <c r="H40" s="3" t="s">
        <v>1134</v>
      </c>
      <c r="I40" s="3" t="s">
        <v>1544</v>
      </c>
      <c r="J40" s="3">
        <f>VLOOKUP(I40,Sheet2!E:F,2,0)</f>
        <v>9.6000000000000002E-2</v>
      </c>
      <c r="V40" s="3" t="s">
        <v>554</v>
      </c>
      <c r="W40" s="3" t="s">
        <v>593</v>
      </c>
      <c r="X40" s="3" t="str" cm="1">
        <f t="array" aca="1" ref="X40" ca="1">_xlfn.TEXTJOIN("", TRUE, IF(ISNUMBER(MID(W40, ROW(INDIRECT("1:" &amp; LEN(W40))), 1)*1), MID(W40, ROW(INDIRECT("1:" &amp; LEN(W40))), 1), ""))</f>
        <v>124</v>
      </c>
      <c r="Y40" s="3" t="str">
        <f t="shared" si="0"/>
        <v>Val</v>
      </c>
      <c r="Z40" s="3" t="str">
        <f t="shared" si="1"/>
        <v>Leu</v>
      </c>
      <c r="AA40" s="3" t="str">
        <f>VLOOKUP(Y40,AF:AG,2,0)</f>
        <v>V</v>
      </c>
      <c r="AB40" s="3" t="str">
        <f>VLOOKUP(Z40,AF:AG,2,0)</f>
        <v>L</v>
      </c>
    </row>
    <row r="41" spans="1:35" ht="13.8" customHeight="1" x14ac:dyDescent="0.3">
      <c r="A41" s="3" t="s">
        <v>39</v>
      </c>
      <c r="B41" s="3" t="s">
        <v>545</v>
      </c>
      <c r="C41" s="3" t="str">
        <f>VLOOKUP(B41,$S$3:$T$5,2,0)</f>
        <v>P08397</v>
      </c>
      <c r="E41" s="3" t="s">
        <v>548</v>
      </c>
      <c r="F41" s="3" t="s">
        <v>1195</v>
      </c>
      <c r="G41" s="3" t="s">
        <v>1137</v>
      </c>
      <c r="H41" s="3" t="s">
        <v>1120</v>
      </c>
      <c r="I41" s="3" t="s">
        <v>1545</v>
      </c>
      <c r="J41" s="3">
        <f>VLOOKUP(I41,Sheet2!E:F,2,0)</f>
        <v>0.94799999999999995</v>
      </c>
      <c r="V41" s="3" t="s">
        <v>554</v>
      </c>
      <c r="W41" s="3" t="s">
        <v>594</v>
      </c>
      <c r="X41" s="3" t="str" cm="1">
        <f t="array" aca="1" ref="X41" ca="1">_xlfn.TEXTJOIN("", TRUE, IF(ISNUMBER(MID(W41, ROW(INDIRECT("1:" &amp; LEN(W41))), 1)*1), MID(W41, ROW(INDIRECT("1:" &amp; LEN(W41))), 1), ""))</f>
        <v>128</v>
      </c>
      <c r="Y41" s="3" t="str">
        <f t="shared" si="0"/>
        <v>Lys</v>
      </c>
      <c r="Z41" s="3" t="str">
        <f t="shared" si="1"/>
        <v>Glu</v>
      </c>
      <c r="AA41" s="3" t="str">
        <f>VLOOKUP(Y41,AF:AG,2,0)</f>
        <v>K</v>
      </c>
      <c r="AB41" s="3" t="str">
        <f>VLOOKUP(Z41,AF:AG,2,0)</f>
        <v>E</v>
      </c>
    </row>
    <row r="42" spans="1:35" ht="13.8" customHeight="1" x14ac:dyDescent="0.3">
      <c r="A42" s="3" t="s">
        <v>40</v>
      </c>
      <c r="B42" s="3" t="s">
        <v>545</v>
      </c>
      <c r="C42" s="3" t="str">
        <f>VLOOKUP(B42,$S$3:$T$5,2,0)</f>
        <v>P08397</v>
      </c>
      <c r="E42" s="3" t="s">
        <v>548</v>
      </c>
      <c r="F42" s="3" t="s">
        <v>1196</v>
      </c>
      <c r="G42" s="3" t="s">
        <v>1137</v>
      </c>
      <c r="H42" s="3" t="s">
        <v>1108</v>
      </c>
      <c r="I42" s="3" t="s">
        <v>1546</v>
      </c>
      <c r="J42" s="3">
        <f>VLOOKUP(I42,Sheet2!E:F,2,0)</f>
        <v>0</v>
      </c>
      <c r="V42" s="3" t="s">
        <v>554</v>
      </c>
      <c r="W42" s="3" t="s">
        <v>595</v>
      </c>
      <c r="X42" s="3" t="str" cm="1">
        <f t="array" aca="1" ref="X42" ca="1">_xlfn.TEXTJOIN("", TRUE, IF(ISNUMBER(MID(W42, ROW(INDIRECT("1:" &amp; LEN(W42))), 1)*1), MID(W42, ROW(INDIRECT("1:" &amp; LEN(W42))), 1), ""))</f>
        <v>132</v>
      </c>
      <c r="Y42" s="3" t="str">
        <f t="shared" si="0"/>
        <v>Lys</v>
      </c>
      <c r="Z42" s="3" t="str">
        <f t="shared" si="1"/>
        <v>Arg</v>
      </c>
      <c r="AA42" s="3" t="str">
        <f>VLOOKUP(Y42,AF:AG,2,0)</f>
        <v>K</v>
      </c>
      <c r="AB42" s="3" t="str">
        <f>VLOOKUP(Z42,AF:AG,2,0)</f>
        <v>R</v>
      </c>
    </row>
    <row r="43" spans="1:35" ht="13.8" customHeight="1" x14ac:dyDescent="0.3">
      <c r="A43" s="3" t="s">
        <v>41</v>
      </c>
      <c r="B43" s="3" t="s">
        <v>545</v>
      </c>
      <c r="C43" s="3" t="str">
        <f>VLOOKUP(B43,$S$3:$T$5,2,0)</f>
        <v>P08397</v>
      </c>
      <c r="E43" s="3" t="s">
        <v>548</v>
      </c>
      <c r="F43" s="3" t="s">
        <v>1197</v>
      </c>
      <c r="G43" s="3" t="s">
        <v>1146</v>
      </c>
      <c r="H43" s="3" t="s">
        <v>1149</v>
      </c>
      <c r="I43" s="3" t="s">
        <v>1547</v>
      </c>
      <c r="J43" s="3">
        <f>VLOOKUP(I43,Sheet2!E:F,2,0)</f>
        <v>0.878</v>
      </c>
      <c r="V43" s="3" t="s">
        <v>554</v>
      </c>
      <c r="W43" s="3" t="s">
        <v>596</v>
      </c>
      <c r="X43" s="3" t="str" cm="1">
        <f t="array" aca="1" ref="X43" ca="1">_xlfn.TEXTJOIN("", TRUE, IF(ISNUMBER(MID(W43, ROW(INDIRECT("1:" &amp; LEN(W43))), 1)*1), MID(W43, ROW(INDIRECT("1:" &amp; LEN(W43))), 1), ""))</f>
        <v>138</v>
      </c>
      <c r="Y43" s="3" t="str">
        <f t="shared" si="0"/>
        <v>Pro</v>
      </c>
      <c r="Z43" s="3" t="str">
        <f t="shared" si="1"/>
        <v>Ser</v>
      </c>
      <c r="AA43" s="3" t="str">
        <f>VLOOKUP(Y43,AF:AG,2,0)</f>
        <v>P</v>
      </c>
      <c r="AB43" s="3" t="str">
        <f>VLOOKUP(Z43,AF:AG,2,0)</f>
        <v>S</v>
      </c>
    </row>
    <row r="44" spans="1:35" ht="13.8" customHeight="1" x14ac:dyDescent="0.3">
      <c r="A44" s="3" t="s">
        <v>42</v>
      </c>
      <c r="B44" s="3" t="s">
        <v>545</v>
      </c>
      <c r="C44" s="3" t="str">
        <f>VLOOKUP(B44,$S$3:$T$5,2,0)</f>
        <v>P08397</v>
      </c>
      <c r="E44" s="3" t="s">
        <v>548</v>
      </c>
      <c r="F44" s="3" t="s">
        <v>1198</v>
      </c>
      <c r="G44" s="3" t="s">
        <v>1137</v>
      </c>
      <c r="H44" s="3" t="s">
        <v>1111</v>
      </c>
      <c r="I44" s="3" t="s">
        <v>1548</v>
      </c>
      <c r="J44" s="3">
        <f>VLOOKUP(I44,Sheet2!E:F,2,0)</f>
        <v>3.0000000000000001E-3</v>
      </c>
      <c r="V44" s="3" t="s">
        <v>554</v>
      </c>
      <c r="W44" s="3" t="s">
        <v>597</v>
      </c>
      <c r="X44" s="3" t="str" cm="1">
        <f t="array" aca="1" ref="X44" ca="1">_xlfn.TEXTJOIN("", TRUE, IF(ISNUMBER(MID(W44, ROW(INDIRECT("1:" &amp; LEN(W44))), 1)*1), MID(W44, ROW(INDIRECT("1:" &amp; LEN(W44))), 1), ""))</f>
        <v>140</v>
      </c>
      <c r="Y44" s="3" t="str">
        <f t="shared" si="0"/>
        <v>Lys</v>
      </c>
      <c r="Z44" s="3" t="str">
        <f t="shared" si="1"/>
        <v>Asn</v>
      </c>
      <c r="AA44" s="3" t="str">
        <f>VLOOKUP(Y44,AF:AG,2,0)</f>
        <v>K</v>
      </c>
      <c r="AB44" s="3" t="str">
        <f>VLOOKUP(Z44,AF:AG,2,0)</f>
        <v>N</v>
      </c>
    </row>
    <row r="45" spans="1:35" ht="13.8" customHeight="1" x14ac:dyDescent="0.3">
      <c r="A45" s="3" t="s">
        <v>43</v>
      </c>
      <c r="B45" s="3" t="s">
        <v>545</v>
      </c>
      <c r="C45" s="3" t="str">
        <f>VLOOKUP(B45,$S$3:$T$5,2,0)</f>
        <v>P08397</v>
      </c>
      <c r="E45" s="3" t="s">
        <v>548</v>
      </c>
      <c r="F45" s="3" t="s">
        <v>1199</v>
      </c>
      <c r="G45" s="3" t="s">
        <v>1149</v>
      </c>
      <c r="H45" s="3" t="s">
        <v>1111</v>
      </c>
      <c r="I45" s="3" t="s">
        <v>1549</v>
      </c>
      <c r="J45" s="3">
        <f>VLOOKUP(I45,Sheet2!E:F,2,0)</f>
        <v>0.99399999999999999</v>
      </c>
      <c r="V45" s="3" t="s">
        <v>554</v>
      </c>
      <c r="W45" s="3" t="s">
        <v>598</v>
      </c>
      <c r="X45" s="3" t="str" cm="1">
        <f t="array" aca="1" ref="X45" ca="1">_xlfn.TEXTJOIN("", TRUE, IF(ISNUMBER(MID(W45, ROW(INDIRECT("1:" &amp; LEN(W45))), 1)*1), MID(W45, ROW(INDIRECT("1:" &amp; LEN(W45))), 1), ""))</f>
        <v>141</v>
      </c>
      <c r="Y45" s="3" t="str">
        <f t="shared" si="0"/>
        <v>Ser</v>
      </c>
      <c r="Z45" s="3" t="str">
        <f t="shared" si="1"/>
        <v>Asn</v>
      </c>
      <c r="AA45" s="3" t="str">
        <f>VLOOKUP(Y45,AF:AG,2,0)</f>
        <v>S</v>
      </c>
      <c r="AB45" s="3" t="str">
        <f>VLOOKUP(Z45,AF:AG,2,0)</f>
        <v>N</v>
      </c>
    </row>
    <row r="46" spans="1:35" ht="13.8" customHeight="1" x14ac:dyDescent="0.3">
      <c r="A46" s="3" t="s">
        <v>44</v>
      </c>
      <c r="B46" s="3" t="s">
        <v>545</v>
      </c>
      <c r="C46" s="3" t="str">
        <f>VLOOKUP(B46,$S$3:$T$5,2,0)</f>
        <v>P08397</v>
      </c>
      <c r="E46" s="3" t="s">
        <v>548</v>
      </c>
      <c r="F46" s="3" t="s">
        <v>1199</v>
      </c>
      <c r="G46" s="3" t="s">
        <v>1149</v>
      </c>
      <c r="H46" s="3" t="s">
        <v>1108</v>
      </c>
      <c r="I46" s="3" t="s">
        <v>1550</v>
      </c>
      <c r="J46" s="3">
        <f>VLOOKUP(I46,Sheet2!E:F,2,0)</f>
        <v>1</v>
      </c>
      <c r="V46" s="3" t="s">
        <v>554</v>
      </c>
      <c r="W46" s="3" t="s">
        <v>599</v>
      </c>
      <c r="X46" s="3" t="str" cm="1">
        <f t="array" aca="1" ref="X46" ca="1">_xlfn.TEXTJOIN("", TRUE, IF(ISNUMBER(MID(W46, ROW(INDIRECT("1:" &amp; LEN(W46))), 1)*1), MID(W46, ROW(INDIRECT("1:" &amp; LEN(W46))), 1), ""))</f>
        <v>141</v>
      </c>
      <c r="Y46" s="3" t="str">
        <f t="shared" si="0"/>
        <v>Ser</v>
      </c>
      <c r="Z46" s="3" t="str">
        <f t="shared" si="1"/>
        <v>Arg</v>
      </c>
      <c r="AA46" s="3" t="str">
        <f>VLOOKUP(Y46,AF:AG,2,0)</f>
        <v>S</v>
      </c>
      <c r="AB46" s="3" t="str">
        <f>VLOOKUP(Z46,AF:AG,2,0)</f>
        <v>R</v>
      </c>
    </row>
    <row r="47" spans="1:35" ht="13.8" customHeight="1" x14ac:dyDescent="0.3">
      <c r="A47" s="3" t="s">
        <v>45</v>
      </c>
      <c r="B47" s="3" t="s">
        <v>545</v>
      </c>
      <c r="C47" s="3" t="str">
        <f>VLOOKUP(B47,$S$3:$T$5,2,0)</f>
        <v>P08397</v>
      </c>
      <c r="E47" s="3" t="s">
        <v>548</v>
      </c>
      <c r="F47" s="3" t="s">
        <v>1200</v>
      </c>
      <c r="G47" s="3" t="s">
        <v>1160</v>
      </c>
      <c r="H47" s="3" t="s">
        <v>1140</v>
      </c>
      <c r="I47" s="3" t="s">
        <v>1551</v>
      </c>
      <c r="J47" s="3">
        <f>VLOOKUP(I47,Sheet2!E:F,2,0)</f>
        <v>0.996</v>
      </c>
      <c r="V47" s="3" t="s">
        <v>554</v>
      </c>
      <c r="W47" s="3" t="s">
        <v>600</v>
      </c>
      <c r="X47" s="3" t="str" cm="1">
        <f t="array" aca="1" ref="X47" ca="1">_xlfn.TEXTJOIN("", TRUE, IF(ISNUMBER(MID(W47, ROW(INDIRECT("1:" &amp; LEN(W47))), 1)*1), MID(W47, ROW(INDIRECT("1:" &amp; LEN(W47))), 1), ""))</f>
        <v>142</v>
      </c>
      <c r="Y47" s="3" t="str">
        <f t="shared" si="0"/>
        <v>Val</v>
      </c>
      <c r="Z47" s="3" t="str">
        <f t="shared" si="1"/>
        <v>Met</v>
      </c>
      <c r="AA47" s="3" t="str">
        <f>VLOOKUP(Y47,AF:AG,2,0)</f>
        <v>V</v>
      </c>
      <c r="AB47" s="3" t="str">
        <f>VLOOKUP(Z47,AF:AG,2,0)</f>
        <v>M</v>
      </c>
    </row>
    <row r="48" spans="1:35" ht="13.8" customHeight="1" x14ac:dyDescent="0.3">
      <c r="A48" s="3" t="s">
        <v>46</v>
      </c>
      <c r="B48" s="3" t="s">
        <v>545</v>
      </c>
      <c r="C48" s="3" t="str">
        <f>VLOOKUP(B48,$S$3:$T$5,2,0)</f>
        <v>P08397</v>
      </c>
      <c r="E48" s="3" t="s">
        <v>548</v>
      </c>
      <c r="F48" s="3" t="s">
        <v>1201</v>
      </c>
      <c r="G48" s="3" t="s">
        <v>551</v>
      </c>
      <c r="H48" s="3" t="s">
        <v>1111</v>
      </c>
      <c r="I48" s="3" t="s">
        <v>1552</v>
      </c>
      <c r="J48" s="3">
        <f>VLOOKUP(I48,Sheet2!E:F,2,0)</f>
        <v>1</v>
      </c>
      <c r="V48" s="3" t="s">
        <v>554</v>
      </c>
      <c r="W48" s="3" t="s">
        <v>601</v>
      </c>
      <c r="X48" s="3" t="str" cm="1">
        <f t="array" aca="1" ref="X48" ca="1">_xlfn.TEXTJOIN("", TRUE, IF(ISNUMBER(MID(W48, ROW(INDIRECT("1:" &amp; LEN(W48))), 1)*1), MID(W48, ROW(INDIRECT("1:" &amp; LEN(W48))), 1), ""))</f>
        <v>145</v>
      </c>
      <c r="Y48" s="3" t="str">
        <f t="shared" si="0"/>
        <v>Thr</v>
      </c>
      <c r="Z48" s="3" t="str">
        <f t="shared" si="1"/>
        <v>Asn</v>
      </c>
      <c r="AA48" s="3" t="str">
        <f>VLOOKUP(Y48,AF:AG,2,0)</f>
        <v>T</v>
      </c>
      <c r="AB48" s="3" t="str">
        <f>VLOOKUP(Z48,AF:AG,2,0)</f>
        <v>N</v>
      </c>
    </row>
    <row r="49" spans="1:28" ht="13.8" customHeight="1" x14ac:dyDescent="0.3">
      <c r="A49" s="3" t="s">
        <v>47</v>
      </c>
      <c r="B49" s="3" t="s">
        <v>545</v>
      </c>
      <c r="C49" s="3" t="str">
        <f>VLOOKUP(B49,$S$3:$T$5,2,0)</f>
        <v>P08397</v>
      </c>
      <c r="E49" s="3" t="s">
        <v>548</v>
      </c>
      <c r="F49" s="3" t="s">
        <v>1202</v>
      </c>
      <c r="G49" s="3" t="s">
        <v>1105</v>
      </c>
      <c r="H49" s="3" t="s">
        <v>1160</v>
      </c>
      <c r="I49" s="3" t="s">
        <v>1553</v>
      </c>
      <c r="J49" s="3">
        <f>VLOOKUP(I49,Sheet2!E:F,2,0)</f>
        <v>1</v>
      </c>
      <c r="V49" s="3" t="s">
        <v>554</v>
      </c>
      <c r="W49" s="3" t="s">
        <v>602</v>
      </c>
      <c r="X49" s="3" t="str" cm="1">
        <f t="array" aca="1" ref="X49" ca="1">_xlfn.TEXTJOIN("", TRUE, IF(ISNUMBER(MID(W49, ROW(INDIRECT("1:" &amp; LEN(W49))), 1)*1), MID(W49, ROW(INDIRECT("1:" &amp; LEN(W49))), 1), ""))</f>
        <v>152</v>
      </c>
      <c r="Y49" s="3" t="str">
        <f t="shared" si="0"/>
        <v>Ala</v>
      </c>
      <c r="Z49" s="3" t="str">
        <f t="shared" si="1"/>
        <v>Val</v>
      </c>
      <c r="AA49" s="3" t="str">
        <f>VLOOKUP(Y49,AF:AG,2,0)</f>
        <v>A</v>
      </c>
      <c r="AB49" s="3" t="str">
        <f>VLOOKUP(Z49,AF:AG,2,0)</f>
        <v>V</v>
      </c>
    </row>
    <row r="50" spans="1:28" ht="13.8" customHeight="1" x14ac:dyDescent="0.3">
      <c r="A50" s="3" t="s">
        <v>48</v>
      </c>
      <c r="B50" s="3" t="s">
        <v>545</v>
      </c>
      <c r="C50" s="3" t="str">
        <f>VLOOKUP(B50,$S$3:$T$5,2,0)</f>
        <v>P08397</v>
      </c>
      <c r="E50" s="3" t="s">
        <v>548</v>
      </c>
      <c r="F50" s="3" t="s">
        <v>1203</v>
      </c>
      <c r="G50" s="3" t="s">
        <v>1137</v>
      </c>
      <c r="H50" s="3" t="s">
        <v>1111</v>
      </c>
      <c r="I50" s="3" t="s">
        <v>1554</v>
      </c>
      <c r="J50" s="3">
        <f>VLOOKUP(I50,Sheet2!E:F,2,0)</f>
        <v>0.996</v>
      </c>
      <c r="V50" s="3" t="s">
        <v>554</v>
      </c>
      <c r="W50" s="3" t="s">
        <v>603</v>
      </c>
      <c r="X50" s="3" t="str" cm="1">
        <f t="array" aca="1" ref="X50" ca="1">_xlfn.TEXTJOIN("", TRUE, IF(ISNUMBER(MID(W50, ROW(INDIRECT("1:" &amp; LEN(W50))), 1)*1), MID(W50, ROW(INDIRECT("1:" &amp; LEN(W50))), 1), ""))</f>
        <v>157</v>
      </c>
      <c r="Y50" s="3" t="str">
        <f t="shared" si="0"/>
        <v>Lys</v>
      </c>
      <c r="Z50" s="3" t="str">
        <f t="shared" si="1"/>
        <v>Asn</v>
      </c>
      <c r="AA50" s="3" t="str">
        <f>VLOOKUP(Y50,AF:AG,2,0)</f>
        <v>K</v>
      </c>
      <c r="AB50" s="3" t="str">
        <f>VLOOKUP(Z50,AF:AG,2,0)</f>
        <v>N</v>
      </c>
    </row>
    <row r="51" spans="1:28" ht="13.8" customHeight="1" x14ac:dyDescent="0.3">
      <c r="A51" s="3" t="s">
        <v>49</v>
      </c>
      <c r="B51" s="3" t="s">
        <v>545</v>
      </c>
      <c r="C51" s="3" t="str">
        <f>VLOOKUP(B51,$S$3:$T$5,2,0)</f>
        <v>P08397</v>
      </c>
      <c r="E51" s="3" t="s">
        <v>548</v>
      </c>
      <c r="F51" s="3" t="s">
        <v>1204</v>
      </c>
      <c r="G51" s="3" t="s">
        <v>551</v>
      </c>
      <c r="H51" s="3" t="s">
        <v>1105</v>
      </c>
      <c r="I51" s="3" t="s">
        <v>1555</v>
      </c>
      <c r="J51" s="3">
        <f>VLOOKUP(I51,Sheet2!E:F,2,0)</f>
        <v>0.999</v>
      </c>
      <c r="V51" s="3" t="s">
        <v>554</v>
      </c>
      <c r="W51" s="3" t="s">
        <v>604</v>
      </c>
      <c r="X51" s="3" t="str" cm="1">
        <f t="array" aca="1" ref="X51" ca="1">_xlfn.TEXTJOIN("", TRUE, IF(ISNUMBER(MID(W51, ROW(INDIRECT("1:" &amp; LEN(W51))), 1)*1), MID(W51, ROW(INDIRECT("1:" &amp; LEN(W51))), 1), ""))</f>
        <v>172</v>
      </c>
      <c r="Y51" s="3" t="str">
        <f t="shared" si="0"/>
        <v>Thr</v>
      </c>
      <c r="Z51" s="3" t="str">
        <f t="shared" si="1"/>
        <v>Ala</v>
      </c>
      <c r="AA51" s="3" t="str">
        <f>VLOOKUP(Y51,AF:AG,2,0)</f>
        <v>T</v>
      </c>
      <c r="AB51" s="3" t="str">
        <f>VLOOKUP(Z51,AF:AG,2,0)</f>
        <v>A</v>
      </c>
    </row>
    <row r="52" spans="1:28" ht="13.8" customHeight="1" x14ac:dyDescent="0.3">
      <c r="A52" s="3" t="s">
        <v>50</v>
      </c>
      <c r="B52" s="3" t="s">
        <v>545</v>
      </c>
      <c r="C52" s="3" t="str">
        <f>VLOOKUP(B52,$S$3:$T$5,2,0)</f>
        <v>P08397</v>
      </c>
      <c r="E52" s="3" t="s">
        <v>548</v>
      </c>
      <c r="F52" s="3" t="s">
        <v>1205</v>
      </c>
      <c r="G52" s="3" t="s">
        <v>1108</v>
      </c>
      <c r="H52" s="3" t="s">
        <v>1154</v>
      </c>
      <c r="I52" s="3" t="s">
        <v>1556</v>
      </c>
      <c r="J52" s="3">
        <f>VLOOKUP(I52,Sheet2!E:F,2,0)</f>
        <v>0.996</v>
      </c>
      <c r="V52" s="3" t="s">
        <v>554</v>
      </c>
      <c r="W52" s="3" t="s">
        <v>605</v>
      </c>
      <c r="X52" s="3" t="str" cm="1">
        <f t="array" aca="1" ref="X52" ca="1">_xlfn.TEXTJOIN("", TRUE, IF(ISNUMBER(MID(W52, ROW(INDIRECT("1:" &amp; LEN(W52))), 1)*1), MID(W52, ROW(INDIRECT("1:" &amp; LEN(W52))), 1), ""))</f>
        <v>175</v>
      </c>
      <c r="Y52" s="3" t="str">
        <f t="shared" si="0"/>
        <v>Arg</v>
      </c>
      <c r="Z52" s="3" t="str">
        <f t="shared" si="1"/>
        <v>Trp</v>
      </c>
      <c r="AA52" s="3" t="str">
        <f>VLOOKUP(Y52,AF:AG,2,0)</f>
        <v>R</v>
      </c>
      <c r="AB52" s="3" t="str">
        <f>VLOOKUP(Z52,AF:AG,2,0)</f>
        <v>W</v>
      </c>
    </row>
    <row r="53" spans="1:28" ht="13.8" customHeight="1" x14ac:dyDescent="0.3">
      <c r="A53" s="3" t="s">
        <v>51</v>
      </c>
      <c r="B53" s="3" t="s">
        <v>545</v>
      </c>
      <c r="C53" s="3" t="str">
        <f>VLOOKUP(B53,$S$3:$T$5,2,0)</f>
        <v>P08397</v>
      </c>
      <c r="E53" s="3" t="s">
        <v>548</v>
      </c>
      <c r="F53" s="3" t="s">
        <v>1206</v>
      </c>
      <c r="G53" s="3" t="s">
        <v>1137</v>
      </c>
      <c r="H53" s="3" t="s">
        <v>1111</v>
      </c>
      <c r="I53" s="3" t="s">
        <v>1557</v>
      </c>
      <c r="J53" s="3">
        <f>VLOOKUP(I53,Sheet2!E:F,2,0)</f>
        <v>1</v>
      </c>
      <c r="V53" s="3" t="s">
        <v>554</v>
      </c>
      <c r="W53" s="3" t="s">
        <v>606</v>
      </c>
      <c r="X53" s="3" t="str" cm="1">
        <f t="array" aca="1" ref="X53" ca="1">_xlfn.TEXTJOIN("", TRUE, IF(ISNUMBER(MID(W53, ROW(INDIRECT("1:" &amp; LEN(W53))), 1)*1), MID(W53, ROW(INDIRECT("1:" &amp; LEN(W53))), 1), ""))</f>
        <v>176</v>
      </c>
      <c r="Y53" s="3" t="str">
        <f t="shared" si="0"/>
        <v>Lys</v>
      </c>
      <c r="Z53" s="3" t="str">
        <f t="shared" si="1"/>
        <v>Asn</v>
      </c>
      <c r="AA53" s="3" t="str">
        <f>VLOOKUP(Y53,AF:AG,2,0)</f>
        <v>K</v>
      </c>
      <c r="AB53" s="3" t="str">
        <f>VLOOKUP(Z53,AF:AG,2,0)</f>
        <v>N</v>
      </c>
    </row>
    <row r="54" spans="1:28" ht="13.8" customHeight="1" x14ac:dyDescent="0.3">
      <c r="A54" s="3" t="s">
        <v>52</v>
      </c>
      <c r="B54" s="3" t="s">
        <v>545</v>
      </c>
      <c r="C54" s="3" t="str">
        <f>VLOOKUP(B54,$S$3:$T$5,2,0)</f>
        <v>P08397</v>
      </c>
      <c r="E54" s="3" t="s">
        <v>548</v>
      </c>
      <c r="F54" s="3" t="s">
        <v>1207</v>
      </c>
      <c r="G54" s="3" t="s">
        <v>1120</v>
      </c>
      <c r="H54" s="3" t="s">
        <v>1137</v>
      </c>
      <c r="I54" s="3" t="s">
        <v>1558</v>
      </c>
      <c r="J54" s="3">
        <f>VLOOKUP(I54,Sheet2!E:F,2,0)</f>
        <v>1</v>
      </c>
      <c r="V54" s="3" t="s">
        <v>554</v>
      </c>
      <c r="W54" s="3" t="s">
        <v>607</v>
      </c>
      <c r="X54" s="3" t="str" cm="1">
        <f t="array" aca="1" ref="X54" ca="1">_xlfn.TEXTJOIN("", TRUE, IF(ISNUMBER(MID(W54, ROW(INDIRECT("1:" &amp; LEN(W54))), 1)*1), MID(W54, ROW(INDIRECT("1:" &amp; LEN(W54))), 1), ""))</f>
        <v>179</v>
      </c>
      <c r="Y54" s="3" t="str">
        <f t="shared" si="0"/>
        <v>Glu</v>
      </c>
      <c r="Z54" s="3" t="str">
        <f t="shared" si="1"/>
        <v>Lys</v>
      </c>
      <c r="AA54" s="3" t="str">
        <f>VLOOKUP(Y54,AF:AG,2,0)</f>
        <v>E</v>
      </c>
      <c r="AB54" s="3" t="str">
        <f>VLOOKUP(Z54,AF:AG,2,0)</f>
        <v>K</v>
      </c>
    </row>
    <row r="55" spans="1:28" ht="13.8" customHeight="1" x14ac:dyDescent="0.3">
      <c r="A55" s="3" t="s">
        <v>53</v>
      </c>
      <c r="B55" s="3" t="s">
        <v>545</v>
      </c>
      <c r="C55" s="3" t="str">
        <f>VLOOKUP(B55,$S$3:$T$5,2,0)</f>
        <v>P08397</v>
      </c>
      <c r="E55" s="3" t="s">
        <v>548</v>
      </c>
      <c r="F55" s="3" t="s">
        <v>1208</v>
      </c>
      <c r="G55" s="3" t="s">
        <v>1123</v>
      </c>
      <c r="H55" s="3" t="s">
        <v>1120</v>
      </c>
      <c r="I55" s="3" t="s">
        <v>1559</v>
      </c>
      <c r="J55" s="3">
        <f>VLOOKUP(I55,Sheet2!E:F,2,0)</f>
        <v>0.05</v>
      </c>
      <c r="V55" s="3" t="s">
        <v>554</v>
      </c>
      <c r="W55" s="3" t="s">
        <v>608</v>
      </c>
      <c r="X55" s="3" t="str" cm="1">
        <f t="array" aca="1" ref="X55" ca="1">_xlfn.TEXTJOIN("", TRUE, IF(ISNUMBER(MID(W55, ROW(INDIRECT("1:" &amp; LEN(W55))), 1)*1), MID(W55, ROW(INDIRECT("1:" &amp; LEN(W55))), 1), ""))</f>
        <v>180</v>
      </c>
      <c r="Y55" s="3" t="str">
        <f t="shared" si="0"/>
        <v>Gln</v>
      </c>
      <c r="Z55" s="3" t="str">
        <f t="shared" si="1"/>
        <v>Glu</v>
      </c>
      <c r="AA55" s="3" t="str">
        <f>VLOOKUP(Y55,AF:AG,2,0)</f>
        <v>Q</v>
      </c>
      <c r="AB55" s="3" t="str">
        <f>VLOOKUP(Z55,AF:AG,2,0)</f>
        <v>E</v>
      </c>
    </row>
    <row r="56" spans="1:28" ht="13.8" customHeight="1" x14ac:dyDescent="0.3">
      <c r="A56" s="3" t="s">
        <v>54</v>
      </c>
      <c r="B56" s="3" t="s">
        <v>545</v>
      </c>
      <c r="C56" s="3" t="str">
        <f>VLOOKUP(B56,$S$3:$T$5,2,0)</f>
        <v>P08397</v>
      </c>
      <c r="E56" s="3" t="s">
        <v>548</v>
      </c>
      <c r="F56" s="3" t="s">
        <v>1209</v>
      </c>
      <c r="G56" s="3" t="s">
        <v>550</v>
      </c>
      <c r="H56" s="3" t="s">
        <v>1160</v>
      </c>
      <c r="I56" s="3" t="s">
        <v>1560</v>
      </c>
      <c r="J56" s="3">
        <f>VLOOKUP(I56,Sheet2!E:F,2,0)</f>
        <v>0.90600000000000003</v>
      </c>
      <c r="V56" s="3" t="s">
        <v>554</v>
      </c>
      <c r="W56" s="3" t="s">
        <v>609</v>
      </c>
      <c r="X56" s="3" t="str" cm="1">
        <f t="array" aca="1" ref="X56" ca="1">_xlfn.TEXTJOIN("", TRUE, IF(ISNUMBER(MID(W56, ROW(INDIRECT("1:" &amp; LEN(W56))), 1)*1), MID(W56, ROW(INDIRECT("1:" &amp; LEN(W56))), 1), ""))</f>
        <v>186</v>
      </c>
      <c r="Y56" s="3" t="str">
        <f t="shared" si="0"/>
        <v>Ile</v>
      </c>
      <c r="Z56" s="3" t="str">
        <f t="shared" si="1"/>
        <v>Val</v>
      </c>
      <c r="AA56" s="3" t="str">
        <f>VLOOKUP(Y56,AF:AG,2,0)</f>
        <v>I</v>
      </c>
      <c r="AB56" s="3" t="str">
        <f>VLOOKUP(Z56,AF:AG,2,0)</f>
        <v>V</v>
      </c>
    </row>
    <row r="57" spans="1:28" ht="13.8" customHeight="1" x14ac:dyDescent="0.3">
      <c r="A57" s="3" t="s">
        <v>55</v>
      </c>
      <c r="B57" s="3" t="s">
        <v>545</v>
      </c>
      <c r="C57" s="3" t="str">
        <f>VLOOKUP(B57,$S$3:$T$5,2,0)</f>
        <v>P08397</v>
      </c>
      <c r="E57" s="3" t="s">
        <v>548</v>
      </c>
      <c r="F57" s="3" t="s">
        <v>1210</v>
      </c>
      <c r="G57" s="3" t="s">
        <v>1105</v>
      </c>
      <c r="H57" s="3" t="s">
        <v>1126</v>
      </c>
      <c r="I57" s="3" t="s">
        <v>1561</v>
      </c>
      <c r="J57" s="3">
        <f>VLOOKUP(I57,Sheet2!E:F,2,0)</f>
        <v>1</v>
      </c>
      <c r="V57" s="3" t="s">
        <v>554</v>
      </c>
      <c r="W57" s="3" t="s">
        <v>610</v>
      </c>
      <c r="X57" s="3" t="str" cm="1">
        <f t="array" aca="1" ref="X57" ca="1">_xlfn.TEXTJOIN("", TRUE, IF(ISNUMBER(MID(W57, ROW(INDIRECT("1:" &amp; LEN(W57))), 1)*1), MID(W57, ROW(INDIRECT("1:" &amp; LEN(W57))), 1), ""))</f>
        <v>189</v>
      </c>
      <c r="Y57" s="3" t="str">
        <f t="shared" si="0"/>
        <v>Ala</v>
      </c>
      <c r="Z57" s="3" t="str">
        <f t="shared" si="1"/>
        <v>Gly</v>
      </c>
      <c r="AA57" s="3" t="str">
        <f>VLOOKUP(Y57,AF:AG,2,0)</f>
        <v>A</v>
      </c>
      <c r="AB57" s="3" t="str">
        <f>VLOOKUP(Z57,AF:AG,2,0)</f>
        <v>G</v>
      </c>
    </row>
    <row r="58" spans="1:28" ht="13.8" customHeight="1" x14ac:dyDescent="0.3">
      <c r="A58" s="3" t="s">
        <v>56</v>
      </c>
      <c r="B58" s="3" t="s">
        <v>545</v>
      </c>
      <c r="C58" s="3" t="str">
        <f>VLOOKUP(B58,$S$3:$T$5,2,0)</f>
        <v>P08397</v>
      </c>
      <c r="E58" s="3" t="s">
        <v>548</v>
      </c>
      <c r="F58" s="3" t="s">
        <v>1211</v>
      </c>
      <c r="G58" s="3" t="s">
        <v>1105</v>
      </c>
      <c r="H58" s="3" t="s">
        <v>1160</v>
      </c>
      <c r="I58" s="3" t="s">
        <v>1562</v>
      </c>
      <c r="J58" s="3">
        <f>VLOOKUP(I58,Sheet2!E:F,2,0)</f>
        <v>1</v>
      </c>
      <c r="V58" s="3" t="s">
        <v>554</v>
      </c>
      <c r="W58" s="3" t="s">
        <v>611</v>
      </c>
      <c r="X58" s="3" t="str" cm="1">
        <f t="array" aca="1" ref="X58" ca="1">_xlfn.TEXTJOIN("", TRUE, IF(ISNUMBER(MID(W58, ROW(INDIRECT("1:" &amp; LEN(W58))), 1)*1), MID(W58, ROW(INDIRECT("1:" &amp; LEN(W58))), 1), ""))</f>
        <v>191</v>
      </c>
      <c r="Y58" s="3" t="str">
        <f t="shared" si="0"/>
        <v>Ala</v>
      </c>
      <c r="Z58" s="3" t="str">
        <f t="shared" si="1"/>
        <v>Val</v>
      </c>
      <c r="AA58" s="3" t="str">
        <f>VLOOKUP(Y58,AF:AG,2,0)</f>
        <v>A</v>
      </c>
      <c r="AB58" s="3" t="str">
        <f>VLOOKUP(Z58,AF:AG,2,0)</f>
        <v>V</v>
      </c>
    </row>
    <row r="59" spans="1:28" ht="13.8" customHeight="1" x14ac:dyDescent="0.3">
      <c r="A59" s="3" t="s">
        <v>57</v>
      </c>
      <c r="B59" s="3" t="s">
        <v>545</v>
      </c>
      <c r="C59" s="3" t="str">
        <f>VLOOKUP(B59,$S$3:$T$5,2,0)</f>
        <v>P08397</v>
      </c>
      <c r="E59" s="3" t="s">
        <v>548</v>
      </c>
      <c r="F59" s="3" t="s">
        <v>1212</v>
      </c>
      <c r="G59" s="3" t="s">
        <v>1111</v>
      </c>
      <c r="H59" s="3" t="s">
        <v>1157</v>
      </c>
      <c r="I59" s="3" t="s">
        <v>1563</v>
      </c>
      <c r="J59" s="3">
        <f>VLOOKUP(I59,Sheet2!E:F,2,0)</f>
        <v>0.88400000000000001</v>
      </c>
      <c r="V59" s="3" t="s">
        <v>554</v>
      </c>
      <c r="W59" s="3" t="s">
        <v>612</v>
      </c>
      <c r="X59" s="3" t="str" cm="1">
        <f t="array" aca="1" ref="X59" ca="1">_xlfn.TEXTJOIN("", TRUE, IF(ISNUMBER(MID(W59, ROW(INDIRECT("1:" &amp; LEN(W59))), 1)*1), MID(W59, ROW(INDIRECT("1:" &amp; LEN(W59))), 1), ""))</f>
        <v>200</v>
      </c>
      <c r="Y59" s="3" t="str">
        <f t="shared" si="0"/>
        <v>Asn</v>
      </c>
      <c r="Z59" s="3" t="str">
        <f t="shared" si="1"/>
        <v>Tyr</v>
      </c>
      <c r="AA59" s="3" t="str">
        <f>VLOOKUP(Y59,AF:AG,2,0)</f>
        <v>N</v>
      </c>
      <c r="AB59" s="3" t="str">
        <f>VLOOKUP(Z59,AF:AG,2,0)</f>
        <v>Y</v>
      </c>
    </row>
    <row r="60" spans="1:28" ht="13.8" customHeight="1" x14ac:dyDescent="0.3">
      <c r="A60" s="3" t="s">
        <v>58</v>
      </c>
      <c r="B60" s="3" t="s">
        <v>545</v>
      </c>
      <c r="C60" s="3" t="str">
        <f>VLOOKUP(B60,$S$3:$T$5,2,0)</f>
        <v>P08397</v>
      </c>
      <c r="E60" s="3" t="s">
        <v>548</v>
      </c>
      <c r="F60" s="3" t="s">
        <v>1212</v>
      </c>
      <c r="G60" s="3" t="s">
        <v>1111</v>
      </c>
      <c r="H60" s="3" t="s">
        <v>1149</v>
      </c>
      <c r="I60" s="3" t="s">
        <v>1564</v>
      </c>
      <c r="J60" s="3">
        <f>VLOOKUP(I60,Sheet2!E:F,2,0)</f>
        <v>7.0000000000000001E-3</v>
      </c>
      <c r="V60" s="3" t="s">
        <v>554</v>
      </c>
      <c r="W60" s="3" t="s">
        <v>613</v>
      </c>
      <c r="X60" s="3" t="str" cm="1">
        <f t="array" aca="1" ref="X60" ca="1">_xlfn.TEXTJOIN("", TRUE, IF(ISNUMBER(MID(W60, ROW(INDIRECT("1:" &amp; LEN(W60))), 1)*1), MID(W60, ROW(INDIRECT("1:" &amp; LEN(W60))), 1), ""))</f>
        <v>200</v>
      </c>
      <c r="Y60" s="3" t="str">
        <f t="shared" si="0"/>
        <v>Asn</v>
      </c>
      <c r="Z60" s="3" t="str">
        <f t="shared" si="1"/>
        <v>Ser</v>
      </c>
      <c r="AA60" s="3" t="str">
        <f>VLOOKUP(Y60,AF:AG,2,0)</f>
        <v>N</v>
      </c>
      <c r="AB60" s="3" t="str">
        <f>VLOOKUP(Z60,AF:AG,2,0)</f>
        <v>S</v>
      </c>
    </row>
    <row r="61" spans="1:28" ht="13.8" customHeight="1" x14ac:dyDescent="0.3">
      <c r="A61" s="3" t="s">
        <v>59</v>
      </c>
      <c r="B61" s="3" t="s">
        <v>545</v>
      </c>
      <c r="C61" s="3" t="str">
        <f>VLOOKUP(B61,$S$3:$T$5,2,0)</f>
        <v>P08397</v>
      </c>
      <c r="E61" s="3" t="s">
        <v>548</v>
      </c>
      <c r="F61" s="3" t="s">
        <v>1212</v>
      </c>
      <c r="G61" s="3" t="s">
        <v>1111</v>
      </c>
      <c r="H61" s="3" t="s">
        <v>1137</v>
      </c>
      <c r="I61" s="3" t="s">
        <v>1565</v>
      </c>
      <c r="J61" s="3">
        <f>VLOOKUP(I61,Sheet2!E:F,2,0)</f>
        <v>0.34899999999999998</v>
      </c>
      <c r="V61" s="3" t="s">
        <v>554</v>
      </c>
      <c r="W61" s="3" t="s">
        <v>614</v>
      </c>
      <c r="X61" s="3" t="str" cm="1">
        <f t="array" aca="1" ref="X61" ca="1">_xlfn.TEXTJOIN("", TRUE, IF(ISNUMBER(MID(W61, ROW(INDIRECT("1:" &amp; LEN(W61))), 1)*1), MID(W61, ROW(INDIRECT("1:" &amp; LEN(W61))), 1), ""))</f>
        <v>200</v>
      </c>
      <c r="Y61" s="3" t="str">
        <f t="shared" si="0"/>
        <v>Asn</v>
      </c>
      <c r="Z61" s="3" t="str">
        <f t="shared" si="1"/>
        <v>Lys</v>
      </c>
      <c r="AA61" s="3" t="str">
        <f>VLOOKUP(Y61,AF:AG,2,0)</f>
        <v>N</v>
      </c>
      <c r="AB61" s="3" t="str">
        <f>VLOOKUP(Z61,AF:AG,2,0)</f>
        <v>K</v>
      </c>
    </row>
    <row r="62" spans="1:28" ht="13.8" customHeight="1" x14ac:dyDescent="0.3">
      <c r="A62" s="3" t="s">
        <v>60</v>
      </c>
      <c r="B62" s="3" t="s">
        <v>545</v>
      </c>
      <c r="C62" s="3" t="str">
        <f>VLOOKUP(B62,$S$3:$T$5,2,0)</f>
        <v>P08397</v>
      </c>
      <c r="E62" s="3" t="s">
        <v>548</v>
      </c>
      <c r="F62" s="3" t="s">
        <v>1213</v>
      </c>
      <c r="G62" s="3" t="s">
        <v>1134</v>
      </c>
      <c r="H62" s="3" t="s">
        <v>1146</v>
      </c>
      <c r="I62" s="3" t="s">
        <v>1566</v>
      </c>
      <c r="J62" s="3">
        <f>VLOOKUP(I62,Sheet2!E:F,2,0)</f>
        <v>1</v>
      </c>
      <c r="V62" s="3" t="s">
        <v>554</v>
      </c>
      <c r="W62" s="3" t="s">
        <v>615</v>
      </c>
      <c r="X62" s="3" t="str" cm="1">
        <f t="array" aca="1" ref="X62" ca="1">_xlfn.TEXTJOIN("", TRUE, IF(ISNUMBER(MID(W62, ROW(INDIRECT("1:" &amp; LEN(W62))), 1)*1), MID(W62, ROW(INDIRECT("1:" &amp; LEN(W62))), 1), ""))</f>
        <v>206</v>
      </c>
      <c r="Y62" s="3" t="str">
        <f t="shared" si="0"/>
        <v>Leu</v>
      </c>
      <c r="Z62" s="3" t="str">
        <f t="shared" si="1"/>
        <v>Pro</v>
      </c>
      <c r="AA62" s="3" t="str">
        <f>VLOOKUP(Y62,AF:AG,2,0)</f>
        <v>L</v>
      </c>
      <c r="AB62" s="3" t="str">
        <f>VLOOKUP(Z62,AF:AG,2,0)</f>
        <v>P</v>
      </c>
    </row>
    <row r="63" spans="1:28" ht="13.8" customHeight="1" x14ac:dyDescent="0.3">
      <c r="A63" s="3" t="s">
        <v>61</v>
      </c>
      <c r="B63" s="3" t="s">
        <v>545</v>
      </c>
      <c r="C63" s="3" t="str">
        <f>VLOOKUP(B63,$S$3:$T$5,2,0)</f>
        <v>P08397</v>
      </c>
      <c r="E63" s="3" t="s">
        <v>548</v>
      </c>
      <c r="F63" s="3" t="s">
        <v>1214</v>
      </c>
      <c r="G63" s="3" t="s">
        <v>1117</v>
      </c>
      <c r="H63" s="3" t="s">
        <v>1143</v>
      </c>
      <c r="I63" s="3" t="s">
        <v>1567</v>
      </c>
      <c r="J63" s="3">
        <f>VLOOKUP(I63,Sheet2!E:F,2,0)</f>
        <v>0.98699999999999999</v>
      </c>
      <c r="V63" s="3" t="s">
        <v>554</v>
      </c>
      <c r="W63" s="3" t="s">
        <v>616</v>
      </c>
      <c r="X63" s="3" t="str" cm="1">
        <f t="array" aca="1" ref="X63" ca="1">_xlfn.TEXTJOIN("", TRUE, IF(ISNUMBER(MID(W63, ROW(INDIRECT("1:" &amp; LEN(W63))), 1)*1), MID(W63, ROW(INDIRECT("1:" &amp; LEN(W63))), 1), ""))</f>
        <v>211</v>
      </c>
      <c r="Y63" s="3" t="str">
        <f t="shared" si="0"/>
        <v>Cys</v>
      </c>
      <c r="Z63" s="3" t="str">
        <f t="shared" si="1"/>
        <v>Phe</v>
      </c>
      <c r="AA63" s="3" t="str">
        <f>VLOOKUP(Y63,AF:AG,2,0)</f>
        <v>C</v>
      </c>
      <c r="AB63" s="3" t="str">
        <f>VLOOKUP(Z63,AF:AG,2,0)</f>
        <v>F</v>
      </c>
    </row>
    <row r="64" spans="1:28" ht="13.8" customHeight="1" x14ac:dyDescent="0.3">
      <c r="A64" s="3" t="s">
        <v>62</v>
      </c>
      <c r="B64" s="3" t="s">
        <v>545</v>
      </c>
      <c r="C64" s="3" t="str">
        <f>VLOOKUP(B64,$S$3:$T$5,2,0)</f>
        <v>P08397</v>
      </c>
      <c r="E64" s="3" t="s">
        <v>548</v>
      </c>
      <c r="F64" s="3" t="s">
        <v>1215</v>
      </c>
      <c r="G64" s="3" t="s">
        <v>1140</v>
      </c>
      <c r="H64" s="3" t="s">
        <v>550</v>
      </c>
      <c r="I64" s="3" t="s">
        <v>1568</v>
      </c>
      <c r="J64" s="3">
        <f>VLOOKUP(I64,Sheet2!E:F,2,0)</f>
        <v>5.2999999999999999E-2</v>
      </c>
      <c r="V64" s="3" t="s">
        <v>554</v>
      </c>
      <c r="W64" s="3" t="s">
        <v>617</v>
      </c>
      <c r="X64" s="3" t="str" cm="1">
        <f t="array" aca="1" ref="X64" ca="1">_xlfn.TEXTJOIN("", TRUE, IF(ISNUMBER(MID(W64, ROW(INDIRECT("1:" &amp; LEN(W64))), 1)*1), MID(W64, ROW(INDIRECT("1:" &amp; LEN(W64))), 1), ""))</f>
        <v>212</v>
      </c>
      <c r="Y64" s="3" t="str">
        <f t="shared" si="0"/>
        <v>Met</v>
      </c>
      <c r="Z64" s="3" t="str">
        <f t="shared" si="1"/>
        <v>Ile</v>
      </c>
      <c r="AA64" s="3" t="str">
        <f>VLOOKUP(Y64,AF:AG,2,0)</f>
        <v>M</v>
      </c>
      <c r="AB64" s="3" t="str">
        <f>VLOOKUP(Z64,AF:AG,2,0)</f>
        <v>I</v>
      </c>
    </row>
    <row r="65" spans="1:28" ht="13.8" customHeight="1" x14ac:dyDescent="0.3">
      <c r="A65" s="3" t="s">
        <v>63</v>
      </c>
      <c r="B65" s="3" t="s">
        <v>545</v>
      </c>
      <c r="C65" s="3" t="str">
        <f>VLOOKUP(B65,$S$3:$T$5,2,0)</f>
        <v>P08397</v>
      </c>
      <c r="E65" s="3" t="s">
        <v>548</v>
      </c>
      <c r="F65" s="3" t="s">
        <v>1216</v>
      </c>
      <c r="G65" s="3" t="s">
        <v>1105</v>
      </c>
      <c r="H65" s="3" t="s">
        <v>551</v>
      </c>
      <c r="I65" s="3" t="s">
        <v>1569</v>
      </c>
      <c r="J65" s="3">
        <f>VLOOKUP(I65,Sheet2!E:F,2,0)</f>
        <v>0.877</v>
      </c>
      <c r="V65" s="3" t="s">
        <v>554</v>
      </c>
      <c r="W65" s="3" t="s">
        <v>618</v>
      </c>
      <c r="X65" s="3" t="str" cm="1">
        <f t="array" aca="1" ref="X65" ca="1">_xlfn.TEXTJOIN("", TRUE, IF(ISNUMBER(MID(W65, ROW(INDIRECT("1:" &amp; LEN(W65))), 1)*1), MID(W65, ROW(INDIRECT("1:" &amp; LEN(W65))), 1), ""))</f>
        <v>219</v>
      </c>
      <c r="Y65" s="3" t="str">
        <f t="shared" si="0"/>
        <v>Ala</v>
      </c>
      <c r="Z65" s="3" t="str">
        <f t="shared" si="1"/>
        <v>Thr</v>
      </c>
      <c r="AA65" s="3" t="str">
        <f>VLOOKUP(Y65,AF:AG,2,0)</f>
        <v>A</v>
      </c>
      <c r="AB65" s="3" t="str">
        <f>VLOOKUP(Z65,AF:AG,2,0)</f>
        <v>T</v>
      </c>
    </row>
    <row r="66" spans="1:28" ht="13.8" customHeight="1" x14ac:dyDescent="0.3">
      <c r="A66" s="3" t="s">
        <v>64</v>
      </c>
      <c r="B66" s="3" t="s">
        <v>545</v>
      </c>
      <c r="C66" s="3" t="str">
        <f>VLOOKUP(B66,$S$3:$T$5,2,0)</f>
        <v>P08397</v>
      </c>
      <c r="E66" s="3" t="s">
        <v>548</v>
      </c>
      <c r="F66" s="3" t="s">
        <v>1216</v>
      </c>
      <c r="G66" s="3" t="s">
        <v>1105</v>
      </c>
      <c r="H66" s="3" t="s">
        <v>1149</v>
      </c>
      <c r="I66" s="3" t="s">
        <v>1570</v>
      </c>
      <c r="J66" s="3">
        <f>VLOOKUP(I66,Sheet2!E:F,2,0)</f>
        <v>0.216</v>
      </c>
      <c r="V66" s="3" t="s">
        <v>554</v>
      </c>
      <c r="W66" s="3" t="s">
        <v>619</v>
      </c>
      <c r="X66" s="3" t="str" cm="1">
        <f t="array" aca="1" ref="X66" ca="1">_xlfn.TEXTJOIN("", TRUE, IF(ISNUMBER(MID(W66, ROW(INDIRECT("1:" &amp; LEN(W66))), 1)*1), MID(W66, ROW(INDIRECT("1:" &amp; LEN(W66))), 1), ""))</f>
        <v>219</v>
      </c>
      <c r="Y66" s="3" t="str">
        <f t="shared" si="0"/>
        <v>Ala</v>
      </c>
      <c r="Z66" s="3" t="str">
        <f t="shared" si="1"/>
        <v>Ser</v>
      </c>
      <c r="AA66" s="3" t="str">
        <f>VLOOKUP(Y66,AF:AG,2,0)</f>
        <v>A</v>
      </c>
      <c r="AB66" s="3" t="str">
        <f>VLOOKUP(Z66,AF:AG,2,0)</f>
        <v>S</v>
      </c>
    </row>
    <row r="67" spans="1:28" ht="13.8" customHeight="1" x14ac:dyDescent="0.3">
      <c r="A67" s="3" t="s">
        <v>65</v>
      </c>
      <c r="B67" s="3" t="s">
        <v>545</v>
      </c>
      <c r="C67" s="3" t="str">
        <f>VLOOKUP(B67,$S$3:$T$5,2,0)</f>
        <v>P08397</v>
      </c>
      <c r="E67" s="3" t="s">
        <v>548</v>
      </c>
      <c r="F67" s="3" t="s">
        <v>1216</v>
      </c>
      <c r="G67" s="3" t="s">
        <v>1105</v>
      </c>
      <c r="H67" s="3" t="s">
        <v>1160</v>
      </c>
      <c r="I67" s="3" t="s">
        <v>1571</v>
      </c>
      <c r="J67" s="3">
        <f>VLOOKUP(I67,Sheet2!E:F,2,0)</f>
        <v>0.99399999999999999</v>
      </c>
      <c r="V67" s="3" t="s">
        <v>554</v>
      </c>
      <c r="W67" s="3" t="s">
        <v>620</v>
      </c>
      <c r="X67" s="3" t="str" cm="1">
        <f t="array" aca="1" ref="X67" ca="1">_xlfn.TEXTJOIN("", TRUE, IF(ISNUMBER(MID(W67, ROW(INDIRECT("1:" &amp; LEN(W67))), 1)*1), MID(W67, ROW(INDIRECT("1:" &amp; LEN(W67))), 1), ""))</f>
        <v>219</v>
      </c>
      <c r="Y67" s="3" t="str">
        <f t="shared" ref="Y67:Y130" si="2">LEFT(W67,3)</f>
        <v>Ala</v>
      </c>
      <c r="Z67" s="3" t="str">
        <f t="shared" ref="Z67:Z130" si="3">RIGHT(W67,3)</f>
        <v>Val</v>
      </c>
      <c r="AA67" s="3" t="str">
        <f>VLOOKUP(Y67,AF:AG,2,0)</f>
        <v>A</v>
      </c>
      <c r="AB67" s="3" t="str">
        <f>VLOOKUP(Z67,AF:AG,2,0)</f>
        <v>V</v>
      </c>
    </row>
    <row r="68" spans="1:28" ht="13.8" customHeight="1" x14ac:dyDescent="0.3">
      <c r="A68" s="3" t="s">
        <v>66</v>
      </c>
      <c r="B68" s="3" t="s">
        <v>545</v>
      </c>
      <c r="C68" s="3" t="str">
        <f>VLOOKUP(B68,$S$3:$T$5,2,0)</f>
        <v>P08397</v>
      </c>
      <c r="E68" s="3" t="s">
        <v>548</v>
      </c>
      <c r="F68" s="3" t="s">
        <v>1217</v>
      </c>
      <c r="G68" s="3" t="s">
        <v>1160</v>
      </c>
      <c r="H68" s="3" t="s">
        <v>1134</v>
      </c>
      <c r="I68" s="3" t="s">
        <v>1572</v>
      </c>
      <c r="J68" s="3">
        <f>VLOOKUP(I68,Sheet2!E:F,2,0)</f>
        <v>3.0000000000000001E-3</v>
      </c>
      <c r="V68" s="3" t="s">
        <v>554</v>
      </c>
      <c r="W68" s="3" t="s">
        <v>621</v>
      </c>
      <c r="X68" s="3" t="str" cm="1">
        <f t="array" aca="1" ref="X68" ca="1">_xlfn.TEXTJOIN("", TRUE, IF(ISNUMBER(MID(W68, ROW(INDIRECT("1:" &amp; LEN(W68))), 1)*1), MID(W68, ROW(INDIRECT("1:" &amp; LEN(W68))), 1), ""))</f>
        <v>222</v>
      </c>
      <c r="Y68" s="3" t="str">
        <f t="shared" si="2"/>
        <v>Val</v>
      </c>
      <c r="Z68" s="3" t="str">
        <f t="shared" si="3"/>
        <v>Leu</v>
      </c>
      <c r="AA68" s="3" t="str">
        <f>VLOOKUP(Y68,AF:AG,2,0)</f>
        <v>V</v>
      </c>
      <c r="AB68" s="3" t="str">
        <f>VLOOKUP(Z68,AF:AG,2,0)</f>
        <v>L</v>
      </c>
    </row>
    <row r="69" spans="1:28" ht="13.8" customHeight="1" x14ac:dyDescent="0.3">
      <c r="A69" s="3" t="s">
        <v>67</v>
      </c>
      <c r="B69" s="3" t="s">
        <v>545</v>
      </c>
      <c r="C69" s="3" t="str">
        <f>VLOOKUP(B69,$S$3:$T$5,2,0)</f>
        <v>P08397</v>
      </c>
      <c r="E69" s="3" t="s">
        <v>548</v>
      </c>
      <c r="F69" s="3" t="s">
        <v>1218</v>
      </c>
      <c r="G69" s="3" t="s">
        <v>1105</v>
      </c>
      <c r="H69" s="3" t="s">
        <v>551</v>
      </c>
      <c r="I69" s="3" t="s">
        <v>1573</v>
      </c>
      <c r="J69" s="3">
        <f>VLOOKUP(I69,Sheet2!E:F,2,0)</f>
        <v>0.33400000000000002</v>
      </c>
      <c r="V69" s="3" t="s">
        <v>554</v>
      </c>
      <c r="W69" s="3" t="s">
        <v>622</v>
      </c>
      <c r="X69" s="3" t="str" cm="1">
        <f t="array" aca="1" ref="X69" ca="1">_xlfn.TEXTJOIN("", TRUE, IF(ISNUMBER(MID(W69, ROW(INDIRECT("1:" &amp; LEN(W69))), 1)*1), MID(W69, ROW(INDIRECT("1:" &amp; LEN(W69))), 1), ""))</f>
        <v>226</v>
      </c>
      <c r="Y69" s="3" t="str">
        <f t="shared" si="2"/>
        <v>Ala</v>
      </c>
      <c r="Z69" s="3" t="str">
        <f t="shared" si="3"/>
        <v>Thr</v>
      </c>
      <c r="AA69" s="3" t="str">
        <f>VLOOKUP(Y69,AF:AG,2,0)</f>
        <v>A</v>
      </c>
      <c r="AB69" s="3" t="str">
        <f>VLOOKUP(Z69,AF:AG,2,0)</f>
        <v>T</v>
      </c>
    </row>
    <row r="70" spans="1:28" ht="13.8" customHeight="1" x14ac:dyDescent="0.3">
      <c r="A70" s="3" t="s">
        <v>68</v>
      </c>
      <c r="B70" s="3" t="s">
        <v>545</v>
      </c>
      <c r="C70" s="3" t="str">
        <f>VLOOKUP(B70,$S$3:$T$5,2,0)</f>
        <v>P08397</v>
      </c>
      <c r="E70" s="3" t="s">
        <v>548</v>
      </c>
      <c r="F70" s="3" t="s">
        <v>1218</v>
      </c>
      <c r="G70" s="3" t="s">
        <v>1105</v>
      </c>
      <c r="H70" s="3" t="s">
        <v>1160</v>
      </c>
      <c r="I70" s="3" t="s">
        <v>1574</v>
      </c>
      <c r="J70" s="3">
        <f>VLOOKUP(I70,Sheet2!E:F,2,0)</f>
        <v>0.46</v>
      </c>
      <c r="V70" s="3" t="s">
        <v>554</v>
      </c>
      <c r="W70" s="3" t="s">
        <v>623</v>
      </c>
      <c r="X70" s="3" t="str" cm="1">
        <f t="array" aca="1" ref="X70" ca="1">_xlfn.TEXTJOIN("", TRUE, IF(ISNUMBER(MID(W70, ROW(INDIRECT("1:" &amp; LEN(W70))), 1)*1), MID(W70, ROW(INDIRECT("1:" &amp; LEN(W70))), 1), ""))</f>
        <v>226</v>
      </c>
      <c r="Y70" s="3" t="str">
        <f t="shared" si="2"/>
        <v>Ala</v>
      </c>
      <c r="Z70" s="3" t="str">
        <f t="shared" si="3"/>
        <v>Val</v>
      </c>
      <c r="AA70" s="3" t="str">
        <f>VLOOKUP(Y70,AF:AG,2,0)</f>
        <v>A</v>
      </c>
      <c r="AB70" s="3" t="str">
        <f>VLOOKUP(Z70,AF:AG,2,0)</f>
        <v>V</v>
      </c>
    </row>
    <row r="71" spans="1:28" ht="13.8" customHeight="1" x14ac:dyDescent="0.3">
      <c r="A71" s="3" t="s">
        <v>69</v>
      </c>
      <c r="B71" s="3" t="s">
        <v>545</v>
      </c>
      <c r="C71" s="3" t="str">
        <f>VLOOKUP(B71,$S$3:$T$5,2,0)</f>
        <v>P08397</v>
      </c>
      <c r="E71" s="3" t="s">
        <v>548</v>
      </c>
      <c r="F71" s="3" t="s">
        <v>1219</v>
      </c>
      <c r="G71" s="3" t="s">
        <v>1114</v>
      </c>
      <c r="H71" s="3" t="s">
        <v>1120</v>
      </c>
      <c r="I71" s="3" t="s">
        <v>1575</v>
      </c>
      <c r="J71" s="3">
        <f>VLOOKUP(I71,Sheet2!E:F,2,0)</f>
        <v>0</v>
      </c>
      <c r="V71" s="3" t="s">
        <v>554</v>
      </c>
      <c r="W71" s="3" t="s">
        <v>624</v>
      </c>
      <c r="X71" s="3" t="str" cm="1">
        <f t="array" aca="1" ref="X71" ca="1">_xlfn.TEXTJOIN("", TRUE, IF(ISNUMBER(MID(W71, ROW(INDIRECT("1:" &amp; LEN(W71))), 1)*1), MID(W71, ROW(INDIRECT("1:" &amp; LEN(W71))), 1), ""))</f>
        <v>230</v>
      </c>
      <c r="Y71" s="3" t="str">
        <f t="shared" si="2"/>
        <v>Asp</v>
      </c>
      <c r="Z71" s="3" t="str">
        <f t="shared" si="3"/>
        <v>Glu</v>
      </c>
      <c r="AA71" s="3" t="str">
        <f>VLOOKUP(Y71,AF:AG,2,0)</f>
        <v>D</v>
      </c>
      <c r="AB71" s="3" t="str">
        <f>VLOOKUP(Z71,AF:AG,2,0)</f>
        <v>E</v>
      </c>
    </row>
    <row r="72" spans="1:28" ht="13.8" customHeight="1" x14ac:dyDescent="0.3">
      <c r="A72" s="3" t="s">
        <v>70</v>
      </c>
      <c r="B72" s="3" t="s">
        <v>545</v>
      </c>
      <c r="C72" s="3" t="str">
        <f>VLOOKUP(B72,$S$3:$T$5,2,0)</f>
        <v>P08397</v>
      </c>
      <c r="E72" s="3" t="s">
        <v>548</v>
      </c>
      <c r="F72" s="3" t="s">
        <v>1220</v>
      </c>
      <c r="G72" s="3" t="s">
        <v>550</v>
      </c>
      <c r="H72" s="3" t="s">
        <v>1160</v>
      </c>
      <c r="I72" s="3" t="s">
        <v>1576</v>
      </c>
      <c r="J72" s="3">
        <f>VLOOKUP(I72,Sheet2!E:F,2,0)</f>
        <v>1E-3</v>
      </c>
      <c r="V72" s="3" t="s">
        <v>554</v>
      </c>
      <c r="W72" s="3" t="s">
        <v>625</v>
      </c>
      <c r="X72" s="3" t="str" cm="1">
        <f t="array" aca="1" ref="X72" ca="1">_xlfn.TEXTJOIN("", TRUE, IF(ISNUMBER(MID(W72, ROW(INDIRECT("1:" &amp; LEN(W72))), 1)*1), MID(W72, ROW(INDIRECT("1:" &amp; LEN(W72))), 1), ""))</f>
        <v>231</v>
      </c>
      <c r="Y72" s="3" t="str">
        <f t="shared" si="2"/>
        <v>Ile</v>
      </c>
      <c r="Z72" s="3" t="str">
        <f t="shared" si="3"/>
        <v>Val</v>
      </c>
      <c r="AA72" s="3" t="str">
        <f>VLOOKUP(Y72,AF:AG,2,0)</f>
        <v>I</v>
      </c>
      <c r="AB72" s="3" t="str">
        <f>VLOOKUP(Z72,AF:AG,2,0)</f>
        <v>V</v>
      </c>
    </row>
    <row r="73" spans="1:28" ht="13.8" customHeight="1" x14ac:dyDescent="0.3">
      <c r="A73" s="3" t="s">
        <v>71</v>
      </c>
      <c r="B73" s="3" t="s">
        <v>545</v>
      </c>
      <c r="C73" s="3" t="str">
        <f>VLOOKUP(B73,$S$3:$T$5,2,0)</f>
        <v>P08397</v>
      </c>
      <c r="E73" s="3" t="s">
        <v>548</v>
      </c>
      <c r="F73" s="3" t="s">
        <v>1221</v>
      </c>
      <c r="G73" s="3" t="s">
        <v>1160</v>
      </c>
      <c r="H73" s="3" t="s">
        <v>1134</v>
      </c>
      <c r="I73" s="3" t="s">
        <v>1577</v>
      </c>
      <c r="J73" s="3">
        <f>VLOOKUP(I73,Sheet2!E:F,2,0)</f>
        <v>5.0000000000000001E-3</v>
      </c>
      <c r="V73" s="3" t="s">
        <v>554</v>
      </c>
      <c r="W73" s="3" t="s">
        <v>626</v>
      </c>
      <c r="X73" s="3" t="str" cm="1">
        <f t="array" aca="1" ref="X73" ca="1">_xlfn.TEXTJOIN("", TRUE, IF(ISNUMBER(MID(W73, ROW(INDIRECT("1:" &amp; LEN(W73))), 1)*1), MID(W73, ROW(INDIRECT("1:" &amp; LEN(W73))), 1), ""))</f>
        <v>235</v>
      </c>
      <c r="Y73" s="3" t="str">
        <f t="shared" si="2"/>
        <v>Val</v>
      </c>
      <c r="Z73" s="3" t="str">
        <f t="shared" si="3"/>
        <v>Leu</v>
      </c>
      <c r="AA73" s="3" t="str">
        <f>VLOOKUP(Y73,AF:AG,2,0)</f>
        <v>V</v>
      </c>
      <c r="AB73" s="3" t="str">
        <f>VLOOKUP(Z73,AF:AG,2,0)</f>
        <v>L</v>
      </c>
    </row>
    <row r="74" spans="1:28" ht="13.8" customHeight="1" x14ac:dyDescent="0.3">
      <c r="A74" s="3" t="s">
        <v>72</v>
      </c>
      <c r="B74" s="3" t="s">
        <v>545</v>
      </c>
      <c r="C74" s="3" t="str">
        <f>VLOOKUP(B74,$S$3:$T$5,2,0)</f>
        <v>P08397</v>
      </c>
      <c r="E74" s="3" t="s">
        <v>548</v>
      </c>
      <c r="F74" s="3" t="s">
        <v>1222</v>
      </c>
      <c r="G74" s="3" t="s">
        <v>1129</v>
      </c>
      <c r="H74" s="3" t="s">
        <v>1157</v>
      </c>
      <c r="I74" s="3" t="s">
        <v>1578</v>
      </c>
      <c r="J74" s="3">
        <f>VLOOKUP(I74,Sheet2!E:F,2,0)</f>
        <v>0.97799999999999998</v>
      </c>
      <c r="V74" s="3" t="s">
        <v>554</v>
      </c>
      <c r="W74" s="3" t="s">
        <v>627</v>
      </c>
      <c r="X74" s="3" t="str" cm="1">
        <f t="array" aca="1" ref="X74" ca="1">_xlfn.TEXTJOIN("", TRUE, IF(ISNUMBER(MID(W74, ROW(INDIRECT("1:" &amp; LEN(W74))), 1)*1), MID(W74, ROW(INDIRECT("1:" &amp; LEN(W74))), 1), ""))</f>
        <v>239</v>
      </c>
      <c r="Y74" s="3" t="str">
        <f t="shared" si="2"/>
        <v>His</v>
      </c>
      <c r="Z74" s="3" t="str">
        <f t="shared" si="3"/>
        <v>Tyr</v>
      </c>
      <c r="AA74" s="3" t="str">
        <f>VLOOKUP(Y74,AF:AG,2,0)</f>
        <v>H</v>
      </c>
      <c r="AB74" s="3" t="str">
        <f>VLOOKUP(Z74,AF:AG,2,0)</f>
        <v>Y</v>
      </c>
    </row>
    <row r="75" spans="1:28" ht="13.8" customHeight="1" x14ac:dyDescent="0.3">
      <c r="A75" s="3" t="s">
        <v>73</v>
      </c>
      <c r="B75" s="3" t="s">
        <v>545</v>
      </c>
      <c r="C75" s="3" t="str">
        <f>VLOOKUP(B75,$S$3:$T$5,2,0)</f>
        <v>P08397</v>
      </c>
      <c r="E75" s="3" t="s">
        <v>548</v>
      </c>
      <c r="F75" s="3" t="s">
        <v>1223</v>
      </c>
      <c r="G75" s="3" t="s">
        <v>1114</v>
      </c>
      <c r="H75" s="3" t="s">
        <v>1111</v>
      </c>
      <c r="I75" s="3" t="s">
        <v>1579</v>
      </c>
      <c r="J75" s="3">
        <f>VLOOKUP(I75,Sheet2!E:F,2,0)</f>
        <v>0.44400000000000001</v>
      </c>
      <c r="V75" s="3" t="s">
        <v>554</v>
      </c>
      <c r="W75" s="3" t="s">
        <v>628</v>
      </c>
      <c r="X75" s="3" t="str" cm="1">
        <f t="array" aca="1" ref="X75" ca="1">_xlfn.TEXTJOIN("", TRUE, IF(ISNUMBER(MID(W75, ROW(INDIRECT("1:" &amp; LEN(W75))), 1)*1), MID(W75, ROW(INDIRECT("1:" &amp; LEN(W75))), 1), ""))</f>
        <v>240</v>
      </c>
      <c r="Y75" s="3" t="str">
        <f t="shared" si="2"/>
        <v>Asp</v>
      </c>
      <c r="Z75" s="3" t="str">
        <f t="shared" si="3"/>
        <v>Asn</v>
      </c>
      <c r="AA75" s="3" t="str">
        <f>VLOOKUP(Y75,AF:AG,2,0)</f>
        <v>D</v>
      </c>
      <c r="AB75" s="3" t="str">
        <f>VLOOKUP(Z75,AF:AG,2,0)</f>
        <v>N</v>
      </c>
    </row>
    <row r="76" spans="1:28" ht="13.8" customHeight="1" x14ac:dyDescent="0.3">
      <c r="A76" s="3" t="s">
        <v>74</v>
      </c>
      <c r="B76" s="3" t="s">
        <v>545</v>
      </c>
      <c r="C76" s="3" t="str">
        <f>VLOOKUP(B76,$S$3:$T$5,2,0)</f>
        <v>P08397</v>
      </c>
      <c r="E76" s="3" t="s">
        <v>548</v>
      </c>
      <c r="F76" s="3" t="s">
        <v>1224</v>
      </c>
      <c r="G76" s="3" t="s">
        <v>1108</v>
      </c>
      <c r="H76" s="3" t="s">
        <v>1149</v>
      </c>
      <c r="I76" s="3" t="s">
        <v>1580</v>
      </c>
      <c r="J76" s="3">
        <f>VLOOKUP(I76,Sheet2!E:F,2,0)</f>
        <v>0.56000000000000005</v>
      </c>
      <c r="V76" s="3" t="s">
        <v>554</v>
      </c>
      <c r="W76" s="3" t="s">
        <v>629</v>
      </c>
      <c r="X76" s="3" t="str" cm="1">
        <f t="array" aca="1" ref="X76" ca="1">_xlfn.TEXTJOIN("", TRUE, IF(ISNUMBER(MID(W76, ROW(INDIRECT("1:" &amp; LEN(W76))), 1)*1), MID(W76, ROW(INDIRECT("1:" &amp; LEN(W76))), 1), ""))</f>
        <v>246</v>
      </c>
      <c r="Y76" s="3" t="str">
        <f t="shared" si="2"/>
        <v>Arg</v>
      </c>
      <c r="Z76" s="3" t="str">
        <f t="shared" si="3"/>
        <v>Ser</v>
      </c>
      <c r="AA76" s="3" t="str">
        <f>VLOOKUP(Y76,AF:AG,2,0)</f>
        <v>R</v>
      </c>
      <c r="AB76" s="3" t="str">
        <f>VLOOKUP(Z76,AF:AG,2,0)</f>
        <v>S</v>
      </c>
    </row>
    <row r="77" spans="1:28" ht="13.8" customHeight="1" x14ac:dyDescent="0.3">
      <c r="A77" s="3" t="s">
        <v>75</v>
      </c>
      <c r="B77" s="3" t="s">
        <v>545</v>
      </c>
      <c r="C77" s="3" t="str">
        <f>VLOOKUP(B77,$S$3:$T$5,2,0)</f>
        <v>P08397</v>
      </c>
      <c r="E77" s="3" t="s">
        <v>548</v>
      </c>
      <c r="F77" s="3" t="s">
        <v>1225</v>
      </c>
      <c r="G77" s="3" t="s">
        <v>550</v>
      </c>
      <c r="H77" s="3" t="s">
        <v>1140</v>
      </c>
      <c r="I77" s="3" t="s">
        <v>1581</v>
      </c>
      <c r="J77" s="3">
        <f>VLOOKUP(I77,Sheet2!E:F,2,0)</f>
        <v>0.995</v>
      </c>
      <c r="V77" s="3" t="s">
        <v>554</v>
      </c>
      <c r="W77" s="3" t="s">
        <v>630</v>
      </c>
      <c r="X77" s="3" t="str" cm="1">
        <f t="array" aca="1" ref="X77" ca="1">_xlfn.TEXTJOIN("", TRUE, IF(ISNUMBER(MID(W77, ROW(INDIRECT("1:" &amp; LEN(W77))), 1)*1), MID(W77, ROW(INDIRECT("1:" &amp; LEN(W77))), 1), ""))</f>
        <v>248</v>
      </c>
      <c r="Y77" s="3" t="str">
        <f t="shared" si="2"/>
        <v>Ile</v>
      </c>
      <c r="Z77" s="3" t="str">
        <f t="shared" si="3"/>
        <v>Met</v>
      </c>
      <c r="AA77" s="3" t="str">
        <f>VLOOKUP(Y77,AF:AG,2,0)</f>
        <v>I</v>
      </c>
      <c r="AB77" s="3" t="str">
        <f>VLOOKUP(Z77,AF:AG,2,0)</f>
        <v>M</v>
      </c>
    </row>
    <row r="78" spans="1:28" ht="13.8" customHeight="1" x14ac:dyDescent="0.3">
      <c r="A78" s="3" t="s">
        <v>76</v>
      </c>
      <c r="B78" s="3" t="s">
        <v>545</v>
      </c>
      <c r="C78" s="3" t="str">
        <f>VLOOKUP(B78,$S$3:$T$5,2,0)</f>
        <v>P08397</v>
      </c>
      <c r="E78" s="3" t="s">
        <v>548</v>
      </c>
      <c r="F78" s="3" t="s">
        <v>1226</v>
      </c>
      <c r="G78" s="3" t="s">
        <v>1105</v>
      </c>
      <c r="H78" s="3" t="s">
        <v>551</v>
      </c>
      <c r="I78" s="3" t="s">
        <v>1582</v>
      </c>
      <c r="J78" s="3">
        <f>VLOOKUP(I78,Sheet2!E:F,2,0)</f>
        <v>0.996</v>
      </c>
      <c r="V78" s="3" t="s">
        <v>554</v>
      </c>
      <c r="W78" s="3" t="s">
        <v>631</v>
      </c>
      <c r="X78" s="3" t="str" cm="1">
        <f t="array" aca="1" ref="X78" ca="1">_xlfn.TEXTJOIN("", TRUE, IF(ISNUMBER(MID(W78, ROW(INDIRECT("1:" &amp; LEN(W78))), 1)*1), MID(W78, ROW(INDIRECT("1:" &amp; LEN(W78))), 1), ""))</f>
        <v>249</v>
      </c>
      <c r="Y78" s="3" t="str">
        <f t="shared" si="2"/>
        <v>Ala</v>
      </c>
      <c r="Z78" s="3" t="str">
        <f t="shared" si="3"/>
        <v>Thr</v>
      </c>
      <c r="AA78" s="3" t="str">
        <f>VLOOKUP(Y78,AF:AG,2,0)</f>
        <v>A</v>
      </c>
      <c r="AB78" s="3" t="str">
        <f>VLOOKUP(Z78,AF:AG,2,0)</f>
        <v>T</v>
      </c>
    </row>
    <row r="79" spans="1:28" ht="13.8" customHeight="1" x14ac:dyDescent="0.3">
      <c r="A79" s="3" t="s">
        <v>77</v>
      </c>
      <c r="B79" s="3" t="s">
        <v>545</v>
      </c>
      <c r="C79" s="3" t="str">
        <f>VLOOKUP(B79,$S$3:$T$5,2,0)</f>
        <v>P08397</v>
      </c>
      <c r="E79" s="3" t="s">
        <v>548</v>
      </c>
      <c r="F79" s="3" t="s">
        <v>1227</v>
      </c>
      <c r="G79" s="3" t="s">
        <v>1108</v>
      </c>
      <c r="H79" s="3" t="s">
        <v>1137</v>
      </c>
      <c r="I79" s="3" t="s">
        <v>1583</v>
      </c>
      <c r="J79" s="3">
        <f>VLOOKUP(I79,Sheet2!E:F,2,0)</f>
        <v>1E-3</v>
      </c>
      <c r="V79" s="3" t="s">
        <v>554</v>
      </c>
      <c r="W79" s="3" t="s">
        <v>632</v>
      </c>
      <c r="X79" s="3" t="str" cm="1">
        <f t="array" aca="1" ref="X79" ca="1">_xlfn.TEXTJOIN("", TRUE, IF(ISNUMBER(MID(W79, ROW(INDIRECT("1:" &amp; LEN(W79))), 1)*1), MID(W79, ROW(INDIRECT("1:" &amp; LEN(W79))), 1), ""))</f>
        <v>255</v>
      </c>
      <c r="Y79" s="3" t="str">
        <f t="shared" si="2"/>
        <v>Arg</v>
      </c>
      <c r="Z79" s="3" t="str">
        <f t="shared" si="3"/>
        <v>Lys</v>
      </c>
      <c r="AA79" s="3" t="str">
        <f>VLOOKUP(Y79,AF:AG,2,0)</f>
        <v>R</v>
      </c>
      <c r="AB79" s="3" t="str">
        <f>VLOOKUP(Z79,AF:AG,2,0)</f>
        <v>K</v>
      </c>
    </row>
    <row r="80" spans="1:28" ht="13.8" customHeight="1" x14ac:dyDescent="0.3">
      <c r="A80" s="3" t="s">
        <v>78</v>
      </c>
      <c r="B80" s="3" t="s">
        <v>545</v>
      </c>
      <c r="C80" s="3" t="str">
        <f>VLOOKUP(B80,$S$3:$T$5,2,0)</f>
        <v>P08397</v>
      </c>
      <c r="E80" s="3" t="s">
        <v>548</v>
      </c>
      <c r="F80" s="3" t="s">
        <v>1228</v>
      </c>
      <c r="G80" s="3" t="s">
        <v>1126</v>
      </c>
      <c r="H80" s="3" t="s">
        <v>1117</v>
      </c>
      <c r="I80" s="3" t="s">
        <v>1584</v>
      </c>
      <c r="J80" s="3">
        <f>VLOOKUP(I80,Sheet2!E:F,2,0)</f>
        <v>1</v>
      </c>
      <c r="V80" s="3" t="s">
        <v>554</v>
      </c>
      <c r="W80" s="3" t="s">
        <v>633</v>
      </c>
      <c r="X80" s="3" t="str" cm="1">
        <f t="array" aca="1" ref="X80" ca="1">_xlfn.TEXTJOIN("", TRUE, IF(ISNUMBER(MID(W80, ROW(INDIRECT("1:" &amp; LEN(W80))), 1)*1), MID(W80, ROW(INDIRECT("1:" &amp; LEN(W80))), 1), ""))</f>
        <v>260</v>
      </c>
      <c r="Y80" s="3" t="str">
        <f t="shared" si="2"/>
        <v>Gly</v>
      </c>
      <c r="Z80" s="3" t="str">
        <f t="shared" si="3"/>
        <v>Cys</v>
      </c>
      <c r="AA80" s="3" t="str">
        <f>VLOOKUP(Y80,AF:AG,2,0)</f>
        <v>G</v>
      </c>
      <c r="AB80" s="3" t="str">
        <f>VLOOKUP(Z80,AF:AG,2,0)</f>
        <v>C</v>
      </c>
    </row>
    <row r="81" spans="1:28" ht="13.8" customHeight="1" x14ac:dyDescent="0.3">
      <c r="A81" s="3" t="s">
        <v>79</v>
      </c>
      <c r="B81" s="3" t="s">
        <v>545</v>
      </c>
      <c r="C81" s="3" t="str">
        <f>VLOOKUP(B81,$S$3:$T$5,2,0)</f>
        <v>P08397</v>
      </c>
      <c r="E81" s="3" t="s">
        <v>548</v>
      </c>
      <c r="F81" s="3" t="s">
        <v>1228</v>
      </c>
      <c r="G81" s="3" t="s">
        <v>1126</v>
      </c>
      <c r="H81" s="3" t="s">
        <v>1108</v>
      </c>
      <c r="I81" s="3" t="s">
        <v>1585</v>
      </c>
      <c r="J81" s="3">
        <f>VLOOKUP(I81,Sheet2!E:F,2,0)</f>
        <v>1</v>
      </c>
      <c r="V81" s="3" t="s">
        <v>554</v>
      </c>
      <c r="W81" s="3" t="s">
        <v>634</v>
      </c>
      <c r="X81" s="3" t="str" cm="1">
        <f t="array" aca="1" ref="X81" ca="1">_xlfn.TEXTJOIN("", TRUE, IF(ISNUMBER(MID(W81, ROW(INDIRECT("1:" &amp; LEN(W81))), 1)*1), MID(W81, ROW(INDIRECT("1:" &amp; LEN(W81))), 1), ""))</f>
        <v>260</v>
      </c>
      <c r="Y81" s="3" t="str">
        <f t="shared" si="2"/>
        <v>Gly</v>
      </c>
      <c r="Z81" s="3" t="str">
        <f t="shared" si="3"/>
        <v>Arg</v>
      </c>
      <c r="AA81" s="3" t="str">
        <f>VLOOKUP(Y81,AF:AG,2,0)</f>
        <v>G</v>
      </c>
      <c r="AB81" s="3" t="str">
        <f>VLOOKUP(Z81,AF:AG,2,0)</f>
        <v>R</v>
      </c>
    </row>
    <row r="82" spans="1:28" ht="13.8" customHeight="1" x14ac:dyDescent="0.3">
      <c r="A82" s="3" t="s">
        <v>80</v>
      </c>
      <c r="B82" s="3" t="s">
        <v>545</v>
      </c>
      <c r="C82" s="3" t="str">
        <f>VLOOKUP(B82,$S$3:$T$5,2,0)</f>
        <v>P08397</v>
      </c>
      <c r="E82" s="3" t="s">
        <v>548</v>
      </c>
      <c r="F82" s="3" t="s">
        <v>1229</v>
      </c>
      <c r="G82" s="3" t="s">
        <v>1149</v>
      </c>
      <c r="H82" s="3" t="s">
        <v>1108</v>
      </c>
      <c r="I82" s="3" t="s">
        <v>1586</v>
      </c>
      <c r="J82" s="3">
        <f>VLOOKUP(I82,Sheet2!E:F,2,0)</f>
        <v>1</v>
      </c>
      <c r="V82" s="3" t="s">
        <v>554</v>
      </c>
      <c r="W82" s="3" t="s">
        <v>635</v>
      </c>
      <c r="X82" s="3" t="str" cm="1">
        <f t="array" aca="1" ref="X82" ca="1">_xlfn.TEXTJOIN("", TRUE, IF(ISNUMBER(MID(W82, ROW(INDIRECT("1:" &amp; LEN(W82))), 1)*1), MID(W82, ROW(INDIRECT("1:" &amp; LEN(W82))), 1), ""))</f>
        <v>262</v>
      </c>
      <c r="Y82" s="3" t="str">
        <f t="shared" si="2"/>
        <v>Ser</v>
      </c>
      <c r="Z82" s="3" t="str">
        <f t="shared" si="3"/>
        <v>Arg</v>
      </c>
      <c r="AA82" s="3" t="str">
        <f>VLOOKUP(Y82,AF:AG,2,0)</f>
        <v>S</v>
      </c>
      <c r="AB82" s="3" t="str">
        <f>VLOOKUP(Z82,AF:AG,2,0)</f>
        <v>R</v>
      </c>
    </row>
    <row r="83" spans="1:28" ht="13.8" customHeight="1" x14ac:dyDescent="0.3">
      <c r="A83" s="3" t="s">
        <v>81</v>
      </c>
      <c r="B83" s="3" t="s">
        <v>545</v>
      </c>
      <c r="C83" s="3" t="str">
        <f>VLOOKUP(B83,$S$3:$T$5,2,0)</f>
        <v>P08397</v>
      </c>
      <c r="E83" s="3" t="s">
        <v>548</v>
      </c>
      <c r="F83" s="3" t="s">
        <v>1230</v>
      </c>
      <c r="G83" s="3" t="s">
        <v>1160</v>
      </c>
      <c r="H83" s="3" t="s">
        <v>1105</v>
      </c>
      <c r="I83" s="3" t="s">
        <v>1587</v>
      </c>
      <c r="J83" s="3">
        <f>VLOOKUP(I83,Sheet2!E:F,2,0)</f>
        <v>1</v>
      </c>
      <c r="V83" s="3" t="s">
        <v>554</v>
      </c>
      <c r="W83" s="3" t="s">
        <v>636</v>
      </c>
      <c r="X83" s="3" t="str" cm="1">
        <f t="array" aca="1" ref="X83" ca="1">_xlfn.TEXTJOIN("", TRUE, IF(ISNUMBER(MID(W83, ROW(INDIRECT("1:" &amp; LEN(W83))), 1)*1), MID(W83, ROW(INDIRECT("1:" &amp; LEN(W83))), 1), ""))</f>
        <v>265</v>
      </c>
      <c r="Y83" s="3" t="str">
        <f t="shared" si="2"/>
        <v>Val</v>
      </c>
      <c r="Z83" s="3" t="str">
        <f t="shared" si="3"/>
        <v>Ala</v>
      </c>
      <c r="AA83" s="3" t="str">
        <f>VLOOKUP(Y83,AF:AG,2,0)</f>
        <v>V</v>
      </c>
      <c r="AB83" s="3" t="str">
        <f>VLOOKUP(Z83,AF:AG,2,0)</f>
        <v>A</v>
      </c>
    </row>
    <row r="84" spans="1:28" ht="13.8" customHeight="1" x14ac:dyDescent="0.3">
      <c r="A84" s="3" t="s">
        <v>82</v>
      </c>
      <c r="B84" s="3" t="s">
        <v>545</v>
      </c>
      <c r="C84" s="3" t="str">
        <f>VLOOKUP(B84,$S$3:$T$5,2,0)</f>
        <v>P08397</v>
      </c>
      <c r="E84" s="3" t="s">
        <v>548</v>
      </c>
      <c r="F84" s="3" t="s">
        <v>1231</v>
      </c>
      <c r="G84" s="3" t="s">
        <v>1105</v>
      </c>
      <c r="H84" s="3" t="s">
        <v>1126</v>
      </c>
      <c r="I84" s="3" t="s">
        <v>1588</v>
      </c>
      <c r="J84" s="3">
        <f>VLOOKUP(I84,Sheet2!E:F,2,0)</f>
        <v>0.745</v>
      </c>
      <c r="V84" s="3" t="s">
        <v>554</v>
      </c>
      <c r="W84" s="3" t="s">
        <v>637</v>
      </c>
      <c r="X84" s="3" t="str" cm="1">
        <f t="array" aca="1" ref="X84" ca="1">_xlfn.TEXTJOIN("", TRUE, IF(ISNUMBER(MID(W84, ROW(INDIRECT("1:" &amp; LEN(W84))), 1)*1), MID(W84, ROW(INDIRECT("1:" &amp; LEN(W84))), 1), ""))</f>
        <v>266</v>
      </c>
      <c r="Y84" s="3" t="str">
        <f t="shared" si="2"/>
        <v>Ala</v>
      </c>
      <c r="Z84" s="3" t="str">
        <f t="shared" si="3"/>
        <v>Gly</v>
      </c>
      <c r="AA84" s="3" t="str">
        <f>VLOOKUP(Y84,AF:AG,2,0)</f>
        <v>A</v>
      </c>
      <c r="AB84" s="3" t="str">
        <f>VLOOKUP(Z84,AF:AG,2,0)</f>
        <v>G</v>
      </c>
    </row>
    <row r="85" spans="1:28" ht="13.8" customHeight="1" x14ac:dyDescent="0.3">
      <c r="A85" s="3" t="s">
        <v>83</v>
      </c>
      <c r="B85" s="3" t="s">
        <v>545</v>
      </c>
      <c r="C85" s="3" t="str">
        <f>VLOOKUP(B85,$S$3:$T$5,2,0)</f>
        <v>P08397</v>
      </c>
      <c r="E85" s="3" t="s">
        <v>548</v>
      </c>
      <c r="F85" s="3" t="s">
        <v>1232</v>
      </c>
      <c r="G85" s="3" t="s">
        <v>1105</v>
      </c>
      <c r="H85" s="3" t="s">
        <v>1160</v>
      </c>
      <c r="I85" s="3" t="s">
        <v>1589</v>
      </c>
      <c r="J85" s="3">
        <f>VLOOKUP(I85,Sheet2!E:F,2,0)</f>
        <v>0</v>
      </c>
      <c r="V85" s="3" t="s">
        <v>554</v>
      </c>
      <c r="W85" s="3" t="s">
        <v>638</v>
      </c>
      <c r="X85" s="3" t="str" cm="1">
        <f t="array" aca="1" ref="X85" ca="1">_xlfn.TEXTJOIN("", TRUE, IF(ISNUMBER(MID(W85, ROW(INDIRECT("1:" &amp; LEN(W85))), 1)*1), MID(W85, ROW(INDIRECT("1:" &amp; LEN(W85))), 1), ""))</f>
        <v>270</v>
      </c>
      <c r="Y85" s="3" t="str">
        <f t="shared" si="2"/>
        <v>Ala</v>
      </c>
      <c r="Z85" s="3" t="str">
        <f t="shared" si="3"/>
        <v>Val</v>
      </c>
      <c r="AA85" s="3" t="str">
        <f>VLOOKUP(Y85,AF:AG,2,0)</f>
        <v>A</v>
      </c>
      <c r="AB85" s="3" t="str">
        <f>VLOOKUP(Z85,AF:AG,2,0)</f>
        <v>V</v>
      </c>
    </row>
    <row r="86" spans="1:28" ht="13.8" customHeight="1" x14ac:dyDescent="0.3">
      <c r="A86" s="3" t="s">
        <v>84</v>
      </c>
      <c r="B86" s="3" t="s">
        <v>545</v>
      </c>
      <c r="C86" s="3" t="str">
        <f>VLOOKUP(B86,$S$3:$T$5,2,0)</f>
        <v>P08397</v>
      </c>
      <c r="E86" s="3" t="s">
        <v>548</v>
      </c>
      <c r="F86" s="3" t="s">
        <v>1233</v>
      </c>
      <c r="G86" s="3" t="s">
        <v>1140</v>
      </c>
      <c r="H86" s="3" t="s">
        <v>1160</v>
      </c>
      <c r="I86" s="3" t="s">
        <v>1590</v>
      </c>
      <c r="J86" s="3">
        <f>VLOOKUP(I86,Sheet2!E:F,2,0)</f>
        <v>8.0000000000000002E-3</v>
      </c>
      <c r="V86" s="3" t="s">
        <v>554</v>
      </c>
      <c r="W86" s="3" t="s">
        <v>639</v>
      </c>
      <c r="X86" s="3" t="str" cm="1">
        <f t="array" aca="1" ref="X86" ca="1">_xlfn.TEXTJOIN("", TRUE, IF(ISNUMBER(MID(W86, ROW(INDIRECT("1:" &amp; LEN(W86))), 1)*1), MID(W86, ROW(INDIRECT("1:" &amp; LEN(W86))), 1), ""))</f>
        <v>271</v>
      </c>
      <c r="Y86" s="3" t="str">
        <f t="shared" si="2"/>
        <v>Met</v>
      </c>
      <c r="Z86" s="3" t="str">
        <f t="shared" si="3"/>
        <v>Val</v>
      </c>
      <c r="AA86" s="3" t="str">
        <f>VLOOKUP(Y86,AF:AG,2,0)</f>
        <v>M</v>
      </c>
      <c r="AB86" s="3" t="str">
        <f>VLOOKUP(Z86,AF:AG,2,0)</f>
        <v>V</v>
      </c>
    </row>
    <row r="87" spans="1:28" ht="13.8" customHeight="1" x14ac:dyDescent="0.3">
      <c r="A87" s="3" t="s">
        <v>85</v>
      </c>
      <c r="B87" s="3" t="s">
        <v>545</v>
      </c>
      <c r="C87" s="3" t="str">
        <f>VLOOKUP(B87,$S$3:$T$5,2,0)</f>
        <v>P08397</v>
      </c>
      <c r="E87" s="3" t="s">
        <v>548</v>
      </c>
      <c r="F87" s="3" t="s">
        <v>1234</v>
      </c>
      <c r="G87" s="3" t="s">
        <v>1137</v>
      </c>
      <c r="H87" s="3" t="s">
        <v>551</v>
      </c>
      <c r="I87" s="3" t="s">
        <v>1591</v>
      </c>
      <c r="J87" s="3">
        <f>VLOOKUP(I87,Sheet2!E:F,2,0)</f>
        <v>0.36099999999999999</v>
      </c>
      <c r="V87" s="3" t="s">
        <v>554</v>
      </c>
      <c r="W87" s="3" t="s">
        <v>640</v>
      </c>
      <c r="X87" s="3" t="str" cm="1">
        <f t="array" aca="1" ref="X87" ca="1">_xlfn.TEXTJOIN("", TRUE, IF(ISNUMBER(MID(W87, ROW(INDIRECT("1:" &amp; LEN(W87))), 1)*1), MID(W87, ROW(INDIRECT("1:" &amp; LEN(W87))), 1), ""))</f>
        <v>272</v>
      </c>
      <c r="Y87" s="3" t="str">
        <f t="shared" si="2"/>
        <v>Lys</v>
      </c>
      <c r="Z87" s="3" t="str">
        <f t="shared" si="3"/>
        <v>Thr</v>
      </c>
      <c r="AA87" s="3" t="str">
        <f>VLOOKUP(Y87,AF:AG,2,0)</f>
        <v>K</v>
      </c>
      <c r="AB87" s="3" t="str">
        <f>VLOOKUP(Z87,AF:AG,2,0)</f>
        <v>T</v>
      </c>
    </row>
    <row r="88" spans="1:28" ht="13.8" customHeight="1" x14ac:dyDescent="0.3">
      <c r="A88" s="3" t="s">
        <v>86</v>
      </c>
      <c r="B88" s="3" t="s">
        <v>545</v>
      </c>
      <c r="C88" s="3" t="str">
        <f>VLOOKUP(B88,$S$3:$T$5,2,0)</f>
        <v>P08397</v>
      </c>
      <c r="E88" s="3" t="s">
        <v>548</v>
      </c>
      <c r="F88" s="3" t="s">
        <v>1235</v>
      </c>
      <c r="G88" s="3" t="s">
        <v>1114</v>
      </c>
      <c r="H88" s="3" t="s">
        <v>1111</v>
      </c>
      <c r="I88" s="3" t="s">
        <v>1592</v>
      </c>
      <c r="J88" s="3">
        <f>VLOOKUP(I88,Sheet2!E:F,2,0)</f>
        <v>8.0000000000000002E-3</v>
      </c>
      <c r="V88" s="3" t="s">
        <v>554</v>
      </c>
      <c r="W88" s="3" t="s">
        <v>641</v>
      </c>
      <c r="X88" s="3" t="str" cm="1">
        <f t="array" aca="1" ref="X88" ca="1">_xlfn.TEXTJOIN("", TRUE, IF(ISNUMBER(MID(W88, ROW(INDIRECT("1:" &amp; LEN(W88))), 1)*1), MID(W88, ROW(INDIRECT("1:" &amp; LEN(W88))), 1), ""))</f>
        <v>273</v>
      </c>
      <c r="Y88" s="3" t="str">
        <f t="shared" si="2"/>
        <v>Asp</v>
      </c>
      <c r="Z88" s="3" t="str">
        <f t="shared" si="3"/>
        <v>Asn</v>
      </c>
      <c r="AA88" s="3" t="str">
        <f>VLOOKUP(Y88,AF:AG,2,0)</f>
        <v>D</v>
      </c>
      <c r="AB88" s="3" t="str">
        <f>VLOOKUP(Z88,AF:AG,2,0)</f>
        <v>N</v>
      </c>
    </row>
    <row r="89" spans="1:28" ht="13.8" customHeight="1" x14ac:dyDescent="0.3">
      <c r="A89" s="3" t="s">
        <v>87</v>
      </c>
      <c r="B89" s="3" t="s">
        <v>545</v>
      </c>
      <c r="C89" s="3" t="str">
        <f>VLOOKUP(B89,$S$3:$T$5,2,0)</f>
        <v>P08397</v>
      </c>
      <c r="E89" s="3" t="s">
        <v>548</v>
      </c>
      <c r="F89" s="3" t="s">
        <v>1236</v>
      </c>
      <c r="G89" s="3" t="s">
        <v>1154</v>
      </c>
      <c r="H89" s="3" t="s">
        <v>1117</v>
      </c>
      <c r="I89" s="3" t="s">
        <v>1593</v>
      </c>
      <c r="J89" s="3">
        <f>VLOOKUP(I89,Sheet2!E:F,2,0)</f>
        <v>1</v>
      </c>
      <c r="V89" s="3" t="s">
        <v>554</v>
      </c>
      <c r="W89" s="3" t="s">
        <v>642</v>
      </c>
      <c r="X89" s="3" t="str" cm="1">
        <f t="array" aca="1" ref="X89" ca="1">_xlfn.TEXTJOIN("", TRUE, IF(ISNUMBER(MID(W89, ROW(INDIRECT("1:" &amp; LEN(W89))), 1)*1), MID(W89, ROW(INDIRECT("1:" &amp; LEN(W89))), 1), ""))</f>
        <v>283</v>
      </c>
      <c r="Y89" s="3" t="str">
        <f t="shared" si="2"/>
        <v>Trp</v>
      </c>
      <c r="Z89" s="3" t="str">
        <f t="shared" si="3"/>
        <v>Cys</v>
      </c>
      <c r="AA89" s="3" t="str">
        <f>VLOOKUP(Y89,AF:AG,2,0)</f>
        <v>W</v>
      </c>
      <c r="AB89" s="3" t="str">
        <f>VLOOKUP(Z89,AF:AG,2,0)</f>
        <v>C</v>
      </c>
    </row>
    <row r="90" spans="1:28" ht="13.8" customHeight="1" x14ac:dyDescent="0.3">
      <c r="A90" s="3" t="s">
        <v>88</v>
      </c>
      <c r="B90" s="3" t="s">
        <v>545</v>
      </c>
      <c r="C90" s="3" t="str">
        <f>VLOOKUP(B90,$S$3:$T$5,2,0)</f>
        <v>P08397</v>
      </c>
      <c r="E90" s="3" t="s">
        <v>548</v>
      </c>
      <c r="F90" s="3" t="s">
        <v>1237</v>
      </c>
      <c r="G90" s="3" t="s">
        <v>1149</v>
      </c>
      <c r="H90" s="3" t="s">
        <v>1111</v>
      </c>
      <c r="I90" s="3" t="s">
        <v>1594</v>
      </c>
      <c r="J90" s="3">
        <f>VLOOKUP(I90,Sheet2!E:F,2,0)</f>
        <v>0.999</v>
      </c>
      <c r="V90" s="3" t="s">
        <v>554</v>
      </c>
      <c r="W90" s="3" t="s">
        <v>643</v>
      </c>
      <c r="X90" s="3" t="str" cm="1">
        <f t="array" aca="1" ref="X90" ca="1">_xlfn.TEXTJOIN("", TRUE, IF(ISNUMBER(MID(W90, ROW(INDIRECT("1:" &amp; LEN(W90))), 1)*1), MID(W90, ROW(INDIRECT("1:" &amp; LEN(W90))), 1), ""))</f>
        <v>284</v>
      </c>
      <c r="Y90" s="3" t="str">
        <f t="shared" si="2"/>
        <v>Ser</v>
      </c>
      <c r="Z90" s="3" t="str">
        <f t="shared" si="3"/>
        <v>Asn</v>
      </c>
      <c r="AA90" s="3" t="str">
        <f>VLOOKUP(Y90,AF:AG,2,0)</f>
        <v>S</v>
      </c>
      <c r="AB90" s="3" t="str">
        <f>VLOOKUP(Z90,AF:AG,2,0)</f>
        <v>N</v>
      </c>
    </row>
    <row r="91" spans="1:28" ht="13.8" customHeight="1" x14ac:dyDescent="0.3">
      <c r="A91" s="3" t="s">
        <v>89</v>
      </c>
      <c r="B91" s="3" t="s">
        <v>545</v>
      </c>
      <c r="C91" s="3" t="str">
        <f>VLOOKUP(B91,$S$3:$T$5,2,0)</f>
        <v>P08397</v>
      </c>
      <c r="E91" s="3" t="s">
        <v>548</v>
      </c>
      <c r="F91" s="3" t="s">
        <v>1238</v>
      </c>
      <c r="G91" s="3" t="s">
        <v>1134</v>
      </c>
      <c r="H91" s="3" t="s">
        <v>550</v>
      </c>
      <c r="I91" s="3" t="s">
        <v>1595</v>
      </c>
      <c r="J91" s="3">
        <f>VLOOKUP(I91,Sheet2!E:F,2,0)</f>
        <v>1</v>
      </c>
      <c r="V91" s="3" t="s">
        <v>554</v>
      </c>
      <c r="W91" s="3" t="s">
        <v>644</v>
      </c>
      <c r="X91" s="3" t="str" cm="1">
        <f t="array" aca="1" ref="X91" ca="1">_xlfn.TEXTJOIN("", TRUE, IF(ISNUMBER(MID(W91, ROW(INDIRECT("1:" &amp; LEN(W91))), 1)*1), MID(W91, ROW(INDIRECT("1:" &amp; LEN(W91))), 1), ""))</f>
        <v>285</v>
      </c>
      <c r="Y91" s="3" t="str">
        <f t="shared" si="2"/>
        <v>Leu</v>
      </c>
      <c r="Z91" s="3" t="str">
        <f t="shared" si="3"/>
        <v>Ile</v>
      </c>
      <c r="AA91" s="3" t="str">
        <f>VLOOKUP(Y91,AF:AG,2,0)</f>
        <v>L</v>
      </c>
      <c r="AB91" s="3" t="str">
        <f>VLOOKUP(Z91,AF:AG,2,0)</f>
        <v>I</v>
      </c>
    </row>
    <row r="92" spans="1:28" ht="13.8" customHeight="1" x14ac:dyDescent="0.3">
      <c r="A92" s="3" t="s">
        <v>90</v>
      </c>
      <c r="B92" s="3" t="s">
        <v>545</v>
      </c>
      <c r="C92" s="3" t="str">
        <f>VLOOKUP(B92,$S$3:$T$5,2,0)</f>
        <v>P08397</v>
      </c>
      <c r="E92" s="3" t="s">
        <v>548</v>
      </c>
      <c r="F92" s="3" t="s">
        <v>1238</v>
      </c>
      <c r="G92" s="3" t="s">
        <v>1134</v>
      </c>
      <c r="H92" s="3" t="s">
        <v>1108</v>
      </c>
      <c r="I92" s="3" t="s">
        <v>1596</v>
      </c>
      <c r="J92" s="3">
        <f>VLOOKUP(I92,Sheet2!E:F,2,0)</f>
        <v>1</v>
      </c>
      <c r="V92" s="3" t="s">
        <v>554</v>
      </c>
      <c r="W92" s="3" t="s">
        <v>645</v>
      </c>
      <c r="X92" s="3" t="str" cm="1">
        <f t="array" aca="1" ref="X92" ca="1">_xlfn.TEXTJOIN("", TRUE, IF(ISNUMBER(MID(W92, ROW(INDIRECT("1:" &amp; LEN(W92))), 1)*1), MID(W92, ROW(INDIRECT("1:" &amp; LEN(W92))), 1), ""))</f>
        <v>285</v>
      </c>
      <c r="Y92" s="3" t="str">
        <f t="shared" si="2"/>
        <v>Leu</v>
      </c>
      <c r="Z92" s="3" t="str">
        <f t="shared" si="3"/>
        <v>Arg</v>
      </c>
      <c r="AA92" s="3" t="str">
        <f>VLOOKUP(Y92,AF:AG,2,0)</f>
        <v>L</v>
      </c>
      <c r="AB92" s="3" t="str">
        <f>VLOOKUP(Z92,AF:AG,2,0)</f>
        <v>R</v>
      </c>
    </row>
    <row r="93" spans="1:28" ht="13.8" customHeight="1" x14ac:dyDescent="0.3">
      <c r="A93" s="3" t="s">
        <v>91</v>
      </c>
      <c r="B93" s="3" t="s">
        <v>545</v>
      </c>
      <c r="C93" s="3" t="str">
        <f>VLOOKUP(B93,$S$3:$T$5,2,0)</f>
        <v>P08397</v>
      </c>
      <c r="E93" s="3" t="s">
        <v>548</v>
      </c>
      <c r="F93" s="3" t="s">
        <v>1239</v>
      </c>
      <c r="G93" s="3" t="s">
        <v>1114</v>
      </c>
      <c r="H93" s="3" t="s">
        <v>1120</v>
      </c>
      <c r="I93" s="3" t="s">
        <v>1597</v>
      </c>
      <c r="J93" s="3">
        <f>VLOOKUP(I93,Sheet2!E:F,2,0)</f>
        <v>0.71899999999999997</v>
      </c>
      <c r="V93" s="3" t="s">
        <v>554</v>
      </c>
      <c r="W93" s="3" t="s">
        <v>646</v>
      </c>
      <c r="X93" s="3" t="str" cm="1">
        <f t="array" aca="1" ref="X93" ca="1">_xlfn.TEXTJOIN("", TRUE, IF(ISNUMBER(MID(W93, ROW(INDIRECT("1:" &amp; LEN(W93))), 1)*1), MID(W93, ROW(INDIRECT("1:" &amp; LEN(W93))), 1), ""))</f>
        <v>286</v>
      </c>
      <c r="Y93" s="3" t="str">
        <f t="shared" si="2"/>
        <v>Asp</v>
      </c>
      <c r="Z93" s="3" t="str">
        <f t="shared" si="3"/>
        <v>Glu</v>
      </c>
      <c r="AA93" s="3" t="str">
        <f>VLOOKUP(Y93,AF:AG,2,0)</f>
        <v>D</v>
      </c>
      <c r="AB93" s="3" t="str">
        <f>VLOOKUP(Z93,AF:AG,2,0)</f>
        <v>E</v>
      </c>
    </row>
    <row r="94" spans="1:28" ht="13.8" customHeight="1" x14ac:dyDescent="0.3">
      <c r="A94" s="3" t="s">
        <v>92</v>
      </c>
      <c r="B94" s="3" t="s">
        <v>545</v>
      </c>
      <c r="C94" s="3" t="str">
        <f>VLOOKUP(B94,$S$3:$T$5,2,0)</f>
        <v>P08397</v>
      </c>
      <c r="E94" s="3" t="s">
        <v>548</v>
      </c>
      <c r="F94" s="3" t="s">
        <v>1240</v>
      </c>
      <c r="G94" s="3" t="s">
        <v>1126</v>
      </c>
      <c r="H94" s="3" t="s">
        <v>1149</v>
      </c>
      <c r="I94" s="3" t="s">
        <v>1598</v>
      </c>
      <c r="J94" s="3">
        <f>VLOOKUP(I94,Sheet2!E:F,2,0)</f>
        <v>1</v>
      </c>
      <c r="V94" s="3" t="s">
        <v>554</v>
      </c>
      <c r="W94" s="3" t="s">
        <v>647</v>
      </c>
      <c r="X94" s="3" t="str" cm="1">
        <f t="array" aca="1" ref="X94" ca="1">_xlfn.TEXTJOIN("", TRUE, IF(ISNUMBER(MID(W94, ROW(INDIRECT("1:" &amp; LEN(W94))), 1)*1), MID(W94, ROW(INDIRECT("1:" &amp; LEN(W94))), 1), ""))</f>
        <v>287</v>
      </c>
      <c r="Y94" s="3" t="str">
        <f t="shared" si="2"/>
        <v>Gly</v>
      </c>
      <c r="Z94" s="3" t="str">
        <f t="shared" si="3"/>
        <v>Ser</v>
      </c>
      <c r="AA94" s="3" t="str">
        <f>VLOOKUP(Y94,AF:AG,2,0)</f>
        <v>G</v>
      </c>
      <c r="AB94" s="3" t="str">
        <f>VLOOKUP(Z94,AF:AG,2,0)</f>
        <v>S</v>
      </c>
    </row>
    <row r="95" spans="1:28" ht="13.8" customHeight="1" x14ac:dyDescent="0.3">
      <c r="A95" s="3" t="s">
        <v>93</v>
      </c>
      <c r="B95" s="3" t="s">
        <v>545</v>
      </c>
      <c r="C95" s="3" t="str">
        <f>VLOOKUP(B95,$S$3:$T$5,2,0)</f>
        <v>P08397</v>
      </c>
      <c r="E95" s="3" t="s">
        <v>548</v>
      </c>
      <c r="F95" s="3" t="s">
        <v>1241</v>
      </c>
      <c r="G95" s="3" t="s">
        <v>550</v>
      </c>
      <c r="H95" s="3" t="s">
        <v>1160</v>
      </c>
      <c r="I95" s="3" t="s">
        <v>1599</v>
      </c>
      <c r="J95" s="3">
        <f>VLOOKUP(I95,Sheet2!E:F,2,0)</f>
        <v>1.7999999999999999E-2</v>
      </c>
      <c r="V95" s="3" t="s">
        <v>554</v>
      </c>
      <c r="W95" s="3" t="s">
        <v>648</v>
      </c>
      <c r="X95" s="3" t="str" cm="1">
        <f t="array" aca="1" ref="X95" ca="1">_xlfn.TEXTJOIN("", TRUE, IF(ISNUMBER(MID(W95, ROW(INDIRECT("1:" &amp; LEN(W95))), 1)*1), MID(W95, ROW(INDIRECT("1:" &amp; LEN(W95))), 1), ""))</f>
        <v>291</v>
      </c>
      <c r="Y95" s="3" t="str">
        <f t="shared" si="2"/>
        <v>Ile</v>
      </c>
      <c r="Z95" s="3" t="str">
        <f t="shared" si="3"/>
        <v>Val</v>
      </c>
      <c r="AA95" s="3" t="str">
        <f>VLOOKUP(Y95,AF:AG,2,0)</f>
        <v>I</v>
      </c>
      <c r="AB95" s="3" t="str">
        <f>VLOOKUP(Z95,AF:AG,2,0)</f>
        <v>V</v>
      </c>
    </row>
    <row r="96" spans="1:28" ht="13.8" customHeight="1" x14ac:dyDescent="0.3">
      <c r="A96" s="3" t="s">
        <v>94</v>
      </c>
      <c r="B96" s="3" t="s">
        <v>545</v>
      </c>
      <c r="C96" s="3" t="str">
        <f>VLOOKUP(B96,$S$3:$T$5,2,0)</f>
        <v>P08397</v>
      </c>
      <c r="E96" s="3" t="s">
        <v>548</v>
      </c>
      <c r="F96" s="3" t="s">
        <v>1242</v>
      </c>
      <c r="G96" s="3" t="s">
        <v>1140</v>
      </c>
      <c r="H96" s="3" t="s">
        <v>550</v>
      </c>
      <c r="I96" s="3" t="s">
        <v>1600</v>
      </c>
      <c r="J96" s="3">
        <f>VLOOKUP(I96,Sheet2!E:F,2,0)</f>
        <v>0.86</v>
      </c>
      <c r="V96" s="3" t="s">
        <v>554</v>
      </c>
      <c r="W96" s="3" t="s">
        <v>649</v>
      </c>
      <c r="X96" s="3" t="str" cm="1">
        <f t="array" aca="1" ref="X96" ca="1">_xlfn.TEXTJOIN("", TRUE, IF(ISNUMBER(MID(W96, ROW(INDIRECT("1:" &amp; LEN(W96))), 1)*1), MID(W96, ROW(INDIRECT("1:" &amp; LEN(W96))), 1), ""))</f>
        <v>295</v>
      </c>
      <c r="Y96" s="3" t="str">
        <f t="shared" si="2"/>
        <v>Met</v>
      </c>
      <c r="Z96" s="3" t="str">
        <f t="shared" si="3"/>
        <v>Ile</v>
      </c>
      <c r="AA96" s="3" t="str">
        <f>VLOOKUP(Y96,AF:AG,2,0)</f>
        <v>M</v>
      </c>
      <c r="AB96" s="3" t="str">
        <f>VLOOKUP(Z96,AF:AG,2,0)</f>
        <v>I</v>
      </c>
    </row>
    <row r="97" spans="1:28" ht="13.8" customHeight="1" x14ac:dyDescent="0.3">
      <c r="A97" s="3" t="s">
        <v>95</v>
      </c>
      <c r="B97" s="3" t="s">
        <v>545</v>
      </c>
      <c r="C97" s="3" t="str">
        <f>VLOOKUP(B97,$S$3:$T$5,2,0)</f>
        <v>P08397</v>
      </c>
      <c r="E97" s="3" t="s">
        <v>548</v>
      </c>
      <c r="F97" s="3" t="s">
        <v>1243</v>
      </c>
      <c r="G97" s="3" t="s">
        <v>551</v>
      </c>
      <c r="H97" s="3" t="s">
        <v>550</v>
      </c>
      <c r="I97" s="3" t="s">
        <v>1601</v>
      </c>
      <c r="J97" s="3">
        <f>VLOOKUP(I97,Sheet2!E:F,2,0)</f>
        <v>0.81</v>
      </c>
      <c r="V97" s="3" t="s">
        <v>554</v>
      </c>
      <c r="W97" s="3" t="s">
        <v>650</v>
      </c>
      <c r="X97" s="3" t="str" cm="1">
        <f t="array" aca="1" ref="X97" ca="1">_xlfn.TEXTJOIN("", TRUE, IF(ISNUMBER(MID(W97, ROW(INDIRECT("1:" &amp; LEN(W97))), 1)*1), MID(W97, ROW(INDIRECT("1:" &amp; LEN(W97))), 1), ""))</f>
        <v>298</v>
      </c>
      <c r="Y97" s="3" t="str">
        <f t="shared" si="2"/>
        <v>Thr</v>
      </c>
      <c r="Z97" s="3" t="str">
        <f t="shared" si="3"/>
        <v>Ile</v>
      </c>
      <c r="AA97" s="3" t="str">
        <f>VLOOKUP(Y97,AF:AG,2,0)</f>
        <v>T</v>
      </c>
      <c r="AB97" s="3" t="str">
        <f>VLOOKUP(Z97,AF:AG,2,0)</f>
        <v>I</v>
      </c>
    </row>
    <row r="98" spans="1:28" ht="13.8" customHeight="1" x14ac:dyDescent="0.3">
      <c r="A98" s="3" t="s">
        <v>96</v>
      </c>
      <c r="B98" s="3" t="s">
        <v>545</v>
      </c>
      <c r="C98" s="3" t="str">
        <f>VLOOKUP(B98,$S$3:$T$5,2,0)</f>
        <v>P08397</v>
      </c>
      <c r="E98" s="3" t="s">
        <v>548</v>
      </c>
      <c r="F98" s="3" t="s">
        <v>1243</v>
      </c>
      <c r="G98" s="3" t="s">
        <v>551</v>
      </c>
      <c r="H98" s="3" t="s">
        <v>1111</v>
      </c>
      <c r="I98" s="3" t="s">
        <v>1602</v>
      </c>
      <c r="J98" s="3">
        <f>VLOOKUP(I98,Sheet2!E:F,2,0)</f>
        <v>1.7000000000000001E-2</v>
      </c>
      <c r="V98" s="3" t="s">
        <v>554</v>
      </c>
      <c r="W98" s="3" t="s">
        <v>651</v>
      </c>
      <c r="X98" s="3" t="str" cm="1">
        <f t="array" aca="1" ref="X98" ca="1">_xlfn.TEXTJOIN("", TRUE, IF(ISNUMBER(MID(W98, ROW(INDIRECT("1:" &amp; LEN(W98))), 1)*1), MID(W98, ROW(INDIRECT("1:" &amp; LEN(W98))), 1), ""))</f>
        <v>298</v>
      </c>
      <c r="Y98" s="3" t="str">
        <f t="shared" si="2"/>
        <v>Thr</v>
      </c>
      <c r="Z98" s="3" t="str">
        <f t="shared" si="3"/>
        <v>Asn</v>
      </c>
      <c r="AA98" s="3" t="str">
        <f>VLOOKUP(Y98,AF:AG,2,0)</f>
        <v>T</v>
      </c>
      <c r="AB98" s="3" t="str">
        <f>VLOOKUP(Z98,AF:AG,2,0)</f>
        <v>N</v>
      </c>
    </row>
    <row r="99" spans="1:28" ht="13.8" customHeight="1" x14ac:dyDescent="0.3">
      <c r="A99" s="3" t="s">
        <v>97</v>
      </c>
      <c r="B99" s="3" t="s">
        <v>545</v>
      </c>
      <c r="C99" s="3" t="str">
        <f>VLOOKUP(B99,$S$3:$T$5,2,0)</f>
        <v>P08397</v>
      </c>
      <c r="E99" s="3" t="s">
        <v>548</v>
      </c>
      <c r="F99" s="3" t="s">
        <v>1244</v>
      </c>
      <c r="G99" s="3" t="s">
        <v>550</v>
      </c>
      <c r="H99" s="3" t="s">
        <v>551</v>
      </c>
      <c r="I99" s="3" t="s">
        <v>1603</v>
      </c>
      <c r="J99" s="3">
        <f>VLOOKUP(I99,Sheet2!E:F,2,0)</f>
        <v>0.97399999999999998</v>
      </c>
      <c r="V99" s="3" t="s">
        <v>554</v>
      </c>
      <c r="W99" s="3" t="s">
        <v>652</v>
      </c>
      <c r="X99" s="3" t="str" cm="1">
        <f t="array" aca="1" ref="X99" ca="1">_xlfn.TEXTJOIN("", TRUE, IF(ISNUMBER(MID(W99, ROW(INDIRECT("1:" &amp; LEN(W99))), 1)*1), MID(W99, ROW(INDIRECT("1:" &amp; LEN(W99))), 1), ""))</f>
        <v>299</v>
      </c>
      <c r="Y99" s="3" t="str">
        <f t="shared" si="2"/>
        <v>Ile</v>
      </c>
      <c r="Z99" s="3" t="str">
        <f t="shared" si="3"/>
        <v>Thr</v>
      </c>
      <c r="AA99" s="3" t="str">
        <f>VLOOKUP(Y99,AF:AG,2,0)</f>
        <v>I</v>
      </c>
      <c r="AB99" s="3" t="str">
        <f>VLOOKUP(Z99,AF:AG,2,0)</f>
        <v>T</v>
      </c>
    </row>
    <row r="100" spans="1:28" ht="13.8" customHeight="1" x14ac:dyDescent="0.3">
      <c r="A100" s="3" t="s">
        <v>98</v>
      </c>
      <c r="B100" s="3" t="s">
        <v>545</v>
      </c>
      <c r="C100" s="3" t="str">
        <f>VLOOKUP(B100,$S$3:$T$5,2,0)</f>
        <v>P08397</v>
      </c>
      <c r="E100" s="3" t="s">
        <v>548</v>
      </c>
      <c r="F100" s="3" t="s">
        <v>1245</v>
      </c>
      <c r="G100" s="3" t="s">
        <v>1129</v>
      </c>
      <c r="H100" s="3" t="s">
        <v>1108</v>
      </c>
      <c r="I100" s="3" t="s">
        <v>1604</v>
      </c>
      <c r="J100" s="3">
        <f>VLOOKUP(I100,Sheet2!E:F,2,0)</f>
        <v>3.0000000000000001E-3</v>
      </c>
      <c r="V100" s="3" t="s">
        <v>554</v>
      </c>
      <c r="W100" s="3" t="s">
        <v>653</v>
      </c>
      <c r="X100" s="3" t="str" cm="1">
        <f t="array" aca="1" ref="X100" ca="1">_xlfn.TEXTJOIN("", TRUE, IF(ISNUMBER(MID(W100, ROW(INDIRECT("1:" &amp; LEN(W100))), 1)*1), MID(W100, ROW(INDIRECT("1:" &amp; LEN(W100))), 1), ""))</f>
        <v>300</v>
      </c>
      <c r="Y100" s="3" t="str">
        <f t="shared" si="2"/>
        <v>His</v>
      </c>
      <c r="Z100" s="3" t="str">
        <f t="shared" si="3"/>
        <v>Arg</v>
      </c>
      <c r="AA100" s="3" t="str">
        <f>VLOOKUP(Y100,AF:AG,2,0)</f>
        <v>H</v>
      </c>
      <c r="AB100" s="3" t="str">
        <f>VLOOKUP(Z100,AF:AG,2,0)</f>
        <v>R</v>
      </c>
    </row>
    <row r="101" spans="1:28" ht="13.8" customHeight="1" x14ac:dyDescent="0.3">
      <c r="A101" s="3" t="s">
        <v>99</v>
      </c>
      <c r="B101" s="3" t="s">
        <v>545</v>
      </c>
      <c r="C101" s="3" t="str">
        <f>VLOOKUP(B101,$S$3:$T$5,2,0)</f>
        <v>P08397</v>
      </c>
      <c r="E101" s="3" t="s">
        <v>548</v>
      </c>
      <c r="F101" s="3" t="s">
        <v>1246</v>
      </c>
      <c r="G101" s="3" t="s">
        <v>1160</v>
      </c>
      <c r="H101" s="3" t="s">
        <v>1126</v>
      </c>
      <c r="I101" s="3" t="s">
        <v>1605</v>
      </c>
      <c r="J101" s="3">
        <f>VLOOKUP(I101,Sheet2!E:F,2,0)</f>
        <v>0.61699999999999999</v>
      </c>
      <c r="V101" s="3" t="s">
        <v>554</v>
      </c>
      <c r="W101" s="3" t="s">
        <v>654</v>
      </c>
      <c r="X101" s="3" t="str" cm="1">
        <f t="array" aca="1" ref="X101" ca="1">_xlfn.TEXTJOIN("", TRUE, IF(ISNUMBER(MID(W101, ROW(INDIRECT("1:" &amp; LEN(W101))), 1)*1), MID(W101, ROW(INDIRECT("1:" &amp; LEN(W101))), 1), ""))</f>
        <v>301</v>
      </c>
      <c r="Y101" s="3" t="str">
        <f t="shared" si="2"/>
        <v>Val</v>
      </c>
      <c r="Z101" s="3" t="str">
        <f t="shared" si="3"/>
        <v>Gly</v>
      </c>
      <c r="AA101" s="3" t="str">
        <f>VLOOKUP(Y101,AF:AG,2,0)</f>
        <v>V</v>
      </c>
      <c r="AB101" s="3" t="str">
        <f>VLOOKUP(Z101,AF:AG,2,0)</f>
        <v>G</v>
      </c>
    </row>
    <row r="102" spans="1:28" ht="13.8" customHeight="1" x14ac:dyDescent="0.3">
      <c r="A102" s="3" t="s">
        <v>100</v>
      </c>
      <c r="B102" s="3" t="s">
        <v>545</v>
      </c>
      <c r="C102" s="3" t="str">
        <f>VLOOKUP(B102,$S$3:$T$5,2,0)</f>
        <v>P08397</v>
      </c>
      <c r="E102" s="3" t="s">
        <v>548</v>
      </c>
      <c r="F102" s="3" t="s">
        <v>1247</v>
      </c>
      <c r="G102" s="3" t="s">
        <v>1146</v>
      </c>
      <c r="H102" s="3" t="s">
        <v>1149</v>
      </c>
      <c r="I102" s="3" t="s">
        <v>1606</v>
      </c>
      <c r="J102" s="3">
        <f>VLOOKUP(I102,Sheet2!E:F,2,0)</f>
        <v>8.2000000000000003E-2</v>
      </c>
      <c r="V102" s="3" t="s">
        <v>554</v>
      </c>
      <c r="W102" s="3" t="s">
        <v>655</v>
      </c>
      <c r="X102" s="3" t="str" cm="1">
        <f t="array" aca="1" ref="X102" ca="1">_xlfn.TEXTJOIN("", TRUE, IF(ISNUMBER(MID(W102, ROW(INDIRECT("1:" &amp; LEN(W102))), 1)*1), MID(W102, ROW(INDIRECT("1:" &amp; LEN(W102))), 1), ""))</f>
        <v>302</v>
      </c>
      <c r="Y102" s="3" t="str">
        <f t="shared" si="2"/>
        <v>Pro</v>
      </c>
      <c r="Z102" s="3" t="str">
        <f t="shared" si="3"/>
        <v>Ser</v>
      </c>
      <c r="AA102" s="3" t="str">
        <f>VLOOKUP(Y102,AF:AG,2,0)</f>
        <v>P</v>
      </c>
      <c r="AB102" s="3" t="str">
        <f>VLOOKUP(Z102,AF:AG,2,0)</f>
        <v>S</v>
      </c>
    </row>
    <row r="103" spans="1:28" ht="13.8" customHeight="1" x14ac:dyDescent="0.3">
      <c r="A103" s="3" t="s">
        <v>101</v>
      </c>
      <c r="B103" s="3" t="s">
        <v>545</v>
      </c>
      <c r="C103" s="3" t="str">
        <f>VLOOKUP(B103,$S$3:$T$5,2,0)</f>
        <v>P08397</v>
      </c>
      <c r="E103" s="3" t="s">
        <v>548</v>
      </c>
      <c r="F103" s="3" t="s">
        <v>1248</v>
      </c>
      <c r="G103" s="3" t="s">
        <v>1105</v>
      </c>
      <c r="H103" s="3" t="s">
        <v>551</v>
      </c>
      <c r="I103" s="3" t="s">
        <v>1607</v>
      </c>
      <c r="J103" s="3">
        <f>VLOOKUP(I103,Sheet2!E:F,2,0)</f>
        <v>0</v>
      </c>
      <c r="V103" s="3" t="s">
        <v>554</v>
      </c>
      <c r="W103" s="3" t="s">
        <v>656</v>
      </c>
      <c r="X103" s="3" t="str" cm="1">
        <f t="array" aca="1" ref="X103" ca="1">_xlfn.TEXTJOIN("", TRUE, IF(ISNUMBER(MID(W103, ROW(INDIRECT("1:" &amp; LEN(W103))), 1)*1), MID(W103, ROW(INDIRECT("1:" &amp; LEN(W103))), 1), ""))</f>
        <v>303</v>
      </c>
      <c r="Y103" s="3" t="str">
        <f t="shared" si="2"/>
        <v>Ala</v>
      </c>
      <c r="Z103" s="3" t="str">
        <f t="shared" si="3"/>
        <v>Thr</v>
      </c>
      <c r="AA103" s="3" t="str">
        <f>VLOOKUP(Y103,AF:AG,2,0)</f>
        <v>A</v>
      </c>
      <c r="AB103" s="3" t="str">
        <f>VLOOKUP(Z103,AF:AG,2,0)</f>
        <v>T</v>
      </c>
    </row>
    <row r="104" spans="1:28" ht="13.8" customHeight="1" x14ac:dyDescent="0.3">
      <c r="A104" s="3" t="s">
        <v>102</v>
      </c>
      <c r="B104" s="3" t="s">
        <v>545</v>
      </c>
      <c r="C104" s="3" t="str">
        <f>VLOOKUP(B104,$S$3:$T$5,2,0)</f>
        <v>P08397</v>
      </c>
      <c r="E104" s="3" t="s">
        <v>548</v>
      </c>
      <c r="F104" s="3" t="s">
        <v>1249</v>
      </c>
      <c r="G104" s="3" t="s">
        <v>1129</v>
      </c>
      <c r="H104" s="3" t="s">
        <v>1146</v>
      </c>
      <c r="I104" s="3" t="s">
        <v>1608</v>
      </c>
      <c r="J104" s="3">
        <f>VLOOKUP(I104,Sheet2!E:F,2,0)</f>
        <v>0.90600000000000003</v>
      </c>
      <c r="V104" s="3" t="s">
        <v>554</v>
      </c>
      <c r="W104" s="3" t="s">
        <v>657</v>
      </c>
      <c r="X104" s="3" t="str" cm="1">
        <f t="array" aca="1" ref="X104" ca="1">_xlfn.TEXTJOIN("", TRUE, IF(ISNUMBER(MID(W104, ROW(INDIRECT("1:" &amp; LEN(W104))), 1)*1), MID(W104, ROW(INDIRECT("1:" &amp; LEN(W104))), 1), ""))</f>
        <v>305</v>
      </c>
      <c r="Y104" s="3" t="str">
        <f t="shared" si="2"/>
        <v>His</v>
      </c>
      <c r="Z104" s="3" t="str">
        <f t="shared" si="3"/>
        <v>Pro</v>
      </c>
      <c r="AA104" s="3" t="str">
        <f>VLOOKUP(Y104,AF:AG,2,0)</f>
        <v>H</v>
      </c>
      <c r="AB104" s="3" t="str">
        <f>VLOOKUP(Z104,AF:AG,2,0)</f>
        <v>P</v>
      </c>
    </row>
    <row r="105" spans="1:28" ht="13.8" customHeight="1" x14ac:dyDescent="0.3">
      <c r="A105" s="3" t="s">
        <v>103</v>
      </c>
      <c r="B105" s="3" t="s">
        <v>545</v>
      </c>
      <c r="C105" s="3" t="str">
        <f>VLOOKUP(B105,$S$3:$T$5,2,0)</f>
        <v>P08397</v>
      </c>
      <c r="E105" s="3" t="s">
        <v>548</v>
      </c>
      <c r="F105" s="3" t="s">
        <v>1250</v>
      </c>
      <c r="G105" s="3" t="s">
        <v>1114</v>
      </c>
      <c r="H105" s="3" t="s">
        <v>1111</v>
      </c>
      <c r="I105" s="3" t="s">
        <v>1609</v>
      </c>
      <c r="J105" s="3">
        <f>VLOOKUP(I105,Sheet2!E:F,2,0)</f>
        <v>0.51300000000000001</v>
      </c>
      <c r="V105" s="3" t="s">
        <v>554</v>
      </c>
      <c r="W105" s="3" t="s">
        <v>658</v>
      </c>
      <c r="X105" s="3" t="str" cm="1">
        <f t="array" aca="1" ref="X105" ca="1">_xlfn.TEXTJOIN("", TRUE, IF(ISNUMBER(MID(W105, ROW(INDIRECT("1:" &amp; LEN(W105))), 1)*1), MID(W105, ROW(INDIRECT("1:" &amp; LEN(W105))), 1), ""))</f>
        <v>307</v>
      </c>
      <c r="Y105" s="3" t="str">
        <f t="shared" si="2"/>
        <v>Asp</v>
      </c>
      <c r="Z105" s="3" t="str">
        <f t="shared" si="3"/>
        <v>Asn</v>
      </c>
      <c r="AA105" s="3" t="str">
        <f>VLOOKUP(Y105,AF:AG,2,0)</f>
        <v>D</v>
      </c>
      <c r="AB105" s="3" t="str">
        <f>VLOOKUP(Z105,AF:AG,2,0)</f>
        <v>N</v>
      </c>
    </row>
    <row r="106" spans="1:28" ht="13.8" customHeight="1" x14ac:dyDescent="0.3">
      <c r="A106" s="3" t="s">
        <v>104</v>
      </c>
      <c r="B106" s="3" t="s">
        <v>545</v>
      </c>
      <c r="C106" s="3" t="str">
        <f>VLOOKUP(B106,$S$3:$T$5,2,0)</f>
        <v>P08397</v>
      </c>
      <c r="E106" s="3" t="s">
        <v>548</v>
      </c>
      <c r="F106" s="3" t="s">
        <v>1251</v>
      </c>
      <c r="G106" s="3" t="s">
        <v>1126</v>
      </c>
      <c r="H106" s="3" t="s">
        <v>1149</v>
      </c>
      <c r="I106" s="3" t="s">
        <v>1610</v>
      </c>
      <c r="J106" s="3">
        <f>VLOOKUP(I106,Sheet2!E:F,2,0)</f>
        <v>1.4999999999999999E-2</v>
      </c>
      <c r="V106" s="3" t="s">
        <v>554</v>
      </c>
      <c r="W106" s="3" t="s">
        <v>659</v>
      </c>
      <c r="X106" s="3" t="str" cm="1">
        <f t="array" aca="1" ref="X106" ca="1">_xlfn.TEXTJOIN("", TRUE, IF(ISNUMBER(MID(W106, ROW(INDIRECT("1:" &amp; LEN(W106))), 1)*1), MID(W106, ROW(INDIRECT("1:" &amp; LEN(W106))), 1), ""))</f>
        <v>308</v>
      </c>
      <c r="Y106" s="3" t="str">
        <f t="shared" si="2"/>
        <v>Gly</v>
      </c>
      <c r="Z106" s="3" t="str">
        <f t="shared" si="3"/>
        <v>Ser</v>
      </c>
      <c r="AA106" s="3" t="str">
        <f>VLOOKUP(Y106,AF:AG,2,0)</f>
        <v>G</v>
      </c>
      <c r="AB106" s="3" t="str">
        <f>VLOOKUP(Z106,AF:AG,2,0)</f>
        <v>S</v>
      </c>
    </row>
    <row r="107" spans="1:28" ht="13.8" customHeight="1" x14ac:dyDescent="0.3">
      <c r="A107" s="3" t="s">
        <v>105</v>
      </c>
      <c r="B107" s="3" t="s">
        <v>545</v>
      </c>
      <c r="C107" s="3" t="str">
        <f>VLOOKUP(B107,$S$3:$T$5,2,0)</f>
        <v>P08397</v>
      </c>
      <c r="E107" s="3" t="s">
        <v>548</v>
      </c>
      <c r="F107" s="3" t="s">
        <v>1252</v>
      </c>
      <c r="G107" s="3" t="s">
        <v>1146</v>
      </c>
      <c r="H107" s="3" t="s">
        <v>1108</v>
      </c>
      <c r="I107" s="3" t="s">
        <v>1611</v>
      </c>
      <c r="J107" s="3">
        <f>VLOOKUP(I107,Sheet2!E:F,2,0)</f>
        <v>0.98399999999999999</v>
      </c>
      <c r="V107" s="3" t="s">
        <v>554</v>
      </c>
      <c r="W107" s="3" t="s">
        <v>660</v>
      </c>
      <c r="X107" s="3" t="str" cm="1">
        <f t="array" aca="1" ref="X107" ca="1">_xlfn.TEXTJOIN("", TRUE, IF(ISNUMBER(MID(W107, ROW(INDIRECT("1:" &amp; LEN(W107))), 1)*1), MID(W107, ROW(INDIRECT("1:" &amp; LEN(W107))), 1), ""))</f>
        <v>309</v>
      </c>
      <c r="Y107" s="3" t="str">
        <f t="shared" si="2"/>
        <v>Pro</v>
      </c>
      <c r="Z107" s="3" t="str">
        <f t="shared" si="3"/>
        <v>Arg</v>
      </c>
      <c r="AA107" s="3" t="str">
        <f>VLOOKUP(Y107,AF:AG,2,0)</f>
        <v>P</v>
      </c>
      <c r="AB107" s="3" t="str">
        <f>VLOOKUP(Z107,AF:AG,2,0)</f>
        <v>R</v>
      </c>
    </row>
    <row r="108" spans="1:28" ht="13.8" customHeight="1" x14ac:dyDescent="0.3">
      <c r="A108" s="3" t="s">
        <v>106</v>
      </c>
      <c r="B108" s="3" t="s">
        <v>545</v>
      </c>
      <c r="C108" s="3" t="str">
        <f>VLOOKUP(B108,$S$3:$T$5,2,0)</f>
        <v>P08397</v>
      </c>
      <c r="E108" s="3" t="s">
        <v>548</v>
      </c>
      <c r="F108" s="3" t="s">
        <v>1253</v>
      </c>
      <c r="G108" s="3" t="s">
        <v>1120</v>
      </c>
      <c r="H108" s="3" t="s">
        <v>1123</v>
      </c>
      <c r="I108" s="3" t="s">
        <v>1612</v>
      </c>
      <c r="J108" s="3">
        <f>VLOOKUP(I108,Sheet2!E:F,2,0)</f>
        <v>1.2999999999999999E-2</v>
      </c>
      <c r="V108" s="3" t="s">
        <v>554</v>
      </c>
      <c r="W108" s="3" t="s">
        <v>661</v>
      </c>
      <c r="X108" s="3" t="str" cm="1">
        <f t="array" aca="1" ref="X108" ca="1">_xlfn.TEXTJOIN("", TRUE, IF(ISNUMBER(MID(W108, ROW(INDIRECT("1:" &amp; LEN(W108))), 1)*1), MID(W108, ROW(INDIRECT("1:" &amp; LEN(W108))), 1), ""))</f>
        <v>310</v>
      </c>
      <c r="Y108" s="3" t="str">
        <f t="shared" si="2"/>
        <v>Glu</v>
      </c>
      <c r="Z108" s="3" t="str">
        <f t="shared" si="3"/>
        <v>Gln</v>
      </c>
      <c r="AA108" s="3" t="str">
        <f>VLOOKUP(Y108,AF:AG,2,0)</f>
        <v>E</v>
      </c>
      <c r="AB108" s="3" t="str">
        <f>VLOOKUP(Z108,AF:AG,2,0)</f>
        <v>Q</v>
      </c>
    </row>
    <row r="109" spans="1:28" ht="13.8" customHeight="1" x14ac:dyDescent="0.3">
      <c r="A109" s="3" t="s">
        <v>107</v>
      </c>
      <c r="B109" s="3" t="s">
        <v>545</v>
      </c>
      <c r="C109" s="3" t="str">
        <f>VLOOKUP(B109,$S$3:$T$5,2,0)</f>
        <v>P08397</v>
      </c>
      <c r="E109" s="3" t="s">
        <v>548</v>
      </c>
      <c r="F109" s="3" t="s">
        <v>1254</v>
      </c>
      <c r="G109" s="3" t="s">
        <v>1114</v>
      </c>
      <c r="H109" s="3" t="s">
        <v>1111</v>
      </c>
      <c r="I109" s="3" t="s">
        <v>1613</v>
      </c>
      <c r="J109" s="3">
        <f>VLOOKUP(I109,Sheet2!E:F,2,0)</f>
        <v>0</v>
      </c>
      <c r="V109" s="3" t="s">
        <v>554</v>
      </c>
      <c r="W109" s="3" t="s">
        <v>662</v>
      </c>
      <c r="X109" s="3" t="str" cm="1">
        <f t="array" aca="1" ref="X109" ca="1">_xlfn.TEXTJOIN("", TRUE, IF(ISNUMBER(MID(W109, ROW(INDIRECT("1:" &amp; LEN(W109))), 1)*1), MID(W109, ROW(INDIRECT("1:" &amp; LEN(W109))), 1), ""))</f>
        <v>312</v>
      </c>
      <c r="Y109" s="3" t="str">
        <f t="shared" si="2"/>
        <v>Asp</v>
      </c>
      <c r="Z109" s="3" t="str">
        <f t="shared" si="3"/>
        <v>Asn</v>
      </c>
      <c r="AA109" s="3" t="str">
        <f>VLOOKUP(Y109,AF:AG,2,0)</f>
        <v>D</v>
      </c>
      <c r="AB109" s="3" t="str">
        <f>VLOOKUP(Z109,AF:AG,2,0)</f>
        <v>N</v>
      </c>
    </row>
    <row r="110" spans="1:28" ht="13.8" customHeight="1" x14ac:dyDescent="0.3">
      <c r="A110" s="3" t="s">
        <v>108</v>
      </c>
      <c r="B110" s="3" t="s">
        <v>545</v>
      </c>
      <c r="C110" s="3" t="str">
        <f>VLOOKUP(B110,$S$3:$T$5,2,0)</f>
        <v>P08397</v>
      </c>
      <c r="E110" s="3" t="s">
        <v>548</v>
      </c>
      <c r="F110" s="3" t="s">
        <v>1255</v>
      </c>
      <c r="G110" s="3" t="s">
        <v>1146</v>
      </c>
      <c r="H110" s="3" t="s">
        <v>1105</v>
      </c>
      <c r="I110" s="3" t="s">
        <v>1614</v>
      </c>
      <c r="J110" s="3">
        <f>VLOOKUP(I110,Sheet2!E:F,2,0)</f>
        <v>1.9E-2</v>
      </c>
      <c r="V110" s="3" t="s">
        <v>554</v>
      </c>
      <c r="W110" s="3" t="s">
        <v>663</v>
      </c>
      <c r="X110" s="3" t="str" cm="1">
        <f t="array" aca="1" ref="X110" ca="1">_xlfn.TEXTJOIN("", TRUE, IF(ISNUMBER(MID(W110, ROW(INDIRECT("1:" &amp; LEN(W110))), 1)*1), MID(W110, ROW(INDIRECT("1:" &amp; LEN(W110))), 1), ""))</f>
        <v>313</v>
      </c>
      <c r="Y110" s="3" t="str">
        <f t="shared" si="2"/>
        <v>Pro</v>
      </c>
      <c r="Z110" s="3" t="str">
        <f t="shared" si="3"/>
        <v>Ala</v>
      </c>
      <c r="AA110" s="3" t="str">
        <f>VLOOKUP(Y110,AF:AG,2,0)</f>
        <v>P</v>
      </c>
      <c r="AB110" s="3" t="str">
        <f>VLOOKUP(Z110,AF:AG,2,0)</f>
        <v>A</v>
      </c>
    </row>
    <row r="111" spans="1:28" ht="13.8" customHeight="1" x14ac:dyDescent="0.3">
      <c r="A111" s="3" t="s">
        <v>109</v>
      </c>
      <c r="B111" s="3" t="s">
        <v>545</v>
      </c>
      <c r="C111" s="3" t="str">
        <f>VLOOKUP(B111,$S$3:$T$5,2,0)</f>
        <v>P08397</v>
      </c>
      <c r="E111" s="3" t="s">
        <v>548</v>
      </c>
      <c r="F111" s="3" t="s">
        <v>1256</v>
      </c>
      <c r="G111" s="3" t="s">
        <v>1160</v>
      </c>
      <c r="H111" s="3" t="s">
        <v>1105</v>
      </c>
      <c r="I111" s="3" t="s">
        <v>1615</v>
      </c>
      <c r="J111" s="3">
        <f>VLOOKUP(I111,Sheet2!E:F,2,0)</f>
        <v>1</v>
      </c>
      <c r="V111" s="3" t="s">
        <v>554</v>
      </c>
      <c r="W111" s="3" t="s">
        <v>664</v>
      </c>
      <c r="X111" s="3" t="str" cm="1">
        <f t="array" aca="1" ref="X111" ca="1">_xlfn.TEXTJOIN("", TRUE, IF(ISNUMBER(MID(W111, ROW(INDIRECT("1:" &amp; LEN(W111))), 1)*1), MID(W111, ROW(INDIRECT("1:" &amp; LEN(W111))), 1), ""))</f>
        <v>316</v>
      </c>
      <c r="Y111" s="3" t="str">
        <f t="shared" si="2"/>
        <v>Val</v>
      </c>
      <c r="Z111" s="3" t="str">
        <f t="shared" si="3"/>
        <v>Ala</v>
      </c>
      <c r="AA111" s="3" t="str">
        <f>VLOOKUP(Y111,AF:AG,2,0)</f>
        <v>V</v>
      </c>
      <c r="AB111" s="3" t="str">
        <f>VLOOKUP(Z111,AF:AG,2,0)</f>
        <v>A</v>
      </c>
    </row>
    <row r="112" spans="1:28" ht="13.8" customHeight="1" x14ac:dyDescent="0.3">
      <c r="A112" s="3" t="s">
        <v>110</v>
      </c>
      <c r="B112" s="3" t="s">
        <v>545</v>
      </c>
      <c r="C112" s="3" t="str">
        <f>VLOOKUP(B112,$S$3:$T$5,2,0)</f>
        <v>P08397</v>
      </c>
      <c r="E112" s="3" t="s">
        <v>548</v>
      </c>
      <c r="F112" s="3" t="s">
        <v>1257</v>
      </c>
      <c r="G112" s="3" t="s">
        <v>1126</v>
      </c>
      <c r="H112" s="3" t="s">
        <v>1149</v>
      </c>
      <c r="I112" s="3" t="s">
        <v>1616</v>
      </c>
      <c r="J112" s="3">
        <f>VLOOKUP(I112,Sheet2!E:F,2,0)</f>
        <v>1</v>
      </c>
      <c r="V112" s="3" t="s">
        <v>554</v>
      </c>
      <c r="W112" s="3" t="s">
        <v>665</v>
      </c>
      <c r="X112" s="3" t="str" cm="1">
        <f t="array" aca="1" ref="X112" ca="1">_xlfn.TEXTJOIN("", TRUE, IF(ISNUMBER(MID(W112, ROW(INDIRECT("1:" &amp; LEN(W112))), 1)*1), MID(W112, ROW(INDIRECT("1:" &amp; LEN(W112))), 1), ""))</f>
        <v>317</v>
      </c>
      <c r="Y112" s="3" t="str">
        <f t="shared" si="2"/>
        <v>Gly</v>
      </c>
      <c r="Z112" s="3" t="str">
        <f t="shared" si="3"/>
        <v>Ser</v>
      </c>
      <c r="AA112" s="3" t="str">
        <f>VLOOKUP(Y112,AF:AG,2,0)</f>
        <v>G</v>
      </c>
      <c r="AB112" s="3" t="str">
        <f>VLOOKUP(Z112,AF:AG,2,0)</f>
        <v>S</v>
      </c>
    </row>
    <row r="113" spans="1:28" ht="13.8" customHeight="1" x14ac:dyDescent="0.3">
      <c r="A113" s="3" t="s">
        <v>111</v>
      </c>
      <c r="B113" s="3" t="s">
        <v>545</v>
      </c>
      <c r="C113" s="3" t="str">
        <f>VLOOKUP(B113,$S$3:$T$5,2,0)</f>
        <v>P08397</v>
      </c>
      <c r="E113" s="3" t="s">
        <v>548</v>
      </c>
      <c r="F113" s="3" t="s">
        <v>1257</v>
      </c>
      <c r="G113" s="3" t="s">
        <v>1126</v>
      </c>
      <c r="H113" s="3" t="s">
        <v>1114</v>
      </c>
      <c r="I113" s="3" t="s">
        <v>1617</v>
      </c>
      <c r="J113" s="3">
        <f>VLOOKUP(I113,Sheet2!E:F,2,0)</f>
        <v>1</v>
      </c>
      <c r="V113" s="3" t="s">
        <v>554</v>
      </c>
      <c r="W113" s="3" t="s">
        <v>666</v>
      </c>
      <c r="X113" s="3" t="str" cm="1">
        <f t="array" aca="1" ref="X113" ca="1">_xlfn.TEXTJOIN("", TRUE, IF(ISNUMBER(MID(W113, ROW(INDIRECT("1:" &amp; LEN(W113))), 1)*1), MID(W113, ROW(INDIRECT("1:" &amp; LEN(W113))), 1), ""))</f>
        <v>317</v>
      </c>
      <c r="Y113" s="3" t="str">
        <f t="shared" si="2"/>
        <v>Gly</v>
      </c>
      <c r="Z113" s="3" t="str">
        <f t="shared" si="3"/>
        <v>Asp</v>
      </c>
      <c r="AA113" s="3" t="str">
        <f>VLOOKUP(Y113,AF:AG,2,0)</f>
        <v>G</v>
      </c>
      <c r="AB113" s="3" t="str">
        <f>VLOOKUP(Z113,AF:AG,2,0)</f>
        <v>D</v>
      </c>
    </row>
    <row r="114" spans="1:28" ht="13.8" customHeight="1" x14ac:dyDescent="0.3">
      <c r="A114" s="3" t="s">
        <v>112</v>
      </c>
      <c r="B114" s="3" t="s">
        <v>545</v>
      </c>
      <c r="C114" s="3" t="str">
        <f>VLOOKUP(B114,$S$3:$T$5,2,0)</f>
        <v>P08397</v>
      </c>
      <c r="E114" s="3" t="s">
        <v>548</v>
      </c>
      <c r="F114" s="3" t="s">
        <v>1258</v>
      </c>
      <c r="G114" s="3" t="s">
        <v>1108</v>
      </c>
      <c r="H114" s="3" t="s">
        <v>1146</v>
      </c>
      <c r="I114" s="3" t="s">
        <v>1618</v>
      </c>
      <c r="J114" s="3">
        <f>VLOOKUP(I114,Sheet2!E:F,2,0)</f>
        <v>0.99399999999999999</v>
      </c>
      <c r="V114" s="3" t="s">
        <v>554</v>
      </c>
      <c r="W114" s="3" t="s">
        <v>667</v>
      </c>
      <c r="X114" s="3" t="str" cm="1">
        <f t="array" aca="1" ref="X114" ca="1">_xlfn.TEXTJOIN("", TRUE, IF(ISNUMBER(MID(W114, ROW(INDIRECT("1:" &amp; LEN(W114))), 1)*1), MID(W114, ROW(INDIRECT("1:" &amp; LEN(W114))), 1), ""))</f>
        <v>321</v>
      </c>
      <c r="Y114" s="3" t="str">
        <f t="shared" si="2"/>
        <v>Arg</v>
      </c>
      <c r="Z114" s="3" t="str">
        <f t="shared" si="3"/>
        <v>Pro</v>
      </c>
      <c r="AA114" s="3" t="str">
        <f>VLOOKUP(Y114,AF:AG,2,0)</f>
        <v>R</v>
      </c>
      <c r="AB114" s="3" t="str">
        <f>VLOOKUP(Z114,AF:AG,2,0)</f>
        <v>P</v>
      </c>
    </row>
    <row r="115" spans="1:28" ht="13.8" customHeight="1" x14ac:dyDescent="0.3">
      <c r="A115" s="3" t="s">
        <v>113</v>
      </c>
      <c r="B115" s="3" t="s">
        <v>545</v>
      </c>
      <c r="C115" s="3" t="str">
        <f>VLOOKUP(B115,$S$3:$T$5,2,0)</f>
        <v>P08397</v>
      </c>
      <c r="E115" s="3" t="s">
        <v>548</v>
      </c>
      <c r="F115" s="3" t="s">
        <v>1259</v>
      </c>
      <c r="G115" s="3" t="s">
        <v>1146</v>
      </c>
      <c r="H115" s="3" t="s">
        <v>1105</v>
      </c>
      <c r="I115" s="3" t="s">
        <v>1619</v>
      </c>
      <c r="J115" s="3">
        <f>VLOOKUP(I115,Sheet2!E:F,2,0)</f>
        <v>2E-3</v>
      </c>
      <c r="V115" s="3" t="s">
        <v>554</v>
      </c>
      <c r="W115" s="3" t="s">
        <v>668</v>
      </c>
      <c r="X115" s="3" t="str" cm="1">
        <f t="array" aca="1" ref="X115" ca="1">_xlfn.TEXTJOIN("", TRUE, IF(ISNUMBER(MID(W115, ROW(INDIRECT("1:" &amp; LEN(W115))), 1)*1), MID(W115, ROW(INDIRECT("1:" &amp; LEN(W115))), 1), ""))</f>
        <v>324</v>
      </c>
      <c r="Y115" s="3" t="str">
        <f t="shared" si="2"/>
        <v>Pro</v>
      </c>
      <c r="Z115" s="3" t="str">
        <f t="shared" si="3"/>
        <v>Ala</v>
      </c>
      <c r="AA115" s="3" t="str">
        <f>VLOOKUP(Y115,AF:AG,2,0)</f>
        <v>P</v>
      </c>
      <c r="AB115" s="3" t="str">
        <f>VLOOKUP(Z115,AF:AG,2,0)</f>
        <v>A</v>
      </c>
    </row>
    <row r="116" spans="1:28" ht="13.8" customHeight="1" x14ac:dyDescent="0.3">
      <c r="A116" s="3" t="s">
        <v>114</v>
      </c>
      <c r="B116" s="3" t="s">
        <v>545</v>
      </c>
      <c r="C116" s="3" t="str">
        <f>VLOOKUP(B116,$S$3:$T$5,2,0)</f>
        <v>P08397</v>
      </c>
      <c r="E116" s="3" t="s">
        <v>548</v>
      </c>
      <c r="F116" s="3" t="s">
        <v>1260</v>
      </c>
      <c r="G116" s="3" t="s">
        <v>1146</v>
      </c>
      <c r="H116" s="3" t="s">
        <v>1149</v>
      </c>
      <c r="I116" s="3" t="s">
        <v>1620</v>
      </c>
      <c r="J116" s="3">
        <f>VLOOKUP(I116,Sheet2!E:F,2,0)</f>
        <v>2E-3</v>
      </c>
      <c r="V116" s="3" t="s">
        <v>554</v>
      </c>
      <c r="W116" s="3" t="s">
        <v>669</v>
      </c>
      <c r="X116" s="3" t="str" cm="1">
        <f t="array" aca="1" ref="X116" ca="1">_xlfn.TEXTJOIN("", TRUE, IF(ISNUMBER(MID(W116, ROW(INDIRECT("1:" &amp; LEN(W116))), 1)*1), MID(W116, ROW(INDIRECT("1:" &amp; LEN(W116))), 1), ""))</f>
        <v>327</v>
      </c>
      <c r="Y116" s="3" t="str">
        <f t="shared" si="2"/>
        <v>Pro</v>
      </c>
      <c r="Z116" s="3" t="str">
        <f t="shared" si="3"/>
        <v>Ser</v>
      </c>
      <c r="AA116" s="3" t="str">
        <f>VLOOKUP(Y116,AF:AG,2,0)</f>
        <v>P</v>
      </c>
      <c r="AB116" s="3" t="str">
        <f>VLOOKUP(Z116,AF:AG,2,0)</f>
        <v>S</v>
      </c>
    </row>
    <row r="117" spans="1:28" ht="13.8" customHeight="1" x14ac:dyDescent="0.3">
      <c r="A117" s="3" t="s">
        <v>115</v>
      </c>
      <c r="B117" s="3" t="s">
        <v>545</v>
      </c>
      <c r="C117" s="3" t="str">
        <f>VLOOKUP(B117,$S$3:$T$5,2,0)</f>
        <v>P08397</v>
      </c>
      <c r="E117" s="3" t="s">
        <v>548</v>
      </c>
      <c r="F117" s="3" t="s">
        <v>1261</v>
      </c>
      <c r="G117" s="3" t="s">
        <v>1123</v>
      </c>
      <c r="H117" s="3" t="s">
        <v>1129</v>
      </c>
      <c r="I117" s="3" t="s">
        <v>1621</v>
      </c>
      <c r="J117" s="3">
        <f>VLOOKUP(I117,Sheet2!E:F,2,0)</f>
        <v>0.99099999999999999</v>
      </c>
      <c r="V117" s="3" t="s">
        <v>554</v>
      </c>
      <c r="W117" s="3" t="s">
        <v>670</v>
      </c>
      <c r="X117" s="3" t="str" cm="1">
        <f t="array" aca="1" ref="X117" ca="1">_xlfn.TEXTJOIN("", TRUE, IF(ISNUMBER(MID(W117, ROW(INDIRECT("1:" &amp; LEN(W117))), 1)*1), MID(W117, ROW(INDIRECT("1:" &amp; LEN(W117))), 1), ""))</f>
        <v>328</v>
      </c>
      <c r="Y117" s="3" t="str">
        <f t="shared" si="2"/>
        <v>Gln</v>
      </c>
      <c r="Z117" s="3" t="str">
        <f t="shared" si="3"/>
        <v>His</v>
      </c>
      <c r="AA117" s="3" t="str">
        <f>VLOOKUP(Y117,AF:AG,2,0)</f>
        <v>Q</v>
      </c>
      <c r="AB117" s="3" t="str">
        <f>VLOOKUP(Z117,AF:AG,2,0)</f>
        <v>H</v>
      </c>
    </row>
    <row r="118" spans="1:28" ht="13.8" customHeight="1" x14ac:dyDescent="0.3">
      <c r="A118" s="3" t="s">
        <v>116</v>
      </c>
      <c r="B118" s="3" t="s">
        <v>545</v>
      </c>
      <c r="C118" s="3" t="str">
        <f>VLOOKUP(B118,$S$3:$T$5,2,0)</f>
        <v>P08397</v>
      </c>
      <c r="E118" s="3" t="s">
        <v>548</v>
      </c>
      <c r="F118" s="3" t="s">
        <v>1262</v>
      </c>
      <c r="G118" s="3" t="s">
        <v>1137</v>
      </c>
      <c r="H118" s="3" t="s">
        <v>1108</v>
      </c>
      <c r="I118" s="3" t="s">
        <v>1622</v>
      </c>
      <c r="J118" s="3">
        <f>VLOOKUP(I118,Sheet2!E:F,2,0)</f>
        <v>0.88600000000000001</v>
      </c>
      <c r="V118" s="3" t="s">
        <v>554</v>
      </c>
      <c r="W118" s="3" t="s">
        <v>671</v>
      </c>
      <c r="X118" s="3" t="str" cm="1">
        <f t="array" aca="1" ref="X118" ca="1">_xlfn.TEXTJOIN("", TRUE, IF(ISNUMBER(MID(W118, ROW(INDIRECT("1:" &amp; LEN(W118))), 1)*1), MID(W118, ROW(INDIRECT("1:" &amp; LEN(W118))), 1), ""))</f>
        <v>345</v>
      </c>
      <c r="Y118" s="3" t="str">
        <f t="shared" si="2"/>
        <v>Lys</v>
      </c>
      <c r="Z118" s="3" t="str">
        <f t="shared" si="3"/>
        <v>Arg</v>
      </c>
      <c r="AA118" s="3" t="str">
        <f>VLOOKUP(Y118,AF:AG,2,0)</f>
        <v>K</v>
      </c>
      <c r="AB118" s="3" t="str">
        <f>VLOOKUP(Z118,AF:AG,2,0)</f>
        <v>R</v>
      </c>
    </row>
    <row r="119" spans="1:28" ht="13.8" customHeight="1" x14ac:dyDescent="0.3">
      <c r="A119" s="3" t="s">
        <v>117</v>
      </c>
      <c r="B119" s="3" t="s">
        <v>545</v>
      </c>
      <c r="C119" s="3" t="str">
        <f>VLOOKUP(B119,$S$3:$T$5,2,0)</f>
        <v>P08397</v>
      </c>
      <c r="E119" s="3" t="s">
        <v>548</v>
      </c>
      <c r="F119" s="3" t="s">
        <v>1263</v>
      </c>
      <c r="G119" s="3" t="s">
        <v>1126</v>
      </c>
      <c r="H119" s="3" t="s">
        <v>1108</v>
      </c>
      <c r="I119" s="3" t="s">
        <v>1623</v>
      </c>
      <c r="J119" s="3">
        <f>VLOOKUP(I119,Sheet2!E:F,2,0)</f>
        <v>1</v>
      </c>
      <c r="V119" s="3" t="s">
        <v>554</v>
      </c>
      <c r="W119" s="3" t="s">
        <v>672</v>
      </c>
      <c r="X119" s="3" t="str" cm="1">
        <f t="array" aca="1" ref="X119" ca="1">_xlfn.TEXTJOIN("", TRUE, IF(ISNUMBER(MID(W119, ROW(INDIRECT("1:" &amp; LEN(W119))), 1)*1), MID(W119, ROW(INDIRECT("1:" &amp; LEN(W119))), 1), ""))</f>
        <v>346</v>
      </c>
      <c r="Y119" s="3" t="str">
        <f t="shared" si="2"/>
        <v>Gly</v>
      </c>
      <c r="Z119" s="3" t="str">
        <f t="shared" si="3"/>
        <v>Arg</v>
      </c>
      <c r="AA119" s="3" t="str">
        <f>VLOOKUP(Y119,AF:AG,2,0)</f>
        <v>G</v>
      </c>
      <c r="AB119" s="3" t="str">
        <f>VLOOKUP(Z119,AF:AG,2,0)</f>
        <v>R</v>
      </c>
    </row>
    <row r="120" spans="1:28" ht="13.8" customHeight="1" x14ac:dyDescent="0.3">
      <c r="A120" s="3" t="s">
        <v>118</v>
      </c>
      <c r="B120" s="3" t="s">
        <v>545</v>
      </c>
      <c r="C120" s="3" t="str">
        <f>VLOOKUP(B120,$S$3:$T$5,2,0)</f>
        <v>P08397</v>
      </c>
      <c r="E120" s="3" t="s">
        <v>548</v>
      </c>
      <c r="F120" s="3" t="s">
        <v>1264</v>
      </c>
      <c r="G120" s="3" t="s">
        <v>1105</v>
      </c>
      <c r="H120" s="3" t="s">
        <v>551</v>
      </c>
      <c r="I120" s="3" t="s">
        <v>1624</v>
      </c>
      <c r="J120" s="3">
        <f>VLOOKUP(I120,Sheet2!E:F,2,0)</f>
        <v>1</v>
      </c>
      <c r="V120" s="3" t="s">
        <v>554</v>
      </c>
      <c r="W120" s="3" t="s">
        <v>673</v>
      </c>
      <c r="X120" s="3" t="str" cm="1">
        <f t="array" aca="1" ref="X120" ca="1">_xlfn.TEXTJOIN("", TRUE, IF(ISNUMBER(MID(W120, ROW(INDIRECT("1:" &amp; LEN(W120))), 1)*1), MID(W120, ROW(INDIRECT("1:" &amp; LEN(W120))), 1), ""))</f>
        <v>347</v>
      </c>
      <c r="Y120" s="3" t="str">
        <f t="shared" si="2"/>
        <v>Ala</v>
      </c>
      <c r="Z120" s="3" t="str">
        <f t="shared" si="3"/>
        <v>Thr</v>
      </c>
      <c r="AA120" s="3" t="str">
        <f>VLOOKUP(Y120,AF:AG,2,0)</f>
        <v>A</v>
      </c>
      <c r="AB120" s="3" t="str">
        <f>VLOOKUP(Z120,AF:AG,2,0)</f>
        <v>T</v>
      </c>
    </row>
    <row r="121" spans="1:28" ht="13.8" customHeight="1" x14ac:dyDescent="0.3">
      <c r="A121" s="3" t="s">
        <v>119</v>
      </c>
      <c r="B121" s="3" t="s">
        <v>545</v>
      </c>
      <c r="C121" s="3" t="str">
        <f>VLOOKUP(B121,$S$3:$T$5,2,0)</f>
        <v>P08397</v>
      </c>
      <c r="E121" s="3" t="s">
        <v>548</v>
      </c>
      <c r="F121" s="3" t="s">
        <v>1265</v>
      </c>
      <c r="G121" s="3" t="s">
        <v>1114</v>
      </c>
      <c r="H121" s="3" t="s">
        <v>1111</v>
      </c>
      <c r="I121" s="3" t="s">
        <v>1625</v>
      </c>
      <c r="J121" s="3">
        <f>VLOOKUP(I121,Sheet2!E:F,2,0)</f>
        <v>8.0000000000000002E-3</v>
      </c>
      <c r="V121" s="3" t="s">
        <v>554</v>
      </c>
      <c r="W121" s="3" t="s">
        <v>674</v>
      </c>
      <c r="X121" s="3" t="str" cm="1">
        <f t="array" aca="1" ref="X121" ca="1">_xlfn.TEXTJOIN("", TRUE, IF(ISNUMBER(MID(W121, ROW(INDIRECT("1:" &amp; LEN(W121))), 1)*1), MID(W121, ROW(INDIRECT("1:" &amp; LEN(W121))), 1), ""))</f>
        <v>352</v>
      </c>
      <c r="Y121" s="3" t="str">
        <f t="shared" si="2"/>
        <v>Asp</v>
      </c>
      <c r="Z121" s="3" t="str">
        <f t="shared" si="3"/>
        <v>Asn</v>
      </c>
      <c r="AA121" s="3" t="str">
        <f>VLOOKUP(Y121,AF:AG,2,0)</f>
        <v>D</v>
      </c>
      <c r="AB121" s="3" t="str">
        <f>VLOOKUP(Z121,AF:AG,2,0)</f>
        <v>N</v>
      </c>
    </row>
    <row r="122" spans="1:28" ht="13.8" customHeight="1" x14ac:dyDescent="0.3">
      <c r="A122" s="3" t="s">
        <v>120</v>
      </c>
      <c r="B122" s="3" t="s">
        <v>545</v>
      </c>
      <c r="C122" s="3" t="str">
        <f>VLOOKUP(B122,$S$3:$T$5,2,0)</f>
        <v>P08397</v>
      </c>
      <c r="E122" s="3" t="s">
        <v>548</v>
      </c>
      <c r="F122" s="3" t="s">
        <v>1266</v>
      </c>
      <c r="G122" s="3" t="s">
        <v>1160</v>
      </c>
      <c r="H122" s="3" t="s">
        <v>550</v>
      </c>
      <c r="I122" s="3" t="s">
        <v>1626</v>
      </c>
      <c r="J122" s="3">
        <f>VLOOKUP(I122,Sheet2!E:F,2,0)</f>
        <v>0.11</v>
      </c>
      <c r="V122" s="3" t="s">
        <v>554</v>
      </c>
      <c r="W122" s="3" t="s">
        <v>675</v>
      </c>
      <c r="X122" s="3" t="str" cm="1">
        <f t="array" aca="1" ref="X122" ca="1">_xlfn.TEXTJOIN("", TRUE, IF(ISNUMBER(MID(W122, ROW(INDIRECT("1:" &amp; LEN(W122))), 1)*1), MID(W122, ROW(INDIRECT("1:" &amp; LEN(W122))), 1), ""))</f>
        <v>353</v>
      </c>
      <c r="Y122" s="3" t="str">
        <f t="shared" si="2"/>
        <v>Val</v>
      </c>
      <c r="Z122" s="3" t="str">
        <f t="shared" si="3"/>
        <v>Ile</v>
      </c>
      <c r="AA122" s="3" t="str">
        <f>VLOOKUP(Y122,AF:AG,2,0)</f>
        <v>V</v>
      </c>
      <c r="AB122" s="3" t="str">
        <f>VLOOKUP(Z122,AF:AG,2,0)</f>
        <v>I</v>
      </c>
    </row>
    <row r="123" spans="1:28" ht="13.8" customHeight="1" x14ac:dyDescent="0.3">
      <c r="A123" s="3" t="s">
        <v>121</v>
      </c>
      <c r="B123" s="3" t="s">
        <v>545</v>
      </c>
      <c r="C123" s="3" t="str">
        <f>VLOOKUP(B123,$S$3:$T$5,2,0)</f>
        <v>P08397</v>
      </c>
      <c r="E123" s="3" t="s">
        <v>548</v>
      </c>
      <c r="F123" s="3" t="s">
        <v>1267</v>
      </c>
      <c r="G123" s="3" t="s">
        <v>1105</v>
      </c>
      <c r="H123" s="3" t="s">
        <v>1149</v>
      </c>
      <c r="I123" s="3" t="s">
        <v>1627</v>
      </c>
      <c r="J123" s="3">
        <f>VLOOKUP(I123,Sheet2!E:F,2,0)</f>
        <v>0.997</v>
      </c>
      <c r="V123" s="3" t="s">
        <v>554</v>
      </c>
      <c r="W123" s="3" t="s">
        <v>676</v>
      </c>
      <c r="X123" s="3" t="str" cm="1">
        <f t="array" aca="1" ref="X123" ca="1">_xlfn.TEXTJOIN("", TRUE, IF(ISNUMBER(MID(W123, ROW(INDIRECT("1:" &amp; LEN(W123))), 1)*1), MID(W123, ROW(INDIRECT("1:" &amp; LEN(W123))), 1), ""))</f>
        <v>354</v>
      </c>
      <c r="Y123" s="3" t="str">
        <f t="shared" si="2"/>
        <v>Ala</v>
      </c>
      <c r="Z123" s="3" t="str">
        <f t="shared" si="3"/>
        <v>Ser</v>
      </c>
      <c r="AA123" s="3" t="str">
        <f>VLOOKUP(Y123,AF:AG,2,0)</f>
        <v>A</v>
      </c>
      <c r="AB123" s="3" t="str">
        <f>VLOOKUP(Z123,AF:AG,2,0)</f>
        <v>S</v>
      </c>
    </row>
    <row r="124" spans="1:28" ht="13.8" customHeight="1" x14ac:dyDescent="0.3">
      <c r="A124" s="3" t="s">
        <v>122</v>
      </c>
      <c r="B124" s="3" t="s">
        <v>546</v>
      </c>
      <c r="C124" s="3" t="str">
        <f>VLOOKUP(B124,$S$3:$T$5,2,0)</f>
        <v>P36551</v>
      </c>
      <c r="E124" s="3" t="s">
        <v>553</v>
      </c>
      <c r="F124" s="3" t="s">
        <v>1268</v>
      </c>
      <c r="G124" s="3" t="s">
        <v>1114</v>
      </c>
      <c r="H124" s="3" t="s">
        <v>1126</v>
      </c>
      <c r="I124" s="3" t="s">
        <v>1628</v>
      </c>
      <c r="J124" s="3" t="str">
        <f>VLOOKUP(I124,Sheet2!E:F,2,0)</f>
        <v>drop</v>
      </c>
      <c r="V124" s="3" t="s">
        <v>554</v>
      </c>
      <c r="W124" s="3" t="s">
        <v>677</v>
      </c>
      <c r="X124" s="3" t="str" cm="1">
        <f t="array" aca="1" ref="X124" ca="1">_xlfn.TEXTJOIN("", TRUE, IF(ISNUMBER(MID(W124, ROW(INDIRECT("1:" &amp; LEN(W124))), 1)*1), MID(W124, ROW(INDIRECT("1:" &amp; LEN(W124))), 1), ""))</f>
        <v>68</v>
      </c>
      <c r="Y124" s="3" t="str">
        <f t="shared" si="2"/>
        <v>Asp</v>
      </c>
      <c r="Z124" s="3" t="str">
        <f t="shared" si="3"/>
        <v>Gly</v>
      </c>
      <c r="AA124" s="3" t="str">
        <f>VLOOKUP(Y124,AF:AG,2,0)</f>
        <v>D</v>
      </c>
      <c r="AB124" s="3" t="str">
        <f>VLOOKUP(Z124,AF:AG,2,0)</f>
        <v>G</v>
      </c>
    </row>
    <row r="125" spans="1:28" ht="13.8" customHeight="1" x14ac:dyDescent="0.3">
      <c r="A125" s="3" t="s">
        <v>123</v>
      </c>
      <c r="B125" s="3" t="s">
        <v>546</v>
      </c>
      <c r="C125" s="3" t="str">
        <f>VLOOKUP(B125,$S$3:$T$5,2,0)</f>
        <v>P36551</v>
      </c>
      <c r="E125" s="3" t="s">
        <v>553</v>
      </c>
      <c r="F125" s="3" t="s">
        <v>1268</v>
      </c>
      <c r="G125" s="3" t="s">
        <v>1114</v>
      </c>
      <c r="H125" s="3" t="s">
        <v>1129</v>
      </c>
      <c r="I125" s="3" t="s">
        <v>1629</v>
      </c>
      <c r="J125" s="3" t="str">
        <f>VLOOKUP(I125,Sheet2!E:F,2,0)</f>
        <v>drop</v>
      </c>
      <c r="V125" s="3" t="s">
        <v>554</v>
      </c>
      <c r="W125" s="3" t="s">
        <v>678</v>
      </c>
      <c r="X125" s="3" t="str" cm="1">
        <f t="array" aca="1" ref="X125" ca="1">_xlfn.TEXTJOIN("", TRUE, IF(ISNUMBER(MID(W125, ROW(INDIRECT("1:" &amp; LEN(W125))), 1)*1), MID(W125, ROW(INDIRECT("1:" &amp; LEN(W125))), 1), ""))</f>
        <v>68</v>
      </c>
      <c r="Y125" s="3" t="str">
        <f t="shared" si="2"/>
        <v>Asp</v>
      </c>
      <c r="Z125" s="3" t="str">
        <f t="shared" si="3"/>
        <v>His</v>
      </c>
      <c r="AA125" s="3" t="str">
        <f>VLOOKUP(Y125,AF:AG,2,0)</f>
        <v>D</v>
      </c>
      <c r="AB125" s="3" t="str">
        <f>VLOOKUP(Z125,AF:AG,2,0)</f>
        <v>H</v>
      </c>
    </row>
    <row r="126" spans="1:28" ht="13.8" customHeight="1" x14ac:dyDescent="0.3">
      <c r="A126" s="3" t="s">
        <v>124</v>
      </c>
      <c r="B126" s="3" t="s">
        <v>546</v>
      </c>
      <c r="C126" s="3" t="str">
        <f>VLOOKUP(B126,$S$3:$T$5,2,0)</f>
        <v>P36551</v>
      </c>
      <c r="E126" s="3" t="s">
        <v>553</v>
      </c>
      <c r="F126" s="3" t="s">
        <v>1268</v>
      </c>
      <c r="G126" s="3" t="s">
        <v>1114</v>
      </c>
      <c r="H126" s="3" t="s">
        <v>1111</v>
      </c>
      <c r="I126" s="3" t="s">
        <v>1630</v>
      </c>
      <c r="J126" s="3" t="str">
        <f>VLOOKUP(I126,Sheet2!E:F,2,0)</f>
        <v>drop</v>
      </c>
      <c r="V126" s="3" t="s">
        <v>554</v>
      </c>
      <c r="W126" s="3" t="s">
        <v>679</v>
      </c>
      <c r="X126" s="3" t="str" cm="1">
        <f t="array" aca="1" ref="X126" ca="1">_xlfn.TEXTJOIN("", TRUE, IF(ISNUMBER(MID(W126, ROW(INDIRECT("1:" &amp; LEN(W126))), 1)*1), MID(W126, ROW(INDIRECT("1:" &amp; LEN(W126))), 1), ""))</f>
        <v>68</v>
      </c>
      <c r="Y126" s="3" t="str">
        <f t="shared" si="2"/>
        <v>Asp</v>
      </c>
      <c r="Z126" s="3" t="str">
        <f t="shared" si="3"/>
        <v>Asn</v>
      </c>
      <c r="AA126" s="3" t="str">
        <f>VLOOKUP(Y126,AF:AG,2,0)</f>
        <v>D</v>
      </c>
      <c r="AB126" s="3" t="str">
        <f>VLOOKUP(Z126,AF:AG,2,0)</f>
        <v>N</v>
      </c>
    </row>
    <row r="127" spans="1:28" ht="13.8" customHeight="1" x14ac:dyDescent="0.3">
      <c r="A127" s="3" t="s">
        <v>125</v>
      </c>
      <c r="B127" s="3" t="s">
        <v>546</v>
      </c>
      <c r="C127" s="3" t="str">
        <f>VLOOKUP(B127,$S$3:$T$5,2,0)</f>
        <v>P36551</v>
      </c>
      <c r="E127" s="3" t="s">
        <v>553</v>
      </c>
      <c r="F127" s="3" t="s">
        <v>1181</v>
      </c>
      <c r="G127" s="3" t="s">
        <v>1120</v>
      </c>
      <c r="H127" s="3" t="s">
        <v>1114</v>
      </c>
      <c r="I127" s="3" t="s">
        <v>1631</v>
      </c>
      <c r="J127" s="3" t="str">
        <f>VLOOKUP(I127,Sheet2!E:F,2,0)</f>
        <v>drop</v>
      </c>
      <c r="V127" s="3" t="s">
        <v>554</v>
      </c>
      <c r="W127" s="3" t="s">
        <v>680</v>
      </c>
      <c r="X127" s="3" t="str" cm="1">
        <f t="array" aca="1" ref="X127" ca="1">_xlfn.TEXTJOIN("", TRUE, IF(ISNUMBER(MID(W127, ROW(INDIRECT("1:" &amp; LEN(W127))), 1)*1), MID(W127, ROW(INDIRECT("1:" &amp; LEN(W127))), 1), ""))</f>
        <v>67</v>
      </c>
      <c r="Y127" s="3" t="str">
        <f t="shared" si="2"/>
        <v>Glu</v>
      </c>
      <c r="Z127" s="3" t="str">
        <f t="shared" si="3"/>
        <v>Asp</v>
      </c>
      <c r="AA127" s="3" t="str">
        <f>VLOOKUP(Y127,AF:AG,2,0)</f>
        <v>E</v>
      </c>
      <c r="AB127" s="3" t="str">
        <f>VLOOKUP(Z127,AF:AG,2,0)</f>
        <v>D</v>
      </c>
    </row>
    <row r="128" spans="1:28" ht="13.8" customHeight="1" x14ac:dyDescent="0.3">
      <c r="A128" s="3" t="s">
        <v>126</v>
      </c>
      <c r="B128" s="3" t="s">
        <v>546</v>
      </c>
      <c r="C128" s="3" t="str">
        <f>VLOOKUP(B128,$S$3:$T$5,2,0)</f>
        <v>P36551</v>
      </c>
      <c r="E128" s="3" t="s">
        <v>553</v>
      </c>
      <c r="F128" s="3" t="s">
        <v>1269</v>
      </c>
      <c r="G128" s="3" t="s">
        <v>1160</v>
      </c>
      <c r="H128" s="3" t="s">
        <v>1134</v>
      </c>
      <c r="I128" s="3" t="s">
        <v>1632</v>
      </c>
      <c r="J128" s="3" t="str">
        <f>VLOOKUP(I128,Sheet2!E:F,2,0)</f>
        <v>drop</v>
      </c>
      <c r="V128" s="3" t="s">
        <v>554</v>
      </c>
      <c r="W128" s="3" t="s">
        <v>681</v>
      </c>
      <c r="X128" s="3" t="str" cm="1">
        <f t="array" aca="1" ref="X128" ca="1">_xlfn.TEXTJOIN("", TRUE, IF(ISNUMBER(MID(W128, ROW(INDIRECT("1:" &amp; LEN(W128))), 1)*1), MID(W128, ROW(INDIRECT("1:" &amp; LEN(W128))), 1), ""))</f>
        <v>66</v>
      </c>
      <c r="Y128" s="3" t="str">
        <f t="shared" si="2"/>
        <v>Val</v>
      </c>
      <c r="Z128" s="3" t="str">
        <f t="shared" si="3"/>
        <v>Leu</v>
      </c>
      <c r="AA128" s="3" t="str">
        <f>VLOOKUP(Y128,AF:AG,2,0)</f>
        <v>V</v>
      </c>
      <c r="AB128" s="3" t="str">
        <f>VLOOKUP(Z128,AF:AG,2,0)</f>
        <v>L</v>
      </c>
    </row>
    <row r="129" spans="1:28" ht="13.8" customHeight="1" x14ac:dyDescent="0.3">
      <c r="A129" s="3" t="s">
        <v>127</v>
      </c>
      <c r="B129" s="3" t="s">
        <v>546</v>
      </c>
      <c r="C129" s="3" t="str">
        <f>VLOOKUP(B129,$S$3:$T$5,2,0)</f>
        <v>P36551</v>
      </c>
      <c r="E129" s="3" t="s">
        <v>553</v>
      </c>
      <c r="F129" s="3" t="s">
        <v>1270</v>
      </c>
      <c r="G129" s="3" t="s">
        <v>1111</v>
      </c>
      <c r="H129" s="3" t="s">
        <v>1149</v>
      </c>
      <c r="I129" s="3" t="s">
        <v>1633</v>
      </c>
      <c r="J129" s="3" t="str">
        <f>VLOOKUP(I129,Sheet2!E:F,2,0)</f>
        <v>drop</v>
      </c>
      <c r="V129" s="3" t="s">
        <v>554</v>
      </c>
      <c r="W129" s="3" t="s">
        <v>682</v>
      </c>
      <c r="X129" s="3" t="str" cm="1">
        <f t="array" aca="1" ref="X129" ca="1">_xlfn.TEXTJOIN("", TRUE, IF(ISNUMBER(MID(W129, ROW(INDIRECT("1:" &amp; LEN(W129))), 1)*1), MID(W129, ROW(INDIRECT("1:" &amp; LEN(W129))), 1), ""))</f>
        <v>64</v>
      </c>
      <c r="Y129" s="3" t="str">
        <f t="shared" si="2"/>
        <v>Asn</v>
      </c>
      <c r="Z129" s="3" t="str">
        <f t="shared" si="3"/>
        <v>Ser</v>
      </c>
      <c r="AA129" s="3" t="str">
        <f>VLOOKUP(Y129,AF:AG,2,0)</f>
        <v>N</v>
      </c>
      <c r="AB129" s="3" t="str">
        <f>VLOOKUP(Z129,AF:AG,2,0)</f>
        <v>S</v>
      </c>
    </row>
    <row r="130" spans="1:28" ht="13.8" customHeight="1" x14ac:dyDescent="0.3">
      <c r="A130" s="3" t="s">
        <v>128</v>
      </c>
      <c r="B130" s="3" t="s">
        <v>546</v>
      </c>
      <c r="C130" s="3" t="str">
        <f>VLOOKUP(B130,$S$3:$T$5,2,0)</f>
        <v>P36551</v>
      </c>
      <c r="E130" s="3" t="s">
        <v>553</v>
      </c>
      <c r="F130" s="3" t="s">
        <v>1271</v>
      </c>
      <c r="G130" s="3" t="s">
        <v>1134</v>
      </c>
      <c r="H130" s="3" t="s">
        <v>550</v>
      </c>
      <c r="I130" s="3" t="s">
        <v>1634</v>
      </c>
      <c r="J130" s="3" t="str">
        <f>VLOOKUP(I130,Sheet2!E:F,2,0)</f>
        <v>drop</v>
      </c>
      <c r="V130" s="3" t="s">
        <v>554</v>
      </c>
      <c r="W130" s="3" t="s">
        <v>683</v>
      </c>
      <c r="X130" s="3" t="str" cm="1">
        <f t="array" aca="1" ref="X130" ca="1">_xlfn.TEXTJOIN("", TRUE, IF(ISNUMBER(MID(W130, ROW(INDIRECT("1:" &amp; LEN(W130))), 1)*1), MID(W130, ROW(INDIRECT("1:" &amp; LEN(W130))), 1), ""))</f>
        <v>61</v>
      </c>
      <c r="Y130" s="3" t="str">
        <f t="shared" si="2"/>
        <v>Leu</v>
      </c>
      <c r="Z130" s="3" t="str">
        <f t="shared" si="3"/>
        <v>Ile</v>
      </c>
      <c r="AA130" s="3" t="str">
        <f>VLOOKUP(Y130,AF:AG,2,0)</f>
        <v>L</v>
      </c>
      <c r="AB130" s="3" t="str">
        <f>VLOOKUP(Z130,AF:AG,2,0)</f>
        <v>I</v>
      </c>
    </row>
    <row r="131" spans="1:28" ht="13.8" customHeight="1" x14ac:dyDescent="0.3">
      <c r="A131" s="3" t="s">
        <v>129</v>
      </c>
      <c r="B131" s="3" t="s">
        <v>546</v>
      </c>
      <c r="C131" s="3" t="str">
        <f>VLOOKUP(B131,$S$3:$T$5,2,0)</f>
        <v>P36551</v>
      </c>
      <c r="E131" s="3" t="s">
        <v>553</v>
      </c>
      <c r="F131" s="3" t="s">
        <v>1272</v>
      </c>
      <c r="G131" s="3" t="s">
        <v>1149</v>
      </c>
      <c r="H131" s="3" t="s">
        <v>1134</v>
      </c>
      <c r="I131" s="3" t="s">
        <v>1635</v>
      </c>
      <c r="J131" s="3" t="str">
        <f>VLOOKUP(I131,Sheet2!E:F,2,0)</f>
        <v>drop</v>
      </c>
      <c r="V131" s="3" t="s">
        <v>554</v>
      </c>
      <c r="W131" s="3" t="s">
        <v>684</v>
      </c>
      <c r="X131" s="3" t="str" cm="1">
        <f t="array" aca="1" ref="X131" ca="1">_xlfn.TEXTJOIN("", TRUE, IF(ISNUMBER(MID(W131, ROW(INDIRECT("1:" &amp; LEN(W131))), 1)*1), MID(W131, ROW(INDIRECT("1:" &amp; LEN(W131))), 1), ""))</f>
        <v>58</v>
      </c>
      <c r="Y131" s="3" t="str">
        <f t="shared" ref="Y131:Y194" si="4">LEFT(W131,3)</f>
        <v>Ser</v>
      </c>
      <c r="Z131" s="3" t="str">
        <f t="shared" ref="Z131:Z194" si="5">RIGHT(W131,3)</f>
        <v>Leu</v>
      </c>
      <c r="AA131" s="3" t="str">
        <f>VLOOKUP(Y131,AF:AG,2,0)</f>
        <v>S</v>
      </c>
      <c r="AB131" s="3" t="str">
        <f>VLOOKUP(Z131,AF:AG,2,0)</f>
        <v>L</v>
      </c>
    </row>
    <row r="132" spans="1:28" ht="13.8" customHeight="1" x14ac:dyDescent="0.3">
      <c r="A132" s="3" t="s">
        <v>130</v>
      </c>
      <c r="B132" s="3" t="s">
        <v>546</v>
      </c>
      <c r="C132" s="3" t="str">
        <f>VLOOKUP(B132,$S$3:$T$5,2,0)</f>
        <v>P36551</v>
      </c>
      <c r="E132" s="3" t="s">
        <v>553</v>
      </c>
      <c r="F132" s="3" t="s">
        <v>1273</v>
      </c>
      <c r="G132" s="3" t="s">
        <v>1108</v>
      </c>
      <c r="H132" s="3" t="s">
        <v>1129</v>
      </c>
      <c r="I132" s="3" t="s">
        <v>1636</v>
      </c>
      <c r="J132" s="3">
        <f>VLOOKUP(I132,Sheet2!E:F,2,0)</f>
        <v>0</v>
      </c>
      <c r="V132" s="3" t="s">
        <v>554</v>
      </c>
      <c r="W132" s="3" t="s">
        <v>685</v>
      </c>
      <c r="X132" s="3" t="str" cm="1">
        <f t="array" aca="1" ref="X132" ca="1">_xlfn.TEXTJOIN("", TRUE, IF(ISNUMBER(MID(W132, ROW(INDIRECT("1:" &amp; LEN(W132))), 1)*1), MID(W132, ROW(INDIRECT("1:" &amp; LEN(W132))), 1), ""))</f>
        <v>454</v>
      </c>
      <c r="Y132" s="3" t="str">
        <f t="shared" si="4"/>
        <v>Arg</v>
      </c>
      <c r="Z132" s="3" t="str">
        <f t="shared" si="5"/>
        <v>His</v>
      </c>
      <c r="AA132" s="3" t="str">
        <f>VLOOKUP(Y132,AF:AG,2,0)</f>
        <v>R</v>
      </c>
      <c r="AB132" s="3" t="str">
        <f>VLOOKUP(Z132,AF:AG,2,0)</f>
        <v>H</v>
      </c>
    </row>
    <row r="133" spans="1:28" ht="13.8" customHeight="1" x14ac:dyDescent="0.3">
      <c r="A133" s="3" t="s">
        <v>131</v>
      </c>
      <c r="B133" s="3" t="s">
        <v>546</v>
      </c>
      <c r="C133" s="3" t="str">
        <f>VLOOKUP(B133,$S$3:$T$5,2,0)</f>
        <v>P36551</v>
      </c>
      <c r="E133" s="3" t="s">
        <v>553</v>
      </c>
      <c r="F133" s="3" t="s">
        <v>1273</v>
      </c>
      <c r="G133" s="3" t="s">
        <v>1108</v>
      </c>
      <c r="H133" s="3" t="s">
        <v>1134</v>
      </c>
      <c r="I133" s="3" t="s">
        <v>1637</v>
      </c>
      <c r="J133" s="3">
        <f>VLOOKUP(I133,Sheet2!E:F,2,0)</f>
        <v>0.78400000000000003</v>
      </c>
      <c r="V133" s="3" t="s">
        <v>554</v>
      </c>
      <c r="W133" s="3" t="s">
        <v>686</v>
      </c>
      <c r="X133" s="3" t="str" cm="1">
        <f t="array" aca="1" ref="X133" ca="1">_xlfn.TEXTJOIN("", TRUE, IF(ISNUMBER(MID(W133, ROW(INDIRECT("1:" &amp; LEN(W133))), 1)*1), MID(W133, ROW(INDIRECT("1:" &amp; LEN(W133))), 1), ""))</f>
        <v>454</v>
      </c>
      <c r="Y133" s="3" t="str">
        <f t="shared" si="4"/>
        <v>Arg</v>
      </c>
      <c r="Z133" s="3" t="str">
        <f t="shared" si="5"/>
        <v>Leu</v>
      </c>
      <c r="AA133" s="3" t="str">
        <f>VLOOKUP(Y133,AF:AG,2,0)</f>
        <v>R</v>
      </c>
      <c r="AB133" s="3" t="str">
        <f>VLOOKUP(Z133,AF:AG,2,0)</f>
        <v>L</v>
      </c>
    </row>
    <row r="134" spans="1:28" ht="13.8" customHeight="1" x14ac:dyDescent="0.3">
      <c r="A134" s="3" t="s">
        <v>132</v>
      </c>
      <c r="B134" s="3" t="s">
        <v>546</v>
      </c>
      <c r="C134" s="3" t="str">
        <f>VLOOKUP(B134,$S$3:$T$5,2,0)</f>
        <v>P36551</v>
      </c>
      <c r="E134" s="3" t="s">
        <v>553</v>
      </c>
      <c r="F134" s="3" t="s">
        <v>1273</v>
      </c>
      <c r="G134" s="3" t="s">
        <v>1108</v>
      </c>
      <c r="H134" s="3" t="s">
        <v>1117</v>
      </c>
      <c r="I134" s="3" t="s">
        <v>1638</v>
      </c>
      <c r="J134" s="3">
        <f>VLOOKUP(I134,Sheet2!E:F,2,0)</f>
        <v>0.999</v>
      </c>
      <c r="V134" s="3" t="s">
        <v>554</v>
      </c>
      <c r="W134" s="3" t="s">
        <v>687</v>
      </c>
      <c r="X134" s="3" t="str" cm="1">
        <f t="array" aca="1" ref="X134" ca="1">_xlfn.TEXTJOIN("", TRUE, IF(ISNUMBER(MID(W134, ROW(INDIRECT("1:" &amp; LEN(W134))), 1)*1), MID(W134, ROW(INDIRECT("1:" &amp; LEN(W134))), 1), ""))</f>
        <v>454</v>
      </c>
      <c r="Y134" s="3" t="str">
        <f t="shared" si="4"/>
        <v>Arg</v>
      </c>
      <c r="Z134" s="3" t="str">
        <f t="shared" si="5"/>
        <v>Cys</v>
      </c>
      <c r="AA134" s="3" t="str">
        <f>VLOOKUP(Y134,AF:AG,2,0)</f>
        <v>R</v>
      </c>
      <c r="AB134" s="3" t="str">
        <f>VLOOKUP(Z134,AF:AG,2,0)</f>
        <v>C</v>
      </c>
    </row>
    <row r="135" spans="1:28" ht="13.8" customHeight="1" x14ac:dyDescent="0.3">
      <c r="A135" s="3" t="s">
        <v>133</v>
      </c>
      <c r="B135" s="3" t="s">
        <v>546</v>
      </c>
      <c r="C135" s="3" t="str">
        <f>VLOOKUP(B135,$S$3:$T$5,2,0)</f>
        <v>P36551</v>
      </c>
      <c r="E135" s="3" t="s">
        <v>553</v>
      </c>
      <c r="F135" s="3" t="s">
        <v>1274</v>
      </c>
      <c r="G135" s="3" t="s">
        <v>1114</v>
      </c>
      <c r="H135" s="3" t="s">
        <v>1126</v>
      </c>
      <c r="I135" s="3" t="s">
        <v>1639</v>
      </c>
      <c r="J135" s="3">
        <f>VLOOKUP(I135,Sheet2!E:F,2,0)</f>
        <v>0.996</v>
      </c>
      <c r="V135" s="3" t="s">
        <v>554</v>
      </c>
      <c r="W135" s="3" t="s">
        <v>688</v>
      </c>
      <c r="X135" s="3" t="str" cm="1">
        <f t="array" aca="1" ref="X135" ca="1">_xlfn.TEXTJOIN("", TRUE, IF(ISNUMBER(MID(W135, ROW(INDIRECT("1:" &amp; LEN(W135))), 1)*1), MID(W135, ROW(INDIRECT("1:" &amp; LEN(W135))), 1), ""))</f>
        <v>451</v>
      </c>
      <c r="Y135" s="3" t="str">
        <f t="shared" si="4"/>
        <v>Asp</v>
      </c>
      <c r="Z135" s="3" t="str">
        <f t="shared" si="5"/>
        <v>Gly</v>
      </c>
      <c r="AA135" s="3" t="str">
        <f>VLOOKUP(Y135,AF:AG,2,0)</f>
        <v>D</v>
      </c>
      <c r="AB135" s="3" t="str">
        <f>VLOOKUP(Z135,AF:AG,2,0)</f>
        <v>G</v>
      </c>
    </row>
    <row r="136" spans="1:28" ht="13.8" customHeight="1" x14ac:dyDescent="0.3">
      <c r="A136" s="3" t="s">
        <v>134</v>
      </c>
      <c r="B136" s="3" t="s">
        <v>546</v>
      </c>
      <c r="C136" s="3" t="str">
        <f>VLOOKUP(B136,$S$3:$T$5,2,0)</f>
        <v>P36551</v>
      </c>
      <c r="E136" s="3" t="s">
        <v>553</v>
      </c>
      <c r="F136" s="3" t="s">
        <v>1275</v>
      </c>
      <c r="G136" s="3" t="s">
        <v>1129</v>
      </c>
      <c r="H136" s="3" t="s">
        <v>1108</v>
      </c>
      <c r="I136" s="3" t="s">
        <v>1640</v>
      </c>
      <c r="J136" s="3">
        <f>VLOOKUP(I136,Sheet2!E:F,2,0)</f>
        <v>0.35699999999999998</v>
      </c>
      <c r="V136" s="3" t="s">
        <v>554</v>
      </c>
      <c r="W136" s="3" t="s">
        <v>689</v>
      </c>
      <c r="X136" s="3" t="str" cm="1">
        <f t="array" aca="1" ref="X136" ca="1">_xlfn.TEXTJOIN("", TRUE, IF(ISNUMBER(MID(W136, ROW(INDIRECT("1:" &amp; LEN(W136))), 1)*1), MID(W136, ROW(INDIRECT("1:" &amp; LEN(W136))), 1), ""))</f>
        <v>448</v>
      </c>
      <c r="Y136" s="3" t="str">
        <f t="shared" si="4"/>
        <v>His</v>
      </c>
      <c r="Z136" s="3" t="str">
        <f t="shared" si="5"/>
        <v>Arg</v>
      </c>
      <c r="AA136" s="3" t="str">
        <f>VLOOKUP(Y136,AF:AG,2,0)</f>
        <v>H</v>
      </c>
      <c r="AB136" s="3" t="str">
        <f>VLOOKUP(Z136,AF:AG,2,0)</f>
        <v>R</v>
      </c>
    </row>
    <row r="137" spans="1:28" ht="13.8" customHeight="1" x14ac:dyDescent="0.3">
      <c r="A137" s="3" t="s">
        <v>135</v>
      </c>
      <c r="B137" s="3" t="s">
        <v>546</v>
      </c>
      <c r="C137" s="3" t="str">
        <f>VLOOKUP(B137,$S$3:$T$5,2,0)</f>
        <v>P36551</v>
      </c>
      <c r="E137" s="3" t="s">
        <v>553</v>
      </c>
      <c r="F137" s="3" t="s">
        <v>1276</v>
      </c>
      <c r="G137" s="3" t="s">
        <v>1108</v>
      </c>
      <c r="H137" s="3" t="s">
        <v>1129</v>
      </c>
      <c r="I137" s="3" t="s">
        <v>1641</v>
      </c>
      <c r="J137" s="3">
        <f>VLOOKUP(I137,Sheet2!E:F,2,0)</f>
        <v>0.77500000000000002</v>
      </c>
      <c r="V137" s="3" t="s">
        <v>554</v>
      </c>
      <c r="W137" s="3" t="s">
        <v>690</v>
      </c>
      <c r="X137" s="3" t="str" cm="1">
        <f t="array" aca="1" ref="X137" ca="1">_xlfn.TEXTJOIN("", TRUE, IF(ISNUMBER(MID(W137, ROW(INDIRECT("1:" &amp; LEN(W137))), 1)*1), MID(W137, ROW(INDIRECT("1:" &amp; LEN(W137))), 1), ""))</f>
        <v>447</v>
      </c>
      <c r="Y137" s="3" t="str">
        <f t="shared" si="4"/>
        <v>Arg</v>
      </c>
      <c r="Z137" s="3" t="str">
        <f t="shared" si="5"/>
        <v>His</v>
      </c>
      <c r="AA137" s="3" t="str">
        <f>VLOOKUP(Y137,AF:AG,2,0)</f>
        <v>R</v>
      </c>
      <c r="AB137" s="3" t="str">
        <f>VLOOKUP(Z137,AF:AG,2,0)</f>
        <v>H</v>
      </c>
    </row>
    <row r="138" spans="1:28" ht="13.8" customHeight="1" x14ac:dyDescent="0.3">
      <c r="A138" s="3" t="s">
        <v>136</v>
      </c>
      <c r="B138" s="3" t="s">
        <v>546</v>
      </c>
      <c r="C138" s="3" t="str">
        <f>VLOOKUP(B138,$S$3:$T$5,2,0)</f>
        <v>P36551</v>
      </c>
      <c r="E138" s="3" t="s">
        <v>553</v>
      </c>
      <c r="F138" s="3" t="s">
        <v>1277</v>
      </c>
      <c r="G138" s="3" t="s">
        <v>1160</v>
      </c>
      <c r="H138" s="3" t="s">
        <v>1114</v>
      </c>
      <c r="I138" s="3" t="s">
        <v>1642</v>
      </c>
      <c r="J138" s="3">
        <f>VLOOKUP(I138,Sheet2!E:F,2,0)</f>
        <v>1</v>
      </c>
      <c r="V138" s="3" t="s">
        <v>554</v>
      </c>
      <c r="W138" s="3" t="s">
        <v>691</v>
      </c>
      <c r="X138" s="3" t="str" cm="1">
        <f t="array" aca="1" ref="X138" ca="1">_xlfn.TEXTJOIN("", TRUE, IF(ISNUMBER(MID(W138, ROW(INDIRECT("1:" &amp; LEN(W138))), 1)*1), MID(W138, ROW(INDIRECT("1:" &amp; LEN(W138))), 1), ""))</f>
        <v>445</v>
      </c>
      <c r="Y138" s="3" t="str">
        <f t="shared" si="4"/>
        <v>Val</v>
      </c>
      <c r="Z138" s="3" t="str">
        <f t="shared" si="5"/>
        <v>Asp</v>
      </c>
      <c r="AA138" s="3" t="str">
        <f>VLOOKUP(Y138,AF:AG,2,0)</f>
        <v>V</v>
      </c>
      <c r="AB138" s="3" t="str">
        <f>VLOOKUP(Z138,AF:AG,2,0)</f>
        <v>D</v>
      </c>
    </row>
    <row r="139" spans="1:28" ht="13.8" customHeight="1" x14ac:dyDescent="0.3">
      <c r="A139" s="3" t="s">
        <v>137</v>
      </c>
      <c r="B139" s="3" t="s">
        <v>546</v>
      </c>
      <c r="C139" s="3" t="str">
        <f>VLOOKUP(B139,$S$3:$T$5,2,0)</f>
        <v>P36551</v>
      </c>
      <c r="E139" s="3" t="s">
        <v>553</v>
      </c>
      <c r="F139" s="3" t="s">
        <v>1278</v>
      </c>
      <c r="G139" s="3" t="s">
        <v>1105</v>
      </c>
      <c r="H139" s="3" t="s">
        <v>551</v>
      </c>
      <c r="I139" s="3" t="s">
        <v>1643</v>
      </c>
      <c r="J139" s="3">
        <f>VLOOKUP(I139,Sheet2!E:F,2,0)</f>
        <v>0.63700000000000001</v>
      </c>
      <c r="V139" s="3" t="s">
        <v>554</v>
      </c>
      <c r="W139" s="3" t="s">
        <v>692</v>
      </c>
      <c r="X139" s="3" t="str" cm="1">
        <f t="array" aca="1" ref="X139" ca="1">_xlfn.TEXTJOIN("", TRUE, IF(ISNUMBER(MID(W139, ROW(INDIRECT("1:" &amp; LEN(W139))), 1)*1), MID(W139, ROW(INDIRECT("1:" &amp; LEN(W139))), 1), ""))</f>
        <v>440</v>
      </c>
      <c r="Y139" s="3" t="str">
        <f t="shared" si="4"/>
        <v>Ala</v>
      </c>
      <c r="Z139" s="3" t="str">
        <f t="shared" si="5"/>
        <v>Thr</v>
      </c>
      <c r="AA139" s="3" t="str">
        <f>VLOOKUP(Y139,AF:AG,2,0)</f>
        <v>A</v>
      </c>
      <c r="AB139" s="3" t="str">
        <f>VLOOKUP(Z139,AF:AG,2,0)</f>
        <v>T</v>
      </c>
    </row>
    <row r="140" spans="1:28" ht="13.8" customHeight="1" x14ac:dyDescent="0.3">
      <c r="A140" s="3" t="s">
        <v>138</v>
      </c>
      <c r="B140" s="3" t="s">
        <v>546</v>
      </c>
      <c r="C140" s="3" t="str">
        <f>VLOOKUP(B140,$S$3:$T$5,2,0)</f>
        <v>P36551</v>
      </c>
      <c r="E140" s="3" t="s">
        <v>553</v>
      </c>
      <c r="F140" s="3" t="s">
        <v>1279</v>
      </c>
      <c r="G140" s="3" t="s">
        <v>1137</v>
      </c>
      <c r="H140" s="3" t="s">
        <v>1120</v>
      </c>
      <c r="I140" s="3" t="s">
        <v>1644</v>
      </c>
      <c r="J140" s="3">
        <f>VLOOKUP(I140,Sheet2!E:F,2,0)</f>
        <v>0.158</v>
      </c>
      <c r="V140" s="3" t="s">
        <v>554</v>
      </c>
      <c r="W140" s="3" t="s">
        <v>693</v>
      </c>
      <c r="X140" s="3" t="str" cm="1">
        <f t="array" aca="1" ref="X140" ca="1">_xlfn.TEXTJOIN("", TRUE, IF(ISNUMBER(MID(W140, ROW(INDIRECT("1:" &amp; LEN(W140))), 1)*1), MID(W140, ROW(INDIRECT("1:" &amp; LEN(W140))), 1), ""))</f>
        <v>438</v>
      </c>
      <c r="Y140" s="3" t="str">
        <f t="shared" si="4"/>
        <v>Lys</v>
      </c>
      <c r="Z140" s="3" t="str">
        <f t="shared" si="5"/>
        <v>Glu</v>
      </c>
      <c r="AA140" s="3" t="str">
        <f>VLOOKUP(Y140,AF:AG,2,0)</f>
        <v>K</v>
      </c>
      <c r="AB140" s="3" t="str">
        <f>VLOOKUP(Z140,AF:AG,2,0)</f>
        <v>E</v>
      </c>
    </row>
    <row r="141" spans="1:28" ht="13.8" customHeight="1" x14ac:dyDescent="0.3">
      <c r="A141" s="3" t="s">
        <v>139</v>
      </c>
      <c r="B141" s="3" t="s">
        <v>546</v>
      </c>
      <c r="C141" s="3" t="str">
        <f>VLOOKUP(B141,$S$3:$T$5,2,0)</f>
        <v>P36551</v>
      </c>
      <c r="E141" s="3" t="s">
        <v>553</v>
      </c>
      <c r="F141" s="3" t="s">
        <v>1280</v>
      </c>
      <c r="G141" s="3" t="s">
        <v>1129</v>
      </c>
      <c r="H141" s="3" t="s">
        <v>1108</v>
      </c>
      <c r="I141" s="3" t="s">
        <v>1645</v>
      </c>
      <c r="J141" s="3">
        <f>VLOOKUP(I141,Sheet2!E:F,2,0)</f>
        <v>0.93400000000000005</v>
      </c>
      <c r="V141" s="3" t="s">
        <v>554</v>
      </c>
      <c r="W141" s="3" t="s">
        <v>694</v>
      </c>
      <c r="X141" s="3" t="str" cm="1">
        <f t="array" aca="1" ref="X141" ca="1">_xlfn.TEXTJOIN("", TRUE, IF(ISNUMBER(MID(W141, ROW(INDIRECT("1:" &amp; LEN(W141))), 1)*1), MID(W141, ROW(INDIRECT("1:" &amp; LEN(W141))), 1), ""))</f>
        <v>431</v>
      </c>
      <c r="Y141" s="3" t="str">
        <f t="shared" si="4"/>
        <v>His</v>
      </c>
      <c r="Z141" s="3" t="str">
        <f t="shared" si="5"/>
        <v>Arg</v>
      </c>
      <c r="AA141" s="3" t="str">
        <f>VLOOKUP(Y141,AF:AG,2,0)</f>
        <v>H</v>
      </c>
      <c r="AB141" s="3" t="str">
        <f>VLOOKUP(Z141,AF:AG,2,0)</f>
        <v>R</v>
      </c>
    </row>
    <row r="142" spans="1:28" ht="13.8" customHeight="1" x14ac:dyDescent="0.3">
      <c r="A142" s="3" t="s">
        <v>140</v>
      </c>
      <c r="B142" s="3" t="s">
        <v>546</v>
      </c>
      <c r="C142" s="3" t="str">
        <f>VLOOKUP(B142,$S$3:$T$5,2,0)</f>
        <v>P36551</v>
      </c>
      <c r="E142" s="3" t="s">
        <v>553</v>
      </c>
      <c r="F142" s="3" t="s">
        <v>1281</v>
      </c>
      <c r="G142" s="3" t="s">
        <v>1140</v>
      </c>
      <c r="H142" s="3" t="s">
        <v>1160</v>
      </c>
      <c r="I142" s="3" t="s">
        <v>1646</v>
      </c>
      <c r="J142" s="3">
        <f>VLOOKUP(I142,Sheet2!E:F,2,0)</f>
        <v>0.999</v>
      </c>
      <c r="V142" s="3" t="s">
        <v>554</v>
      </c>
      <c r="W142" s="3" t="s">
        <v>695</v>
      </c>
      <c r="X142" s="3" t="str" cm="1">
        <f t="array" aca="1" ref="X142" ca="1">_xlfn.TEXTJOIN("", TRUE, IF(ISNUMBER(MID(W142, ROW(INDIRECT("1:" &amp; LEN(W142))), 1)*1), MID(W142, ROW(INDIRECT("1:" &amp; LEN(W142))), 1), ""))</f>
        <v>430</v>
      </c>
      <c r="Y142" s="3" t="str">
        <f t="shared" si="4"/>
        <v>Met</v>
      </c>
      <c r="Z142" s="3" t="str">
        <f t="shared" si="5"/>
        <v>Val</v>
      </c>
      <c r="AA142" s="3" t="str">
        <f>VLOOKUP(Y142,AF:AG,2,0)</f>
        <v>M</v>
      </c>
      <c r="AB142" s="3" t="str">
        <f>VLOOKUP(Z142,AF:AG,2,0)</f>
        <v>V</v>
      </c>
    </row>
    <row r="143" spans="1:28" ht="13.8" customHeight="1" x14ac:dyDescent="0.3">
      <c r="A143" s="3" t="s">
        <v>141</v>
      </c>
      <c r="B143" s="3" t="s">
        <v>546</v>
      </c>
      <c r="C143" s="3" t="str">
        <f>VLOOKUP(B143,$S$3:$T$5,2,0)</f>
        <v>P36551</v>
      </c>
      <c r="E143" s="3" t="s">
        <v>553</v>
      </c>
      <c r="F143" s="3" t="s">
        <v>1281</v>
      </c>
      <c r="G143" s="3" t="s">
        <v>1140</v>
      </c>
      <c r="H143" s="3" t="s">
        <v>1134</v>
      </c>
      <c r="I143" s="3" t="s">
        <v>1647</v>
      </c>
      <c r="J143" s="3">
        <f>VLOOKUP(I143,Sheet2!E:F,2,0)</f>
        <v>0.436</v>
      </c>
      <c r="V143" s="3" t="s">
        <v>554</v>
      </c>
      <c r="W143" s="3" t="s">
        <v>696</v>
      </c>
      <c r="X143" s="3" t="str" cm="1">
        <f t="array" aca="1" ref="X143" ca="1">_xlfn.TEXTJOIN("", TRUE, IF(ISNUMBER(MID(W143, ROW(INDIRECT("1:" &amp; LEN(W143))), 1)*1), MID(W143, ROW(INDIRECT("1:" &amp; LEN(W143))), 1), ""))</f>
        <v>430</v>
      </c>
      <c r="Y143" s="3" t="str">
        <f t="shared" si="4"/>
        <v>Met</v>
      </c>
      <c r="Z143" s="3" t="str">
        <f t="shared" si="5"/>
        <v>Leu</v>
      </c>
      <c r="AA143" s="3" t="str">
        <f>VLOOKUP(Y143,AF:AG,2,0)</f>
        <v>M</v>
      </c>
      <c r="AB143" s="3" t="str">
        <f>VLOOKUP(Z143,AF:AG,2,0)</f>
        <v>L</v>
      </c>
    </row>
    <row r="144" spans="1:28" ht="13.8" customHeight="1" x14ac:dyDescent="0.3">
      <c r="A144" s="3" t="s">
        <v>142</v>
      </c>
      <c r="B144" s="3" t="s">
        <v>546</v>
      </c>
      <c r="C144" s="3" t="str">
        <f>VLOOKUP(B144,$S$3:$T$5,2,0)</f>
        <v>P36551</v>
      </c>
      <c r="E144" s="3" t="s">
        <v>553</v>
      </c>
      <c r="F144" s="3" t="s">
        <v>1282</v>
      </c>
      <c r="G144" s="3" t="s">
        <v>1120</v>
      </c>
      <c r="H144" s="3" t="s">
        <v>1123</v>
      </c>
      <c r="I144" s="3" t="s">
        <v>1648</v>
      </c>
      <c r="J144" s="3">
        <f>VLOOKUP(I144,Sheet2!E:F,2,0)</f>
        <v>0.57899999999999996</v>
      </c>
      <c r="V144" s="3" t="s">
        <v>554</v>
      </c>
      <c r="W144" s="3" t="s">
        <v>697</v>
      </c>
      <c r="X144" s="3" t="str" cm="1">
        <f t="array" aca="1" ref="X144" ca="1">_xlfn.TEXTJOIN("", TRUE, IF(ISNUMBER(MID(W144, ROW(INDIRECT("1:" &amp; LEN(W144))), 1)*1), MID(W144, ROW(INDIRECT("1:" &amp; LEN(W144))), 1), ""))</f>
        <v>428</v>
      </c>
      <c r="Y144" s="3" t="str">
        <f t="shared" si="4"/>
        <v>Glu</v>
      </c>
      <c r="Z144" s="3" t="str">
        <f t="shared" si="5"/>
        <v>Gln</v>
      </c>
      <c r="AA144" s="3" t="str">
        <f>VLOOKUP(Y144,AF:AG,2,0)</f>
        <v>E</v>
      </c>
      <c r="AB144" s="3" t="str">
        <f>VLOOKUP(Z144,AF:AG,2,0)</f>
        <v>Q</v>
      </c>
    </row>
    <row r="145" spans="1:28" ht="13.8" customHeight="1" x14ac:dyDescent="0.3">
      <c r="A145" s="3" t="s">
        <v>143</v>
      </c>
      <c r="B145" s="3" t="s">
        <v>546</v>
      </c>
      <c r="C145" s="3" t="str">
        <f>VLOOKUP(B145,$S$3:$T$5,2,0)</f>
        <v>P36551</v>
      </c>
      <c r="E145" s="3" t="s">
        <v>553</v>
      </c>
      <c r="F145" s="3" t="s">
        <v>1283</v>
      </c>
      <c r="G145" s="3" t="s">
        <v>1105</v>
      </c>
      <c r="H145" s="3" t="s">
        <v>1149</v>
      </c>
      <c r="I145" s="3" t="s">
        <v>1649</v>
      </c>
      <c r="J145" s="3">
        <f>VLOOKUP(I145,Sheet2!E:F,2,0)</f>
        <v>0.999</v>
      </c>
      <c r="V145" s="3" t="s">
        <v>554</v>
      </c>
      <c r="W145" s="3" t="s">
        <v>698</v>
      </c>
      <c r="X145" s="3" t="str" cm="1">
        <f t="array" aca="1" ref="X145" ca="1">_xlfn.TEXTJOIN("", TRUE, IF(ISNUMBER(MID(W145, ROW(INDIRECT("1:" &amp; LEN(W145))), 1)*1), MID(W145, ROW(INDIRECT("1:" &amp; LEN(W145))), 1), ""))</f>
        <v>425</v>
      </c>
      <c r="Y145" s="3" t="str">
        <f t="shared" si="4"/>
        <v>Ala</v>
      </c>
      <c r="Z145" s="3" t="str">
        <f t="shared" si="5"/>
        <v>Ser</v>
      </c>
      <c r="AA145" s="3" t="str">
        <f>VLOOKUP(Y145,AF:AG,2,0)</f>
        <v>A</v>
      </c>
      <c r="AB145" s="3" t="str">
        <f>VLOOKUP(Z145,AF:AG,2,0)</f>
        <v>S</v>
      </c>
    </row>
    <row r="146" spans="1:28" ht="13.8" customHeight="1" x14ac:dyDescent="0.3">
      <c r="A146" s="3" t="s">
        <v>144</v>
      </c>
      <c r="B146" s="3" t="s">
        <v>546</v>
      </c>
      <c r="C146" s="3" t="str">
        <f>VLOOKUP(B146,$S$3:$T$5,2,0)</f>
        <v>P36551</v>
      </c>
      <c r="E146" s="3" t="s">
        <v>553</v>
      </c>
      <c r="F146" s="3" t="s">
        <v>1284</v>
      </c>
      <c r="G146" s="3" t="s">
        <v>1140</v>
      </c>
      <c r="H146" s="3" t="s">
        <v>550</v>
      </c>
      <c r="I146" s="3" t="s">
        <v>1650</v>
      </c>
      <c r="J146" s="3">
        <f>VLOOKUP(I146,Sheet2!E:F,2,0)</f>
        <v>0.77</v>
      </c>
      <c r="V146" s="3" t="s">
        <v>554</v>
      </c>
      <c r="W146" s="3" t="s">
        <v>699</v>
      </c>
      <c r="X146" s="3" t="str" cm="1">
        <f t="array" aca="1" ref="X146" ca="1">_xlfn.TEXTJOIN("", TRUE, IF(ISNUMBER(MID(W146, ROW(INDIRECT("1:" &amp; LEN(W146))), 1)*1), MID(W146, ROW(INDIRECT("1:" &amp; LEN(W146))), 1), ""))</f>
        <v>419</v>
      </c>
      <c r="Y146" s="3" t="str">
        <f t="shared" si="4"/>
        <v>Met</v>
      </c>
      <c r="Z146" s="3" t="str">
        <f t="shared" si="5"/>
        <v>Ile</v>
      </c>
      <c r="AA146" s="3" t="str">
        <f>VLOOKUP(Y146,AF:AG,2,0)</f>
        <v>M</v>
      </c>
      <c r="AB146" s="3" t="str">
        <f>VLOOKUP(Z146,AF:AG,2,0)</f>
        <v>I</v>
      </c>
    </row>
    <row r="147" spans="1:28" ht="13.8" customHeight="1" x14ac:dyDescent="0.3">
      <c r="A147" s="3" t="s">
        <v>145</v>
      </c>
      <c r="B147" s="3" t="s">
        <v>546</v>
      </c>
      <c r="C147" s="3" t="str">
        <f>VLOOKUP(B147,$S$3:$T$5,2,0)</f>
        <v>P36551</v>
      </c>
      <c r="E147" s="3" t="s">
        <v>553</v>
      </c>
      <c r="F147" s="3" t="s">
        <v>1285</v>
      </c>
      <c r="G147" s="3" t="s">
        <v>1149</v>
      </c>
      <c r="H147" s="3" t="s">
        <v>1111</v>
      </c>
      <c r="I147" s="3" t="s">
        <v>1651</v>
      </c>
      <c r="J147" s="3">
        <f>VLOOKUP(I147,Sheet2!E:F,2,0)</f>
        <v>0.98699999999999999</v>
      </c>
      <c r="V147" s="3" t="s">
        <v>554</v>
      </c>
      <c r="W147" s="3" t="s">
        <v>700</v>
      </c>
      <c r="X147" s="3" t="str" cm="1">
        <f t="array" aca="1" ref="X147" ca="1">_xlfn.TEXTJOIN("", TRUE, IF(ISNUMBER(MID(W147, ROW(INDIRECT("1:" &amp; LEN(W147))), 1)*1), MID(W147, ROW(INDIRECT("1:" &amp; LEN(W147))), 1), ""))</f>
        <v>416</v>
      </c>
      <c r="Y147" s="3" t="str">
        <f t="shared" si="4"/>
        <v>Ser</v>
      </c>
      <c r="Z147" s="3" t="str">
        <f t="shared" si="5"/>
        <v>Asn</v>
      </c>
      <c r="AA147" s="3" t="str">
        <f>VLOOKUP(Y147,AF:AG,2,0)</f>
        <v>S</v>
      </c>
      <c r="AB147" s="3" t="str">
        <f>VLOOKUP(Z147,AF:AG,2,0)</f>
        <v>N</v>
      </c>
    </row>
    <row r="148" spans="1:28" ht="13.8" customHeight="1" x14ac:dyDescent="0.3">
      <c r="A148" s="3" t="s">
        <v>146</v>
      </c>
      <c r="B148" s="3" t="s">
        <v>546</v>
      </c>
      <c r="C148" s="3" t="str">
        <f>VLOOKUP(B148,$S$3:$T$5,2,0)</f>
        <v>P36551</v>
      </c>
      <c r="E148" s="3" t="s">
        <v>553</v>
      </c>
      <c r="F148" s="3" t="s">
        <v>1286</v>
      </c>
      <c r="G148" s="3" t="s">
        <v>1126</v>
      </c>
      <c r="H148" s="3" t="s">
        <v>1160</v>
      </c>
      <c r="I148" s="3" t="s">
        <v>1652</v>
      </c>
      <c r="J148" s="3">
        <f>VLOOKUP(I148,Sheet2!E:F,2,0)</f>
        <v>0.999</v>
      </c>
      <c r="V148" s="3" t="s">
        <v>554</v>
      </c>
      <c r="W148" s="3" t="s">
        <v>701</v>
      </c>
      <c r="X148" s="3" t="str" cm="1">
        <f t="array" aca="1" ref="X148" ca="1">_xlfn.TEXTJOIN("", TRUE, IF(ISNUMBER(MID(W148, ROW(INDIRECT("1:" &amp; LEN(W148))), 1)*1), MID(W148, ROW(INDIRECT("1:" &amp; LEN(W148))), 1), ""))</f>
        <v>411</v>
      </c>
      <c r="Y148" s="3" t="str">
        <f t="shared" si="4"/>
        <v>Gly</v>
      </c>
      <c r="Z148" s="3" t="str">
        <f t="shared" si="5"/>
        <v>Val</v>
      </c>
      <c r="AA148" s="3" t="str">
        <f>VLOOKUP(Y148,AF:AG,2,0)</f>
        <v>G</v>
      </c>
      <c r="AB148" s="3" t="str">
        <f>VLOOKUP(Z148,AF:AG,2,0)</f>
        <v>V</v>
      </c>
    </row>
    <row r="149" spans="1:28" ht="13.8" customHeight="1" x14ac:dyDescent="0.3">
      <c r="A149" s="3" t="s">
        <v>147</v>
      </c>
      <c r="B149" s="3" t="s">
        <v>546</v>
      </c>
      <c r="C149" s="3" t="str">
        <f>VLOOKUP(B149,$S$3:$T$5,2,0)</f>
        <v>P36551</v>
      </c>
      <c r="E149" s="3" t="s">
        <v>553</v>
      </c>
      <c r="F149" s="3" t="s">
        <v>1287</v>
      </c>
      <c r="G149" s="3" t="s">
        <v>1146</v>
      </c>
      <c r="H149" s="3" t="s">
        <v>1105</v>
      </c>
      <c r="I149" s="3" t="s">
        <v>1653</v>
      </c>
      <c r="J149" s="3">
        <f>VLOOKUP(I149,Sheet2!E:F,2,0)</f>
        <v>1</v>
      </c>
      <c r="V149" s="3" t="s">
        <v>554</v>
      </c>
      <c r="W149" s="3" t="s">
        <v>702</v>
      </c>
      <c r="X149" s="3" t="str" cm="1">
        <f t="array" aca="1" ref="X149" ca="1">_xlfn.TEXTJOIN("", TRUE, IF(ISNUMBER(MID(W149, ROW(INDIRECT("1:" &amp; LEN(W149))), 1)*1), MID(W149, ROW(INDIRECT("1:" &amp; LEN(W149))), 1), ""))</f>
        <v>410</v>
      </c>
      <c r="Y149" s="3" t="str">
        <f t="shared" si="4"/>
        <v>Pro</v>
      </c>
      <c r="Z149" s="3" t="str">
        <f t="shared" si="5"/>
        <v>Ala</v>
      </c>
      <c r="AA149" s="3" t="str">
        <f>VLOOKUP(Y149,AF:AG,2,0)</f>
        <v>P</v>
      </c>
      <c r="AB149" s="3" t="str">
        <f>VLOOKUP(Z149,AF:AG,2,0)</f>
        <v>A</v>
      </c>
    </row>
    <row r="150" spans="1:28" ht="13.8" customHeight="1" x14ac:dyDescent="0.3">
      <c r="A150" s="3" t="s">
        <v>148</v>
      </c>
      <c r="B150" s="3" t="s">
        <v>546</v>
      </c>
      <c r="C150" s="3" t="str">
        <f>VLOOKUP(B150,$S$3:$T$5,2,0)</f>
        <v>P36551</v>
      </c>
      <c r="E150" s="3" t="s">
        <v>553</v>
      </c>
      <c r="F150" s="3" t="s">
        <v>1288</v>
      </c>
      <c r="G150" s="3" t="s">
        <v>551</v>
      </c>
      <c r="H150" s="3" t="s">
        <v>1149</v>
      </c>
      <c r="I150" s="3" t="s">
        <v>1654</v>
      </c>
      <c r="J150" s="3">
        <f>VLOOKUP(I150,Sheet2!E:F,2,0)</f>
        <v>0.998</v>
      </c>
      <c r="V150" s="3" t="s">
        <v>554</v>
      </c>
      <c r="W150" s="3" t="s">
        <v>703</v>
      </c>
      <c r="X150" s="3" t="str" cm="1">
        <f t="array" aca="1" ref="X150" ca="1">_xlfn.TEXTJOIN("", TRUE, IF(ISNUMBER(MID(W150, ROW(INDIRECT("1:" &amp; LEN(W150))), 1)*1), MID(W150, ROW(INDIRECT("1:" &amp; LEN(W150))), 1), ""))</f>
        <v>403</v>
      </c>
      <c r="Y150" s="3" t="str">
        <f t="shared" si="4"/>
        <v>Thr</v>
      </c>
      <c r="Z150" s="3" t="str">
        <f t="shared" si="5"/>
        <v>Ser</v>
      </c>
      <c r="AA150" s="3" t="str">
        <f>VLOOKUP(Y150,AF:AG,2,0)</f>
        <v>T</v>
      </c>
      <c r="AB150" s="3" t="str">
        <f>VLOOKUP(Z150,AF:AG,2,0)</f>
        <v>S</v>
      </c>
    </row>
    <row r="151" spans="1:28" ht="13.8" customHeight="1" x14ac:dyDescent="0.3">
      <c r="A151" s="3" t="s">
        <v>149</v>
      </c>
      <c r="B151" s="3" t="s">
        <v>546</v>
      </c>
      <c r="C151" s="3" t="str">
        <f>VLOOKUP(B151,$S$3:$T$5,2,0)</f>
        <v>P36551</v>
      </c>
      <c r="E151" s="3" t="s">
        <v>553</v>
      </c>
      <c r="F151" s="3" t="s">
        <v>1289</v>
      </c>
      <c r="G151" s="3" t="s">
        <v>1157</v>
      </c>
      <c r="H151" s="3" t="s">
        <v>1117</v>
      </c>
      <c r="I151" s="3" t="s">
        <v>1655</v>
      </c>
      <c r="J151" s="3">
        <f>VLOOKUP(I151,Sheet2!E:F,2,0)</f>
        <v>1</v>
      </c>
      <c r="V151" s="3" t="s">
        <v>554</v>
      </c>
      <c r="W151" s="3" t="s">
        <v>704</v>
      </c>
      <c r="X151" s="3" t="str" cm="1">
        <f t="array" aca="1" ref="X151" ca="1">_xlfn.TEXTJOIN("", TRUE, IF(ISNUMBER(MID(W151, ROW(INDIRECT("1:" &amp; LEN(W151))), 1)*1), MID(W151, ROW(INDIRECT("1:" &amp; LEN(W151))), 1), ""))</f>
        <v>399</v>
      </c>
      <c r="Y151" s="3" t="str">
        <f t="shared" si="4"/>
        <v>Tyr</v>
      </c>
      <c r="Z151" s="3" t="str">
        <f t="shared" si="5"/>
        <v>Cys</v>
      </c>
      <c r="AA151" s="3" t="str">
        <f>VLOOKUP(Y151,AF:AG,2,0)</f>
        <v>Y</v>
      </c>
      <c r="AB151" s="3" t="str">
        <f>VLOOKUP(Z151,AF:AG,2,0)</f>
        <v>C</v>
      </c>
    </row>
    <row r="152" spans="1:28" ht="13.8" customHeight="1" x14ac:dyDescent="0.3">
      <c r="A152" s="3" t="s">
        <v>150</v>
      </c>
      <c r="B152" s="3" t="s">
        <v>546</v>
      </c>
      <c r="C152" s="3" t="str">
        <f>VLOOKUP(B152,$S$3:$T$5,2,0)</f>
        <v>P36551</v>
      </c>
      <c r="E152" s="3" t="s">
        <v>553</v>
      </c>
      <c r="F152" s="3" t="s">
        <v>1290</v>
      </c>
      <c r="G152" s="3" t="s">
        <v>1108</v>
      </c>
      <c r="H152" s="3" t="s">
        <v>1123</v>
      </c>
      <c r="I152" s="3" t="s">
        <v>1656</v>
      </c>
      <c r="J152" s="3">
        <f>VLOOKUP(I152,Sheet2!E:F,2,0)</f>
        <v>1</v>
      </c>
      <c r="V152" s="3" t="s">
        <v>554</v>
      </c>
      <c r="W152" s="3" t="s">
        <v>705</v>
      </c>
      <c r="X152" s="3" t="str" cm="1">
        <f t="array" aca="1" ref="X152" ca="1">_xlfn.TEXTJOIN("", TRUE, IF(ISNUMBER(MID(W152, ROW(INDIRECT("1:" &amp; LEN(W152))), 1)*1), MID(W152, ROW(INDIRECT("1:" &amp; LEN(W152))), 1), ""))</f>
        <v>391</v>
      </c>
      <c r="Y152" s="3" t="str">
        <f t="shared" si="4"/>
        <v>Arg</v>
      </c>
      <c r="Z152" s="3" t="str">
        <f t="shared" si="5"/>
        <v>Gln</v>
      </c>
      <c r="AA152" s="3" t="str">
        <f>VLOOKUP(Y152,AF:AG,2,0)</f>
        <v>R</v>
      </c>
      <c r="AB152" s="3" t="str">
        <f>VLOOKUP(Z152,AF:AG,2,0)</f>
        <v>Q</v>
      </c>
    </row>
    <row r="153" spans="1:28" ht="13.8" customHeight="1" x14ac:dyDescent="0.3">
      <c r="A153" s="3" t="s">
        <v>151</v>
      </c>
      <c r="B153" s="3" t="s">
        <v>546</v>
      </c>
      <c r="C153" s="3" t="str">
        <f>VLOOKUP(B153,$S$3:$T$5,2,0)</f>
        <v>P36551</v>
      </c>
      <c r="E153" s="3" t="s">
        <v>553</v>
      </c>
      <c r="F153" s="3" t="s">
        <v>1291</v>
      </c>
      <c r="G153" s="3" t="s">
        <v>1123</v>
      </c>
      <c r="H153" s="3" t="s">
        <v>1146</v>
      </c>
      <c r="I153" s="3" t="s">
        <v>1657</v>
      </c>
      <c r="J153" s="3">
        <f>VLOOKUP(I153,Sheet2!E:F,2,0)</f>
        <v>4.2000000000000003E-2</v>
      </c>
      <c r="V153" s="3" t="s">
        <v>554</v>
      </c>
      <c r="W153" s="3" t="s">
        <v>706</v>
      </c>
      <c r="X153" s="3" t="str" cm="1">
        <f t="array" aca="1" ref="X153" ca="1">_xlfn.TEXTJOIN("", TRUE, IF(ISNUMBER(MID(W153, ROW(INDIRECT("1:" &amp; LEN(W153))), 1)*1), MID(W153, ROW(INDIRECT("1:" &amp; LEN(W153))), 1), ""))</f>
        <v>380</v>
      </c>
      <c r="Y153" s="3" t="str">
        <f t="shared" si="4"/>
        <v>Gln</v>
      </c>
      <c r="Z153" s="3" t="str">
        <f t="shared" si="5"/>
        <v>Pro</v>
      </c>
      <c r="AA153" s="3" t="str">
        <f>VLOOKUP(Y153,AF:AG,2,0)</f>
        <v>Q</v>
      </c>
      <c r="AB153" s="3" t="str">
        <f>VLOOKUP(Z153,AF:AG,2,0)</f>
        <v>P</v>
      </c>
    </row>
    <row r="154" spans="1:28" ht="13.8" customHeight="1" x14ac:dyDescent="0.3">
      <c r="A154" s="3" t="s">
        <v>152</v>
      </c>
      <c r="B154" s="3" t="s">
        <v>546</v>
      </c>
      <c r="C154" s="3" t="str">
        <f>VLOOKUP(B154,$S$3:$T$5,2,0)</f>
        <v>P36551</v>
      </c>
      <c r="E154" s="3" t="s">
        <v>553</v>
      </c>
      <c r="F154" s="3" t="s">
        <v>1291</v>
      </c>
      <c r="G154" s="3" t="s">
        <v>1123</v>
      </c>
      <c r="H154" s="3" t="s">
        <v>1137</v>
      </c>
      <c r="I154" s="3" t="s">
        <v>1658</v>
      </c>
      <c r="J154" s="3">
        <f>VLOOKUP(I154,Sheet2!E:F,2,0)</f>
        <v>2E-3</v>
      </c>
      <c r="V154" s="3" t="s">
        <v>554</v>
      </c>
      <c r="W154" s="3" t="s">
        <v>707</v>
      </c>
      <c r="X154" s="3" t="str" cm="1">
        <f t="array" aca="1" ref="X154" ca="1">_xlfn.TEXTJOIN("", TRUE, IF(ISNUMBER(MID(W154, ROW(INDIRECT("1:" &amp; LEN(W154))), 1)*1), MID(W154, ROW(INDIRECT("1:" &amp; LEN(W154))), 1), ""))</f>
        <v>380</v>
      </c>
      <c r="Y154" s="3" t="str">
        <f t="shared" si="4"/>
        <v>Gln</v>
      </c>
      <c r="Z154" s="3" t="str">
        <f t="shared" si="5"/>
        <v>Lys</v>
      </c>
      <c r="AA154" s="3" t="str">
        <f>VLOOKUP(Y154,AF:AG,2,0)</f>
        <v>Q</v>
      </c>
      <c r="AB154" s="3" t="str">
        <f>VLOOKUP(Z154,AF:AG,2,0)</f>
        <v>K</v>
      </c>
    </row>
    <row r="155" spans="1:28" ht="13.8" customHeight="1" x14ac:dyDescent="0.3">
      <c r="A155" s="3" t="s">
        <v>153</v>
      </c>
      <c r="B155" s="3" t="s">
        <v>546</v>
      </c>
      <c r="C155" s="3" t="str">
        <f>VLOOKUP(B155,$S$3:$T$5,2,0)</f>
        <v>P36551</v>
      </c>
      <c r="E155" s="3" t="s">
        <v>553</v>
      </c>
      <c r="F155" s="3" t="s">
        <v>1291</v>
      </c>
      <c r="G155" s="3" t="s">
        <v>1123</v>
      </c>
      <c r="H155" s="3" t="s">
        <v>1120</v>
      </c>
      <c r="I155" s="3" t="s">
        <v>1659</v>
      </c>
      <c r="J155" s="3">
        <f>VLOOKUP(I155,Sheet2!E:F,2,0)</f>
        <v>8.0000000000000002E-3</v>
      </c>
      <c r="V155" s="3" t="s">
        <v>554</v>
      </c>
      <c r="W155" s="3" t="s">
        <v>708</v>
      </c>
      <c r="X155" s="3" t="str" cm="1">
        <f t="array" aca="1" ref="X155" ca="1">_xlfn.TEXTJOIN("", TRUE, IF(ISNUMBER(MID(W155, ROW(INDIRECT("1:" &amp; LEN(W155))), 1)*1), MID(W155, ROW(INDIRECT("1:" &amp; LEN(W155))), 1), ""))</f>
        <v>380</v>
      </c>
      <c r="Y155" s="3" t="str">
        <f t="shared" si="4"/>
        <v>Gln</v>
      </c>
      <c r="Z155" s="3" t="str">
        <f t="shared" si="5"/>
        <v>Glu</v>
      </c>
      <c r="AA155" s="3" t="str">
        <f>VLOOKUP(Y155,AF:AG,2,0)</f>
        <v>Q</v>
      </c>
      <c r="AB155" s="3" t="str">
        <f>VLOOKUP(Z155,AF:AG,2,0)</f>
        <v>E</v>
      </c>
    </row>
    <row r="156" spans="1:28" ht="13.8" customHeight="1" x14ac:dyDescent="0.3">
      <c r="A156" s="3" t="s">
        <v>154</v>
      </c>
      <c r="B156" s="3" t="s">
        <v>546</v>
      </c>
      <c r="C156" s="3" t="str">
        <f>VLOOKUP(B156,$S$3:$T$5,2,0)</f>
        <v>P36551</v>
      </c>
      <c r="E156" s="3" t="s">
        <v>553</v>
      </c>
      <c r="F156" s="3" t="s">
        <v>1292</v>
      </c>
      <c r="G156" s="3" t="s">
        <v>1146</v>
      </c>
      <c r="H156" s="3" t="s">
        <v>1108</v>
      </c>
      <c r="I156" s="3" t="s">
        <v>1660</v>
      </c>
      <c r="J156" s="3">
        <f>VLOOKUP(I156,Sheet2!E:F,2,0)</f>
        <v>0.255</v>
      </c>
      <c r="V156" s="3" t="s">
        <v>554</v>
      </c>
      <c r="W156" s="3" t="s">
        <v>709</v>
      </c>
      <c r="X156" s="3" t="str" cm="1">
        <f t="array" aca="1" ref="X156" ca="1">_xlfn.TEXTJOIN("", TRUE, IF(ISNUMBER(MID(W156, ROW(INDIRECT("1:" &amp; LEN(W156))), 1)*1), MID(W156, ROW(INDIRECT("1:" &amp; LEN(W156))), 1), ""))</f>
        <v>379</v>
      </c>
      <c r="Y156" s="3" t="str">
        <f t="shared" si="4"/>
        <v>Pro</v>
      </c>
      <c r="Z156" s="3" t="str">
        <f t="shared" si="5"/>
        <v>Arg</v>
      </c>
      <c r="AA156" s="3" t="str">
        <f>VLOOKUP(Y156,AF:AG,2,0)</f>
        <v>P</v>
      </c>
      <c r="AB156" s="3" t="str">
        <f>VLOOKUP(Z156,AF:AG,2,0)</f>
        <v>R</v>
      </c>
    </row>
    <row r="157" spans="1:28" ht="13.8" customHeight="1" x14ac:dyDescent="0.3">
      <c r="A157" s="3" t="s">
        <v>155</v>
      </c>
      <c r="B157" s="3" t="s">
        <v>546</v>
      </c>
      <c r="C157" s="3" t="str">
        <f>VLOOKUP(B157,$S$3:$T$5,2,0)</f>
        <v>P36551</v>
      </c>
      <c r="E157" s="3" t="s">
        <v>553</v>
      </c>
      <c r="F157" s="3" t="s">
        <v>1292</v>
      </c>
      <c r="G157" s="3" t="s">
        <v>1146</v>
      </c>
      <c r="H157" s="3" t="s">
        <v>1134</v>
      </c>
      <c r="I157" s="3" t="s">
        <v>1661</v>
      </c>
      <c r="J157" s="3">
        <f>VLOOKUP(I157,Sheet2!E:F,2,0)</f>
        <v>6.6000000000000003E-2</v>
      </c>
      <c r="V157" s="3" t="s">
        <v>554</v>
      </c>
      <c r="W157" s="3" t="s">
        <v>710</v>
      </c>
      <c r="X157" s="3" t="str" cm="1">
        <f t="array" aca="1" ref="X157" ca="1">_xlfn.TEXTJOIN("", TRUE, IF(ISNUMBER(MID(W157, ROW(INDIRECT("1:" &amp; LEN(W157))), 1)*1), MID(W157, ROW(INDIRECT("1:" &amp; LEN(W157))), 1), ""))</f>
        <v>379</v>
      </c>
      <c r="Y157" s="3" t="str">
        <f t="shared" si="4"/>
        <v>Pro</v>
      </c>
      <c r="Z157" s="3" t="str">
        <f t="shared" si="5"/>
        <v>Leu</v>
      </c>
      <c r="AA157" s="3" t="str">
        <f>VLOOKUP(Y157,AF:AG,2,0)</f>
        <v>P</v>
      </c>
      <c r="AB157" s="3" t="str">
        <f>VLOOKUP(Z157,AF:AG,2,0)</f>
        <v>L</v>
      </c>
    </row>
    <row r="158" spans="1:28" ht="13.8" customHeight="1" x14ac:dyDescent="0.3">
      <c r="A158" s="3" t="s">
        <v>156</v>
      </c>
      <c r="B158" s="3" t="s">
        <v>546</v>
      </c>
      <c r="C158" s="3" t="str">
        <f>VLOOKUP(B158,$S$3:$T$5,2,0)</f>
        <v>P36551</v>
      </c>
      <c r="E158" s="3" t="s">
        <v>553</v>
      </c>
      <c r="F158" s="3" t="s">
        <v>1292</v>
      </c>
      <c r="G158" s="3" t="s">
        <v>1146</v>
      </c>
      <c r="H158" s="3" t="s">
        <v>1129</v>
      </c>
      <c r="I158" s="3" t="s">
        <v>1662</v>
      </c>
      <c r="J158" s="3">
        <f>VLOOKUP(I158,Sheet2!E:F,2,0)</f>
        <v>0.47699999999999998</v>
      </c>
      <c r="V158" s="3" t="s">
        <v>554</v>
      </c>
      <c r="W158" s="3" t="s">
        <v>711</v>
      </c>
      <c r="X158" s="3" t="str" cm="1">
        <f t="array" aca="1" ref="X158" ca="1">_xlfn.TEXTJOIN("", TRUE, IF(ISNUMBER(MID(W158, ROW(INDIRECT("1:" &amp; LEN(W158))), 1)*1), MID(W158, ROW(INDIRECT("1:" &amp; LEN(W158))), 1), ""))</f>
        <v>379</v>
      </c>
      <c r="Y158" s="3" t="str">
        <f t="shared" si="4"/>
        <v>Pro</v>
      </c>
      <c r="Z158" s="3" t="str">
        <f t="shared" si="5"/>
        <v>His</v>
      </c>
      <c r="AA158" s="3" t="str">
        <f>VLOOKUP(Y158,AF:AG,2,0)</f>
        <v>P</v>
      </c>
      <c r="AB158" s="3" t="str">
        <f>VLOOKUP(Z158,AF:AG,2,0)</f>
        <v>H</v>
      </c>
    </row>
    <row r="159" spans="1:28" ht="13.8" customHeight="1" x14ac:dyDescent="0.3">
      <c r="A159" s="3" t="s">
        <v>157</v>
      </c>
      <c r="B159" s="3" t="s">
        <v>546</v>
      </c>
      <c r="C159" s="3" t="str">
        <f>VLOOKUP(B159,$S$3:$T$5,2,0)</f>
        <v>P36551</v>
      </c>
      <c r="E159" s="3" t="s">
        <v>553</v>
      </c>
      <c r="F159" s="3" t="s">
        <v>1293</v>
      </c>
      <c r="G159" s="3" t="s">
        <v>1149</v>
      </c>
      <c r="H159" s="3" t="s">
        <v>1134</v>
      </c>
      <c r="I159" s="3" t="s">
        <v>1663</v>
      </c>
      <c r="J159" s="3">
        <f>VLOOKUP(I159,Sheet2!E:F,2,0)</f>
        <v>4.2000000000000003E-2</v>
      </c>
      <c r="V159" s="3" t="s">
        <v>554</v>
      </c>
      <c r="W159" s="3" t="s">
        <v>712</v>
      </c>
      <c r="X159" s="3" t="str" cm="1">
        <f t="array" aca="1" ref="X159" ca="1">_xlfn.TEXTJOIN("", TRUE, IF(ISNUMBER(MID(W159, ROW(INDIRECT("1:" &amp; LEN(W159))), 1)*1), MID(W159, ROW(INDIRECT("1:" &amp; LEN(W159))), 1), ""))</f>
        <v>376</v>
      </c>
      <c r="Y159" s="3" t="str">
        <f t="shared" si="4"/>
        <v>Ser</v>
      </c>
      <c r="Z159" s="3" t="str">
        <f t="shared" si="5"/>
        <v>Leu</v>
      </c>
      <c r="AA159" s="3" t="str">
        <f>VLOOKUP(Y159,AF:AG,2,0)</f>
        <v>S</v>
      </c>
      <c r="AB159" s="3" t="str">
        <f>VLOOKUP(Z159,AF:AG,2,0)</f>
        <v>L</v>
      </c>
    </row>
    <row r="160" spans="1:28" ht="13.8" customHeight="1" x14ac:dyDescent="0.3">
      <c r="A160" s="3" t="s">
        <v>158</v>
      </c>
      <c r="B160" s="3" t="s">
        <v>546</v>
      </c>
      <c r="C160" s="3" t="str">
        <f>VLOOKUP(B160,$S$3:$T$5,2,0)</f>
        <v>P36551</v>
      </c>
      <c r="E160" s="3" t="s">
        <v>553</v>
      </c>
      <c r="F160" s="3" t="s">
        <v>1294</v>
      </c>
      <c r="G160" s="3" t="s">
        <v>1117</v>
      </c>
      <c r="H160" s="3" t="s">
        <v>1143</v>
      </c>
      <c r="I160" s="3" t="s">
        <v>1664</v>
      </c>
      <c r="J160" s="3">
        <f>VLOOKUP(I160,Sheet2!E:F,2,0)</f>
        <v>0.49</v>
      </c>
      <c r="V160" s="3" t="s">
        <v>554</v>
      </c>
      <c r="W160" s="3" t="s">
        <v>713</v>
      </c>
      <c r="X160" s="3" t="str" cm="1">
        <f t="array" aca="1" ref="X160" ca="1">_xlfn.TEXTJOIN("", TRUE, IF(ISNUMBER(MID(W160, ROW(INDIRECT("1:" &amp; LEN(W160))), 1)*1), MID(W160, ROW(INDIRECT("1:" &amp; LEN(W160))), 1), ""))</f>
        <v>373</v>
      </c>
      <c r="Y160" s="3" t="str">
        <f t="shared" si="4"/>
        <v>Cys</v>
      </c>
      <c r="Z160" s="3" t="str">
        <f t="shared" si="5"/>
        <v>Phe</v>
      </c>
      <c r="AA160" s="3" t="str">
        <f>VLOOKUP(Y160,AF:AG,2,0)</f>
        <v>C</v>
      </c>
      <c r="AB160" s="3" t="str">
        <f>VLOOKUP(Z160,AF:AG,2,0)</f>
        <v>F</v>
      </c>
    </row>
    <row r="161" spans="1:28" ht="13.8" customHeight="1" x14ac:dyDescent="0.3">
      <c r="A161" s="3" t="s">
        <v>159</v>
      </c>
      <c r="B161" s="3" t="s">
        <v>546</v>
      </c>
      <c r="C161" s="3" t="str">
        <f>VLOOKUP(B161,$S$3:$T$5,2,0)</f>
        <v>P36551</v>
      </c>
      <c r="E161" s="3" t="s">
        <v>553</v>
      </c>
      <c r="F161" s="3" t="s">
        <v>1294</v>
      </c>
      <c r="G161" s="3" t="s">
        <v>1117</v>
      </c>
      <c r="H161" s="3" t="s">
        <v>1157</v>
      </c>
      <c r="I161" s="3" t="s">
        <v>1665</v>
      </c>
      <c r="J161" s="3">
        <f>VLOOKUP(I161,Sheet2!E:F,2,0)</f>
        <v>0.32500000000000001</v>
      </c>
      <c r="V161" s="3" t="s">
        <v>554</v>
      </c>
      <c r="W161" s="3" t="s">
        <v>714</v>
      </c>
      <c r="X161" s="3" t="str" cm="1">
        <f t="array" aca="1" ref="X161" ca="1">_xlfn.TEXTJOIN("", TRUE, IF(ISNUMBER(MID(W161, ROW(INDIRECT("1:" &amp; LEN(W161))), 1)*1), MID(W161, ROW(INDIRECT("1:" &amp; LEN(W161))), 1), ""))</f>
        <v>373</v>
      </c>
      <c r="Y161" s="3" t="str">
        <f t="shared" si="4"/>
        <v>Cys</v>
      </c>
      <c r="Z161" s="3" t="str">
        <f t="shared" si="5"/>
        <v>Tyr</v>
      </c>
      <c r="AA161" s="3" t="str">
        <f>VLOOKUP(Y161,AF:AG,2,0)</f>
        <v>C</v>
      </c>
      <c r="AB161" s="3" t="str">
        <f>VLOOKUP(Z161,AF:AG,2,0)</f>
        <v>Y</v>
      </c>
    </row>
    <row r="162" spans="1:28" ht="13.8" customHeight="1" x14ac:dyDescent="0.3">
      <c r="A162" s="3" t="s">
        <v>160</v>
      </c>
      <c r="B162" s="3" t="s">
        <v>546</v>
      </c>
      <c r="C162" s="3" t="str">
        <f>VLOOKUP(B162,$S$3:$T$5,2,0)</f>
        <v>P36551</v>
      </c>
      <c r="E162" s="3" t="s">
        <v>553</v>
      </c>
      <c r="F162" s="3" t="s">
        <v>1295</v>
      </c>
      <c r="G162" s="3" t="s">
        <v>1129</v>
      </c>
      <c r="H162" s="3" t="s">
        <v>1157</v>
      </c>
      <c r="I162" s="3" t="s">
        <v>1666</v>
      </c>
      <c r="J162" s="3">
        <f>VLOOKUP(I162,Sheet2!E:F,2,0)</f>
        <v>0.999</v>
      </c>
      <c r="V162" s="3" t="s">
        <v>554</v>
      </c>
      <c r="W162" s="3" t="s">
        <v>715</v>
      </c>
      <c r="X162" s="3" t="str" cm="1">
        <f t="array" aca="1" ref="X162" ca="1">_xlfn.TEXTJOIN("", TRUE, IF(ISNUMBER(MID(W162, ROW(INDIRECT("1:" &amp; LEN(W162))), 1)*1), MID(W162, ROW(INDIRECT("1:" &amp; LEN(W162))), 1), ""))</f>
        <v>372</v>
      </c>
      <c r="Y162" s="3" t="str">
        <f t="shared" si="4"/>
        <v>His</v>
      </c>
      <c r="Z162" s="3" t="str">
        <f t="shared" si="5"/>
        <v>Tyr</v>
      </c>
      <c r="AA162" s="3" t="str">
        <f>VLOOKUP(Y162,AF:AG,2,0)</f>
        <v>H</v>
      </c>
      <c r="AB162" s="3" t="str">
        <f>VLOOKUP(Z162,AF:AG,2,0)</f>
        <v>Y</v>
      </c>
    </row>
    <row r="163" spans="1:28" ht="13.8" customHeight="1" x14ac:dyDescent="0.3">
      <c r="A163" s="3" t="s">
        <v>161</v>
      </c>
      <c r="B163" s="3" t="s">
        <v>546</v>
      </c>
      <c r="C163" s="3" t="str">
        <f>VLOOKUP(B163,$S$3:$T$5,2,0)</f>
        <v>P36551</v>
      </c>
      <c r="E163" s="3" t="s">
        <v>553</v>
      </c>
      <c r="F163" s="3" t="s">
        <v>1296</v>
      </c>
      <c r="G163" s="3" t="s">
        <v>1137</v>
      </c>
      <c r="H163" s="3" t="s">
        <v>1123</v>
      </c>
      <c r="I163" s="3" t="s">
        <v>1667</v>
      </c>
      <c r="J163" s="3">
        <f>VLOOKUP(I163,Sheet2!E:F,2,0)</f>
        <v>0.999</v>
      </c>
      <c r="V163" s="3" t="s">
        <v>554</v>
      </c>
      <c r="W163" s="3" t="s">
        <v>716</v>
      </c>
      <c r="X163" s="3" t="str" cm="1">
        <f t="array" aca="1" ref="X163" ca="1">_xlfn.TEXTJOIN("", TRUE, IF(ISNUMBER(MID(W163, ROW(INDIRECT("1:" &amp; LEN(W163))), 1)*1), MID(W163, ROW(INDIRECT("1:" &amp; LEN(W163))), 1), ""))</f>
        <v>371</v>
      </c>
      <c r="Y163" s="3" t="str">
        <f t="shared" si="4"/>
        <v>Lys</v>
      </c>
      <c r="Z163" s="3" t="str">
        <f t="shared" si="5"/>
        <v>Gln</v>
      </c>
      <c r="AA163" s="3" t="str">
        <f>VLOOKUP(Y163,AF:AG,2,0)</f>
        <v>K</v>
      </c>
      <c r="AB163" s="3" t="str">
        <f>VLOOKUP(Z163,AF:AG,2,0)</f>
        <v>Q</v>
      </c>
    </row>
    <row r="164" spans="1:28" ht="13.8" customHeight="1" x14ac:dyDescent="0.3">
      <c r="A164" s="3" t="s">
        <v>162</v>
      </c>
      <c r="B164" s="3" t="s">
        <v>546</v>
      </c>
      <c r="C164" s="3" t="str">
        <f>VLOOKUP(B164,$S$3:$T$5,2,0)</f>
        <v>P36551</v>
      </c>
      <c r="E164" s="3" t="s">
        <v>553</v>
      </c>
      <c r="F164" s="3" t="s">
        <v>1297</v>
      </c>
      <c r="G164" s="3" t="s">
        <v>1137</v>
      </c>
      <c r="H164" s="3" t="s">
        <v>1120</v>
      </c>
      <c r="I164" s="3" t="s">
        <v>1668</v>
      </c>
      <c r="J164" s="3">
        <f>VLOOKUP(I164,Sheet2!E:F,2,0)</f>
        <v>2.1000000000000001E-2</v>
      </c>
      <c r="V164" s="3" t="s">
        <v>554</v>
      </c>
      <c r="W164" s="3" t="s">
        <v>717</v>
      </c>
      <c r="X164" s="3" t="str" cm="1">
        <f t="array" aca="1" ref="X164" ca="1">_xlfn.TEXTJOIN("", TRUE, IF(ISNUMBER(MID(W164, ROW(INDIRECT("1:" &amp; LEN(W164))), 1)*1), MID(W164, ROW(INDIRECT("1:" &amp; LEN(W164))), 1), ""))</f>
        <v>370</v>
      </c>
      <c r="Y164" s="3" t="str">
        <f t="shared" si="4"/>
        <v>Lys</v>
      </c>
      <c r="Z164" s="3" t="str">
        <f t="shared" si="5"/>
        <v>Glu</v>
      </c>
      <c r="AA164" s="3" t="str">
        <f>VLOOKUP(Y164,AF:AG,2,0)</f>
        <v>K</v>
      </c>
      <c r="AB164" s="3" t="str">
        <f>VLOOKUP(Z164,AF:AG,2,0)</f>
        <v>E</v>
      </c>
    </row>
    <row r="165" spans="1:28" ht="13.8" customHeight="1" x14ac:dyDescent="0.3">
      <c r="A165" s="3" t="s">
        <v>163</v>
      </c>
      <c r="B165" s="3" t="s">
        <v>546</v>
      </c>
      <c r="C165" s="3" t="str">
        <f>VLOOKUP(B165,$S$3:$T$5,2,0)</f>
        <v>P36551</v>
      </c>
      <c r="E165" s="3" t="s">
        <v>553</v>
      </c>
      <c r="F165" s="3" t="s">
        <v>1298</v>
      </c>
      <c r="G165" s="3" t="s">
        <v>1160</v>
      </c>
      <c r="H165" s="3" t="s">
        <v>1105</v>
      </c>
      <c r="I165" s="3" t="s">
        <v>1669</v>
      </c>
      <c r="J165" s="3">
        <f>VLOOKUP(I165,Sheet2!E:F,2,0)</f>
        <v>0.99399999999999999</v>
      </c>
      <c r="V165" s="3" t="s">
        <v>554</v>
      </c>
      <c r="W165" s="3" t="s">
        <v>718</v>
      </c>
      <c r="X165" s="3" t="str" cm="1">
        <f t="array" aca="1" ref="X165" ca="1">_xlfn.TEXTJOIN("", TRUE, IF(ISNUMBER(MID(W165, ROW(INDIRECT("1:" &amp; LEN(W165))), 1)*1), MID(W165, ROW(INDIRECT("1:" &amp; LEN(W165))), 1), ""))</f>
        <v>361</v>
      </c>
      <c r="Y165" s="3" t="str">
        <f t="shared" si="4"/>
        <v>Val</v>
      </c>
      <c r="Z165" s="3" t="str">
        <f t="shared" si="5"/>
        <v>Ala</v>
      </c>
      <c r="AA165" s="3" t="str">
        <f>VLOOKUP(Y165,AF:AG,2,0)</f>
        <v>V</v>
      </c>
      <c r="AB165" s="3" t="str">
        <f>VLOOKUP(Z165,AF:AG,2,0)</f>
        <v>A</v>
      </c>
    </row>
    <row r="166" spans="1:28" ht="13.8" customHeight="1" x14ac:dyDescent="0.3">
      <c r="A166" s="3" t="s">
        <v>164</v>
      </c>
      <c r="B166" s="3" t="s">
        <v>546</v>
      </c>
      <c r="C166" s="3" t="str">
        <f>VLOOKUP(B166,$S$3:$T$5,2,0)</f>
        <v>P36551</v>
      </c>
      <c r="E166" s="3" t="s">
        <v>553</v>
      </c>
      <c r="F166" s="3" t="s">
        <v>1299</v>
      </c>
      <c r="G166" s="3" t="s">
        <v>1105</v>
      </c>
      <c r="H166" s="3" t="s">
        <v>1126</v>
      </c>
      <c r="I166" s="3" t="s">
        <v>1670</v>
      </c>
      <c r="J166" s="3">
        <f>VLOOKUP(I166,Sheet2!E:F,2,0)</f>
        <v>4.4999999999999998E-2</v>
      </c>
      <c r="V166" s="3" t="s">
        <v>554</v>
      </c>
      <c r="W166" s="3" t="s">
        <v>719</v>
      </c>
      <c r="X166" s="3" t="str" cm="1">
        <f t="array" aca="1" ref="X166" ca="1">_xlfn.TEXTJOIN("", TRUE, IF(ISNUMBER(MID(W166, ROW(INDIRECT("1:" &amp; LEN(W166))), 1)*1), MID(W166, ROW(INDIRECT("1:" &amp; LEN(W166))), 1), ""))</f>
        <v>358</v>
      </c>
      <c r="Y166" s="3" t="str">
        <f t="shared" si="4"/>
        <v>Ala</v>
      </c>
      <c r="Z166" s="3" t="str">
        <f t="shared" si="5"/>
        <v>Gly</v>
      </c>
      <c r="AA166" s="3" t="str">
        <f>VLOOKUP(Y166,AF:AG,2,0)</f>
        <v>A</v>
      </c>
      <c r="AB166" s="3" t="str">
        <f>VLOOKUP(Z166,AF:AG,2,0)</f>
        <v>G</v>
      </c>
    </row>
    <row r="167" spans="1:28" ht="13.8" customHeight="1" x14ac:dyDescent="0.3">
      <c r="A167" s="3" t="s">
        <v>165</v>
      </c>
      <c r="B167" s="3" t="s">
        <v>546</v>
      </c>
      <c r="C167" s="3" t="str">
        <f>VLOOKUP(B167,$S$3:$T$5,2,0)</f>
        <v>P36551</v>
      </c>
      <c r="E167" s="3" t="s">
        <v>553</v>
      </c>
      <c r="F167" s="3" t="s">
        <v>1299</v>
      </c>
      <c r="G167" s="3" t="s">
        <v>1105</v>
      </c>
      <c r="H167" s="3" t="s">
        <v>1146</v>
      </c>
      <c r="I167" s="3" t="s">
        <v>1671</v>
      </c>
      <c r="J167" s="3">
        <f>VLOOKUP(I167,Sheet2!E:F,2,0)</f>
        <v>0.98699999999999999</v>
      </c>
      <c r="V167" s="3" t="s">
        <v>554</v>
      </c>
      <c r="W167" s="3" t="s">
        <v>720</v>
      </c>
      <c r="X167" s="3" t="str" cm="1">
        <f t="array" aca="1" ref="X167" ca="1">_xlfn.TEXTJOIN("", TRUE, IF(ISNUMBER(MID(W167, ROW(INDIRECT("1:" &amp; LEN(W167))), 1)*1), MID(W167, ROW(INDIRECT("1:" &amp; LEN(W167))), 1), ""))</f>
        <v>358</v>
      </c>
      <c r="Y167" s="3" t="str">
        <f t="shared" si="4"/>
        <v>Ala</v>
      </c>
      <c r="Z167" s="3" t="str">
        <f t="shared" si="5"/>
        <v>Pro</v>
      </c>
      <c r="AA167" s="3" t="str">
        <f>VLOOKUP(Y167,AF:AG,2,0)</f>
        <v>A</v>
      </c>
      <c r="AB167" s="3" t="str">
        <f>VLOOKUP(Z167,AF:AG,2,0)</f>
        <v>P</v>
      </c>
    </row>
    <row r="168" spans="1:28" ht="13.8" customHeight="1" x14ac:dyDescent="0.3">
      <c r="A168" s="3" t="s">
        <v>166</v>
      </c>
      <c r="B168" s="3" t="s">
        <v>546</v>
      </c>
      <c r="C168" s="3" t="str">
        <f>VLOOKUP(B168,$S$3:$T$5,2,0)</f>
        <v>P36551</v>
      </c>
      <c r="E168" s="3" t="s">
        <v>553</v>
      </c>
      <c r="F168" s="3" t="s">
        <v>1300</v>
      </c>
      <c r="G168" s="3" t="s">
        <v>1117</v>
      </c>
      <c r="H168" s="3" t="s">
        <v>1157</v>
      </c>
      <c r="I168" s="3" t="s">
        <v>1672</v>
      </c>
      <c r="J168" s="3">
        <f>VLOOKUP(I168,Sheet2!E:F,2,0)</f>
        <v>1</v>
      </c>
      <c r="V168" s="3" t="s">
        <v>554</v>
      </c>
      <c r="W168" s="3" t="s">
        <v>721</v>
      </c>
      <c r="X168" s="3" t="str" cm="1">
        <f t="array" aca="1" ref="X168" ca="1">_xlfn.TEXTJOIN("", TRUE, IF(ISNUMBER(MID(W168, ROW(INDIRECT("1:" &amp; LEN(W168))), 1)*1), MID(W168, ROW(INDIRECT("1:" &amp; LEN(W168))), 1), ""))</f>
        <v>357</v>
      </c>
      <c r="Y168" s="3" t="str">
        <f t="shared" si="4"/>
        <v>Cys</v>
      </c>
      <c r="Z168" s="3" t="str">
        <f t="shared" si="5"/>
        <v>Tyr</v>
      </c>
      <c r="AA168" s="3" t="str">
        <f>VLOOKUP(Y168,AF:AG,2,0)</f>
        <v>C</v>
      </c>
      <c r="AB168" s="3" t="str">
        <f>VLOOKUP(Z168,AF:AG,2,0)</f>
        <v>Y</v>
      </c>
    </row>
    <row r="169" spans="1:28" ht="13.8" customHeight="1" x14ac:dyDescent="0.3">
      <c r="A169" s="3" t="s">
        <v>167</v>
      </c>
      <c r="B169" s="3" t="s">
        <v>546</v>
      </c>
      <c r="C169" s="3" t="str">
        <f>VLOOKUP(B169,$S$3:$T$5,2,0)</f>
        <v>P36551</v>
      </c>
      <c r="E169" s="3" t="s">
        <v>553</v>
      </c>
      <c r="F169" s="3" t="s">
        <v>1301</v>
      </c>
      <c r="G169" s="3" t="s">
        <v>1149</v>
      </c>
      <c r="H169" s="3" t="s">
        <v>1111</v>
      </c>
      <c r="I169" s="3" t="s">
        <v>1673</v>
      </c>
      <c r="J169" s="3">
        <f>VLOOKUP(I169,Sheet2!E:F,2,0)</f>
        <v>0.749</v>
      </c>
      <c r="V169" s="3" t="s">
        <v>554</v>
      </c>
      <c r="W169" s="3" t="s">
        <v>722</v>
      </c>
      <c r="X169" s="3" t="str" cm="1">
        <f t="array" aca="1" ref="X169" ca="1">_xlfn.TEXTJOIN("", TRUE, IF(ISNUMBER(MID(W169, ROW(INDIRECT("1:" &amp; LEN(W169))), 1)*1), MID(W169, ROW(INDIRECT("1:" &amp; LEN(W169))), 1), ""))</f>
        <v>356</v>
      </c>
      <c r="Y169" s="3" t="str">
        <f t="shared" si="4"/>
        <v>Ser</v>
      </c>
      <c r="Z169" s="3" t="str">
        <f t="shared" si="5"/>
        <v>Asn</v>
      </c>
      <c r="AA169" s="3" t="str">
        <f>VLOOKUP(Y169,AF:AG,2,0)</f>
        <v>S</v>
      </c>
      <c r="AB169" s="3" t="str">
        <f>VLOOKUP(Z169,AF:AG,2,0)</f>
        <v>N</v>
      </c>
    </row>
    <row r="170" spans="1:28" ht="13.8" customHeight="1" x14ac:dyDescent="0.3">
      <c r="A170" s="3" t="s">
        <v>168</v>
      </c>
      <c r="B170" s="3" t="s">
        <v>546</v>
      </c>
      <c r="C170" s="3" t="str">
        <f>VLOOKUP(B170,$S$3:$T$5,2,0)</f>
        <v>P36551</v>
      </c>
      <c r="E170" s="3" t="s">
        <v>553</v>
      </c>
      <c r="F170" s="3" t="s">
        <v>1266</v>
      </c>
      <c r="G170" s="3" t="s">
        <v>1143</v>
      </c>
      <c r="H170" s="3" t="s">
        <v>550</v>
      </c>
      <c r="I170" s="3" t="s">
        <v>1674</v>
      </c>
      <c r="J170" s="3">
        <f>VLOOKUP(I170,Sheet2!E:F,2,0)</f>
        <v>1</v>
      </c>
      <c r="V170" s="3" t="s">
        <v>554</v>
      </c>
      <c r="W170" s="3" t="s">
        <v>723</v>
      </c>
      <c r="X170" s="3" t="str" cm="1">
        <f t="array" aca="1" ref="X170" ca="1">_xlfn.TEXTJOIN("", TRUE, IF(ISNUMBER(MID(W170, ROW(INDIRECT("1:" &amp; LEN(W170))), 1)*1), MID(W170, ROW(INDIRECT("1:" &amp; LEN(W170))), 1), ""))</f>
        <v>353</v>
      </c>
      <c r="Y170" s="3" t="str">
        <f t="shared" si="4"/>
        <v>Phe</v>
      </c>
      <c r="Z170" s="3" t="str">
        <f t="shared" si="5"/>
        <v>Ile</v>
      </c>
      <c r="AA170" s="3" t="str">
        <f>VLOOKUP(Y170,AF:AG,2,0)</f>
        <v>F</v>
      </c>
      <c r="AB170" s="3" t="str">
        <f>VLOOKUP(Z170,AF:AG,2,0)</f>
        <v>I</v>
      </c>
    </row>
    <row r="171" spans="1:28" ht="13.8" customHeight="1" x14ac:dyDescent="0.3">
      <c r="A171" s="3" t="s">
        <v>169</v>
      </c>
      <c r="B171" s="3" t="s">
        <v>546</v>
      </c>
      <c r="C171" s="3" t="str">
        <f>VLOOKUP(B171,$S$3:$T$5,2,0)</f>
        <v>P36551</v>
      </c>
      <c r="E171" s="3" t="s">
        <v>553</v>
      </c>
      <c r="F171" s="3" t="s">
        <v>1265</v>
      </c>
      <c r="G171" s="3" t="s">
        <v>1108</v>
      </c>
      <c r="H171" s="3" t="s">
        <v>1129</v>
      </c>
      <c r="I171" s="3" t="s">
        <v>1675</v>
      </c>
      <c r="J171" s="3">
        <f>VLOOKUP(I171,Sheet2!E:F,2,0)</f>
        <v>0.93799999999999994</v>
      </c>
      <c r="V171" s="3" t="s">
        <v>554</v>
      </c>
      <c r="W171" s="3" t="s">
        <v>724</v>
      </c>
      <c r="X171" s="3" t="str" cm="1">
        <f t="array" aca="1" ref="X171" ca="1">_xlfn.TEXTJOIN("", TRUE, IF(ISNUMBER(MID(W171, ROW(INDIRECT("1:" &amp; LEN(W171))), 1)*1), MID(W171, ROW(INDIRECT("1:" &amp; LEN(W171))), 1), ""))</f>
        <v>352</v>
      </c>
      <c r="Y171" s="3" t="str">
        <f t="shared" si="4"/>
        <v>Arg</v>
      </c>
      <c r="Z171" s="3" t="str">
        <f t="shared" si="5"/>
        <v>His</v>
      </c>
      <c r="AA171" s="3" t="str">
        <f>VLOOKUP(Y171,AF:AG,2,0)</f>
        <v>R</v>
      </c>
      <c r="AB171" s="3" t="str">
        <f>VLOOKUP(Z171,AF:AG,2,0)</f>
        <v>H</v>
      </c>
    </row>
    <row r="172" spans="1:28" ht="13.8" customHeight="1" x14ac:dyDescent="0.3">
      <c r="A172" s="3" t="s">
        <v>170</v>
      </c>
      <c r="B172" s="3" t="s">
        <v>546</v>
      </c>
      <c r="C172" s="3" t="str">
        <f>VLOOKUP(B172,$S$3:$T$5,2,0)</f>
        <v>P36551</v>
      </c>
      <c r="E172" s="3" t="s">
        <v>553</v>
      </c>
      <c r="F172" s="3" t="s">
        <v>1265</v>
      </c>
      <c r="G172" s="3" t="s">
        <v>1108</v>
      </c>
      <c r="H172" s="3" t="s">
        <v>1117</v>
      </c>
      <c r="I172" s="3" t="s">
        <v>1676</v>
      </c>
      <c r="J172" s="3">
        <f>VLOOKUP(I172,Sheet2!E:F,2,0)</f>
        <v>0.53400000000000003</v>
      </c>
      <c r="V172" s="3" t="s">
        <v>554</v>
      </c>
      <c r="W172" s="3" t="s">
        <v>725</v>
      </c>
      <c r="X172" s="3" t="str" cm="1">
        <f t="array" aca="1" ref="X172" ca="1">_xlfn.TEXTJOIN("", TRUE, IF(ISNUMBER(MID(W172, ROW(INDIRECT("1:" &amp; LEN(W172))), 1)*1), MID(W172, ROW(INDIRECT("1:" &amp; LEN(W172))), 1), ""))</f>
        <v>352</v>
      </c>
      <c r="Y172" s="3" t="str">
        <f t="shared" si="4"/>
        <v>Arg</v>
      </c>
      <c r="Z172" s="3" t="str">
        <f t="shared" si="5"/>
        <v>Cys</v>
      </c>
      <c r="AA172" s="3" t="str">
        <f>VLOOKUP(Y172,AF:AG,2,0)</f>
        <v>R</v>
      </c>
      <c r="AB172" s="3" t="str">
        <f>VLOOKUP(Z172,AF:AG,2,0)</f>
        <v>C</v>
      </c>
    </row>
    <row r="173" spans="1:28" ht="13.8" customHeight="1" x14ac:dyDescent="0.3">
      <c r="A173" s="3" t="s">
        <v>171</v>
      </c>
      <c r="B173" s="3" t="s">
        <v>546</v>
      </c>
      <c r="C173" s="3" t="str">
        <f>VLOOKUP(B173,$S$3:$T$5,2,0)</f>
        <v>P36551</v>
      </c>
      <c r="E173" s="3" t="s">
        <v>553</v>
      </c>
      <c r="F173" s="3" t="s">
        <v>1265</v>
      </c>
      <c r="G173" s="3" t="s">
        <v>1108</v>
      </c>
      <c r="H173" s="3" t="s">
        <v>1149</v>
      </c>
      <c r="I173" s="3" t="s">
        <v>1677</v>
      </c>
      <c r="J173" s="3">
        <f>VLOOKUP(I173,Sheet2!E:F,2,0)</f>
        <v>0.121</v>
      </c>
      <c r="V173" s="3" t="s">
        <v>554</v>
      </c>
      <c r="W173" s="3" t="s">
        <v>726</v>
      </c>
      <c r="X173" s="3" t="str" cm="1">
        <f t="array" aca="1" ref="X173" ca="1">_xlfn.TEXTJOIN("", TRUE, IF(ISNUMBER(MID(W173, ROW(INDIRECT("1:" &amp; LEN(W173))), 1)*1), MID(W173, ROW(INDIRECT("1:" &amp; LEN(W173))), 1), ""))</f>
        <v>352</v>
      </c>
      <c r="Y173" s="3" t="str">
        <f t="shared" si="4"/>
        <v>Arg</v>
      </c>
      <c r="Z173" s="3" t="str">
        <f t="shared" si="5"/>
        <v>Ser</v>
      </c>
      <c r="AA173" s="3" t="str">
        <f>VLOOKUP(Y173,AF:AG,2,0)</f>
        <v>R</v>
      </c>
      <c r="AB173" s="3" t="str">
        <f>VLOOKUP(Z173,AF:AG,2,0)</f>
        <v>S</v>
      </c>
    </row>
    <row r="174" spans="1:28" ht="13.8" customHeight="1" x14ac:dyDescent="0.3">
      <c r="A174" s="3" t="s">
        <v>172</v>
      </c>
      <c r="B174" s="3" t="s">
        <v>546</v>
      </c>
      <c r="C174" s="3" t="str">
        <f>VLOOKUP(B174,$S$3:$T$5,2,0)</f>
        <v>P36551</v>
      </c>
      <c r="E174" s="3" t="s">
        <v>553</v>
      </c>
      <c r="F174" s="3" t="s">
        <v>1302</v>
      </c>
      <c r="G174" s="3" t="s">
        <v>1120</v>
      </c>
      <c r="H174" s="3" t="s">
        <v>1137</v>
      </c>
      <c r="I174" s="3" t="s">
        <v>1678</v>
      </c>
      <c r="J174" s="3">
        <f>VLOOKUP(I174,Sheet2!E:F,2,0)</f>
        <v>0.09</v>
      </c>
      <c r="V174" s="3" t="s">
        <v>554</v>
      </c>
      <c r="W174" s="3" t="s">
        <v>727</v>
      </c>
      <c r="X174" s="3" t="str" cm="1">
        <f t="array" aca="1" ref="X174" ca="1">_xlfn.TEXTJOIN("", TRUE, IF(ISNUMBER(MID(W174, ROW(INDIRECT("1:" &amp; LEN(W174))), 1)*1), MID(W174, ROW(INDIRECT("1:" &amp; LEN(W174))), 1), ""))</f>
        <v>349</v>
      </c>
      <c r="Y174" s="3" t="str">
        <f t="shared" si="4"/>
        <v>Glu</v>
      </c>
      <c r="Z174" s="3" t="str">
        <f t="shared" si="5"/>
        <v>Lys</v>
      </c>
      <c r="AA174" s="3" t="str">
        <f>VLOOKUP(Y174,AF:AG,2,0)</f>
        <v>E</v>
      </c>
      <c r="AB174" s="3" t="str">
        <f>VLOOKUP(Z174,AF:AG,2,0)</f>
        <v>K</v>
      </c>
    </row>
    <row r="175" spans="1:28" ht="13.8" customHeight="1" x14ac:dyDescent="0.3">
      <c r="A175" s="3" t="s">
        <v>173</v>
      </c>
      <c r="B175" s="3" t="s">
        <v>546</v>
      </c>
      <c r="C175" s="3" t="str">
        <f>VLOOKUP(B175,$S$3:$T$5,2,0)</f>
        <v>P36551</v>
      </c>
      <c r="E175" s="3" t="s">
        <v>553</v>
      </c>
      <c r="F175" s="3" t="s">
        <v>1264</v>
      </c>
      <c r="G175" s="3" t="s">
        <v>1137</v>
      </c>
      <c r="H175" s="3" t="s">
        <v>551</v>
      </c>
      <c r="I175" s="3" t="s">
        <v>1679</v>
      </c>
      <c r="J175" s="3">
        <f>VLOOKUP(I175,Sheet2!E:F,2,0)</f>
        <v>0.92600000000000005</v>
      </c>
      <c r="V175" s="3" t="s">
        <v>554</v>
      </c>
      <c r="W175" s="3" t="s">
        <v>728</v>
      </c>
      <c r="X175" s="3" t="str" cm="1">
        <f t="array" aca="1" ref="X175" ca="1">_xlfn.TEXTJOIN("", TRUE, IF(ISNUMBER(MID(W175, ROW(INDIRECT("1:" &amp; LEN(W175))), 1)*1), MID(W175, ROW(INDIRECT("1:" &amp; LEN(W175))), 1), ""))</f>
        <v>347</v>
      </c>
      <c r="Y175" s="3" t="str">
        <f t="shared" si="4"/>
        <v>Lys</v>
      </c>
      <c r="Z175" s="3" t="str">
        <f t="shared" si="5"/>
        <v>Thr</v>
      </c>
      <c r="AA175" s="3" t="str">
        <f>VLOOKUP(Y175,AF:AG,2,0)</f>
        <v>K</v>
      </c>
      <c r="AB175" s="3" t="str">
        <f>VLOOKUP(Z175,AF:AG,2,0)</f>
        <v>T</v>
      </c>
    </row>
    <row r="176" spans="1:28" ht="13.8" customHeight="1" x14ac:dyDescent="0.3">
      <c r="A176" s="3" t="s">
        <v>174</v>
      </c>
      <c r="B176" s="3" t="s">
        <v>546</v>
      </c>
      <c r="C176" s="3" t="str">
        <f>VLOOKUP(B176,$S$3:$T$5,2,0)</f>
        <v>P36551</v>
      </c>
      <c r="E176" s="3" t="s">
        <v>553</v>
      </c>
      <c r="F176" s="3" t="s">
        <v>1262</v>
      </c>
      <c r="G176" s="3" t="s">
        <v>1146</v>
      </c>
      <c r="H176" s="3" t="s">
        <v>1134</v>
      </c>
      <c r="I176" s="3" t="s">
        <v>1680</v>
      </c>
      <c r="J176" s="3">
        <f>VLOOKUP(I176,Sheet2!E:F,2,0)</f>
        <v>0.89200000000000002</v>
      </c>
      <c r="V176" s="3" t="s">
        <v>554</v>
      </c>
      <c r="W176" s="3" t="s">
        <v>729</v>
      </c>
      <c r="X176" s="3" t="str" cm="1">
        <f t="array" aca="1" ref="X176" ca="1">_xlfn.TEXTJOIN("", TRUE, IF(ISNUMBER(MID(W176, ROW(INDIRECT("1:" &amp; LEN(W176))), 1)*1), MID(W176, ROW(INDIRECT("1:" &amp; LEN(W176))), 1), ""))</f>
        <v>345</v>
      </c>
      <c r="Y176" s="3" t="str">
        <f t="shared" si="4"/>
        <v>Pro</v>
      </c>
      <c r="Z176" s="3" t="str">
        <f t="shared" si="5"/>
        <v>Leu</v>
      </c>
      <c r="AA176" s="3" t="str">
        <f>VLOOKUP(Y176,AF:AG,2,0)</f>
        <v>P</v>
      </c>
      <c r="AB176" s="3" t="str">
        <f>VLOOKUP(Z176,AF:AG,2,0)</f>
        <v>L</v>
      </c>
    </row>
    <row r="177" spans="1:28" ht="13.8" customHeight="1" x14ac:dyDescent="0.3">
      <c r="A177" s="3" t="s">
        <v>175</v>
      </c>
      <c r="B177" s="3" t="s">
        <v>546</v>
      </c>
      <c r="C177" s="3" t="str">
        <f>VLOOKUP(B177,$S$3:$T$5,2,0)</f>
        <v>P36551</v>
      </c>
      <c r="E177" s="3" t="s">
        <v>553</v>
      </c>
      <c r="F177" s="3" t="s">
        <v>1303</v>
      </c>
      <c r="G177" s="3" t="s">
        <v>1149</v>
      </c>
      <c r="H177" s="3" t="s">
        <v>1143</v>
      </c>
      <c r="I177" s="3" t="s">
        <v>1681</v>
      </c>
      <c r="J177" s="3">
        <f>VLOOKUP(I177,Sheet2!E:F,2,0)</f>
        <v>8.4000000000000005E-2</v>
      </c>
      <c r="V177" s="3" t="s">
        <v>554</v>
      </c>
      <c r="W177" s="3" t="s">
        <v>730</v>
      </c>
      <c r="X177" s="3" t="str" cm="1">
        <f t="array" aca="1" ref="X177" ca="1">_xlfn.TEXTJOIN("", TRUE, IF(ISNUMBER(MID(W177, ROW(INDIRECT("1:" &amp; LEN(W177))), 1)*1), MID(W177, ROW(INDIRECT("1:" &amp; LEN(W177))), 1), ""))</f>
        <v>344</v>
      </c>
      <c r="Y177" s="3" t="str">
        <f t="shared" si="4"/>
        <v>Ser</v>
      </c>
      <c r="Z177" s="3" t="str">
        <f t="shared" si="5"/>
        <v>Phe</v>
      </c>
      <c r="AA177" s="3" t="str">
        <f>VLOOKUP(Y177,AF:AG,2,0)</f>
        <v>S</v>
      </c>
      <c r="AB177" s="3" t="str">
        <f>VLOOKUP(Z177,AF:AG,2,0)</f>
        <v>F</v>
      </c>
    </row>
    <row r="178" spans="1:28" ht="13.8" customHeight="1" x14ac:dyDescent="0.3">
      <c r="A178" s="3" t="s">
        <v>176</v>
      </c>
      <c r="B178" s="3" t="s">
        <v>546</v>
      </c>
      <c r="C178" s="3" t="str">
        <f>VLOOKUP(B178,$S$3:$T$5,2,0)</f>
        <v>P36551</v>
      </c>
      <c r="E178" s="3" t="s">
        <v>553</v>
      </c>
      <c r="F178" s="3" t="s">
        <v>1304</v>
      </c>
      <c r="G178" s="3" t="s">
        <v>1114</v>
      </c>
      <c r="H178" s="3" t="s">
        <v>1160</v>
      </c>
      <c r="I178" s="3" t="s">
        <v>1682</v>
      </c>
      <c r="J178" s="3">
        <f>VLOOKUP(I178,Sheet2!E:F,2,0)</f>
        <v>0.96699999999999997</v>
      </c>
      <c r="V178" s="3" t="s">
        <v>554</v>
      </c>
      <c r="W178" s="3" t="s">
        <v>731</v>
      </c>
      <c r="X178" s="3" t="str" cm="1">
        <f t="array" aca="1" ref="X178" ca="1">_xlfn.TEXTJOIN("", TRUE, IF(ISNUMBER(MID(W178, ROW(INDIRECT("1:" &amp; LEN(W178))), 1)*1), MID(W178, ROW(INDIRECT("1:" &amp; LEN(W178))), 1), ""))</f>
        <v>343</v>
      </c>
      <c r="Y178" s="3" t="str">
        <f t="shared" si="4"/>
        <v>Asp</v>
      </c>
      <c r="Z178" s="3" t="str">
        <f t="shared" si="5"/>
        <v>Val</v>
      </c>
      <c r="AA178" s="3" t="str">
        <f>VLOOKUP(Y178,AF:AG,2,0)</f>
        <v>D</v>
      </c>
      <c r="AB178" s="3" t="str">
        <f>VLOOKUP(Z178,AF:AG,2,0)</f>
        <v>V</v>
      </c>
    </row>
    <row r="179" spans="1:28" ht="13.8" customHeight="1" x14ac:dyDescent="0.3">
      <c r="A179" s="3" t="s">
        <v>177</v>
      </c>
      <c r="B179" s="3" t="s">
        <v>546</v>
      </c>
      <c r="C179" s="3" t="str">
        <f>VLOOKUP(B179,$S$3:$T$5,2,0)</f>
        <v>P36551</v>
      </c>
      <c r="E179" s="3" t="s">
        <v>553</v>
      </c>
      <c r="F179" s="3" t="s">
        <v>1305</v>
      </c>
      <c r="G179" s="3" t="s">
        <v>1143</v>
      </c>
      <c r="H179" s="3" t="s">
        <v>1157</v>
      </c>
      <c r="I179" s="3" t="s">
        <v>1683</v>
      </c>
      <c r="J179" s="3">
        <f>VLOOKUP(I179,Sheet2!E:F,2,0)</f>
        <v>1</v>
      </c>
      <c r="V179" s="3" t="s">
        <v>554</v>
      </c>
      <c r="W179" s="3" t="s">
        <v>732</v>
      </c>
      <c r="X179" s="3" t="str" cm="1">
        <f t="array" aca="1" ref="X179" ca="1">_xlfn.TEXTJOIN("", TRUE, IF(ISNUMBER(MID(W179, ROW(INDIRECT("1:" &amp; LEN(W179))), 1)*1), MID(W179, ROW(INDIRECT("1:" &amp; LEN(W179))), 1), ""))</f>
        <v>338</v>
      </c>
      <c r="Y179" s="3" t="str">
        <f t="shared" si="4"/>
        <v>Phe</v>
      </c>
      <c r="Z179" s="3" t="str">
        <f t="shared" si="5"/>
        <v>Tyr</v>
      </c>
      <c r="AA179" s="3" t="str">
        <f>VLOOKUP(Y179,AF:AG,2,0)</f>
        <v>F</v>
      </c>
      <c r="AB179" s="3" t="str">
        <f>VLOOKUP(Z179,AF:AG,2,0)</f>
        <v>Y</v>
      </c>
    </row>
    <row r="180" spans="1:28" ht="13.8" customHeight="1" x14ac:dyDescent="0.3">
      <c r="A180" s="3" t="s">
        <v>178</v>
      </c>
      <c r="B180" s="3" t="s">
        <v>546</v>
      </c>
      <c r="C180" s="3" t="str">
        <f>VLOOKUP(B180,$S$3:$T$5,2,0)</f>
        <v>P36551</v>
      </c>
      <c r="E180" s="3" t="s">
        <v>553</v>
      </c>
      <c r="F180" s="3" t="s">
        <v>1306</v>
      </c>
      <c r="G180" s="3" t="s">
        <v>550</v>
      </c>
      <c r="H180" s="3" t="s">
        <v>1160</v>
      </c>
      <c r="I180" s="3" t="s">
        <v>1684</v>
      </c>
      <c r="J180" s="3">
        <f>VLOOKUP(I180,Sheet2!E:F,2,0)</f>
        <v>0.91800000000000004</v>
      </c>
      <c r="V180" s="3" t="s">
        <v>554</v>
      </c>
      <c r="W180" s="3" t="s">
        <v>733</v>
      </c>
      <c r="X180" s="3" t="str" cm="1">
        <f t="array" aca="1" ref="X180" ca="1">_xlfn.TEXTJOIN("", TRUE, IF(ISNUMBER(MID(W180, ROW(INDIRECT("1:" &amp; LEN(W180))), 1)*1), MID(W180, ROW(INDIRECT("1:" &amp; LEN(W180))), 1), ""))</f>
        <v>337</v>
      </c>
      <c r="Y180" s="3" t="str">
        <f t="shared" si="4"/>
        <v>Ile</v>
      </c>
      <c r="Z180" s="3" t="str">
        <f t="shared" si="5"/>
        <v>Val</v>
      </c>
      <c r="AA180" s="3" t="str">
        <f>VLOOKUP(Y180,AF:AG,2,0)</f>
        <v>I</v>
      </c>
      <c r="AB180" s="3" t="str">
        <f>VLOOKUP(Z180,AF:AG,2,0)</f>
        <v>V</v>
      </c>
    </row>
    <row r="181" spans="1:28" ht="13.8" customHeight="1" x14ac:dyDescent="0.3">
      <c r="A181" s="3" t="s">
        <v>179</v>
      </c>
      <c r="B181" s="3" t="s">
        <v>546</v>
      </c>
      <c r="C181" s="3" t="str">
        <f>VLOOKUP(B181,$S$3:$T$5,2,0)</f>
        <v>P36551</v>
      </c>
      <c r="E181" s="3" t="s">
        <v>553</v>
      </c>
      <c r="F181" s="3" t="s">
        <v>1307</v>
      </c>
      <c r="G181" s="3" t="s">
        <v>1108</v>
      </c>
      <c r="H181" s="3" t="s">
        <v>1123</v>
      </c>
      <c r="I181" s="3" t="s">
        <v>1685</v>
      </c>
      <c r="J181" s="3">
        <f>VLOOKUP(I181,Sheet2!E:F,2,0)</f>
        <v>1</v>
      </c>
      <c r="V181" s="3" t="s">
        <v>554</v>
      </c>
      <c r="W181" s="3" t="s">
        <v>734</v>
      </c>
      <c r="X181" s="3" t="str" cm="1">
        <f t="array" aca="1" ref="X181" ca="1">_xlfn.TEXTJOIN("", TRUE, IF(ISNUMBER(MID(W181, ROW(INDIRECT("1:" &amp; LEN(W181))), 1)*1), MID(W181, ROW(INDIRECT("1:" &amp; LEN(W181))), 1), ""))</f>
        <v>331</v>
      </c>
      <c r="Y181" s="3" t="str">
        <f t="shared" si="4"/>
        <v>Arg</v>
      </c>
      <c r="Z181" s="3" t="str">
        <f t="shared" si="5"/>
        <v>Gln</v>
      </c>
      <c r="AA181" s="3" t="str">
        <f>VLOOKUP(Y181,AF:AG,2,0)</f>
        <v>R</v>
      </c>
      <c r="AB181" s="3" t="str">
        <f>VLOOKUP(Z181,AF:AG,2,0)</f>
        <v>Q</v>
      </c>
    </row>
    <row r="182" spans="1:28" ht="13.8" customHeight="1" x14ac:dyDescent="0.3">
      <c r="A182" s="3" t="s">
        <v>180</v>
      </c>
      <c r="B182" s="3" t="s">
        <v>546</v>
      </c>
      <c r="C182" s="3" t="str">
        <f>VLOOKUP(B182,$S$3:$T$5,2,0)</f>
        <v>P36551</v>
      </c>
      <c r="E182" s="3" t="s">
        <v>553</v>
      </c>
      <c r="F182" s="3" t="s">
        <v>1261</v>
      </c>
      <c r="G182" s="3" t="s">
        <v>1108</v>
      </c>
      <c r="H182" s="3" t="s">
        <v>1129</v>
      </c>
      <c r="I182" s="3" t="s">
        <v>1686</v>
      </c>
      <c r="J182" s="3">
        <f>VLOOKUP(I182,Sheet2!E:F,2,0)</f>
        <v>1</v>
      </c>
      <c r="V182" s="3" t="s">
        <v>554</v>
      </c>
      <c r="W182" s="3" t="s">
        <v>735</v>
      </c>
      <c r="X182" s="3" t="str" cm="1">
        <f t="array" aca="1" ref="X182" ca="1">_xlfn.TEXTJOIN("", TRUE, IF(ISNUMBER(MID(W182, ROW(INDIRECT("1:" &amp; LEN(W182))), 1)*1), MID(W182, ROW(INDIRECT("1:" &amp; LEN(W182))), 1), ""))</f>
        <v>328</v>
      </c>
      <c r="Y182" s="3" t="str">
        <f t="shared" si="4"/>
        <v>Arg</v>
      </c>
      <c r="Z182" s="3" t="str">
        <f t="shared" si="5"/>
        <v>His</v>
      </c>
      <c r="AA182" s="3" t="str">
        <f>VLOOKUP(Y182,AF:AG,2,0)</f>
        <v>R</v>
      </c>
      <c r="AB182" s="3" t="str">
        <f>VLOOKUP(Z182,AF:AG,2,0)</f>
        <v>H</v>
      </c>
    </row>
    <row r="183" spans="1:28" ht="13.8" customHeight="1" x14ac:dyDescent="0.3">
      <c r="A183" s="3" t="s">
        <v>181</v>
      </c>
      <c r="B183" s="3" t="s">
        <v>546</v>
      </c>
      <c r="C183" s="3" t="str">
        <f>VLOOKUP(B183,$S$3:$T$5,2,0)</f>
        <v>P36551</v>
      </c>
      <c r="E183" s="3" t="s">
        <v>553</v>
      </c>
      <c r="F183" s="3" t="s">
        <v>1260</v>
      </c>
      <c r="G183" s="3" t="s">
        <v>1129</v>
      </c>
      <c r="H183" s="3" t="s">
        <v>1157</v>
      </c>
      <c r="I183" s="3" t="s">
        <v>1687</v>
      </c>
      <c r="J183" s="3">
        <f>VLOOKUP(I183,Sheet2!E:F,2,0)</f>
        <v>1</v>
      </c>
      <c r="V183" s="3" t="s">
        <v>554</v>
      </c>
      <c r="W183" s="3" t="s">
        <v>736</v>
      </c>
      <c r="X183" s="3" t="str" cm="1">
        <f t="array" aca="1" ref="X183" ca="1">_xlfn.TEXTJOIN("", TRUE, IF(ISNUMBER(MID(W183, ROW(INDIRECT("1:" &amp; LEN(W183))), 1)*1), MID(W183, ROW(INDIRECT("1:" &amp; LEN(W183))), 1), ""))</f>
        <v>327</v>
      </c>
      <c r="Y183" s="3" t="str">
        <f t="shared" si="4"/>
        <v>His</v>
      </c>
      <c r="Z183" s="3" t="str">
        <f t="shared" si="5"/>
        <v>Tyr</v>
      </c>
      <c r="AA183" s="3" t="str">
        <f>VLOOKUP(Y183,AF:AG,2,0)</f>
        <v>H</v>
      </c>
      <c r="AB183" s="3" t="str">
        <f>VLOOKUP(Z183,AF:AG,2,0)</f>
        <v>Y</v>
      </c>
    </row>
    <row r="184" spans="1:28" ht="13.8" customHeight="1" x14ac:dyDescent="0.3">
      <c r="A184" s="3" t="s">
        <v>182</v>
      </c>
      <c r="B184" s="3" t="s">
        <v>546</v>
      </c>
      <c r="C184" s="3" t="str">
        <f>VLOOKUP(B184,$S$3:$T$5,2,0)</f>
        <v>P36551</v>
      </c>
      <c r="E184" s="3" t="s">
        <v>553</v>
      </c>
      <c r="F184" s="3" t="s">
        <v>1259</v>
      </c>
      <c r="G184" s="3" t="s">
        <v>1143</v>
      </c>
      <c r="H184" s="3" t="s">
        <v>1134</v>
      </c>
      <c r="I184" s="3" t="s">
        <v>1688</v>
      </c>
      <c r="J184" s="3">
        <f>VLOOKUP(I184,Sheet2!E:F,2,0)</f>
        <v>4.3999999999999997E-2</v>
      </c>
      <c r="V184" s="3" t="s">
        <v>554</v>
      </c>
      <c r="W184" s="3" t="s">
        <v>737</v>
      </c>
      <c r="X184" s="3" t="str" cm="1">
        <f t="array" aca="1" ref="X184" ca="1">_xlfn.TEXTJOIN("", TRUE, IF(ISNUMBER(MID(W184, ROW(INDIRECT("1:" &amp; LEN(W184))), 1)*1), MID(W184, ROW(INDIRECT("1:" &amp; LEN(W184))), 1), ""))</f>
        <v>324</v>
      </c>
      <c r="Y184" s="3" t="str">
        <f t="shared" si="4"/>
        <v>Phe</v>
      </c>
      <c r="Z184" s="3" t="str">
        <f t="shared" si="5"/>
        <v>Leu</v>
      </c>
      <c r="AA184" s="3" t="str">
        <f>VLOOKUP(Y184,AF:AG,2,0)</f>
        <v>F</v>
      </c>
      <c r="AB184" s="3" t="str">
        <f>VLOOKUP(Z184,AF:AG,2,0)</f>
        <v>L</v>
      </c>
    </row>
    <row r="185" spans="1:28" ht="13.8" customHeight="1" x14ac:dyDescent="0.3">
      <c r="A185" s="3" t="s">
        <v>183</v>
      </c>
      <c r="B185" s="3" t="s">
        <v>546</v>
      </c>
      <c r="C185" s="3" t="str">
        <f>VLOOKUP(B185,$S$3:$T$5,2,0)</f>
        <v>P36551</v>
      </c>
      <c r="E185" s="3" t="s">
        <v>553</v>
      </c>
      <c r="F185" s="3" t="s">
        <v>1248</v>
      </c>
      <c r="G185" s="3" t="s">
        <v>1105</v>
      </c>
      <c r="H185" s="3" t="s">
        <v>1114</v>
      </c>
      <c r="I185" s="3" t="s">
        <v>1689</v>
      </c>
      <c r="J185" s="3">
        <f>VLOOKUP(I185,Sheet2!E:F,2,0)</f>
        <v>1</v>
      </c>
      <c r="V185" s="3" t="s">
        <v>554</v>
      </c>
      <c r="W185" s="3" t="s">
        <v>738</v>
      </c>
      <c r="X185" s="3" t="str" cm="1">
        <f t="array" aca="1" ref="X185" ca="1">_xlfn.TEXTJOIN("", TRUE, IF(ISNUMBER(MID(W185, ROW(INDIRECT("1:" &amp; LEN(W185))), 1)*1), MID(W185, ROW(INDIRECT("1:" &amp; LEN(W185))), 1), ""))</f>
        <v>303</v>
      </c>
      <c r="Y185" s="3" t="str">
        <f t="shared" si="4"/>
        <v>Ala</v>
      </c>
      <c r="Z185" s="3" t="str">
        <f t="shared" si="5"/>
        <v>Asp</v>
      </c>
      <c r="AA185" s="3" t="str">
        <f>VLOOKUP(Y185,AF:AG,2,0)</f>
        <v>A</v>
      </c>
      <c r="AB185" s="3" t="str">
        <f>VLOOKUP(Z185,AF:AG,2,0)</f>
        <v>D</v>
      </c>
    </row>
    <row r="186" spans="1:28" ht="13.8" customHeight="1" x14ac:dyDescent="0.3">
      <c r="A186" s="3" t="s">
        <v>184</v>
      </c>
      <c r="B186" s="3" t="s">
        <v>546</v>
      </c>
      <c r="C186" s="3" t="str">
        <f>VLOOKUP(B186,$S$3:$T$5,2,0)</f>
        <v>P36551</v>
      </c>
      <c r="E186" s="3" t="s">
        <v>553</v>
      </c>
      <c r="F186" s="3" t="s">
        <v>1247</v>
      </c>
      <c r="G186" s="3" t="s">
        <v>1120</v>
      </c>
      <c r="H186" s="3" t="s">
        <v>1123</v>
      </c>
      <c r="I186" s="3" t="s">
        <v>1690</v>
      </c>
      <c r="J186" s="3">
        <f>VLOOKUP(I186,Sheet2!E:F,2,0)</f>
        <v>5.8000000000000003E-2</v>
      </c>
      <c r="V186" s="3" t="s">
        <v>554</v>
      </c>
      <c r="W186" s="3" t="s">
        <v>739</v>
      </c>
      <c r="X186" s="3" t="str" cm="1">
        <f t="array" aca="1" ref="X186" ca="1">_xlfn.TEXTJOIN("", TRUE, IF(ISNUMBER(MID(W186, ROW(INDIRECT("1:" &amp; LEN(W186))), 1)*1), MID(W186, ROW(INDIRECT("1:" &amp; LEN(W186))), 1), ""))</f>
        <v>302</v>
      </c>
      <c r="Y186" s="3" t="str">
        <f t="shared" si="4"/>
        <v>Glu</v>
      </c>
      <c r="Z186" s="3" t="str">
        <f t="shared" si="5"/>
        <v>Gln</v>
      </c>
      <c r="AA186" s="3" t="str">
        <f>VLOOKUP(Y186,AF:AG,2,0)</f>
        <v>E</v>
      </c>
      <c r="AB186" s="3" t="str">
        <f>VLOOKUP(Z186,AF:AG,2,0)</f>
        <v>Q</v>
      </c>
    </row>
    <row r="187" spans="1:28" ht="13.8" customHeight="1" x14ac:dyDescent="0.3">
      <c r="A187" s="3" t="s">
        <v>185</v>
      </c>
      <c r="B187" s="3" t="s">
        <v>546</v>
      </c>
      <c r="C187" s="3" t="str">
        <f>VLOOKUP(B187,$S$3:$T$5,2,0)</f>
        <v>P36551</v>
      </c>
      <c r="E187" s="3" t="s">
        <v>553</v>
      </c>
      <c r="F187" s="3" t="s">
        <v>1243</v>
      </c>
      <c r="G187" s="3" t="s">
        <v>1108</v>
      </c>
      <c r="H187" s="3" t="s">
        <v>1137</v>
      </c>
      <c r="I187" s="3" t="s">
        <v>1691</v>
      </c>
      <c r="J187" s="3">
        <f>VLOOKUP(I187,Sheet2!E:F,2,0)</f>
        <v>2E-3</v>
      </c>
      <c r="V187" s="3" t="s">
        <v>554</v>
      </c>
      <c r="W187" s="3" t="s">
        <v>740</v>
      </c>
      <c r="X187" s="3" t="str" cm="1">
        <f t="array" aca="1" ref="X187" ca="1">_xlfn.TEXTJOIN("", TRUE, IF(ISNUMBER(MID(W187, ROW(INDIRECT("1:" &amp; LEN(W187))), 1)*1), MID(W187, ROW(INDIRECT("1:" &amp; LEN(W187))), 1), ""))</f>
        <v>298</v>
      </c>
      <c r="Y187" s="3" t="str">
        <f t="shared" si="4"/>
        <v>Arg</v>
      </c>
      <c r="Z187" s="3" t="str">
        <f t="shared" si="5"/>
        <v>Lys</v>
      </c>
      <c r="AA187" s="3" t="str">
        <f>VLOOKUP(Y187,AF:AG,2,0)</f>
        <v>R</v>
      </c>
      <c r="AB187" s="3" t="str">
        <f>VLOOKUP(Z187,AF:AG,2,0)</f>
        <v>K</v>
      </c>
    </row>
    <row r="188" spans="1:28" ht="13.8" customHeight="1" x14ac:dyDescent="0.3">
      <c r="A188" s="3" t="s">
        <v>186</v>
      </c>
      <c r="B188" s="3" t="s">
        <v>546</v>
      </c>
      <c r="C188" s="3" t="str">
        <f>VLOOKUP(B188,$S$3:$T$5,2,0)</f>
        <v>P36551</v>
      </c>
      <c r="E188" s="3" t="s">
        <v>553</v>
      </c>
      <c r="F188" s="3" t="s">
        <v>1308</v>
      </c>
      <c r="G188" s="3" t="s">
        <v>1160</v>
      </c>
      <c r="H188" s="3" t="s">
        <v>550</v>
      </c>
      <c r="I188" s="3" t="s">
        <v>1692</v>
      </c>
      <c r="J188" s="3">
        <f>VLOOKUP(I188,Sheet2!E:F,2,0)</f>
        <v>2E-3</v>
      </c>
      <c r="V188" s="3" t="s">
        <v>554</v>
      </c>
      <c r="W188" s="3" t="s">
        <v>741</v>
      </c>
      <c r="X188" s="3" t="str" cm="1">
        <f t="array" aca="1" ref="X188" ca="1">_xlfn.TEXTJOIN("", TRUE, IF(ISNUMBER(MID(W188, ROW(INDIRECT("1:" &amp; LEN(W188))), 1)*1), MID(W188, ROW(INDIRECT("1:" &amp; LEN(W188))), 1), ""))</f>
        <v>294</v>
      </c>
      <c r="Y188" s="3" t="str">
        <f t="shared" si="4"/>
        <v>Val</v>
      </c>
      <c r="Z188" s="3" t="str">
        <f t="shared" si="5"/>
        <v>Ile</v>
      </c>
      <c r="AA188" s="3" t="str">
        <f>VLOOKUP(Y188,AF:AG,2,0)</f>
        <v>V</v>
      </c>
      <c r="AB188" s="3" t="str">
        <f>VLOOKUP(Z188,AF:AG,2,0)</f>
        <v>I</v>
      </c>
    </row>
    <row r="189" spans="1:28" ht="13.8" customHeight="1" x14ac:dyDescent="0.3">
      <c r="A189" s="3" t="s">
        <v>187</v>
      </c>
      <c r="B189" s="3" t="s">
        <v>546</v>
      </c>
      <c r="C189" s="3" t="str">
        <f>VLOOKUP(B189,$S$3:$T$5,2,0)</f>
        <v>P36551</v>
      </c>
      <c r="E189" s="3" t="s">
        <v>553</v>
      </c>
      <c r="F189" s="3" t="s">
        <v>1309</v>
      </c>
      <c r="G189" s="3" t="s">
        <v>1105</v>
      </c>
      <c r="H189" s="3" t="s">
        <v>1160</v>
      </c>
      <c r="I189" s="3" t="s">
        <v>1693</v>
      </c>
      <c r="J189" s="3">
        <f>VLOOKUP(I189,Sheet2!E:F,2,0)</f>
        <v>0.40899999999999997</v>
      </c>
      <c r="V189" s="3" t="s">
        <v>554</v>
      </c>
      <c r="W189" s="3" t="s">
        <v>742</v>
      </c>
      <c r="X189" s="3" t="str" cm="1">
        <f t="array" aca="1" ref="X189" ca="1">_xlfn.TEXTJOIN("", TRUE, IF(ISNUMBER(MID(W189, ROW(INDIRECT("1:" &amp; LEN(W189))), 1)*1), MID(W189, ROW(INDIRECT("1:" &amp; LEN(W189))), 1), ""))</f>
        <v>293</v>
      </c>
      <c r="Y189" s="3" t="str">
        <f t="shared" si="4"/>
        <v>Ala</v>
      </c>
      <c r="Z189" s="3" t="str">
        <f t="shared" si="5"/>
        <v>Val</v>
      </c>
      <c r="AA189" s="3" t="str">
        <f>VLOOKUP(Y189,AF:AG,2,0)</f>
        <v>A</v>
      </c>
      <c r="AB189" s="3" t="str">
        <f>VLOOKUP(Z189,AF:AG,2,0)</f>
        <v>V</v>
      </c>
    </row>
    <row r="190" spans="1:28" ht="13.8" customHeight="1" x14ac:dyDescent="0.3">
      <c r="A190" s="3" t="s">
        <v>188</v>
      </c>
      <c r="B190" s="3" t="s">
        <v>546</v>
      </c>
      <c r="C190" s="3" t="str">
        <f>VLOOKUP(B190,$S$3:$T$5,2,0)</f>
        <v>P36551</v>
      </c>
      <c r="E190" s="3" t="s">
        <v>553</v>
      </c>
      <c r="F190" s="3" t="s">
        <v>1241</v>
      </c>
      <c r="G190" s="3" t="s">
        <v>1120</v>
      </c>
      <c r="H190" s="3" t="s">
        <v>1114</v>
      </c>
      <c r="I190" s="3" t="s">
        <v>1694</v>
      </c>
      <c r="J190" s="3">
        <f>VLOOKUP(I190,Sheet2!E:F,2,0)</f>
        <v>2E-3</v>
      </c>
      <c r="V190" s="3" t="s">
        <v>554</v>
      </c>
      <c r="W190" s="3" t="s">
        <v>743</v>
      </c>
      <c r="X190" s="3" t="str" cm="1">
        <f t="array" aca="1" ref="X190" ca="1">_xlfn.TEXTJOIN("", TRUE, IF(ISNUMBER(MID(W190, ROW(INDIRECT("1:" &amp; LEN(W190))), 1)*1), MID(W190, ROW(INDIRECT("1:" &amp; LEN(W190))), 1), ""))</f>
        <v>291</v>
      </c>
      <c r="Y190" s="3" t="str">
        <f t="shared" si="4"/>
        <v>Glu</v>
      </c>
      <c r="Z190" s="3" t="str">
        <f t="shared" si="5"/>
        <v>Asp</v>
      </c>
      <c r="AA190" s="3" t="str">
        <f>VLOOKUP(Y190,AF:AG,2,0)</f>
        <v>E</v>
      </c>
      <c r="AB190" s="3" t="str">
        <f>VLOOKUP(Z190,AF:AG,2,0)</f>
        <v>D</v>
      </c>
    </row>
    <row r="191" spans="1:28" ht="13.8" customHeight="1" x14ac:dyDescent="0.3">
      <c r="A191" s="3" t="s">
        <v>189</v>
      </c>
      <c r="B191" s="3" t="s">
        <v>546</v>
      </c>
      <c r="C191" s="3" t="str">
        <f>VLOOKUP(B191,$S$3:$T$5,2,0)</f>
        <v>P36551</v>
      </c>
      <c r="E191" s="3" t="s">
        <v>553</v>
      </c>
      <c r="F191" s="3" t="s">
        <v>1310</v>
      </c>
      <c r="G191" s="3" t="s">
        <v>1111</v>
      </c>
      <c r="H191" s="3" t="s">
        <v>1149</v>
      </c>
      <c r="I191" s="3" t="s">
        <v>1695</v>
      </c>
      <c r="J191" s="3">
        <f>VLOOKUP(I191,Sheet2!E:F,2,0)</f>
        <v>0.42299999999999999</v>
      </c>
      <c r="V191" s="3" t="s">
        <v>554</v>
      </c>
      <c r="W191" s="3" t="s">
        <v>744</v>
      </c>
      <c r="X191" s="3" t="str" cm="1">
        <f t="array" aca="1" ref="X191" ca="1">_xlfn.TEXTJOIN("", TRUE, IF(ISNUMBER(MID(W191, ROW(INDIRECT("1:" &amp; LEN(W191))), 1)*1), MID(W191, ROW(INDIRECT("1:" &amp; LEN(W191))), 1), ""))</f>
        <v>289</v>
      </c>
      <c r="Y191" s="3" t="str">
        <f t="shared" si="4"/>
        <v>Asn</v>
      </c>
      <c r="Z191" s="3" t="str">
        <f t="shared" si="5"/>
        <v>Ser</v>
      </c>
      <c r="AA191" s="3" t="str">
        <f>VLOOKUP(Y191,AF:AG,2,0)</f>
        <v>N</v>
      </c>
      <c r="AB191" s="3" t="str">
        <f>VLOOKUP(Z191,AF:AG,2,0)</f>
        <v>S</v>
      </c>
    </row>
    <row r="192" spans="1:28" ht="13.8" customHeight="1" x14ac:dyDescent="0.3">
      <c r="A192" s="3" t="s">
        <v>190</v>
      </c>
      <c r="B192" s="3" t="s">
        <v>546</v>
      </c>
      <c r="C192" s="3" t="str">
        <f>VLOOKUP(B192,$S$3:$T$5,2,0)</f>
        <v>P36551</v>
      </c>
      <c r="E192" s="3" t="s">
        <v>553</v>
      </c>
      <c r="F192" s="3" t="s">
        <v>1311</v>
      </c>
      <c r="G192" s="3" t="s">
        <v>1114</v>
      </c>
      <c r="H192" s="3" t="s">
        <v>1105</v>
      </c>
      <c r="I192" s="3" t="s">
        <v>1696</v>
      </c>
      <c r="J192" s="3">
        <f>VLOOKUP(I192,Sheet2!E:F,2,0)</f>
        <v>1</v>
      </c>
      <c r="V192" s="3" t="s">
        <v>554</v>
      </c>
      <c r="W192" s="3" t="s">
        <v>745</v>
      </c>
      <c r="X192" s="3" t="str" cm="1">
        <f t="array" aca="1" ref="X192" ca="1">_xlfn.TEXTJOIN("", TRUE, IF(ISNUMBER(MID(W192, ROW(INDIRECT("1:" &amp; LEN(W192))), 1)*1), MID(W192, ROW(INDIRECT("1:" &amp; LEN(W192))), 1), ""))</f>
        <v>282</v>
      </c>
      <c r="Y192" s="3" t="str">
        <f t="shared" si="4"/>
        <v>Asp</v>
      </c>
      <c r="Z192" s="3" t="str">
        <f t="shared" si="5"/>
        <v>Ala</v>
      </c>
      <c r="AA192" s="3" t="str">
        <f>VLOOKUP(Y192,AF:AG,2,0)</f>
        <v>D</v>
      </c>
      <c r="AB192" s="3" t="str">
        <f>VLOOKUP(Z192,AF:AG,2,0)</f>
        <v>A</v>
      </c>
    </row>
    <row r="193" spans="1:28" ht="13.8" customHeight="1" x14ac:dyDescent="0.3">
      <c r="A193" s="3" t="s">
        <v>191</v>
      </c>
      <c r="B193" s="3" t="s">
        <v>546</v>
      </c>
      <c r="C193" s="3" t="str">
        <f>VLOOKUP(B193,$S$3:$T$5,2,0)</f>
        <v>P36551</v>
      </c>
      <c r="E193" s="3" t="s">
        <v>553</v>
      </c>
      <c r="F193" s="3" t="s">
        <v>1311</v>
      </c>
      <c r="G193" s="3" t="s">
        <v>1114</v>
      </c>
      <c r="H193" s="3" t="s">
        <v>1126</v>
      </c>
      <c r="I193" s="3" t="s">
        <v>1697</v>
      </c>
      <c r="J193" s="3">
        <f>VLOOKUP(I193,Sheet2!E:F,2,0)</f>
        <v>1</v>
      </c>
      <c r="V193" s="3" t="s">
        <v>554</v>
      </c>
      <c r="W193" s="3" t="s">
        <v>746</v>
      </c>
      <c r="X193" s="3" t="str" cm="1">
        <f t="array" aca="1" ref="X193" ca="1">_xlfn.TEXTJOIN("", TRUE, IF(ISNUMBER(MID(W193, ROW(INDIRECT("1:" &amp; LEN(W193))), 1)*1), MID(W193, ROW(INDIRECT("1:" &amp; LEN(W193))), 1), ""))</f>
        <v>282</v>
      </c>
      <c r="Y193" s="3" t="str">
        <f t="shared" si="4"/>
        <v>Asp</v>
      </c>
      <c r="Z193" s="3" t="str">
        <f t="shared" si="5"/>
        <v>Gly</v>
      </c>
      <c r="AA193" s="3" t="str">
        <f>VLOOKUP(Y193,AF:AG,2,0)</f>
        <v>D</v>
      </c>
      <c r="AB193" s="3" t="str">
        <f>VLOOKUP(Z193,AF:AG,2,0)</f>
        <v>G</v>
      </c>
    </row>
    <row r="194" spans="1:28" ht="13.8" customHeight="1" x14ac:dyDescent="0.3">
      <c r="A194" s="3" t="s">
        <v>192</v>
      </c>
      <c r="B194" s="3" t="s">
        <v>546</v>
      </c>
      <c r="C194" s="3" t="str">
        <f>VLOOKUP(B194,$S$3:$T$5,2,0)</f>
        <v>P36551</v>
      </c>
      <c r="E194" s="3" t="s">
        <v>553</v>
      </c>
      <c r="F194" s="3" t="s">
        <v>1312</v>
      </c>
      <c r="G194" s="3" t="s">
        <v>1126</v>
      </c>
      <c r="H194" s="3" t="s">
        <v>1105</v>
      </c>
      <c r="I194" s="3" t="s">
        <v>1698</v>
      </c>
      <c r="J194" s="3">
        <f>VLOOKUP(I194,Sheet2!E:F,2,0)</f>
        <v>0.99199999999999999</v>
      </c>
      <c r="V194" s="3" t="s">
        <v>554</v>
      </c>
      <c r="W194" s="3" t="s">
        <v>747</v>
      </c>
      <c r="X194" s="3" t="str" cm="1">
        <f t="array" aca="1" ref="X194" ca="1">_xlfn.TEXTJOIN("", TRUE, IF(ISNUMBER(MID(W194, ROW(INDIRECT("1:" &amp; LEN(W194))), 1)*1), MID(W194, ROW(INDIRECT("1:" &amp; LEN(W194))), 1), ""))</f>
        <v>280</v>
      </c>
      <c r="Y194" s="3" t="str">
        <f t="shared" si="4"/>
        <v>Gly</v>
      </c>
      <c r="Z194" s="3" t="str">
        <f t="shared" si="5"/>
        <v>Ala</v>
      </c>
      <c r="AA194" s="3" t="str">
        <f>VLOOKUP(Y194,AF:AG,2,0)</f>
        <v>G</v>
      </c>
      <c r="AB194" s="3" t="str">
        <f>VLOOKUP(Z194,AF:AG,2,0)</f>
        <v>A</v>
      </c>
    </row>
    <row r="195" spans="1:28" ht="13.8" customHeight="1" x14ac:dyDescent="0.3">
      <c r="A195" s="3" t="s">
        <v>193</v>
      </c>
      <c r="B195" s="3" t="s">
        <v>546</v>
      </c>
      <c r="C195" s="3" t="str">
        <f>VLOOKUP(B195,$S$3:$T$5,2,0)</f>
        <v>P36551</v>
      </c>
      <c r="E195" s="3" t="s">
        <v>553</v>
      </c>
      <c r="F195" s="3" t="s">
        <v>1313</v>
      </c>
      <c r="G195" s="3" t="s">
        <v>1123</v>
      </c>
      <c r="H195" s="3" t="s">
        <v>1129</v>
      </c>
      <c r="I195" s="3" t="s">
        <v>1699</v>
      </c>
      <c r="J195" s="3">
        <f>VLOOKUP(I195,Sheet2!E:F,2,0)</f>
        <v>0</v>
      </c>
      <c r="V195" s="3" t="s">
        <v>554</v>
      </c>
      <c r="W195" s="3" t="s">
        <v>748</v>
      </c>
      <c r="X195" s="3" t="str" cm="1">
        <f t="array" aca="1" ref="X195" ca="1">_xlfn.TEXTJOIN("", TRUE, IF(ISNUMBER(MID(W195, ROW(INDIRECT("1:" &amp; LEN(W195))), 1)*1), MID(W195, ROW(INDIRECT("1:" &amp; LEN(W195))), 1), ""))</f>
        <v>274</v>
      </c>
      <c r="Y195" s="3" t="str">
        <f t="shared" ref="Y195:Y258" si="6">LEFT(W195,3)</f>
        <v>Gln</v>
      </c>
      <c r="Z195" s="3" t="str">
        <f t="shared" ref="Z195:Z258" si="7">RIGHT(W195,3)</f>
        <v>His</v>
      </c>
      <c r="AA195" s="3" t="str">
        <f>VLOOKUP(Y195,AF:AG,2,0)</f>
        <v>Q</v>
      </c>
      <c r="AB195" s="3" t="str">
        <f>VLOOKUP(Z195,AF:AG,2,0)</f>
        <v>H</v>
      </c>
    </row>
    <row r="196" spans="1:28" ht="13.8" customHeight="1" x14ac:dyDescent="0.3">
      <c r="A196" s="3" t="s">
        <v>194</v>
      </c>
      <c r="B196" s="3" t="s">
        <v>546</v>
      </c>
      <c r="C196" s="3" t="str">
        <f>VLOOKUP(B196,$S$3:$T$5,2,0)</f>
        <v>P36551</v>
      </c>
      <c r="E196" s="3" t="s">
        <v>553</v>
      </c>
      <c r="F196" s="3" t="s">
        <v>1235</v>
      </c>
      <c r="G196" s="3" t="s">
        <v>1137</v>
      </c>
      <c r="H196" s="3" t="s">
        <v>1120</v>
      </c>
      <c r="I196" s="3" t="s">
        <v>1700</v>
      </c>
      <c r="J196" s="3">
        <f>VLOOKUP(I196,Sheet2!E:F,2,0)</f>
        <v>0.46899999999999997</v>
      </c>
      <c r="V196" s="3" t="s">
        <v>554</v>
      </c>
      <c r="W196" s="3" t="s">
        <v>749</v>
      </c>
      <c r="X196" s="3" t="str" cm="1">
        <f t="array" aca="1" ref="X196" ca="1">_xlfn.TEXTJOIN("", TRUE, IF(ISNUMBER(MID(W196, ROW(INDIRECT("1:" &amp; LEN(W196))), 1)*1), MID(W196, ROW(INDIRECT("1:" &amp; LEN(W196))), 1), ""))</f>
        <v>273</v>
      </c>
      <c r="Y196" s="3" t="str">
        <f t="shared" si="6"/>
        <v>Lys</v>
      </c>
      <c r="Z196" s="3" t="str">
        <f t="shared" si="7"/>
        <v>Glu</v>
      </c>
      <c r="AA196" s="3" t="str">
        <f>VLOOKUP(Y196,AF:AG,2,0)</f>
        <v>K</v>
      </c>
      <c r="AB196" s="3" t="str">
        <f>VLOOKUP(Z196,AF:AG,2,0)</f>
        <v>E</v>
      </c>
    </row>
    <row r="197" spans="1:28" ht="13.8" customHeight="1" x14ac:dyDescent="0.3">
      <c r="A197" s="3" t="s">
        <v>195</v>
      </c>
      <c r="B197" s="3" t="s">
        <v>546</v>
      </c>
      <c r="C197" s="3" t="str">
        <f>VLOOKUP(B197,$S$3:$T$5,2,0)</f>
        <v>P36551</v>
      </c>
      <c r="E197" s="3" t="s">
        <v>553</v>
      </c>
      <c r="F197" s="3" t="s">
        <v>1233</v>
      </c>
      <c r="G197" s="3" t="s">
        <v>1126</v>
      </c>
      <c r="H197" s="3" t="s">
        <v>1114</v>
      </c>
      <c r="I197" s="3" t="s">
        <v>1701</v>
      </c>
      <c r="J197" s="3">
        <f>VLOOKUP(I197,Sheet2!E:F,2,0)</f>
        <v>0.3</v>
      </c>
      <c r="V197" s="3" t="s">
        <v>554</v>
      </c>
      <c r="W197" s="3" t="s">
        <v>750</v>
      </c>
      <c r="X197" s="3" t="str" cm="1">
        <f t="array" aca="1" ref="X197" ca="1">_xlfn.TEXTJOIN("", TRUE, IF(ISNUMBER(MID(W197, ROW(INDIRECT("1:" &amp; LEN(W197))), 1)*1), MID(W197, ROW(INDIRECT("1:" &amp; LEN(W197))), 1), ""))</f>
        <v>271</v>
      </c>
      <c r="Y197" s="3" t="str">
        <f t="shared" si="6"/>
        <v>Gly</v>
      </c>
      <c r="Z197" s="3" t="str">
        <f t="shared" si="7"/>
        <v>Asp</v>
      </c>
      <c r="AA197" s="3" t="str">
        <f>VLOOKUP(Y197,AF:AG,2,0)</f>
        <v>G</v>
      </c>
      <c r="AB197" s="3" t="str">
        <f>VLOOKUP(Z197,AF:AG,2,0)</f>
        <v>D</v>
      </c>
    </row>
    <row r="198" spans="1:28" ht="13.8" customHeight="1" x14ac:dyDescent="0.3">
      <c r="A198" s="3" t="s">
        <v>196</v>
      </c>
      <c r="B198" s="3" t="s">
        <v>546</v>
      </c>
      <c r="C198" s="3" t="str">
        <f>VLOOKUP(B198,$S$3:$T$5,2,0)</f>
        <v>P36551</v>
      </c>
      <c r="E198" s="3" t="s">
        <v>553</v>
      </c>
      <c r="F198" s="3" t="s">
        <v>1314</v>
      </c>
      <c r="G198" s="3" t="s">
        <v>1105</v>
      </c>
      <c r="H198" s="3" t="s">
        <v>551</v>
      </c>
      <c r="I198" s="3" t="s">
        <v>1702</v>
      </c>
      <c r="J198" s="3">
        <f>VLOOKUP(I198,Sheet2!E:F,2,0)</f>
        <v>0.53900000000000003</v>
      </c>
      <c r="V198" s="3" t="s">
        <v>554</v>
      </c>
      <c r="W198" s="3" t="s">
        <v>751</v>
      </c>
      <c r="X198" s="3" t="str" cm="1">
        <f t="array" aca="1" ref="X198" ca="1">_xlfn.TEXTJOIN("", TRUE, IF(ISNUMBER(MID(W198, ROW(INDIRECT("1:" &amp; LEN(W198))), 1)*1), MID(W198, ROW(INDIRECT("1:" &amp; LEN(W198))), 1), ""))</f>
        <v>269</v>
      </c>
      <c r="Y198" s="3" t="str">
        <f t="shared" si="6"/>
        <v>Ala</v>
      </c>
      <c r="Z198" s="3" t="str">
        <f t="shared" si="7"/>
        <v>Thr</v>
      </c>
      <c r="AA198" s="3" t="str">
        <f>VLOOKUP(Y198,AF:AG,2,0)</f>
        <v>A</v>
      </c>
      <c r="AB198" s="3" t="str">
        <f>VLOOKUP(Z198,AF:AG,2,0)</f>
        <v>T</v>
      </c>
    </row>
    <row r="199" spans="1:28" ht="13.8" customHeight="1" x14ac:dyDescent="0.3">
      <c r="A199" s="3" t="s">
        <v>197</v>
      </c>
      <c r="B199" s="3" t="s">
        <v>546</v>
      </c>
      <c r="C199" s="3" t="str">
        <f>VLOOKUP(B199,$S$3:$T$5,2,0)</f>
        <v>P36551</v>
      </c>
      <c r="E199" s="3" t="s">
        <v>553</v>
      </c>
      <c r="F199" s="3" t="s">
        <v>1315</v>
      </c>
      <c r="G199" s="3" t="s">
        <v>1120</v>
      </c>
      <c r="H199" s="3" t="s">
        <v>1114</v>
      </c>
      <c r="I199" s="3" t="s">
        <v>1703</v>
      </c>
      <c r="J199" s="3">
        <f>VLOOKUP(I199,Sheet2!E:F,2,0)</f>
        <v>7.0000000000000007E-2</v>
      </c>
      <c r="V199" s="3" t="s">
        <v>554</v>
      </c>
      <c r="W199" s="3" t="s">
        <v>752</v>
      </c>
      <c r="X199" s="3" t="str" cm="1">
        <f t="array" aca="1" ref="X199" ca="1">_xlfn.TEXTJOIN("", TRUE, IF(ISNUMBER(MID(W199, ROW(INDIRECT("1:" &amp; LEN(W199))), 1)*1), MID(W199, ROW(INDIRECT("1:" &amp; LEN(W199))), 1), ""))</f>
        <v>267</v>
      </c>
      <c r="Y199" s="3" t="str">
        <f t="shared" si="6"/>
        <v>Glu</v>
      </c>
      <c r="Z199" s="3" t="str">
        <f t="shared" si="7"/>
        <v>Asp</v>
      </c>
      <c r="AA199" s="3" t="str">
        <f>VLOOKUP(Y199,AF:AG,2,0)</f>
        <v>E</v>
      </c>
      <c r="AB199" s="3" t="str">
        <f>VLOOKUP(Z199,AF:AG,2,0)</f>
        <v>D</v>
      </c>
    </row>
    <row r="200" spans="1:28" ht="13.8" customHeight="1" x14ac:dyDescent="0.3">
      <c r="A200" s="3" t="s">
        <v>198</v>
      </c>
      <c r="B200" s="3" t="s">
        <v>546</v>
      </c>
      <c r="C200" s="3" t="str">
        <f>VLOOKUP(B200,$S$3:$T$5,2,0)</f>
        <v>P36551</v>
      </c>
      <c r="E200" s="3" t="s">
        <v>553</v>
      </c>
      <c r="F200" s="3" t="s">
        <v>1231</v>
      </c>
      <c r="G200" s="3" t="s">
        <v>1160</v>
      </c>
      <c r="H200" s="3" t="s">
        <v>550</v>
      </c>
      <c r="I200" s="3" t="s">
        <v>1704</v>
      </c>
      <c r="J200" s="3">
        <f>VLOOKUP(I200,Sheet2!E:F,2,0)</f>
        <v>0</v>
      </c>
      <c r="V200" s="3" t="s">
        <v>554</v>
      </c>
      <c r="W200" s="3" t="s">
        <v>753</v>
      </c>
      <c r="X200" s="3" t="str" cm="1">
        <f t="array" aca="1" ref="X200" ca="1">_xlfn.TEXTJOIN("", TRUE, IF(ISNUMBER(MID(W200, ROW(INDIRECT("1:" &amp; LEN(W200))), 1)*1), MID(W200, ROW(INDIRECT("1:" &amp; LEN(W200))), 1), ""))</f>
        <v>266</v>
      </c>
      <c r="Y200" s="3" t="str">
        <f t="shared" si="6"/>
        <v>Val</v>
      </c>
      <c r="Z200" s="3" t="str">
        <f t="shared" si="7"/>
        <v>Ile</v>
      </c>
      <c r="AA200" s="3" t="str">
        <f>VLOOKUP(Y200,AF:AG,2,0)</f>
        <v>V</v>
      </c>
      <c r="AB200" s="3" t="str">
        <f>VLOOKUP(Z200,AF:AG,2,0)</f>
        <v>I</v>
      </c>
    </row>
    <row r="201" spans="1:28" ht="13.8" customHeight="1" x14ac:dyDescent="0.3">
      <c r="A201" s="3" t="s">
        <v>199</v>
      </c>
      <c r="B201" s="3" t="s">
        <v>546</v>
      </c>
      <c r="C201" s="3" t="str">
        <f>VLOOKUP(B201,$S$3:$T$5,2,0)</f>
        <v>P36551</v>
      </c>
      <c r="E201" s="3" t="s">
        <v>553</v>
      </c>
      <c r="F201" s="3" t="s">
        <v>1229</v>
      </c>
      <c r="G201" s="3" t="s">
        <v>1108</v>
      </c>
      <c r="H201" s="3" t="s">
        <v>551</v>
      </c>
      <c r="I201" s="3" t="s">
        <v>1705</v>
      </c>
      <c r="J201" s="3">
        <f>VLOOKUP(I201,Sheet2!E:F,2,0)</f>
        <v>1</v>
      </c>
      <c r="V201" s="3" t="s">
        <v>554</v>
      </c>
      <c r="W201" s="3" t="s">
        <v>754</v>
      </c>
      <c r="X201" s="3" t="str" cm="1">
        <f t="array" aca="1" ref="X201" ca="1">_xlfn.TEXTJOIN("", TRUE, IF(ISNUMBER(MID(W201, ROW(INDIRECT("1:" &amp; LEN(W201))), 1)*1), MID(W201, ROW(INDIRECT("1:" &amp; LEN(W201))), 1), ""))</f>
        <v>262</v>
      </c>
      <c r="Y201" s="3" t="str">
        <f t="shared" si="6"/>
        <v>Arg</v>
      </c>
      <c r="Z201" s="3" t="str">
        <f t="shared" si="7"/>
        <v>Thr</v>
      </c>
      <c r="AA201" s="3" t="str">
        <f>VLOOKUP(Y201,AF:AG,2,0)</f>
        <v>R</v>
      </c>
      <c r="AB201" s="3" t="str">
        <f>VLOOKUP(Z201,AF:AG,2,0)</f>
        <v>T</v>
      </c>
    </row>
    <row r="202" spans="1:28" ht="13.8" customHeight="1" x14ac:dyDescent="0.3">
      <c r="A202" s="3" t="s">
        <v>200</v>
      </c>
      <c r="B202" s="3" t="s">
        <v>546</v>
      </c>
      <c r="C202" s="3" t="str">
        <f>VLOOKUP(B202,$S$3:$T$5,2,0)</f>
        <v>P36551</v>
      </c>
      <c r="E202" s="3" t="s">
        <v>553</v>
      </c>
      <c r="F202" s="3" t="s">
        <v>1229</v>
      </c>
      <c r="G202" s="3" t="s">
        <v>1108</v>
      </c>
      <c r="H202" s="3" t="s">
        <v>1126</v>
      </c>
      <c r="I202" s="3" t="s">
        <v>1706</v>
      </c>
      <c r="J202" s="3">
        <f>VLOOKUP(I202,Sheet2!E:F,2,0)</f>
        <v>1</v>
      </c>
      <c r="V202" s="3" t="s">
        <v>554</v>
      </c>
      <c r="W202" s="3" t="s">
        <v>755</v>
      </c>
      <c r="X202" s="3" t="str" cm="1">
        <f t="array" aca="1" ref="X202" ca="1">_xlfn.TEXTJOIN("", TRUE, IF(ISNUMBER(MID(W202, ROW(INDIRECT("1:" &amp; LEN(W202))), 1)*1), MID(W202, ROW(INDIRECT("1:" &amp; LEN(W202))), 1), ""))</f>
        <v>262</v>
      </c>
      <c r="Y202" s="3" t="str">
        <f t="shared" si="6"/>
        <v>Arg</v>
      </c>
      <c r="Z202" s="3" t="str">
        <f t="shared" si="7"/>
        <v>Gly</v>
      </c>
      <c r="AA202" s="3" t="str">
        <f>VLOOKUP(Y202,AF:AG,2,0)</f>
        <v>R</v>
      </c>
      <c r="AB202" s="3" t="str">
        <f>VLOOKUP(Z202,AF:AG,2,0)</f>
        <v>G</v>
      </c>
    </row>
    <row r="203" spans="1:28" ht="13.8" customHeight="1" x14ac:dyDescent="0.3">
      <c r="A203" s="3" t="s">
        <v>201</v>
      </c>
      <c r="B203" s="3" t="s">
        <v>546</v>
      </c>
      <c r="C203" s="3" t="str">
        <f>VLOOKUP(B203,$S$3:$T$5,2,0)</f>
        <v>P36551</v>
      </c>
      <c r="E203" s="3" t="s">
        <v>553</v>
      </c>
      <c r="F203" s="3" t="s">
        <v>1228</v>
      </c>
      <c r="G203" s="3" t="s">
        <v>1111</v>
      </c>
      <c r="H203" s="3" t="s">
        <v>1129</v>
      </c>
      <c r="I203" s="3" t="s">
        <v>1707</v>
      </c>
      <c r="J203" s="3">
        <f>VLOOKUP(I203,Sheet2!E:F,2,0)</f>
        <v>1</v>
      </c>
      <c r="V203" s="3" t="s">
        <v>554</v>
      </c>
      <c r="W203" s="3" t="s">
        <v>756</v>
      </c>
      <c r="X203" s="3" t="str" cm="1">
        <f t="array" aca="1" ref="X203" ca="1">_xlfn.TEXTJOIN("", TRUE, IF(ISNUMBER(MID(W203, ROW(INDIRECT("1:" &amp; LEN(W203))), 1)*1), MID(W203, ROW(INDIRECT("1:" &amp; LEN(W203))), 1), ""))</f>
        <v>260</v>
      </c>
      <c r="Y203" s="3" t="str">
        <f t="shared" si="6"/>
        <v>Asn</v>
      </c>
      <c r="Z203" s="3" t="str">
        <f t="shared" si="7"/>
        <v>His</v>
      </c>
      <c r="AA203" s="3" t="str">
        <f>VLOOKUP(Y203,AF:AG,2,0)</f>
        <v>N</v>
      </c>
      <c r="AB203" s="3" t="str">
        <f>VLOOKUP(Z203,AF:AG,2,0)</f>
        <v>H</v>
      </c>
    </row>
    <row r="204" spans="1:28" ht="13.8" customHeight="1" x14ac:dyDescent="0.3">
      <c r="A204" s="3" t="s">
        <v>202</v>
      </c>
      <c r="B204" s="3" t="s">
        <v>546</v>
      </c>
      <c r="C204" s="3" t="str">
        <f>VLOOKUP(B204,$S$3:$T$5,2,0)</f>
        <v>P36551</v>
      </c>
      <c r="E204" s="3" t="s">
        <v>553</v>
      </c>
      <c r="F204" s="3" t="s">
        <v>1316</v>
      </c>
      <c r="G204" s="3" t="s">
        <v>550</v>
      </c>
      <c r="H204" s="3" t="s">
        <v>1160</v>
      </c>
      <c r="I204" s="3" t="s">
        <v>1708</v>
      </c>
      <c r="J204" s="3">
        <f>VLOOKUP(I204,Sheet2!E:F,2,0)</f>
        <v>4.0000000000000001E-3</v>
      </c>
      <c r="V204" s="3" t="s">
        <v>554</v>
      </c>
      <c r="W204" s="3" t="s">
        <v>757</v>
      </c>
      <c r="X204" s="3" t="str" cm="1">
        <f t="array" aca="1" ref="X204" ca="1">_xlfn.TEXTJOIN("", TRUE, IF(ISNUMBER(MID(W204, ROW(INDIRECT("1:" &amp; LEN(W204))), 1)*1), MID(W204, ROW(INDIRECT("1:" &amp; LEN(W204))), 1), ""))</f>
        <v>257</v>
      </c>
      <c r="Y204" s="3" t="str">
        <f t="shared" si="6"/>
        <v>Ile</v>
      </c>
      <c r="Z204" s="3" t="str">
        <f t="shared" si="7"/>
        <v>Val</v>
      </c>
      <c r="AA204" s="3" t="str">
        <f>VLOOKUP(Y204,AF:AG,2,0)</f>
        <v>I</v>
      </c>
      <c r="AB204" s="3" t="str">
        <f>VLOOKUP(Z204,AF:AG,2,0)</f>
        <v>V</v>
      </c>
    </row>
    <row r="205" spans="1:28" ht="13.8" customHeight="1" x14ac:dyDescent="0.3">
      <c r="A205" s="3" t="s">
        <v>203</v>
      </c>
      <c r="B205" s="3" t="s">
        <v>546</v>
      </c>
      <c r="C205" s="3" t="str">
        <f>VLOOKUP(B205,$S$3:$T$5,2,0)</f>
        <v>P36551</v>
      </c>
      <c r="E205" s="3" t="s">
        <v>553</v>
      </c>
      <c r="F205" s="3" t="s">
        <v>1317</v>
      </c>
      <c r="G205" s="3" t="s">
        <v>551</v>
      </c>
      <c r="H205" s="3" t="s">
        <v>1105</v>
      </c>
      <c r="I205" s="3" t="s">
        <v>1709</v>
      </c>
      <c r="J205" s="3">
        <f>VLOOKUP(I205,Sheet2!E:F,2,0)</f>
        <v>1</v>
      </c>
      <c r="V205" s="3" t="s">
        <v>554</v>
      </c>
      <c r="W205" s="3" t="s">
        <v>758</v>
      </c>
      <c r="X205" s="3" t="str" cm="1">
        <f t="array" aca="1" ref="X205" ca="1">_xlfn.TEXTJOIN("", TRUE, IF(ISNUMBER(MID(W205, ROW(INDIRECT("1:" &amp; LEN(W205))), 1)*1), MID(W205, ROW(INDIRECT("1:" &amp; LEN(W205))), 1), ""))</f>
        <v>256</v>
      </c>
      <c r="Y205" s="3" t="str">
        <f t="shared" si="6"/>
        <v>Thr</v>
      </c>
      <c r="Z205" s="3" t="str">
        <f t="shared" si="7"/>
        <v>Ala</v>
      </c>
      <c r="AA205" s="3" t="str">
        <f>VLOOKUP(Y205,AF:AG,2,0)</f>
        <v>T</v>
      </c>
      <c r="AB205" s="3" t="str">
        <f>VLOOKUP(Z205,AF:AG,2,0)</f>
        <v>A</v>
      </c>
    </row>
    <row r="206" spans="1:28" ht="13.8" customHeight="1" x14ac:dyDescent="0.3">
      <c r="A206" s="3" t="s">
        <v>204</v>
      </c>
      <c r="B206" s="3" t="s">
        <v>546</v>
      </c>
      <c r="C206" s="3" t="str">
        <f>VLOOKUP(B206,$S$3:$T$5,2,0)</f>
        <v>P36551</v>
      </c>
      <c r="E206" s="3" t="s">
        <v>553</v>
      </c>
      <c r="F206" s="3" t="s">
        <v>1318</v>
      </c>
      <c r="G206" s="3" t="s">
        <v>1105</v>
      </c>
      <c r="H206" s="3" t="s">
        <v>1160</v>
      </c>
      <c r="I206" s="3" t="s">
        <v>1710</v>
      </c>
      <c r="J206" s="3">
        <f>VLOOKUP(I206,Sheet2!E:F,2,0)</f>
        <v>1E-3</v>
      </c>
      <c r="V206" s="3" t="s">
        <v>554</v>
      </c>
      <c r="W206" s="3" t="s">
        <v>759</v>
      </c>
      <c r="X206" s="3" t="str" cm="1">
        <f t="array" aca="1" ref="X206" ca="1">_xlfn.TEXTJOIN("", TRUE, IF(ISNUMBER(MID(W206, ROW(INDIRECT("1:" &amp; LEN(W206))), 1)*1), MID(W206, ROW(INDIRECT("1:" &amp; LEN(W206))), 1), ""))</f>
        <v>254</v>
      </c>
      <c r="Y206" s="3" t="str">
        <f t="shared" si="6"/>
        <v>Ala</v>
      </c>
      <c r="Z206" s="3" t="str">
        <f t="shared" si="7"/>
        <v>Val</v>
      </c>
      <c r="AA206" s="3" t="str">
        <f>VLOOKUP(Y206,AF:AG,2,0)</f>
        <v>A</v>
      </c>
      <c r="AB206" s="3" t="str">
        <f>VLOOKUP(Z206,AF:AG,2,0)</f>
        <v>V</v>
      </c>
    </row>
    <row r="207" spans="1:28" ht="13.8" customHeight="1" x14ac:dyDescent="0.3">
      <c r="A207" s="3" t="s">
        <v>205</v>
      </c>
      <c r="B207" s="3" t="s">
        <v>546</v>
      </c>
      <c r="C207" s="3" t="str">
        <f>VLOOKUP(B207,$S$3:$T$5,2,0)</f>
        <v>P36551</v>
      </c>
      <c r="E207" s="3" t="s">
        <v>553</v>
      </c>
      <c r="F207" s="3" t="s">
        <v>1318</v>
      </c>
      <c r="G207" s="3" t="s">
        <v>1105</v>
      </c>
      <c r="H207" s="3" t="s">
        <v>1149</v>
      </c>
      <c r="I207" s="3" t="s">
        <v>1711</v>
      </c>
      <c r="J207" s="3">
        <f>VLOOKUP(I207,Sheet2!E:F,2,0)</f>
        <v>7.0000000000000001E-3</v>
      </c>
      <c r="V207" s="3" t="s">
        <v>554</v>
      </c>
      <c r="W207" s="3" t="s">
        <v>760</v>
      </c>
      <c r="X207" s="3" t="str" cm="1">
        <f t="array" aca="1" ref="X207" ca="1">_xlfn.TEXTJOIN("", TRUE, IF(ISNUMBER(MID(W207, ROW(INDIRECT("1:" &amp; LEN(W207))), 1)*1), MID(W207, ROW(INDIRECT("1:" &amp; LEN(W207))), 1), ""))</f>
        <v>254</v>
      </c>
      <c r="Y207" s="3" t="str">
        <f t="shared" si="6"/>
        <v>Ala</v>
      </c>
      <c r="Z207" s="3" t="str">
        <f t="shared" si="7"/>
        <v>Ser</v>
      </c>
      <c r="AA207" s="3" t="str">
        <f>VLOOKUP(Y207,AF:AG,2,0)</f>
        <v>A</v>
      </c>
      <c r="AB207" s="3" t="str">
        <f>VLOOKUP(Z207,AF:AG,2,0)</f>
        <v>S</v>
      </c>
    </row>
    <row r="208" spans="1:28" ht="13.8" customHeight="1" x14ac:dyDescent="0.3">
      <c r="A208" s="3" t="s">
        <v>206</v>
      </c>
      <c r="B208" s="3" t="s">
        <v>546</v>
      </c>
      <c r="C208" s="3" t="str">
        <f>VLOOKUP(B208,$S$3:$T$5,2,0)</f>
        <v>P36551</v>
      </c>
      <c r="E208" s="3" t="s">
        <v>553</v>
      </c>
      <c r="F208" s="3" t="s">
        <v>1319</v>
      </c>
      <c r="G208" s="3" t="s">
        <v>1129</v>
      </c>
      <c r="H208" s="3" t="s">
        <v>1108</v>
      </c>
      <c r="I208" s="3" t="s">
        <v>1712</v>
      </c>
      <c r="J208" s="3">
        <f>VLOOKUP(I208,Sheet2!E:F,2,0)</f>
        <v>0.754</v>
      </c>
      <c r="V208" s="3" t="s">
        <v>554</v>
      </c>
      <c r="W208" s="3" t="s">
        <v>761</v>
      </c>
      <c r="X208" s="3" t="str" cm="1">
        <f t="array" aca="1" ref="X208" ca="1">_xlfn.TEXTJOIN("", TRUE, IF(ISNUMBER(MID(W208, ROW(INDIRECT("1:" &amp; LEN(W208))), 1)*1), MID(W208, ROW(INDIRECT("1:" &amp; LEN(W208))), 1), ""))</f>
        <v>253</v>
      </c>
      <c r="Y208" s="3" t="str">
        <f t="shared" si="6"/>
        <v>His</v>
      </c>
      <c r="Z208" s="3" t="str">
        <f t="shared" si="7"/>
        <v>Arg</v>
      </c>
      <c r="AA208" s="3" t="str">
        <f>VLOOKUP(Y208,AF:AG,2,0)</f>
        <v>H</v>
      </c>
      <c r="AB208" s="3" t="str">
        <f>VLOOKUP(Z208,AF:AG,2,0)</f>
        <v>R</v>
      </c>
    </row>
    <row r="209" spans="1:28" ht="13.8" customHeight="1" x14ac:dyDescent="0.3">
      <c r="A209" s="3" t="s">
        <v>207</v>
      </c>
      <c r="B209" s="3" t="s">
        <v>546</v>
      </c>
      <c r="C209" s="3" t="str">
        <f>VLOOKUP(B209,$S$3:$T$5,2,0)</f>
        <v>P36551</v>
      </c>
      <c r="E209" s="3" t="s">
        <v>553</v>
      </c>
      <c r="F209" s="3" t="s">
        <v>1320</v>
      </c>
      <c r="G209" s="3" t="s">
        <v>1149</v>
      </c>
      <c r="H209" s="3" t="s">
        <v>1117</v>
      </c>
      <c r="I209" s="3" t="s">
        <v>1713</v>
      </c>
      <c r="J209" s="3">
        <f>VLOOKUP(I209,Sheet2!E:F,2,0)</f>
        <v>0.125</v>
      </c>
      <c r="V209" s="3" t="s">
        <v>554</v>
      </c>
      <c r="W209" s="3" t="s">
        <v>762</v>
      </c>
      <c r="X209" s="3" t="str" cm="1">
        <f t="array" aca="1" ref="X209" ca="1">_xlfn.TEXTJOIN("", TRUE, IF(ISNUMBER(MID(W209, ROW(INDIRECT("1:" &amp; LEN(W209))), 1)*1), MID(W209, ROW(INDIRECT("1:" &amp; LEN(W209))), 1), ""))</f>
        <v>245</v>
      </c>
      <c r="Y209" s="3" t="str">
        <f t="shared" si="6"/>
        <v>Ser</v>
      </c>
      <c r="Z209" s="3" t="str">
        <f t="shared" si="7"/>
        <v>Cys</v>
      </c>
      <c r="AA209" s="3" t="str">
        <f>VLOOKUP(Y209,AF:AG,2,0)</f>
        <v>S</v>
      </c>
      <c r="AB209" s="3" t="str">
        <f>VLOOKUP(Z209,AF:AG,2,0)</f>
        <v>C</v>
      </c>
    </row>
    <row r="210" spans="1:28" ht="13.8" customHeight="1" x14ac:dyDescent="0.3">
      <c r="A210" s="3" t="s">
        <v>208</v>
      </c>
      <c r="B210" s="3" t="s">
        <v>546</v>
      </c>
      <c r="C210" s="3" t="str">
        <f>VLOOKUP(B210,$S$3:$T$5,2,0)</f>
        <v>P36551</v>
      </c>
      <c r="E210" s="3" t="s">
        <v>553</v>
      </c>
      <c r="F210" s="3" t="s">
        <v>1321</v>
      </c>
      <c r="G210" s="3" t="s">
        <v>1160</v>
      </c>
      <c r="H210" s="3" t="s">
        <v>1140</v>
      </c>
      <c r="I210" s="3" t="s">
        <v>1714</v>
      </c>
      <c r="J210" s="3">
        <f>VLOOKUP(I210,Sheet2!E:F,2,0)</f>
        <v>0.996</v>
      </c>
      <c r="V210" s="3" t="s">
        <v>554</v>
      </c>
      <c r="W210" s="3" t="s">
        <v>763</v>
      </c>
      <c r="X210" s="3" t="str" cm="1">
        <f t="array" aca="1" ref="X210" ca="1">_xlfn.TEXTJOIN("", TRUE, IF(ISNUMBER(MID(W210, ROW(INDIRECT("1:" &amp; LEN(W210))), 1)*1), MID(W210, ROW(INDIRECT("1:" &amp; LEN(W210))), 1), ""))</f>
        <v>243</v>
      </c>
      <c r="Y210" s="3" t="str">
        <f t="shared" si="6"/>
        <v>Val</v>
      </c>
      <c r="Z210" s="3" t="str">
        <f t="shared" si="7"/>
        <v>Met</v>
      </c>
      <c r="AA210" s="3" t="str">
        <f>VLOOKUP(Y210,AF:AG,2,0)</f>
        <v>V</v>
      </c>
      <c r="AB210" s="3" t="str">
        <f>VLOOKUP(Z210,AF:AG,2,0)</f>
        <v>M</v>
      </c>
    </row>
    <row r="211" spans="1:28" ht="13.8" customHeight="1" x14ac:dyDescent="0.3">
      <c r="A211" s="3" t="s">
        <v>209</v>
      </c>
      <c r="B211" s="3" t="s">
        <v>546</v>
      </c>
      <c r="C211" s="3" t="str">
        <f>VLOOKUP(B211,$S$3:$T$5,2,0)</f>
        <v>P36551</v>
      </c>
      <c r="E211" s="3" t="s">
        <v>553</v>
      </c>
      <c r="F211" s="3" t="s">
        <v>1322</v>
      </c>
      <c r="G211" s="3" t="s">
        <v>1140</v>
      </c>
      <c r="H211" s="3" t="s">
        <v>1134</v>
      </c>
      <c r="I211" s="3" t="s">
        <v>1715</v>
      </c>
      <c r="J211" s="3">
        <f>VLOOKUP(I211,Sheet2!E:F,2,0)</f>
        <v>1.2999999999999999E-2</v>
      </c>
      <c r="V211" s="3" t="s">
        <v>554</v>
      </c>
      <c r="W211" s="3" t="s">
        <v>764</v>
      </c>
      <c r="X211" s="3" t="str" cm="1">
        <f t="array" aca="1" ref="X211" ca="1">_xlfn.TEXTJOIN("", TRUE, IF(ISNUMBER(MID(W211, ROW(INDIRECT("1:" &amp; LEN(W211))), 1)*1), MID(W211, ROW(INDIRECT("1:" &amp; LEN(W211))), 1), ""))</f>
        <v>241</v>
      </c>
      <c r="Y211" s="3" t="str">
        <f t="shared" si="6"/>
        <v>Met</v>
      </c>
      <c r="Z211" s="3" t="str">
        <f t="shared" si="7"/>
        <v>Leu</v>
      </c>
      <c r="AA211" s="3" t="str">
        <f>VLOOKUP(Y211,AF:AG,2,0)</f>
        <v>M</v>
      </c>
      <c r="AB211" s="3" t="str">
        <f>VLOOKUP(Z211,AF:AG,2,0)</f>
        <v>L</v>
      </c>
    </row>
    <row r="212" spans="1:28" ht="13.8" customHeight="1" x14ac:dyDescent="0.3">
      <c r="A212" s="3" t="s">
        <v>210</v>
      </c>
      <c r="B212" s="3" t="s">
        <v>546</v>
      </c>
      <c r="C212" s="3" t="str">
        <f>VLOOKUP(B212,$S$3:$T$5,2,0)</f>
        <v>P36551</v>
      </c>
      <c r="E212" s="3" t="s">
        <v>553</v>
      </c>
      <c r="F212" s="3" t="s">
        <v>1222</v>
      </c>
      <c r="G212" s="3" t="s">
        <v>1117</v>
      </c>
      <c r="H212" s="3" t="s">
        <v>1157</v>
      </c>
      <c r="I212" s="3" t="s">
        <v>1716</v>
      </c>
      <c r="J212" s="3">
        <f>VLOOKUP(I212,Sheet2!E:F,2,0)</f>
        <v>1E-3</v>
      </c>
      <c r="V212" s="3" t="s">
        <v>554</v>
      </c>
      <c r="W212" s="3" t="s">
        <v>765</v>
      </c>
      <c r="X212" s="3" t="str" cm="1">
        <f t="array" aca="1" ref="X212" ca="1">_xlfn.TEXTJOIN("", TRUE, IF(ISNUMBER(MID(W212, ROW(INDIRECT("1:" &amp; LEN(W212))), 1)*1), MID(W212, ROW(INDIRECT("1:" &amp; LEN(W212))), 1), ""))</f>
        <v>239</v>
      </c>
      <c r="Y212" s="3" t="str">
        <f t="shared" si="6"/>
        <v>Cys</v>
      </c>
      <c r="Z212" s="3" t="str">
        <f t="shared" si="7"/>
        <v>Tyr</v>
      </c>
      <c r="AA212" s="3" t="str">
        <f>VLOOKUP(Y212,AF:AG,2,0)</f>
        <v>C</v>
      </c>
      <c r="AB212" s="3" t="str">
        <f>VLOOKUP(Z212,AF:AG,2,0)</f>
        <v>Y</v>
      </c>
    </row>
    <row r="213" spans="1:28" ht="13.8" customHeight="1" x14ac:dyDescent="0.3">
      <c r="A213" s="3" t="s">
        <v>211</v>
      </c>
      <c r="B213" s="3" t="s">
        <v>546</v>
      </c>
      <c r="C213" s="3" t="str">
        <f>VLOOKUP(B213,$S$3:$T$5,2,0)</f>
        <v>P36551</v>
      </c>
      <c r="E213" s="3" t="s">
        <v>553</v>
      </c>
      <c r="F213" s="3" t="s">
        <v>1323</v>
      </c>
      <c r="G213" s="3" t="s">
        <v>1146</v>
      </c>
      <c r="H213" s="3" t="s">
        <v>1134</v>
      </c>
      <c r="I213" s="3" t="s">
        <v>1717</v>
      </c>
      <c r="J213" s="3">
        <f>VLOOKUP(I213,Sheet2!E:F,2,0)</f>
        <v>0.98299999999999998</v>
      </c>
      <c r="V213" s="3" t="s">
        <v>554</v>
      </c>
      <c r="W213" s="3" t="s">
        <v>766</v>
      </c>
      <c r="X213" s="3" t="str" cm="1">
        <f t="array" aca="1" ref="X213" ca="1">_xlfn.TEXTJOIN("", TRUE, IF(ISNUMBER(MID(W213, ROW(INDIRECT("1:" &amp; LEN(W213))), 1)*1), MID(W213, ROW(INDIRECT("1:" &amp; LEN(W213))), 1), ""))</f>
        <v>237</v>
      </c>
      <c r="Y213" s="3" t="str">
        <f t="shared" si="6"/>
        <v>Pro</v>
      </c>
      <c r="Z213" s="3" t="str">
        <f t="shared" si="7"/>
        <v>Leu</v>
      </c>
      <c r="AA213" s="3" t="str">
        <f>VLOOKUP(Y213,AF:AG,2,0)</f>
        <v>P</v>
      </c>
      <c r="AB213" s="3" t="str">
        <f>VLOOKUP(Z213,AF:AG,2,0)</f>
        <v>L</v>
      </c>
    </row>
    <row r="214" spans="1:28" ht="13.8" customHeight="1" x14ac:dyDescent="0.3">
      <c r="A214" s="3" t="s">
        <v>212</v>
      </c>
      <c r="B214" s="3" t="s">
        <v>546</v>
      </c>
      <c r="C214" s="3" t="str">
        <f>VLOOKUP(B214,$S$3:$T$5,2,0)</f>
        <v>P36551</v>
      </c>
      <c r="E214" s="3" t="s">
        <v>553</v>
      </c>
      <c r="F214" s="3" t="s">
        <v>1324</v>
      </c>
      <c r="G214" s="3" t="s">
        <v>1134</v>
      </c>
      <c r="H214" s="3" t="s">
        <v>1143</v>
      </c>
      <c r="I214" s="3" t="s">
        <v>1718</v>
      </c>
      <c r="J214" s="3">
        <f>VLOOKUP(I214,Sheet2!E:F,2,0)</f>
        <v>0.98399999999999999</v>
      </c>
      <c r="V214" s="3" t="s">
        <v>554</v>
      </c>
      <c r="W214" s="3" t="s">
        <v>767</v>
      </c>
      <c r="X214" s="3" t="str" cm="1">
        <f t="array" aca="1" ref="X214" ca="1">_xlfn.TEXTJOIN("", TRUE, IF(ISNUMBER(MID(W214, ROW(INDIRECT("1:" &amp; LEN(W214))), 1)*1), MID(W214, ROW(INDIRECT("1:" &amp; LEN(W214))), 1), ""))</f>
        <v>236</v>
      </c>
      <c r="Y214" s="3" t="str">
        <f t="shared" si="6"/>
        <v>Leu</v>
      </c>
      <c r="Z214" s="3" t="str">
        <f t="shared" si="7"/>
        <v>Phe</v>
      </c>
      <c r="AA214" s="3" t="str">
        <f>VLOOKUP(Y214,AF:AG,2,0)</f>
        <v>L</v>
      </c>
      <c r="AB214" s="3" t="str">
        <f>VLOOKUP(Z214,AF:AG,2,0)</f>
        <v>F</v>
      </c>
    </row>
    <row r="215" spans="1:28" ht="13.8" customHeight="1" x14ac:dyDescent="0.3">
      <c r="A215" s="3" t="s">
        <v>213</v>
      </c>
      <c r="B215" s="3" t="s">
        <v>546</v>
      </c>
      <c r="C215" s="3" t="str">
        <f>VLOOKUP(B215,$S$3:$T$5,2,0)</f>
        <v>P36551</v>
      </c>
      <c r="E215" s="3" t="s">
        <v>553</v>
      </c>
      <c r="F215" s="3" t="s">
        <v>1325</v>
      </c>
      <c r="G215" s="3" t="s">
        <v>1160</v>
      </c>
      <c r="H215" s="3" t="s">
        <v>1134</v>
      </c>
      <c r="I215" s="3" t="s">
        <v>1719</v>
      </c>
      <c r="J215" s="3">
        <f>VLOOKUP(I215,Sheet2!E:F,2,0)</f>
        <v>0</v>
      </c>
      <c r="V215" s="3" t="s">
        <v>554</v>
      </c>
      <c r="W215" s="3" t="s">
        <v>768</v>
      </c>
      <c r="X215" s="3" t="str" cm="1">
        <f t="array" aca="1" ref="X215" ca="1">_xlfn.TEXTJOIN("", TRUE, IF(ISNUMBER(MID(W215, ROW(INDIRECT("1:" &amp; LEN(W215))), 1)*1), MID(W215, ROW(INDIRECT("1:" &amp; LEN(W215))), 1), ""))</f>
        <v>228</v>
      </c>
      <c r="Y215" s="3" t="str">
        <f t="shared" si="6"/>
        <v>Val</v>
      </c>
      <c r="Z215" s="3" t="str">
        <f t="shared" si="7"/>
        <v>Leu</v>
      </c>
      <c r="AA215" s="3" t="str">
        <f>VLOOKUP(Y215,AF:AG,2,0)</f>
        <v>V</v>
      </c>
      <c r="AB215" s="3" t="str">
        <f>VLOOKUP(Z215,AF:AG,2,0)</f>
        <v>L</v>
      </c>
    </row>
    <row r="216" spans="1:28" ht="13.8" customHeight="1" x14ac:dyDescent="0.3">
      <c r="A216" s="3" t="s">
        <v>214</v>
      </c>
      <c r="B216" s="3" t="s">
        <v>546</v>
      </c>
      <c r="C216" s="3" t="str">
        <f>VLOOKUP(B216,$S$3:$T$5,2,0)</f>
        <v>P36551</v>
      </c>
      <c r="E216" s="3" t="s">
        <v>553</v>
      </c>
      <c r="F216" s="3" t="s">
        <v>1217</v>
      </c>
      <c r="G216" s="3" t="s">
        <v>1140</v>
      </c>
      <c r="H216" s="3" t="s">
        <v>550</v>
      </c>
      <c r="I216" s="3" t="s">
        <v>1720</v>
      </c>
      <c r="J216" s="3">
        <f>VLOOKUP(I216,Sheet2!E:F,2,0)</f>
        <v>0.877</v>
      </c>
      <c r="V216" s="3" t="s">
        <v>554</v>
      </c>
      <c r="W216" s="3" t="s">
        <v>769</v>
      </c>
      <c r="X216" s="3" t="str" cm="1">
        <f t="array" aca="1" ref="X216" ca="1">_xlfn.TEXTJOIN("", TRUE, IF(ISNUMBER(MID(W216, ROW(INDIRECT("1:" &amp; LEN(W216))), 1)*1), MID(W216, ROW(INDIRECT("1:" &amp; LEN(W216))), 1), ""))</f>
        <v>222</v>
      </c>
      <c r="Y216" s="3" t="str">
        <f t="shared" si="6"/>
        <v>Met</v>
      </c>
      <c r="Z216" s="3" t="str">
        <f t="shared" si="7"/>
        <v>Ile</v>
      </c>
      <c r="AA216" s="3" t="str">
        <f>VLOOKUP(Y216,AF:AG,2,0)</f>
        <v>M</v>
      </c>
      <c r="AB216" s="3" t="str">
        <f>VLOOKUP(Z216,AF:AG,2,0)</f>
        <v>I</v>
      </c>
    </row>
    <row r="217" spans="1:28" ht="13.8" customHeight="1" x14ac:dyDescent="0.3">
      <c r="A217" s="3" t="s">
        <v>215</v>
      </c>
      <c r="B217" s="3" t="s">
        <v>546</v>
      </c>
      <c r="C217" s="3" t="str">
        <f>VLOOKUP(B217,$S$3:$T$5,2,0)</f>
        <v>P36551</v>
      </c>
      <c r="E217" s="3" t="s">
        <v>553</v>
      </c>
      <c r="F217" s="3" t="s">
        <v>1217</v>
      </c>
      <c r="G217" s="3" t="s">
        <v>1140</v>
      </c>
      <c r="H217" s="3" t="s">
        <v>1160</v>
      </c>
      <c r="I217" s="3" t="s">
        <v>1721</v>
      </c>
      <c r="J217" s="3">
        <f>VLOOKUP(I217,Sheet2!E:F,2,0)</f>
        <v>1</v>
      </c>
      <c r="V217" s="3" t="s">
        <v>554</v>
      </c>
      <c r="W217" s="3" t="s">
        <v>770</v>
      </c>
      <c r="X217" s="3" t="str" cm="1">
        <f t="array" aca="1" ref="X217" ca="1">_xlfn.TEXTJOIN("", TRUE, IF(ISNUMBER(MID(W217, ROW(INDIRECT("1:" &amp; LEN(W217))), 1)*1), MID(W217, ROW(INDIRECT("1:" &amp; LEN(W217))), 1), ""))</f>
        <v>222</v>
      </c>
      <c r="Y217" s="3" t="str">
        <f t="shared" si="6"/>
        <v>Met</v>
      </c>
      <c r="Z217" s="3" t="str">
        <f t="shared" si="7"/>
        <v>Val</v>
      </c>
      <c r="AA217" s="3" t="str">
        <f>VLOOKUP(Y217,AF:AG,2,0)</f>
        <v>M</v>
      </c>
      <c r="AB217" s="3" t="str">
        <f>VLOOKUP(Z217,AF:AG,2,0)</f>
        <v>V</v>
      </c>
    </row>
    <row r="218" spans="1:28" ht="13.8" customHeight="1" x14ac:dyDescent="0.3">
      <c r="A218" s="3" t="s">
        <v>216</v>
      </c>
      <c r="B218" s="3" t="s">
        <v>546</v>
      </c>
      <c r="C218" s="3" t="str">
        <f>VLOOKUP(B218,$S$3:$T$5,2,0)</f>
        <v>P36551</v>
      </c>
      <c r="E218" s="3" t="s">
        <v>553</v>
      </c>
      <c r="F218" s="3" t="s">
        <v>1326</v>
      </c>
      <c r="G218" s="3" t="s">
        <v>1137</v>
      </c>
      <c r="H218" s="3" t="s">
        <v>1120</v>
      </c>
      <c r="I218" s="3" t="s">
        <v>1722</v>
      </c>
      <c r="J218" s="3">
        <f>VLOOKUP(I218,Sheet2!E:F,2,0)</f>
        <v>7.0000000000000001E-3</v>
      </c>
      <c r="V218" s="3" t="s">
        <v>554</v>
      </c>
      <c r="W218" s="3" t="s">
        <v>771</v>
      </c>
      <c r="X218" s="3" t="str" cm="1">
        <f t="array" aca="1" ref="X218" ca="1">_xlfn.TEXTJOIN("", TRUE, IF(ISNUMBER(MID(W218, ROW(INDIRECT("1:" &amp; LEN(W218))), 1)*1), MID(W218, ROW(INDIRECT("1:" &amp; LEN(W218))), 1), ""))</f>
        <v>220</v>
      </c>
      <c r="Y218" s="3" t="str">
        <f t="shared" si="6"/>
        <v>Lys</v>
      </c>
      <c r="Z218" s="3" t="str">
        <f t="shared" si="7"/>
        <v>Glu</v>
      </c>
      <c r="AA218" s="3" t="str">
        <f>VLOOKUP(Y218,AF:AG,2,0)</f>
        <v>K</v>
      </c>
      <c r="AB218" s="3" t="str">
        <f>VLOOKUP(Z218,AF:AG,2,0)</f>
        <v>E</v>
      </c>
    </row>
    <row r="219" spans="1:28" ht="13.8" customHeight="1" x14ac:dyDescent="0.3">
      <c r="A219" s="3" t="s">
        <v>217</v>
      </c>
      <c r="B219" s="3" t="s">
        <v>546</v>
      </c>
      <c r="C219" s="3" t="str">
        <f>VLOOKUP(B219,$S$3:$T$5,2,0)</f>
        <v>P36551</v>
      </c>
      <c r="E219" s="3" t="s">
        <v>553</v>
      </c>
      <c r="F219" s="3" t="s">
        <v>1327</v>
      </c>
      <c r="G219" s="3" t="s">
        <v>1120</v>
      </c>
      <c r="H219" s="3" t="s">
        <v>1114</v>
      </c>
      <c r="I219" s="3" t="s">
        <v>1723</v>
      </c>
      <c r="J219" s="3">
        <f>VLOOKUP(I219,Sheet2!E:F,2,0)</f>
        <v>1.4E-2</v>
      </c>
      <c r="V219" s="3" t="s">
        <v>554</v>
      </c>
      <c r="W219" s="3" t="s">
        <v>772</v>
      </c>
      <c r="X219" s="3" t="str" cm="1">
        <f t="array" aca="1" ref="X219" ca="1">_xlfn.TEXTJOIN("", TRUE, IF(ISNUMBER(MID(W219, ROW(INDIRECT("1:" &amp; LEN(W219))), 1)*1), MID(W219, ROW(INDIRECT("1:" &amp; LEN(W219))), 1), ""))</f>
        <v>217</v>
      </c>
      <c r="Y219" s="3" t="str">
        <f t="shared" si="6"/>
        <v>Glu</v>
      </c>
      <c r="Z219" s="3" t="str">
        <f t="shared" si="7"/>
        <v>Asp</v>
      </c>
      <c r="AA219" s="3" t="str">
        <f>VLOOKUP(Y219,AF:AG,2,0)</f>
        <v>E</v>
      </c>
      <c r="AB219" s="3" t="str">
        <f>VLOOKUP(Z219,AF:AG,2,0)</f>
        <v>D</v>
      </c>
    </row>
    <row r="220" spans="1:28" ht="13.8" customHeight="1" x14ac:dyDescent="0.3">
      <c r="A220" s="3" t="s">
        <v>218</v>
      </c>
      <c r="B220" s="3" t="s">
        <v>546</v>
      </c>
      <c r="C220" s="3" t="str">
        <f>VLOOKUP(B220,$S$3:$T$5,2,0)</f>
        <v>P36551</v>
      </c>
      <c r="E220" s="3" t="s">
        <v>553</v>
      </c>
      <c r="F220" s="3" t="s">
        <v>1328</v>
      </c>
      <c r="G220" s="3" t="s">
        <v>1149</v>
      </c>
      <c r="H220" s="3" t="s">
        <v>1134</v>
      </c>
      <c r="I220" s="3" t="s">
        <v>1724</v>
      </c>
      <c r="J220" s="3">
        <f>VLOOKUP(I220,Sheet2!E:F,2,0)</f>
        <v>0.87</v>
      </c>
      <c r="V220" s="3" t="s">
        <v>554</v>
      </c>
      <c r="W220" s="3" t="s">
        <v>773</v>
      </c>
      <c r="X220" s="3" t="str" cm="1">
        <f t="array" aca="1" ref="X220" ca="1">_xlfn.TEXTJOIN("", TRUE, IF(ISNUMBER(MID(W220, ROW(INDIRECT("1:" &amp; LEN(W220))), 1)*1), MID(W220, ROW(INDIRECT("1:" &amp; LEN(W220))), 1), ""))</f>
        <v>215</v>
      </c>
      <c r="Y220" s="3" t="str">
        <f t="shared" si="6"/>
        <v>Ser</v>
      </c>
      <c r="Z220" s="3" t="str">
        <f t="shared" si="7"/>
        <v>Leu</v>
      </c>
      <c r="AA220" s="3" t="str">
        <f>VLOOKUP(Y220,AF:AG,2,0)</f>
        <v>S</v>
      </c>
      <c r="AB220" s="3" t="str">
        <f>VLOOKUP(Z220,AF:AG,2,0)</f>
        <v>L</v>
      </c>
    </row>
    <row r="221" spans="1:28" ht="13.8" customHeight="1" x14ac:dyDescent="0.3">
      <c r="A221" s="3" t="s">
        <v>219</v>
      </c>
      <c r="B221" s="3" t="s">
        <v>546</v>
      </c>
      <c r="C221" s="3" t="str">
        <f>VLOOKUP(B221,$S$3:$T$5,2,0)</f>
        <v>P36551</v>
      </c>
      <c r="E221" s="3" t="s">
        <v>553</v>
      </c>
      <c r="F221" s="3" t="s">
        <v>1329</v>
      </c>
      <c r="G221" s="3" t="s">
        <v>1134</v>
      </c>
      <c r="H221" s="3" t="s">
        <v>1129</v>
      </c>
      <c r="I221" s="3" t="s">
        <v>1725</v>
      </c>
      <c r="J221" s="3">
        <f>VLOOKUP(I221,Sheet2!E:F,2,0)</f>
        <v>1</v>
      </c>
      <c r="V221" s="3" t="s">
        <v>554</v>
      </c>
      <c r="W221" s="3" t="s">
        <v>774</v>
      </c>
      <c r="X221" s="3" t="str" cm="1">
        <f t="array" aca="1" ref="X221" ca="1">_xlfn.TEXTJOIN("", TRUE, IF(ISNUMBER(MID(W221, ROW(INDIRECT("1:" &amp; LEN(W221))), 1)*1), MID(W221, ROW(INDIRECT("1:" &amp; LEN(W221))), 1), ""))</f>
        <v>214</v>
      </c>
      <c r="Y221" s="3" t="str">
        <f t="shared" si="6"/>
        <v>Leu</v>
      </c>
      <c r="Z221" s="3" t="str">
        <f t="shared" si="7"/>
        <v>His</v>
      </c>
      <c r="AA221" s="3" t="str">
        <f>VLOOKUP(Y221,AF:AG,2,0)</f>
        <v>L</v>
      </c>
      <c r="AB221" s="3" t="str">
        <f>VLOOKUP(Z221,AF:AG,2,0)</f>
        <v>H</v>
      </c>
    </row>
    <row r="222" spans="1:28" ht="13.8" customHeight="1" x14ac:dyDescent="0.3">
      <c r="A222" s="3" t="s">
        <v>220</v>
      </c>
      <c r="B222" s="3" t="s">
        <v>546</v>
      </c>
      <c r="C222" s="3" t="str">
        <f>VLOOKUP(B222,$S$3:$T$5,2,0)</f>
        <v>P36551</v>
      </c>
      <c r="E222" s="3" t="s">
        <v>553</v>
      </c>
      <c r="F222" s="3" t="s">
        <v>1214</v>
      </c>
      <c r="G222" s="3" t="s">
        <v>1129</v>
      </c>
      <c r="H222" s="3" t="s">
        <v>1108</v>
      </c>
      <c r="I222" s="3" t="s">
        <v>1726</v>
      </c>
      <c r="J222" s="3">
        <f>VLOOKUP(I222,Sheet2!E:F,2,0)</f>
        <v>0.86299999999999999</v>
      </c>
      <c r="V222" s="3" t="s">
        <v>554</v>
      </c>
      <c r="W222" s="3" t="s">
        <v>775</v>
      </c>
      <c r="X222" s="3" t="str" cm="1">
        <f t="array" aca="1" ref="X222" ca="1">_xlfn.TEXTJOIN("", TRUE, IF(ISNUMBER(MID(W222, ROW(INDIRECT("1:" &amp; LEN(W222))), 1)*1), MID(W222, ROW(INDIRECT("1:" &amp; LEN(W222))), 1), ""))</f>
        <v>211</v>
      </c>
      <c r="Y222" s="3" t="str">
        <f t="shared" si="6"/>
        <v>His</v>
      </c>
      <c r="Z222" s="3" t="str">
        <f t="shared" si="7"/>
        <v>Arg</v>
      </c>
      <c r="AA222" s="3" t="str">
        <f>VLOOKUP(Y222,AF:AG,2,0)</f>
        <v>H</v>
      </c>
      <c r="AB222" s="3" t="str">
        <f>VLOOKUP(Z222,AF:AG,2,0)</f>
        <v>R</v>
      </c>
    </row>
    <row r="223" spans="1:28" ht="13.8" customHeight="1" x14ac:dyDescent="0.3">
      <c r="A223" s="3" t="s">
        <v>221</v>
      </c>
      <c r="B223" s="3" t="s">
        <v>546</v>
      </c>
      <c r="C223" s="3" t="str">
        <f>VLOOKUP(B223,$S$3:$T$5,2,0)</f>
        <v>P36551</v>
      </c>
      <c r="E223" s="3" t="s">
        <v>553</v>
      </c>
      <c r="F223" s="3" t="s">
        <v>1214</v>
      </c>
      <c r="G223" s="3" t="s">
        <v>1129</v>
      </c>
      <c r="H223" s="3" t="s">
        <v>1157</v>
      </c>
      <c r="I223" s="3" t="s">
        <v>1727</v>
      </c>
      <c r="J223" s="3">
        <f>VLOOKUP(I223,Sheet2!E:F,2,0)</f>
        <v>1.6E-2</v>
      </c>
      <c r="V223" s="3" t="s">
        <v>554</v>
      </c>
      <c r="W223" s="3" t="s">
        <v>776</v>
      </c>
      <c r="X223" s="3" t="str" cm="1">
        <f t="array" aca="1" ref="X223" ca="1">_xlfn.TEXTJOIN("", TRUE, IF(ISNUMBER(MID(W223, ROW(INDIRECT("1:" &amp; LEN(W223))), 1)*1), MID(W223, ROW(INDIRECT("1:" &amp; LEN(W223))), 1), ""))</f>
        <v>211</v>
      </c>
      <c r="Y223" s="3" t="str">
        <f t="shared" si="6"/>
        <v>His</v>
      </c>
      <c r="Z223" s="3" t="str">
        <f t="shared" si="7"/>
        <v>Tyr</v>
      </c>
      <c r="AA223" s="3" t="str">
        <f>VLOOKUP(Y223,AF:AG,2,0)</f>
        <v>H</v>
      </c>
      <c r="AB223" s="3" t="str">
        <f>VLOOKUP(Z223,AF:AG,2,0)</f>
        <v>Y</v>
      </c>
    </row>
    <row r="224" spans="1:28" ht="13.8" customHeight="1" x14ac:dyDescent="0.3">
      <c r="A224" s="3" t="s">
        <v>222</v>
      </c>
      <c r="B224" s="3" t="s">
        <v>546</v>
      </c>
      <c r="C224" s="3" t="str">
        <f>VLOOKUP(B224,$S$3:$T$5,2,0)</f>
        <v>P36551</v>
      </c>
      <c r="E224" s="3" t="s">
        <v>553</v>
      </c>
      <c r="F224" s="3" t="s">
        <v>1214</v>
      </c>
      <c r="G224" s="3" t="s">
        <v>1129</v>
      </c>
      <c r="H224" s="3" t="s">
        <v>1111</v>
      </c>
      <c r="I224" s="3" t="s">
        <v>1728</v>
      </c>
      <c r="J224" s="3">
        <f>VLOOKUP(I224,Sheet2!E:F,2,0)</f>
        <v>0.97599999999999998</v>
      </c>
      <c r="V224" s="3" t="s">
        <v>554</v>
      </c>
      <c r="W224" s="3" t="s">
        <v>777</v>
      </c>
      <c r="X224" s="3" t="str" cm="1">
        <f t="array" aca="1" ref="X224" ca="1">_xlfn.TEXTJOIN("", TRUE, IF(ISNUMBER(MID(W224, ROW(INDIRECT("1:" &amp; LEN(W224))), 1)*1), MID(W224, ROW(INDIRECT("1:" &amp; LEN(W224))), 1), ""))</f>
        <v>211</v>
      </c>
      <c r="Y224" s="3" t="str">
        <f t="shared" si="6"/>
        <v>His</v>
      </c>
      <c r="Z224" s="3" t="str">
        <f t="shared" si="7"/>
        <v>Asn</v>
      </c>
      <c r="AA224" s="3" t="str">
        <f>VLOOKUP(Y224,AF:AG,2,0)</f>
        <v>H</v>
      </c>
      <c r="AB224" s="3" t="str">
        <f>VLOOKUP(Z224,AF:AG,2,0)</f>
        <v>N</v>
      </c>
    </row>
    <row r="225" spans="1:28" ht="13.8" customHeight="1" x14ac:dyDescent="0.3">
      <c r="A225" s="3" t="s">
        <v>223</v>
      </c>
      <c r="B225" s="3" t="s">
        <v>546</v>
      </c>
      <c r="C225" s="3" t="str">
        <f>VLOOKUP(B225,$S$3:$T$5,2,0)</f>
        <v>P36551</v>
      </c>
      <c r="E225" s="3" t="s">
        <v>553</v>
      </c>
      <c r="F225" s="3" t="s">
        <v>1330</v>
      </c>
      <c r="G225" s="3" t="s">
        <v>1160</v>
      </c>
      <c r="H225" s="3" t="s">
        <v>1143</v>
      </c>
      <c r="I225" s="3" t="s">
        <v>1729</v>
      </c>
      <c r="J225" s="3">
        <f>VLOOKUP(I225,Sheet2!E:F,2,0)</f>
        <v>0.999</v>
      </c>
      <c r="V225" s="3" t="s">
        <v>554</v>
      </c>
      <c r="W225" s="3" t="s">
        <v>778</v>
      </c>
      <c r="X225" s="3" t="str" cm="1">
        <f t="array" aca="1" ref="X225" ca="1">_xlfn.TEXTJOIN("", TRUE, IF(ISNUMBER(MID(W225, ROW(INDIRECT("1:" &amp; LEN(W225))), 1)*1), MID(W225, ROW(INDIRECT("1:" &amp; LEN(W225))), 1), ""))</f>
        <v>210</v>
      </c>
      <c r="Y225" s="3" t="str">
        <f t="shared" si="6"/>
        <v>Val</v>
      </c>
      <c r="Z225" s="3" t="str">
        <f t="shared" si="7"/>
        <v>Phe</v>
      </c>
      <c r="AA225" s="3" t="str">
        <f>VLOOKUP(Y225,AF:AG,2,0)</f>
        <v>V</v>
      </c>
      <c r="AB225" s="3" t="str">
        <f>VLOOKUP(Z225,AF:AG,2,0)</f>
        <v>F</v>
      </c>
    </row>
    <row r="226" spans="1:28" ht="13.8" customHeight="1" x14ac:dyDescent="0.3">
      <c r="A226" s="3" t="s">
        <v>224</v>
      </c>
      <c r="B226" s="3" t="s">
        <v>546</v>
      </c>
      <c r="C226" s="3" t="str">
        <f>VLOOKUP(B226,$S$3:$T$5,2,0)</f>
        <v>P36551</v>
      </c>
      <c r="E226" s="3" t="s">
        <v>553</v>
      </c>
      <c r="F226" s="3" t="s">
        <v>1213</v>
      </c>
      <c r="G226" s="3" t="s">
        <v>1149</v>
      </c>
      <c r="H226" s="3" t="s">
        <v>1111</v>
      </c>
      <c r="I226" s="3" t="s">
        <v>1730</v>
      </c>
      <c r="J226" s="3">
        <f>VLOOKUP(I226,Sheet2!E:F,2,0)</f>
        <v>0</v>
      </c>
      <c r="V226" s="3" t="s">
        <v>554</v>
      </c>
      <c r="W226" s="3" t="s">
        <v>779</v>
      </c>
      <c r="X226" s="3" t="str" cm="1">
        <f t="array" aca="1" ref="X226" ca="1">_xlfn.TEXTJOIN("", TRUE, IF(ISNUMBER(MID(W226, ROW(INDIRECT("1:" &amp; LEN(W226))), 1)*1), MID(W226, ROW(INDIRECT("1:" &amp; LEN(W226))), 1), ""))</f>
        <v>206</v>
      </c>
      <c r="Y226" s="3" t="str">
        <f t="shared" si="6"/>
        <v>Ser</v>
      </c>
      <c r="Z226" s="3" t="str">
        <f t="shared" si="7"/>
        <v>Asn</v>
      </c>
      <c r="AA226" s="3" t="str">
        <f>VLOOKUP(Y226,AF:AG,2,0)</f>
        <v>S</v>
      </c>
      <c r="AB226" s="3" t="str">
        <f>VLOOKUP(Z226,AF:AG,2,0)</f>
        <v>N</v>
      </c>
    </row>
    <row r="227" spans="1:28" ht="13.8" customHeight="1" x14ac:dyDescent="0.3">
      <c r="A227" s="3" t="s">
        <v>225</v>
      </c>
      <c r="B227" s="3" t="s">
        <v>546</v>
      </c>
      <c r="C227" s="3" t="str">
        <f>VLOOKUP(B227,$S$3:$T$5,2,0)</f>
        <v>P36551</v>
      </c>
      <c r="E227" s="3" t="s">
        <v>553</v>
      </c>
      <c r="F227" s="3" t="s">
        <v>1331</v>
      </c>
      <c r="G227" s="3" t="s">
        <v>1126</v>
      </c>
      <c r="H227" s="3" t="s">
        <v>1105</v>
      </c>
      <c r="I227" s="3" t="s">
        <v>1731</v>
      </c>
      <c r="J227" s="3">
        <f>VLOOKUP(I227,Sheet2!E:F,2,0)</f>
        <v>0.98399999999999999</v>
      </c>
      <c r="V227" s="3" t="s">
        <v>554</v>
      </c>
      <c r="W227" s="3" t="s">
        <v>780</v>
      </c>
      <c r="X227" s="3" t="str" cm="1">
        <f t="array" aca="1" ref="X227" ca="1">_xlfn.TEXTJOIN("", TRUE, IF(ISNUMBER(MID(W227, ROW(INDIRECT("1:" &amp; LEN(W227))), 1)*1), MID(W227, ROW(INDIRECT("1:" &amp; LEN(W227))), 1), ""))</f>
        <v>204</v>
      </c>
      <c r="Y227" s="3" t="str">
        <f t="shared" si="6"/>
        <v>Gly</v>
      </c>
      <c r="Z227" s="3" t="str">
        <f t="shared" si="7"/>
        <v>Ala</v>
      </c>
      <c r="AA227" s="3" t="str">
        <f>VLOOKUP(Y227,AF:AG,2,0)</f>
        <v>G</v>
      </c>
      <c r="AB227" s="3" t="str">
        <f>VLOOKUP(Z227,AF:AG,2,0)</f>
        <v>A</v>
      </c>
    </row>
    <row r="228" spans="1:28" ht="13.8" customHeight="1" x14ac:dyDescent="0.3">
      <c r="A228" s="3" t="s">
        <v>226</v>
      </c>
      <c r="B228" s="3" t="s">
        <v>546</v>
      </c>
      <c r="C228" s="3" t="str">
        <f>VLOOKUP(B228,$S$3:$T$5,2,0)</f>
        <v>P36551</v>
      </c>
      <c r="E228" s="3" t="s">
        <v>553</v>
      </c>
      <c r="F228" s="3" t="s">
        <v>1212</v>
      </c>
      <c r="G228" s="3" t="s">
        <v>1143</v>
      </c>
      <c r="H228" s="3" t="s">
        <v>1134</v>
      </c>
      <c r="I228" s="3" t="s">
        <v>1732</v>
      </c>
      <c r="J228" s="3">
        <f>VLOOKUP(I228,Sheet2!E:F,2,0)</f>
        <v>1</v>
      </c>
      <c r="V228" s="3" t="s">
        <v>554</v>
      </c>
      <c r="W228" s="3" t="s">
        <v>781</v>
      </c>
      <c r="X228" s="3" t="str" cm="1">
        <f t="array" aca="1" ref="X228" ca="1">_xlfn.TEXTJOIN("", TRUE, IF(ISNUMBER(MID(W228, ROW(INDIRECT("1:" &amp; LEN(W228))), 1)*1), MID(W228, ROW(INDIRECT("1:" &amp; LEN(W228))), 1), ""))</f>
        <v>200</v>
      </c>
      <c r="Y228" s="3" t="str">
        <f t="shared" si="6"/>
        <v>Phe</v>
      </c>
      <c r="Z228" s="3" t="str">
        <f t="shared" si="7"/>
        <v>Leu</v>
      </c>
      <c r="AA228" s="3" t="str">
        <f>VLOOKUP(Y228,AF:AG,2,0)</f>
        <v>F</v>
      </c>
      <c r="AB228" s="3" t="str">
        <f>VLOOKUP(Z228,AF:AG,2,0)</f>
        <v>L</v>
      </c>
    </row>
    <row r="229" spans="1:28" ht="13.8" customHeight="1" x14ac:dyDescent="0.3">
      <c r="A229" s="3" t="s">
        <v>227</v>
      </c>
      <c r="B229" s="3" t="s">
        <v>546</v>
      </c>
      <c r="C229" s="3" t="str">
        <f>VLOOKUP(B229,$S$3:$T$5,2,0)</f>
        <v>P36551</v>
      </c>
      <c r="E229" s="3" t="s">
        <v>553</v>
      </c>
      <c r="F229" s="3" t="s">
        <v>1332</v>
      </c>
      <c r="G229" s="3" t="s">
        <v>1117</v>
      </c>
      <c r="H229" s="3" t="s">
        <v>1149</v>
      </c>
      <c r="I229" s="3" t="s">
        <v>1733</v>
      </c>
      <c r="J229" s="3">
        <f>VLOOKUP(I229,Sheet2!E:F,2,0)</f>
        <v>1</v>
      </c>
      <c r="V229" s="3" t="s">
        <v>554</v>
      </c>
      <c r="W229" s="3" t="s">
        <v>782</v>
      </c>
      <c r="X229" s="3" t="str" cm="1">
        <f t="array" aca="1" ref="X229" ca="1">_xlfn.TEXTJOIN("", TRUE, IF(ISNUMBER(MID(W229, ROW(INDIRECT("1:" &amp; LEN(W229))), 1)*1), MID(W229, ROW(INDIRECT("1:" &amp; LEN(W229))), 1), ""))</f>
        <v>192</v>
      </c>
      <c r="Y229" s="3" t="str">
        <f t="shared" si="6"/>
        <v>Cys</v>
      </c>
      <c r="Z229" s="3" t="str">
        <f t="shared" si="7"/>
        <v>Ser</v>
      </c>
      <c r="AA229" s="3" t="str">
        <f>VLOOKUP(Y229,AF:AG,2,0)</f>
        <v>C</v>
      </c>
      <c r="AB229" s="3" t="str">
        <f>VLOOKUP(Z229,AF:AG,2,0)</f>
        <v>S</v>
      </c>
    </row>
    <row r="230" spans="1:28" ht="13.8" customHeight="1" x14ac:dyDescent="0.3">
      <c r="A230" s="3" t="s">
        <v>228</v>
      </c>
      <c r="B230" s="3" t="s">
        <v>546</v>
      </c>
      <c r="C230" s="3" t="str">
        <f>VLOOKUP(B230,$S$3:$T$5,2,0)</f>
        <v>P36551</v>
      </c>
      <c r="E230" s="3" t="s">
        <v>553</v>
      </c>
      <c r="F230" s="3" t="s">
        <v>1332</v>
      </c>
      <c r="G230" s="3" t="s">
        <v>1117</v>
      </c>
      <c r="H230" s="3" t="s">
        <v>1108</v>
      </c>
      <c r="I230" s="3" t="s">
        <v>1734</v>
      </c>
      <c r="J230" s="3">
        <f>VLOOKUP(I230,Sheet2!E:F,2,0)</f>
        <v>1</v>
      </c>
      <c r="V230" s="3" t="s">
        <v>554</v>
      </c>
      <c r="W230" s="3" t="s">
        <v>783</v>
      </c>
      <c r="X230" s="3" t="str" cm="1">
        <f t="array" aca="1" ref="X230" ca="1">_xlfn.TEXTJOIN("", TRUE, IF(ISNUMBER(MID(W230, ROW(INDIRECT("1:" &amp; LEN(W230))), 1)*1), MID(W230, ROW(INDIRECT("1:" &amp; LEN(W230))), 1), ""))</f>
        <v>192</v>
      </c>
      <c r="Y230" s="3" t="str">
        <f t="shared" si="6"/>
        <v>Cys</v>
      </c>
      <c r="Z230" s="3" t="str">
        <f t="shared" si="7"/>
        <v>Arg</v>
      </c>
      <c r="AA230" s="3" t="str">
        <f>VLOOKUP(Y230,AF:AG,2,0)</f>
        <v>C</v>
      </c>
      <c r="AB230" s="3" t="str">
        <f>VLOOKUP(Z230,AF:AG,2,0)</f>
        <v>R</v>
      </c>
    </row>
    <row r="231" spans="1:28" ht="13.8" customHeight="1" x14ac:dyDescent="0.3">
      <c r="A231" s="3" t="s">
        <v>229</v>
      </c>
      <c r="B231" s="3" t="s">
        <v>546</v>
      </c>
      <c r="C231" s="3" t="str">
        <f>VLOOKUP(B231,$S$3:$T$5,2,0)</f>
        <v>P36551</v>
      </c>
      <c r="E231" s="3" t="s">
        <v>553</v>
      </c>
      <c r="F231" s="3" t="s">
        <v>1333</v>
      </c>
      <c r="G231" s="3" t="s">
        <v>550</v>
      </c>
      <c r="H231" s="3" t="s">
        <v>1143</v>
      </c>
      <c r="I231" s="3" t="s">
        <v>1735</v>
      </c>
      <c r="J231" s="3">
        <f>VLOOKUP(I231,Sheet2!E:F,2,0)</f>
        <v>0.997</v>
      </c>
      <c r="V231" s="3" t="s">
        <v>554</v>
      </c>
      <c r="W231" s="3" t="s">
        <v>784</v>
      </c>
      <c r="X231" s="3" t="str" cm="1">
        <f t="array" aca="1" ref="X231" ca="1">_xlfn.TEXTJOIN("", TRUE, IF(ISNUMBER(MID(W231, ROW(INDIRECT("1:" &amp; LEN(W231))), 1)*1), MID(W231, ROW(INDIRECT("1:" &amp; LEN(W231))), 1), ""))</f>
        <v>190</v>
      </c>
      <c r="Y231" s="3" t="str">
        <f t="shared" si="6"/>
        <v>Ile</v>
      </c>
      <c r="Z231" s="3" t="str">
        <f t="shared" si="7"/>
        <v>Phe</v>
      </c>
      <c r="AA231" s="3" t="str">
        <f>VLOOKUP(Y231,AF:AG,2,0)</f>
        <v>I</v>
      </c>
      <c r="AB231" s="3" t="str">
        <f>VLOOKUP(Z231,AF:AG,2,0)</f>
        <v>F</v>
      </c>
    </row>
    <row r="232" spans="1:28" ht="13.8" customHeight="1" x14ac:dyDescent="0.3">
      <c r="A232" s="3" t="s">
        <v>230</v>
      </c>
      <c r="B232" s="3" t="s">
        <v>546</v>
      </c>
      <c r="C232" s="3" t="str">
        <f>VLOOKUP(B232,$S$3:$T$5,2,0)</f>
        <v>P36551</v>
      </c>
      <c r="E232" s="3" t="s">
        <v>553</v>
      </c>
      <c r="F232" s="3" t="s">
        <v>1334</v>
      </c>
      <c r="G232" s="3" t="s">
        <v>1137</v>
      </c>
      <c r="H232" s="3" t="s">
        <v>1108</v>
      </c>
      <c r="I232" s="3" t="s">
        <v>1736</v>
      </c>
      <c r="J232" s="3">
        <f>VLOOKUP(I232,Sheet2!E:F,2,0)</f>
        <v>2.8000000000000001E-2</v>
      </c>
      <c r="V232" s="3" t="s">
        <v>554</v>
      </c>
      <c r="W232" s="3" t="s">
        <v>785</v>
      </c>
      <c r="X232" s="3" t="str" cm="1">
        <f t="array" aca="1" ref="X232" ca="1">_xlfn.TEXTJOIN("", TRUE, IF(ISNUMBER(MID(W232, ROW(INDIRECT("1:" &amp; LEN(W232))), 1)*1), MID(W232, ROW(INDIRECT("1:" &amp; LEN(W232))), 1), ""))</f>
        <v>184</v>
      </c>
      <c r="Y232" s="3" t="str">
        <f t="shared" si="6"/>
        <v>Lys</v>
      </c>
      <c r="Z232" s="3" t="str">
        <f t="shared" si="7"/>
        <v>Arg</v>
      </c>
      <c r="AA232" s="3" t="str">
        <f>VLOOKUP(Y232,AF:AG,2,0)</f>
        <v>K</v>
      </c>
      <c r="AB232" s="3" t="str">
        <f>VLOOKUP(Z232,AF:AG,2,0)</f>
        <v>R</v>
      </c>
    </row>
    <row r="233" spans="1:28" ht="13.8" customHeight="1" x14ac:dyDescent="0.3">
      <c r="A233" s="3" t="s">
        <v>231</v>
      </c>
      <c r="B233" s="3" t="s">
        <v>546</v>
      </c>
      <c r="C233" s="3" t="str">
        <f>VLOOKUP(B233,$S$3:$T$5,2,0)</f>
        <v>P36551</v>
      </c>
      <c r="E233" s="3" t="s">
        <v>553</v>
      </c>
      <c r="F233" s="3" t="s">
        <v>1205</v>
      </c>
      <c r="G233" s="3" t="s">
        <v>1111</v>
      </c>
      <c r="H233" s="3" t="s">
        <v>1137</v>
      </c>
      <c r="I233" s="3" t="s">
        <v>1737</v>
      </c>
      <c r="J233" s="3">
        <f>VLOOKUP(I233,Sheet2!E:F,2,0)</f>
        <v>0</v>
      </c>
      <c r="V233" s="3" t="s">
        <v>554</v>
      </c>
      <c r="W233" s="3" t="s">
        <v>786</v>
      </c>
      <c r="X233" s="3" t="str" cm="1">
        <f t="array" aca="1" ref="X233" ca="1">_xlfn.TEXTJOIN("", TRUE, IF(ISNUMBER(MID(W233, ROW(INDIRECT("1:" &amp; LEN(W233))), 1)*1), MID(W233, ROW(INDIRECT("1:" &amp; LEN(W233))), 1), ""))</f>
        <v>175</v>
      </c>
      <c r="Y233" s="3" t="str">
        <f t="shared" si="6"/>
        <v>Asn</v>
      </c>
      <c r="Z233" s="3" t="str">
        <f t="shared" si="7"/>
        <v>Lys</v>
      </c>
      <c r="AA233" s="3" t="str">
        <f>VLOOKUP(Y233,AF:AG,2,0)</f>
        <v>N</v>
      </c>
      <c r="AB233" s="3" t="str">
        <f>VLOOKUP(Z233,AF:AG,2,0)</f>
        <v>K</v>
      </c>
    </row>
    <row r="234" spans="1:28" ht="13.8" customHeight="1" x14ac:dyDescent="0.3">
      <c r="A234" s="3" t="s">
        <v>232</v>
      </c>
      <c r="B234" s="3" t="s">
        <v>546</v>
      </c>
      <c r="C234" s="3" t="str">
        <f>VLOOKUP(B234,$S$3:$T$5,2,0)</f>
        <v>P36551</v>
      </c>
      <c r="E234" s="3" t="s">
        <v>553</v>
      </c>
      <c r="F234" s="3" t="s">
        <v>1205</v>
      </c>
      <c r="G234" s="3" t="s">
        <v>1111</v>
      </c>
      <c r="H234" s="3" t="s">
        <v>550</v>
      </c>
      <c r="I234" s="3" t="s">
        <v>1738</v>
      </c>
      <c r="J234" s="3">
        <f>VLOOKUP(I234,Sheet2!E:F,2,0)</f>
        <v>1E-3</v>
      </c>
      <c r="V234" s="3" t="s">
        <v>554</v>
      </c>
      <c r="W234" s="3" t="s">
        <v>787</v>
      </c>
      <c r="X234" s="3" t="str" cm="1">
        <f t="array" aca="1" ref="X234" ca="1">_xlfn.TEXTJOIN("", TRUE, IF(ISNUMBER(MID(W234, ROW(INDIRECT("1:" &amp; LEN(W234))), 1)*1), MID(W234, ROW(INDIRECT("1:" &amp; LEN(W234))), 1), ""))</f>
        <v>175</v>
      </c>
      <c r="Y234" s="3" t="str">
        <f t="shared" si="6"/>
        <v>Asn</v>
      </c>
      <c r="Z234" s="3" t="str">
        <f t="shared" si="7"/>
        <v>Ile</v>
      </c>
      <c r="AA234" s="3" t="str">
        <f>VLOOKUP(Y234,AF:AG,2,0)</f>
        <v>N</v>
      </c>
      <c r="AB234" s="3" t="str">
        <f>VLOOKUP(Z234,AF:AG,2,0)</f>
        <v>I</v>
      </c>
    </row>
    <row r="235" spans="1:28" ht="13.8" customHeight="1" x14ac:dyDescent="0.3">
      <c r="A235" s="3" t="s">
        <v>233</v>
      </c>
      <c r="B235" s="3" t="s">
        <v>546</v>
      </c>
      <c r="C235" s="3" t="str">
        <f>VLOOKUP(B235,$S$3:$T$5,2,0)</f>
        <v>P36551</v>
      </c>
      <c r="E235" s="3" t="s">
        <v>553</v>
      </c>
      <c r="F235" s="3" t="s">
        <v>1205</v>
      </c>
      <c r="G235" s="3" t="s">
        <v>1111</v>
      </c>
      <c r="H235" s="3" t="s">
        <v>1114</v>
      </c>
      <c r="I235" s="3" t="s">
        <v>1739</v>
      </c>
      <c r="J235" s="3">
        <f>VLOOKUP(I235,Sheet2!E:F,2,0)</f>
        <v>0</v>
      </c>
      <c r="V235" s="3" t="s">
        <v>554</v>
      </c>
      <c r="W235" s="3" t="s">
        <v>788</v>
      </c>
      <c r="X235" s="3" t="str" cm="1">
        <f t="array" aca="1" ref="X235" ca="1">_xlfn.TEXTJOIN("", TRUE, IF(ISNUMBER(MID(W235, ROW(INDIRECT("1:" &amp; LEN(W235))), 1)*1), MID(W235, ROW(INDIRECT("1:" &amp; LEN(W235))), 1), ""))</f>
        <v>175</v>
      </c>
      <c r="Y235" s="3" t="str">
        <f t="shared" si="6"/>
        <v>Asn</v>
      </c>
      <c r="Z235" s="3" t="str">
        <f t="shared" si="7"/>
        <v>Asp</v>
      </c>
      <c r="AA235" s="3" t="str">
        <f>VLOOKUP(Y235,AF:AG,2,0)</f>
        <v>N</v>
      </c>
      <c r="AB235" s="3" t="str">
        <f>VLOOKUP(Z235,AF:AG,2,0)</f>
        <v>D</v>
      </c>
    </row>
    <row r="236" spans="1:28" ht="13.8" customHeight="1" x14ac:dyDescent="0.3">
      <c r="A236" s="3" t="s">
        <v>234</v>
      </c>
      <c r="B236" s="3" t="s">
        <v>546</v>
      </c>
      <c r="C236" s="3" t="str">
        <f>VLOOKUP(B236,$S$3:$T$5,2,0)</f>
        <v>P36551</v>
      </c>
      <c r="E236" s="3" t="s">
        <v>553</v>
      </c>
      <c r="F236" s="3" t="s">
        <v>1335</v>
      </c>
      <c r="G236" s="3" t="s">
        <v>1105</v>
      </c>
      <c r="H236" s="3" t="s">
        <v>551</v>
      </c>
      <c r="I236" s="3" t="s">
        <v>1740</v>
      </c>
      <c r="J236" s="3">
        <f>VLOOKUP(I236,Sheet2!E:F,2,0)</f>
        <v>0.499</v>
      </c>
      <c r="V236" s="3" t="s">
        <v>554</v>
      </c>
      <c r="W236" s="3" t="s">
        <v>789</v>
      </c>
      <c r="X236" s="3" t="str" cm="1">
        <f t="array" aca="1" ref="X236" ca="1">_xlfn.TEXTJOIN("", TRUE, IF(ISNUMBER(MID(W236, ROW(INDIRECT("1:" &amp; LEN(W236))), 1)*1), MID(W236, ROW(INDIRECT("1:" &amp; LEN(W236))), 1), ""))</f>
        <v>174</v>
      </c>
      <c r="Y236" s="3" t="str">
        <f t="shared" si="6"/>
        <v>Ala</v>
      </c>
      <c r="Z236" s="3" t="str">
        <f t="shared" si="7"/>
        <v>Thr</v>
      </c>
      <c r="AA236" s="3" t="str">
        <f>VLOOKUP(Y236,AF:AG,2,0)</f>
        <v>A</v>
      </c>
      <c r="AB236" s="3" t="str">
        <f>VLOOKUP(Z236,AF:AG,2,0)</f>
        <v>T</v>
      </c>
    </row>
    <row r="237" spans="1:28" ht="13.8" customHeight="1" x14ac:dyDescent="0.3">
      <c r="A237" s="3" t="s">
        <v>235</v>
      </c>
      <c r="B237" s="3" t="s">
        <v>546</v>
      </c>
      <c r="C237" s="3" t="str">
        <f>VLOOKUP(B237,$S$3:$T$5,2,0)</f>
        <v>P36551</v>
      </c>
      <c r="E237" s="3" t="s">
        <v>553</v>
      </c>
      <c r="F237" s="3" t="s">
        <v>1336</v>
      </c>
      <c r="G237" s="3" t="s">
        <v>1126</v>
      </c>
      <c r="H237" s="3" t="s">
        <v>1105</v>
      </c>
      <c r="I237" s="3" t="s">
        <v>1741</v>
      </c>
      <c r="J237" s="3">
        <f>VLOOKUP(I237,Sheet2!E:F,2,0)</f>
        <v>0</v>
      </c>
      <c r="V237" s="3" t="s">
        <v>554</v>
      </c>
      <c r="W237" s="3" t="s">
        <v>790</v>
      </c>
      <c r="X237" s="3" t="str" cm="1">
        <f t="array" aca="1" ref="X237" ca="1">_xlfn.TEXTJOIN("", TRUE, IF(ISNUMBER(MID(W237, ROW(INDIRECT("1:" &amp; LEN(W237))), 1)*1), MID(W237, ROW(INDIRECT("1:" &amp; LEN(W237))), 1), ""))</f>
        <v>173</v>
      </c>
      <c r="Y237" s="3" t="str">
        <f t="shared" si="6"/>
        <v>Gly</v>
      </c>
      <c r="Z237" s="3" t="str">
        <f t="shared" si="7"/>
        <v>Ala</v>
      </c>
      <c r="AA237" s="3" t="str">
        <f>VLOOKUP(Y237,AF:AG,2,0)</f>
        <v>G</v>
      </c>
      <c r="AB237" s="3" t="str">
        <f>VLOOKUP(Z237,AF:AG,2,0)</f>
        <v>A</v>
      </c>
    </row>
    <row r="238" spans="1:28" ht="13.8" customHeight="1" x14ac:dyDescent="0.3">
      <c r="A238" s="3" t="s">
        <v>236</v>
      </c>
      <c r="B238" s="3" t="s">
        <v>546</v>
      </c>
      <c r="C238" s="3" t="str">
        <f>VLOOKUP(B238,$S$3:$T$5,2,0)</f>
        <v>P36551</v>
      </c>
      <c r="E238" s="3" t="s">
        <v>553</v>
      </c>
      <c r="F238" s="3" t="s">
        <v>1204</v>
      </c>
      <c r="G238" s="3" t="s">
        <v>1126</v>
      </c>
      <c r="H238" s="3" t="s">
        <v>1108</v>
      </c>
      <c r="I238" s="3" t="s">
        <v>1742</v>
      </c>
      <c r="J238" s="3">
        <f>VLOOKUP(I238,Sheet2!E:F,2,0)</f>
        <v>9.5000000000000001E-2</v>
      </c>
      <c r="V238" s="3" t="s">
        <v>554</v>
      </c>
      <c r="W238" s="3" t="s">
        <v>791</v>
      </c>
      <c r="X238" s="3" t="str" cm="1">
        <f t="array" aca="1" ref="X238" ca="1">_xlfn.TEXTJOIN("", TRUE, IF(ISNUMBER(MID(W238, ROW(INDIRECT("1:" &amp; LEN(W238))), 1)*1), MID(W238, ROW(INDIRECT("1:" &amp; LEN(W238))), 1), ""))</f>
        <v>172</v>
      </c>
      <c r="Y238" s="3" t="str">
        <f t="shared" si="6"/>
        <v>Gly</v>
      </c>
      <c r="Z238" s="3" t="str">
        <f t="shared" si="7"/>
        <v>Arg</v>
      </c>
      <c r="AA238" s="3" t="str">
        <f>VLOOKUP(Y238,AF:AG,2,0)</f>
        <v>G</v>
      </c>
      <c r="AB238" s="3" t="str">
        <f>VLOOKUP(Z238,AF:AG,2,0)</f>
        <v>R</v>
      </c>
    </row>
    <row r="239" spans="1:28" ht="13.8" customHeight="1" x14ac:dyDescent="0.3">
      <c r="A239" s="3" t="s">
        <v>237</v>
      </c>
      <c r="B239" s="3" t="s">
        <v>546</v>
      </c>
      <c r="C239" s="3" t="str">
        <f>VLOOKUP(B239,$S$3:$T$5,2,0)</f>
        <v>P36551</v>
      </c>
      <c r="E239" s="3" t="s">
        <v>553</v>
      </c>
      <c r="F239" s="3" t="s">
        <v>1337</v>
      </c>
      <c r="G239" s="3" t="s">
        <v>1114</v>
      </c>
      <c r="H239" s="3" t="s">
        <v>1120</v>
      </c>
      <c r="I239" s="3" t="s">
        <v>1743</v>
      </c>
      <c r="J239" s="3">
        <f>VLOOKUP(I239,Sheet2!E:F,2,0)</f>
        <v>8.9999999999999993E-3</v>
      </c>
      <c r="V239" s="3" t="s">
        <v>554</v>
      </c>
      <c r="W239" s="3" t="s">
        <v>792</v>
      </c>
      <c r="X239" s="3" t="str" cm="1">
        <f t="array" aca="1" ref="X239" ca="1">_xlfn.TEXTJOIN("", TRUE, IF(ISNUMBER(MID(W239, ROW(INDIRECT("1:" &amp; LEN(W239))), 1)*1), MID(W239, ROW(INDIRECT("1:" &amp; LEN(W239))), 1), ""))</f>
        <v>171</v>
      </c>
      <c r="Y239" s="3" t="str">
        <f t="shared" si="6"/>
        <v>Asp</v>
      </c>
      <c r="Z239" s="3" t="str">
        <f t="shared" si="7"/>
        <v>Glu</v>
      </c>
      <c r="AA239" s="3" t="str">
        <f>VLOOKUP(Y239,AF:AG,2,0)</f>
        <v>D</v>
      </c>
      <c r="AB239" s="3" t="str">
        <f>VLOOKUP(Z239,AF:AG,2,0)</f>
        <v>E</v>
      </c>
    </row>
    <row r="240" spans="1:28" ht="13.8" customHeight="1" x14ac:dyDescent="0.3">
      <c r="A240" s="3" t="s">
        <v>238</v>
      </c>
      <c r="B240" s="3" t="s">
        <v>546</v>
      </c>
      <c r="C240" s="3" t="str">
        <f>VLOOKUP(B240,$S$3:$T$5,2,0)</f>
        <v>P36551</v>
      </c>
      <c r="E240" s="3" t="s">
        <v>553</v>
      </c>
      <c r="F240" s="3" t="s">
        <v>1337</v>
      </c>
      <c r="G240" s="3" t="s">
        <v>1114</v>
      </c>
      <c r="H240" s="3" t="s">
        <v>1105</v>
      </c>
      <c r="I240" s="3" t="s">
        <v>1744</v>
      </c>
      <c r="J240" s="3">
        <f>VLOOKUP(I240,Sheet2!E:F,2,0)</f>
        <v>0.29699999999999999</v>
      </c>
      <c r="V240" s="3" t="s">
        <v>554</v>
      </c>
      <c r="W240" s="3" t="s">
        <v>793</v>
      </c>
      <c r="X240" s="3" t="str" cm="1">
        <f t="array" aca="1" ref="X240" ca="1">_xlfn.TEXTJOIN("", TRUE, IF(ISNUMBER(MID(W240, ROW(INDIRECT("1:" &amp; LEN(W240))), 1)*1), MID(W240, ROW(INDIRECT("1:" &amp; LEN(W240))), 1), ""))</f>
        <v>171</v>
      </c>
      <c r="Y240" s="3" t="str">
        <f t="shared" si="6"/>
        <v>Asp</v>
      </c>
      <c r="Z240" s="3" t="str">
        <f t="shared" si="7"/>
        <v>Ala</v>
      </c>
      <c r="AA240" s="3" t="str">
        <f>VLOOKUP(Y240,AF:AG,2,0)</f>
        <v>D</v>
      </c>
      <c r="AB240" s="3" t="str">
        <f>VLOOKUP(Z240,AF:AG,2,0)</f>
        <v>A</v>
      </c>
    </row>
    <row r="241" spans="1:28" ht="13.8" customHeight="1" x14ac:dyDescent="0.3">
      <c r="A241" s="3" t="s">
        <v>239</v>
      </c>
      <c r="B241" s="3" t="s">
        <v>546</v>
      </c>
      <c r="C241" s="3" t="str">
        <f>VLOOKUP(B241,$S$3:$T$5,2,0)</f>
        <v>P36551</v>
      </c>
      <c r="E241" s="3" t="s">
        <v>553</v>
      </c>
      <c r="F241" s="3" t="s">
        <v>1338</v>
      </c>
      <c r="G241" s="3" t="s">
        <v>1160</v>
      </c>
      <c r="H241" s="3" t="s">
        <v>1134</v>
      </c>
      <c r="I241" s="3" t="s">
        <v>1745</v>
      </c>
      <c r="J241" s="3">
        <f>VLOOKUP(I241,Sheet2!E:F,2,0)</f>
        <v>0</v>
      </c>
      <c r="V241" s="3" t="s">
        <v>554</v>
      </c>
      <c r="W241" s="3" t="s">
        <v>794</v>
      </c>
      <c r="X241" s="3" t="str" cm="1">
        <f t="array" aca="1" ref="X241" ca="1">_xlfn.TEXTJOIN("", TRUE, IF(ISNUMBER(MID(W241, ROW(INDIRECT("1:" &amp; LEN(W241))), 1)*1), MID(W241, ROW(INDIRECT("1:" &amp; LEN(W241))), 1), ""))</f>
        <v>163</v>
      </c>
      <c r="Y241" s="3" t="str">
        <f t="shared" si="6"/>
        <v>Val</v>
      </c>
      <c r="Z241" s="3" t="str">
        <f t="shared" si="7"/>
        <v>Leu</v>
      </c>
      <c r="AA241" s="3" t="str">
        <f>VLOOKUP(Y241,AF:AG,2,0)</f>
        <v>V</v>
      </c>
      <c r="AB241" s="3" t="str">
        <f>VLOOKUP(Z241,AF:AG,2,0)</f>
        <v>L</v>
      </c>
    </row>
    <row r="242" spans="1:28" ht="13.8" customHeight="1" x14ac:dyDescent="0.3">
      <c r="A242" s="3" t="s">
        <v>239</v>
      </c>
      <c r="B242" s="3" t="s">
        <v>546</v>
      </c>
      <c r="C242" s="3" t="str">
        <f>VLOOKUP(B242,$S$3:$T$5,2,0)</f>
        <v>P36551</v>
      </c>
      <c r="E242" s="3" t="s">
        <v>553</v>
      </c>
      <c r="F242" s="3" t="s">
        <v>1338</v>
      </c>
      <c r="G242" s="3" t="s">
        <v>1160</v>
      </c>
      <c r="H242" s="3" t="s">
        <v>1134</v>
      </c>
      <c r="I242" s="3" t="s">
        <v>1745</v>
      </c>
      <c r="J242" s="3">
        <f>VLOOKUP(I242,Sheet2!E:F,2,0)</f>
        <v>0</v>
      </c>
      <c r="V242" s="3" t="s">
        <v>554</v>
      </c>
      <c r="W242" s="3" t="s">
        <v>794</v>
      </c>
      <c r="X242" s="3" t="str" cm="1">
        <f t="array" aca="1" ref="X242" ca="1">_xlfn.TEXTJOIN("", TRUE, IF(ISNUMBER(MID(W242, ROW(INDIRECT("1:" &amp; LEN(W242))), 1)*1), MID(W242, ROW(INDIRECT("1:" &amp; LEN(W242))), 1), ""))</f>
        <v>163</v>
      </c>
      <c r="Y242" s="3" t="str">
        <f t="shared" si="6"/>
        <v>Val</v>
      </c>
      <c r="Z242" s="3" t="str">
        <f t="shared" si="7"/>
        <v>Leu</v>
      </c>
      <c r="AA242" s="3" t="str">
        <f>VLOOKUP(Y242,AF:AG,2,0)</f>
        <v>V</v>
      </c>
      <c r="AB242" s="3" t="str">
        <f>VLOOKUP(Z242,AF:AG,2,0)</f>
        <v>L</v>
      </c>
    </row>
    <row r="243" spans="1:28" ht="13.8" customHeight="1" x14ac:dyDescent="0.3">
      <c r="A243" s="3" t="s">
        <v>240</v>
      </c>
      <c r="B243" s="3" t="s">
        <v>546</v>
      </c>
      <c r="C243" s="3" t="str">
        <f>VLOOKUP(B243,$S$3:$T$5,2,0)</f>
        <v>P36551</v>
      </c>
      <c r="E243" s="3" t="s">
        <v>553</v>
      </c>
      <c r="F243" s="3" t="s">
        <v>1339</v>
      </c>
      <c r="G243" s="3" t="s">
        <v>1105</v>
      </c>
      <c r="H243" s="3" t="s">
        <v>1126</v>
      </c>
      <c r="I243" s="3" t="s">
        <v>1746</v>
      </c>
      <c r="J243" s="3">
        <f>VLOOKUP(I243,Sheet2!E:F,2,0)</f>
        <v>4.1000000000000002E-2</v>
      </c>
      <c r="V243" s="3" t="s">
        <v>554</v>
      </c>
      <c r="W243" s="3" t="s">
        <v>795</v>
      </c>
      <c r="X243" s="3" t="str" cm="1">
        <f t="array" aca="1" ref="X243" ca="1">_xlfn.TEXTJOIN("", TRUE, IF(ISNUMBER(MID(W243, ROW(INDIRECT("1:" &amp; LEN(W243))), 1)*1), MID(W243, ROW(INDIRECT("1:" &amp; LEN(W243))), 1), ""))</f>
        <v>161</v>
      </c>
      <c r="Y243" s="3" t="str">
        <f t="shared" si="6"/>
        <v>Ala</v>
      </c>
      <c r="Z243" s="3" t="str">
        <f t="shared" si="7"/>
        <v>Gly</v>
      </c>
      <c r="AA243" s="3" t="str">
        <f>VLOOKUP(Y243,AF:AG,2,0)</f>
        <v>A</v>
      </c>
      <c r="AB243" s="3" t="str">
        <f>VLOOKUP(Z243,AF:AG,2,0)</f>
        <v>G</v>
      </c>
    </row>
    <row r="244" spans="1:28" ht="13.8" customHeight="1" x14ac:dyDescent="0.3">
      <c r="A244" s="3" t="s">
        <v>241</v>
      </c>
      <c r="B244" s="3" t="s">
        <v>546</v>
      </c>
      <c r="C244" s="3" t="str">
        <f>VLOOKUP(B244,$S$3:$T$5,2,0)</f>
        <v>P36551</v>
      </c>
      <c r="E244" s="3" t="s">
        <v>553</v>
      </c>
      <c r="F244" s="3" t="s">
        <v>1340</v>
      </c>
      <c r="G244" s="3" t="s">
        <v>551</v>
      </c>
      <c r="H244" s="3" t="s">
        <v>1149</v>
      </c>
      <c r="I244" s="3" t="s">
        <v>1747</v>
      </c>
      <c r="J244" s="3">
        <f>VLOOKUP(I244,Sheet2!E:F,2,0)</f>
        <v>0.35199999999999998</v>
      </c>
      <c r="V244" s="3" t="s">
        <v>554</v>
      </c>
      <c r="W244" s="3" t="s">
        <v>796</v>
      </c>
      <c r="X244" s="3" t="str" cm="1">
        <f t="array" aca="1" ref="X244" ca="1">_xlfn.TEXTJOIN("", TRUE, IF(ISNUMBER(MID(W244, ROW(INDIRECT("1:" &amp; LEN(W244))), 1)*1), MID(W244, ROW(INDIRECT("1:" &amp; LEN(W244))), 1), ""))</f>
        <v>159</v>
      </c>
      <c r="Y244" s="3" t="str">
        <f t="shared" si="6"/>
        <v>Thr</v>
      </c>
      <c r="Z244" s="3" t="str">
        <f t="shared" si="7"/>
        <v>Ser</v>
      </c>
      <c r="AA244" s="3" t="str">
        <f>VLOOKUP(Y244,AF:AG,2,0)</f>
        <v>T</v>
      </c>
      <c r="AB244" s="3" t="str">
        <f>VLOOKUP(Z244,AF:AG,2,0)</f>
        <v>S</v>
      </c>
    </row>
    <row r="245" spans="1:28" ht="13.8" customHeight="1" x14ac:dyDescent="0.3">
      <c r="A245" s="3" t="s">
        <v>242</v>
      </c>
      <c r="B245" s="3" t="s">
        <v>546</v>
      </c>
      <c r="C245" s="3" t="str">
        <f>VLOOKUP(B245,$S$3:$T$5,2,0)</f>
        <v>P36551</v>
      </c>
      <c r="E245" s="3" t="s">
        <v>553</v>
      </c>
      <c r="F245" s="3" t="s">
        <v>1202</v>
      </c>
      <c r="G245" s="3" t="s">
        <v>1140</v>
      </c>
      <c r="H245" s="3" t="s">
        <v>1160</v>
      </c>
      <c r="I245" s="3" t="s">
        <v>1748</v>
      </c>
      <c r="J245" s="3">
        <f>VLOOKUP(I245,Sheet2!E:F,2,0)</f>
        <v>0.999</v>
      </c>
      <c r="V245" s="3" t="s">
        <v>554</v>
      </c>
      <c r="W245" s="3" t="s">
        <v>797</v>
      </c>
      <c r="X245" s="3" t="str" cm="1">
        <f t="array" aca="1" ref="X245" ca="1">_xlfn.TEXTJOIN("", TRUE, IF(ISNUMBER(MID(W245, ROW(INDIRECT("1:" &amp; LEN(W245))), 1)*1), MID(W245, ROW(INDIRECT("1:" &amp; LEN(W245))), 1), ""))</f>
        <v>152</v>
      </c>
      <c r="Y245" s="3" t="str">
        <f t="shared" si="6"/>
        <v>Met</v>
      </c>
      <c r="Z245" s="3" t="str">
        <f t="shared" si="7"/>
        <v>Val</v>
      </c>
      <c r="AA245" s="3" t="str">
        <f>VLOOKUP(Y245,AF:AG,2,0)</f>
        <v>M</v>
      </c>
      <c r="AB245" s="3" t="str">
        <f>VLOOKUP(Z245,AF:AG,2,0)</f>
        <v>V</v>
      </c>
    </row>
    <row r="246" spans="1:28" ht="13.8" customHeight="1" x14ac:dyDescent="0.3">
      <c r="A246" s="3" t="s">
        <v>243</v>
      </c>
      <c r="B246" s="3" t="s">
        <v>546</v>
      </c>
      <c r="C246" s="3" t="str">
        <f>VLOOKUP(B246,$S$3:$T$5,2,0)</f>
        <v>P36551</v>
      </c>
      <c r="E246" s="3" t="s">
        <v>553</v>
      </c>
      <c r="F246" s="3" t="s">
        <v>1341</v>
      </c>
      <c r="G246" s="3" t="s">
        <v>551</v>
      </c>
      <c r="H246" s="3" t="s">
        <v>1111</v>
      </c>
      <c r="I246" s="3" t="s">
        <v>1749</v>
      </c>
      <c r="J246" s="3">
        <f>VLOOKUP(I246,Sheet2!E:F,2,0)</f>
        <v>0.97099999999999997</v>
      </c>
      <c r="V246" s="3" t="s">
        <v>554</v>
      </c>
      <c r="W246" s="3" t="s">
        <v>798</v>
      </c>
      <c r="X246" s="3" t="str" cm="1">
        <f t="array" aca="1" ref="X246" ca="1">_xlfn.TEXTJOIN("", TRUE, IF(ISNUMBER(MID(W246, ROW(INDIRECT("1:" &amp; LEN(W246))), 1)*1), MID(W246, ROW(INDIRECT("1:" &amp; LEN(W246))), 1), ""))</f>
        <v>150</v>
      </c>
      <c r="Y246" s="3" t="str">
        <f t="shared" si="6"/>
        <v>Thr</v>
      </c>
      <c r="Z246" s="3" t="str">
        <f t="shared" si="7"/>
        <v>Asn</v>
      </c>
      <c r="AA246" s="3" t="str">
        <f>VLOOKUP(Y246,AF:AG,2,0)</f>
        <v>T</v>
      </c>
      <c r="AB246" s="3" t="str">
        <f>VLOOKUP(Z246,AF:AG,2,0)</f>
        <v>N</v>
      </c>
    </row>
    <row r="247" spans="1:28" ht="13.8" customHeight="1" x14ac:dyDescent="0.3">
      <c r="A247" s="3" t="s">
        <v>244</v>
      </c>
      <c r="B247" s="3" t="s">
        <v>546</v>
      </c>
      <c r="C247" s="3" t="str">
        <f>VLOOKUP(B247,$S$3:$T$5,2,0)</f>
        <v>P36551</v>
      </c>
      <c r="E247" s="3" t="s">
        <v>553</v>
      </c>
      <c r="F247" s="3" t="s">
        <v>1342</v>
      </c>
      <c r="G247" s="3" t="s">
        <v>1137</v>
      </c>
      <c r="H247" s="3" t="s">
        <v>551</v>
      </c>
      <c r="I247" s="3" t="s">
        <v>1750</v>
      </c>
      <c r="J247" s="3">
        <f>VLOOKUP(I247,Sheet2!E:F,2,0)</f>
        <v>0.94499999999999995</v>
      </c>
      <c r="V247" s="3" t="s">
        <v>554</v>
      </c>
      <c r="W247" s="3" t="s">
        <v>799</v>
      </c>
      <c r="X247" s="3" t="str" cm="1">
        <f t="array" aca="1" ref="X247" ca="1">_xlfn.TEXTJOIN("", TRUE, IF(ISNUMBER(MID(W247, ROW(INDIRECT("1:" &amp; LEN(W247))), 1)*1), MID(W247, ROW(INDIRECT("1:" &amp; LEN(W247))), 1), ""))</f>
        <v>149</v>
      </c>
      <c r="Y247" s="3" t="str">
        <f t="shared" si="6"/>
        <v>Lys</v>
      </c>
      <c r="Z247" s="3" t="str">
        <f t="shared" si="7"/>
        <v>Thr</v>
      </c>
      <c r="AA247" s="3" t="str">
        <f>VLOOKUP(Y247,AF:AG,2,0)</f>
        <v>K</v>
      </c>
      <c r="AB247" s="3" t="str">
        <f>VLOOKUP(Z247,AF:AG,2,0)</f>
        <v>T</v>
      </c>
    </row>
    <row r="248" spans="1:28" ht="13.8" customHeight="1" x14ac:dyDescent="0.3">
      <c r="A248" s="3" t="s">
        <v>245</v>
      </c>
      <c r="B248" s="3" t="s">
        <v>546</v>
      </c>
      <c r="C248" s="3" t="str">
        <f>VLOOKUP(B248,$S$3:$T$5,2,0)</f>
        <v>P36551</v>
      </c>
      <c r="E248" s="3" t="s">
        <v>553</v>
      </c>
      <c r="F248" s="3" t="s">
        <v>1343</v>
      </c>
      <c r="G248" s="3" t="s">
        <v>1126</v>
      </c>
      <c r="H248" s="3" t="s">
        <v>1114</v>
      </c>
      <c r="I248" s="3" t="s">
        <v>1751</v>
      </c>
      <c r="J248" s="3">
        <f>VLOOKUP(I248,Sheet2!E:F,2,0)</f>
        <v>0</v>
      </c>
      <c r="V248" s="3" t="s">
        <v>554</v>
      </c>
      <c r="W248" s="3" t="s">
        <v>800</v>
      </c>
      <c r="X248" s="3" t="str" cm="1">
        <f t="array" aca="1" ref="X248" ca="1">_xlfn.TEXTJOIN("", TRUE, IF(ISNUMBER(MID(W248, ROW(INDIRECT("1:" &amp; LEN(W248))), 1)*1), MID(W248, ROW(INDIRECT("1:" &amp; LEN(W248))), 1), ""))</f>
        <v>146</v>
      </c>
      <c r="Y248" s="3" t="str">
        <f t="shared" si="6"/>
        <v>Gly</v>
      </c>
      <c r="Z248" s="3" t="str">
        <f t="shared" si="7"/>
        <v>Asp</v>
      </c>
      <c r="AA248" s="3" t="str">
        <f>VLOOKUP(Y248,AF:AG,2,0)</f>
        <v>G</v>
      </c>
      <c r="AB248" s="3" t="str">
        <f>VLOOKUP(Z248,AF:AG,2,0)</f>
        <v>D</v>
      </c>
    </row>
    <row r="249" spans="1:28" ht="13.8" customHeight="1" x14ac:dyDescent="0.3">
      <c r="A249" s="3" t="s">
        <v>246</v>
      </c>
      <c r="B249" s="3" t="s">
        <v>546</v>
      </c>
      <c r="C249" s="3" t="str">
        <f>VLOOKUP(B249,$S$3:$T$5,2,0)</f>
        <v>P36551</v>
      </c>
      <c r="E249" s="3" t="s">
        <v>553</v>
      </c>
      <c r="F249" s="3" t="s">
        <v>1344</v>
      </c>
      <c r="G249" s="3" t="s">
        <v>1126</v>
      </c>
      <c r="H249" s="3" t="s">
        <v>1108</v>
      </c>
      <c r="I249" s="3" t="s">
        <v>1752</v>
      </c>
      <c r="J249" s="3">
        <f>VLOOKUP(I249,Sheet2!E:F,2,0)</f>
        <v>0</v>
      </c>
      <c r="V249" s="3" t="s">
        <v>554</v>
      </c>
      <c r="W249" s="3" t="s">
        <v>801</v>
      </c>
      <c r="X249" s="3" t="str" cm="1">
        <f t="array" aca="1" ref="X249" ca="1">_xlfn.TEXTJOIN("", TRUE, IF(ISNUMBER(MID(W249, ROW(INDIRECT("1:" &amp; LEN(W249))), 1)*1), MID(W249, ROW(INDIRECT("1:" &amp; LEN(W249))), 1), ""))</f>
        <v>139</v>
      </c>
      <c r="Y249" s="3" t="str">
        <f t="shared" si="6"/>
        <v>Gly</v>
      </c>
      <c r="Z249" s="3" t="str">
        <f t="shared" si="7"/>
        <v>Arg</v>
      </c>
      <c r="AA249" s="3" t="str">
        <f>VLOOKUP(Y249,AF:AG,2,0)</f>
        <v>G</v>
      </c>
      <c r="AB249" s="3" t="str">
        <f>VLOOKUP(Z249,AF:AG,2,0)</f>
        <v>R</v>
      </c>
    </row>
    <row r="250" spans="1:28" ht="13.8" customHeight="1" x14ac:dyDescent="0.3">
      <c r="A250" s="3" t="s">
        <v>247</v>
      </c>
      <c r="B250" s="3" t="s">
        <v>546</v>
      </c>
      <c r="C250" s="3" t="str">
        <f>VLOOKUP(B250,$S$3:$T$5,2,0)</f>
        <v>P36551</v>
      </c>
      <c r="E250" s="3" t="s">
        <v>553</v>
      </c>
      <c r="F250" s="3" t="s">
        <v>1345</v>
      </c>
      <c r="G250" s="3" t="s">
        <v>1114</v>
      </c>
      <c r="H250" s="3" t="s">
        <v>1120</v>
      </c>
      <c r="I250" s="3" t="s">
        <v>1753</v>
      </c>
      <c r="J250" s="3">
        <f>VLOOKUP(I250,Sheet2!E:F,2,0)</f>
        <v>0</v>
      </c>
      <c r="V250" s="3" t="s">
        <v>554</v>
      </c>
      <c r="W250" s="3" t="s">
        <v>802</v>
      </c>
      <c r="X250" s="3" t="str" cm="1">
        <f t="array" aca="1" ref="X250" ca="1">_xlfn.TEXTJOIN("", TRUE, IF(ISNUMBER(MID(W250, ROW(INDIRECT("1:" &amp; LEN(W250))), 1)*1), MID(W250, ROW(INDIRECT("1:" &amp; LEN(W250))), 1), ""))</f>
        <v>137</v>
      </c>
      <c r="Y250" s="3" t="str">
        <f t="shared" si="6"/>
        <v>Asp</v>
      </c>
      <c r="Z250" s="3" t="str">
        <f t="shared" si="7"/>
        <v>Glu</v>
      </c>
      <c r="AA250" s="3" t="str">
        <f>VLOOKUP(Y250,AF:AG,2,0)</f>
        <v>D</v>
      </c>
      <c r="AB250" s="3" t="str">
        <f>VLOOKUP(Z250,AF:AG,2,0)</f>
        <v>E</v>
      </c>
    </row>
    <row r="251" spans="1:28" ht="13.8" customHeight="1" x14ac:dyDescent="0.3">
      <c r="A251" s="3" t="s">
        <v>248</v>
      </c>
      <c r="B251" s="3" t="s">
        <v>546</v>
      </c>
      <c r="C251" s="3" t="str">
        <f>VLOOKUP(B251,$S$3:$T$5,2,0)</f>
        <v>P36551</v>
      </c>
      <c r="E251" s="3" t="s">
        <v>553</v>
      </c>
      <c r="F251" s="3" t="s">
        <v>1346</v>
      </c>
      <c r="G251" s="3" t="s">
        <v>1146</v>
      </c>
      <c r="H251" s="3" t="s">
        <v>1123</v>
      </c>
      <c r="I251" s="3" t="s">
        <v>1754</v>
      </c>
      <c r="J251" s="3">
        <f>VLOOKUP(I251,Sheet2!E:F,2,0)</f>
        <v>1E-3</v>
      </c>
      <c r="V251" s="3" t="s">
        <v>554</v>
      </c>
      <c r="W251" s="3" t="s">
        <v>803</v>
      </c>
      <c r="X251" s="3" t="str" cm="1">
        <f t="array" aca="1" ref="X251" ca="1">_xlfn.TEXTJOIN("", TRUE, IF(ISNUMBER(MID(W251, ROW(INDIRECT("1:" &amp; LEN(W251))), 1)*1), MID(W251, ROW(INDIRECT("1:" &amp; LEN(W251))), 1), ""))</f>
        <v>133</v>
      </c>
      <c r="Y251" s="3" t="str">
        <f t="shared" si="6"/>
        <v>Pro</v>
      </c>
      <c r="Z251" s="3" t="str">
        <f t="shared" si="7"/>
        <v>Gln</v>
      </c>
      <c r="AA251" s="3" t="str">
        <f>VLOOKUP(Y251,AF:AG,2,0)</f>
        <v>P</v>
      </c>
      <c r="AB251" s="3" t="str">
        <f>VLOOKUP(Z251,AF:AG,2,0)</f>
        <v>Q</v>
      </c>
    </row>
    <row r="252" spans="1:28" ht="13.8" customHeight="1" x14ac:dyDescent="0.3">
      <c r="A252" s="3" t="s">
        <v>249</v>
      </c>
      <c r="B252" s="3" t="s">
        <v>546</v>
      </c>
      <c r="C252" s="3" t="str">
        <f>VLOOKUP(B252,$S$3:$T$5,2,0)</f>
        <v>P36551</v>
      </c>
      <c r="E252" s="3" t="s">
        <v>553</v>
      </c>
      <c r="F252" s="3" t="s">
        <v>1346</v>
      </c>
      <c r="G252" s="3" t="s">
        <v>1146</v>
      </c>
      <c r="H252" s="3" t="s">
        <v>551</v>
      </c>
      <c r="I252" s="3" t="s">
        <v>1755</v>
      </c>
      <c r="J252" s="3">
        <f>VLOOKUP(I252,Sheet2!E:F,2,0)</f>
        <v>0</v>
      </c>
      <c r="V252" s="3" t="s">
        <v>554</v>
      </c>
      <c r="W252" s="3" t="s">
        <v>804</v>
      </c>
      <c r="X252" s="3" t="str" cm="1">
        <f t="array" aca="1" ref="X252" ca="1">_xlfn.TEXTJOIN("", TRUE, IF(ISNUMBER(MID(W252, ROW(INDIRECT("1:" &amp; LEN(W252))), 1)*1), MID(W252, ROW(INDIRECT("1:" &amp; LEN(W252))), 1), ""))</f>
        <v>133</v>
      </c>
      <c r="Y252" s="3" t="str">
        <f t="shared" si="6"/>
        <v>Pro</v>
      </c>
      <c r="Z252" s="3" t="str">
        <f t="shared" si="7"/>
        <v>Thr</v>
      </c>
      <c r="AA252" s="3" t="str">
        <f>VLOOKUP(Y252,AF:AG,2,0)</f>
        <v>P</v>
      </c>
      <c r="AB252" s="3" t="str">
        <f>VLOOKUP(Z252,AF:AG,2,0)</f>
        <v>T</v>
      </c>
    </row>
    <row r="253" spans="1:28" ht="13.8" customHeight="1" x14ac:dyDescent="0.3">
      <c r="A253" s="3" t="s">
        <v>250</v>
      </c>
      <c r="B253" s="3" t="s">
        <v>546</v>
      </c>
      <c r="C253" s="3" t="str">
        <f>VLOOKUP(B253,$S$3:$T$5,2,0)</f>
        <v>P36551</v>
      </c>
      <c r="E253" s="3" t="s">
        <v>553</v>
      </c>
      <c r="F253" s="3" t="s">
        <v>1196</v>
      </c>
      <c r="G253" s="3" t="s">
        <v>1105</v>
      </c>
      <c r="H253" s="3" t="s">
        <v>1160</v>
      </c>
      <c r="I253" s="3" t="s">
        <v>1756</v>
      </c>
      <c r="J253" s="3">
        <f>VLOOKUP(I253,Sheet2!E:F,2,0)</f>
        <v>0.81200000000000006</v>
      </c>
      <c r="V253" s="3" t="s">
        <v>554</v>
      </c>
      <c r="W253" s="3" t="s">
        <v>805</v>
      </c>
      <c r="X253" s="3" t="str" cm="1">
        <f t="array" aca="1" ref="X253" ca="1">_xlfn.TEXTJOIN("", TRUE, IF(ISNUMBER(MID(W253, ROW(INDIRECT("1:" &amp; LEN(W253))), 1)*1), MID(W253, ROW(INDIRECT("1:" &amp; LEN(W253))), 1), ""))</f>
        <v>132</v>
      </c>
      <c r="Y253" s="3" t="str">
        <f t="shared" si="6"/>
        <v>Ala</v>
      </c>
      <c r="Z253" s="3" t="str">
        <f t="shared" si="7"/>
        <v>Val</v>
      </c>
      <c r="AA253" s="3" t="str">
        <f>VLOOKUP(Y253,AF:AG,2,0)</f>
        <v>A</v>
      </c>
      <c r="AB253" s="3" t="str">
        <f>VLOOKUP(Z253,AF:AG,2,0)</f>
        <v>V</v>
      </c>
    </row>
    <row r="254" spans="1:28" ht="13.8" customHeight="1" x14ac:dyDescent="0.3">
      <c r="A254" s="3" t="s">
        <v>251</v>
      </c>
      <c r="B254" s="3" t="s">
        <v>546</v>
      </c>
      <c r="C254" s="3" t="str">
        <f>VLOOKUP(B254,$S$3:$T$5,2,0)</f>
        <v>P36551</v>
      </c>
      <c r="E254" s="3" t="s">
        <v>553</v>
      </c>
      <c r="F254" s="3" t="s">
        <v>1196</v>
      </c>
      <c r="G254" s="3" t="s">
        <v>1105</v>
      </c>
      <c r="H254" s="3" t="s">
        <v>1146</v>
      </c>
      <c r="I254" s="3" t="s">
        <v>1757</v>
      </c>
      <c r="J254" s="3">
        <f>VLOOKUP(I254,Sheet2!E:F,2,0)</f>
        <v>0.97799999999999998</v>
      </c>
      <c r="V254" s="3" t="s">
        <v>554</v>
      </c>
      <c r="W254" s="3" t="s">
        <v>806</v>
      </c>
      <c r="X254" s="3" t="str" cm="1">
        <f t="array" aca="1" ref="X254" ca="1">_xlfn.TEXTJOIN("", TRUE, IF(ISNUMBER(MID(W254, ROW(INDIRECT("1:" &amp; LEN(W254))), 1)*1), MID(W254, ROW(INDIRECT("1:" &amp; LEN(W254))), 1), ""))</f>
        <v>132</v>
      </c>
      <c r="Y254" s="3" t="str">
        <f t="shared" si="6"/>
        <v>Ala</v>
      </c>
      <c r="Z254" s="3" t="str">
        <f t="shared" si="7"/>
        <v>Pro</v>
      </c>
      <c r="AA254" s="3" t="str">
        <f>VLOOKUP(Y254,AF:AG,2,0)</f>
        <v>A</v>
      </c>
      <c r="AB254" s="3" t="str">
        <f>VLOOKUP(Z254,AF:AG,2,0)</f>
        <v>P</v>
      </c>
    </row>
    <row r="255" spans="1:28" ht="13.8" customHeight="1" x14ac:dyDescent="0.3">
      <c r="A255" s="3" t="s">
        <v>252</v>
      </c>
      <c r="B255" s="3" t="s">
        <v>546</v>
      </c>
      <c r="C255" s="3" t="str">
        <f>VLOOKUP(B255,$S$3:$T$5,2,0)</f>
        <v>P36551</v>
      </c>
      <c r="E255" s="3" t="s">
        <v>553</v>
      </c>
      <c r="F255" s="3" t="s">
        <v>1347</v>
      </c>
      <c r="G255" s="3" t="s">
        <v>1140</v>
      </c>
      <c r="H255" s="3" t="s">
        <v>551</v>
      </c>
      <c r="I255" s="3" t="s">
        <v>1758</v>
      </c>
      <c r="J255" s="3">
        <f>VLOOKUP(I255,Sheet2!E:F,2,0)</f>
        <v>1</v>
      </c>
      <c r="V255" s="3" t="s">
        <v>554</v>
      </c>
      <c r="W255" s="3" t="s">
        <v>807</v>
      </c>
      <c r="X255" s="3" t="str" cm="1">
        <f t="array" aca="1" ref="X255" ca="1">_xlfn.TEXTJOIN("", TRUE, IF(ISNUMBER(MID(W255, ROW(INDIRECT("1:" &amp; LEN(W255))), 1)*1), MID(W255, ROW(INDIRECT("1:" &amp; LEN(W255))), 1), ""))</f>
        <v>131</v>
      </c>
      <c r="Y255" s="3" t="str">
        <f t="shared" si="6"/>
        <v>Met</v>
      </c>
      <c r="Z255" s="3" t="str">
        <f t="shared" si="7"/>
        <v>Thr</v>
      </c>
      <c r="AA255" s="3" t="str">
        <f>VLOOKUP(Y255,AF:AG,2,0)</f>
        <v>M</v>
      </c>
      <c r="AB255" s="3" t="str">
        <f>VLOOKUP(Z255,AF:AG,2,0)</f>
        <v>T</v>
      </c>
    </row>
    <row r="256" spans="1:28" ht="13.8" customHeight="1" x14ac:dyDescent="0.3">
      <c r="A256" s="3" t="s">
        <v>253</v>
      </c>
      <c r="B256" s="3" t="s">
        <v>546</v>
      </c>
      <c r="C256" s="3" t="str">
        <f>VLOOKUP(B256,$S$3:$T$5,2,0)</f>
        <v>P36551</v>
      </c>
      <c r="E256" s="3" t="s">
        <v>553</v>
      </c>
      <c r="F256" s="3" t="s">
        <v>1348</v>
      </c>
      <c r="G256" s="3" t="s">
        <v>1117</v>
      </c>
      <c r="H256" s="3" t="s">
        <v>1108</v>
      </c>
      <c r="I256" s="3" t="s">
        <v>1759</v>
      </c>
      <c r="J256" s="3">
        <f>VLOOKUP(I256,Sheet2!E:F,2,0)</f>
        <v>0.51500000000000001</v>
      </c>
      <c r="V256" s="3" t="s">
        <v>554</v>
      </c>
      <c r="W256" s="3" t="s">
        <v>808</v>
      </c>
      <c r="X256" s="3" t="str" cm="1">
        <f t="array" aca="1" ref="X256" ca="1">_xlfn.TEXTJOIN("", TRUE, IF(ISNUMBER(MID(W256, ROW(INDIRECT("1:" &amp; LEN(W256))), 1)*1), MID(W256, ROW(INDIRECT("1:" &amp; LEN(W256))), 1), ""))</f>
        <v>127</v>
      </c>
      <c r="Y256" s="3" t="str">
        <f t="shared" si="6"/>
        <v>Cys</v>
      </c>
      <c r="Z256" s="3" t="str">
        <f t="shared" si="7"/>
        <v>Arg</v>
      </c>
      <c r="AA256" s="3" t="str">
        <f>VLOOKUP(Y256,AF:AG,2,0)</f>
        <v>C</v>
      </c>
      <c r="AB256" s="3" t="str">
        <f>VLOOKUP(Z256,AF:AG,2,0)</f>
        <v>R</v>
      </c>
    </row>
    <row r="257" spans="1:28" ht="13.8" customHeight="1" x14ac:dyDescent="0.3">
      <c r="A257" s="3" t="s">
        <v>254</v>
      </c>
      <c r="B257" s="3" t="s">
        <v>546</v>
      </c>
      <c r="C257" s="3" t="str">
        <f>VLOOKUP(B257,$S$3:$T$5,2,0)</f>
        <v>P36551</v>
      </c>
      <c r="E257" s="3" t="s">
        <v>553</v>
      </c>
      <c r="F257" s="3" t="s">
        <v>1349</v>
      </c>
      <c r="G257" s="3" t="s">
        <v>1108</v>
      </c>
      <c r="H257" s="3" t="s">
        <v>1146</v>
      </c>
      <c r="I257" s="3" t="s">
        <v>1760</v>
      </c>
      <c r="J257" s="3">
        <f>VLOOKUP(I257,Sheet2!E:F,2,0)</f>
        <v>0.999</v>
      </c>
      <c r="V257" s="3" t="s">
        <v>554</v>
      </c>
      <c r="W257" s="3" t="s">
        <v>809</v>
      </c>
      <c r="X257" s="3" t="str" cm="1">
        <f t="array" aca="1" ref="X257" ca="1">_xlfn.TEXTJOIN("", TRUE, IF(ISNUMBER(MID(W257, ROW(INDIRECT("1:" &amp; LEN(W257))), 1)*1), MID(W257, ROW(INDIRECT("1:" &amp; LEN(W257))), 1), ""))</f>
        <v>126</v>
      </c>
      <c r="Y257" s="3" t="str">
        <f t="shared" si="6"/>
        <v>Arg</v>
      </c>
      <c r="Z257" s="3" t="str">
        <f t="shared" si="7"/>
        <v>Pro</v>
      </c>
      <c r="AA257" s="3" t="str">
        <f>VLOOKUP(Y257,AF:AG,2,0)</f>
        <v>R</v>
      </c>
      <c r="AB257" s="3" t="str">
        <f>VLOOKUP(Z257,AF:AG,2,0)</f>
        <v>P</v>
      </c>
    </row>
    <row r="258" spans="1:28" ht="13.8" customHeight="1" x14ac:dyDescent="0.3">
      <c r="A258" s="3" t="s">
        <v>255</v>
      </c>
      <c r="B258" s="3" t="s">
        <v>546</v>
      </c>
      <c r="C258" s="3" t="str">
        <f>VLOOKUP(B258,$S$3:$T$5,2,0)</f>
        <v>P36551</v>
      </c>
      <c r="E258" s="3" t="s">
        <v>553</v>
      </c>
      <c r="F258" s="3" t="s">
        <v>1350</v>
      </c>
      <c r="G258" s="3" t="s">
        <v>1129</v>
      </c>
      <c r="H258" s="3" t="s">
        <v>1146</v>
      </c>
      <c r="I258" s="3" t="s">
        <v>1761</v>
      </c>
      <c r="J258" s="3">
        <f>VLOOKUP(I258,Sheet2!E:F,2,0)</f>
        <v>8.3000000000000004E-2</v>
      </c>
      <c r="V258" s="3" t="s">
        <v>554</v>
      </c>
      <c r="W258" s="3" t="s">
        <v>810</v>
      </c>
      <c r="X258" s="3" t="str" cm="1">
        <f t="array" aca="1" ref="X258" ca="1">_xlfn.TEXTJOIN("", TRUE, IF(ISNUMBER(MID(W258, ROW(INDIRECT("1:" &amp; LEN(W258))), 1)*1), MID(W258, ROW(INDIRECT("1:" &amp; LEN(W258))), 1), ""))</f>
        <v>125</v>
      </c>
      <c r="Y258" s="3" t="str">
        <f t="shared" si="6"/>
        <v>His</v>
      </c>
      <c r="Z258" s="3" t="str">
        <f t="shared" si="7"/>
        <v>Pro</v>
      </c>
      <c r="AA258" s="3" t="str">
        <f>VLOOKUP(Y258,AF:AG,2,0)</f>
        <v>H</v>
      </c>
      <c r="AB258" s="3" t="str">
        <f>VLOOKUP(Z258,AF:AG,2,0)</f>
        <v>P</v>
      </c>
    </row>
    <row r="259" spans="1:28" ht="13.8" customHeight="1" x14ac:dyDescent="0.3">
      <c r="A259" s="3" t="s">
        <v>256</v>
      </c>
      <c r="B259" s="3" t="s">
        <v>546</v>
      </c>
      <c r="C259" s="3" t="str">
        <f>VLOOKUP(B259,$S$3:$T$5,2,0)</f>
        <v>P36551</v>
      </c>
      <c r="E259" s="3" t="s">
        <v>553</v>
      </c>
      <c r="F259" s="3" t="s">
        <v>1351</v>
      </c>
      <c r="G259" s="3" t="s">
        <v>1120</v>
      </c>
      <c r="H259" s="3" t="s">
        <v>1137</v>
      </c>
      <c r="I259" s="3" t="s">
        <v>1762</v>
      </c>
      <c r="J259" s="3">
        <f>VLOOKUP(I259,Sheet2!E:F,2,0)</f>
        <v>6.0000000000000001E-3</v>
      </c>
      <c r="V259" s="3" t="s">
        <v>554</v>
      </c>
      <c r="W259" s="3" t="s">
        <v>811</v>
      </c>
      <c r="X259" s="3" t="str" cm="1">
        <f t="array" aca="1" ref="X259" ca="1">_xlfn.TEXTJOIN("", TRUE, IF(ISNUMBER(MID(W259, ROW(INDIRECT("1:" &amp; LEN(W259))), 1)*1), MID(W259, ROW(INDIRECT("1:" &amp; LEN(W259))), 1), ""))</f>
        <v>122</v>
      </c>
      <c r="Y259" s="3" t="str">
        <f t="shared" ref="Y259:Y322" si="8">LEFT(W259,3)</f>
        <v>Glu</v>
      </c>
      <c r="Z259" s="3" t="str">
        <f t="shared" ref="Z259:Z322" si="9">RIGHT(W259,3)</f>
        <v>Lys</v>
      </c>
      <c r="AA259" s="3" t="str">
        <f>VLOOKUP(Y259,AF:AG,2,0)</f>
        <v>E</v>
      </c>
      <c r="AB259" s="3" t="str">
        <f>VLOOKUP(Z259,AF:AG,2,0)</f>
        <v>K</v>
      </c>
    </row>
    <row r="260" spans="1:28" ht="13.8" customHeight="1" x14ac:dyDescent="0.3">
      <c r="A260" s="3" t="s">
        <v>257</v>
      </c>
      <c r="B260" s="3" t="s">
        <v>546</v>
      </c>
      <c r="C260" s="3" t="str">
        <f>VLOOKUP(B260,$S$3:$T$5,2,0)</f>
        <v>P36551</v>
      </c>
      <c r="E260" s="3" t="s">
        <v>553</v>
      </c>
      <c r="F260" s="3" t="s">
        <v>1352</v>
      </c>
      <c r="G260" s="3" t="s">
        <v>1114</v>
      </c>
      <c r="H260" s="3" t="s">
        <v>1120</v>
      </c>
      <c r="I260" s="3" t="s">
        <v>1763</v>
      </c>
      <c r="J260" s="3">
        <f>VLOOKUP(I260,Sheet2!E:F,2,0)</f>
        <v>1.0999999999999999E-2</v>
      </c>
      <c r="V260" s="3" t="s">
        <v>554</v>
      </c>
      <c r="W260" s="3" t="s">
        <v>812</v>
      </c>
      <c r="X260" s="3" t="str" cm="1">
        <f t="array" aca="1" ref="X260" ca="1">_xlfn.TEXTJOIN("", TRUE, IF(ISNUMBER(MID(W260, ROW(INDIRECT("1:" &amp; LEN(W260))), 1)*1), MID(W260, ROW(INDIRECT("1:" &amp; LEN(W260))), 1), ""))</f>
        <v>121</v>
      </c>
      <c r="Y260" s="3" t="str">
        <f t="shared" si="8"/>
        <v>Asp</v>
      </c>
      <c r="Z260" s="3" t="str">
        <f t="shared" si="9"/>
        <v>Glu</v>
      </c>
      <c r="AA260" s="3" t="str">
        <f>VLOOKUP(Y260,AF:AG,2,0)</f>
        <v>D</v>
      </c>
      <c r="AB260" s="3" t="str">
        <f>VLOOKUP(Z260,AF:AG,2,0)</f>
        <v>E</v>
      </c>
    </row>
    <row r="261" spans="1:28" ht="13.8" customHeight="1" x14ac:dyDescent="0.3">
      <c r="A261" s="3" t="s">
        <v>258</v>
      </c>
      <c r="B261" s="3" t="s">
        <v>546</v>
      </c>
      <c r="C261" s="3" t="str">
        <f>VLOOKUP(B261,$S$3:$T$5,2,0)</f>
        <v>P36551</v>
      </c>
      <c r="E261" s="3" t="s">
        <v>553</v>
      </c>
      <c r="F261" s="3" t="s">
        <v>1353</v>
      </c>
      <c r="G261" s="3" t="s">
        <v>1120</v>
      </c>
      <c r="H261" s="3" t="s">
        <v>1137</v>
      </c>
      <c r="I261" s="3" t="s">
        <v>1764</v>
      </c>
      <c r="J261" s="3">
        <f>VLOOKUP(I261,Sheet2!E:F,2,0)</f>
        <v>1E-3</v>
      </c>
      <c r="V261" s="3" t="s">
        <v>554</v>
      </c>
      <c r="W261" s="3" t="s">
        <v>813</v>
      </c>
      <c r="X261" s="3" t="str" cm="1">
        <f t="array" aca="1" ref="X261" ca="1">_xlfn.TEXTJOIN("", TRUE, IF(ISNUMBER(MID(W261, ROW(INDIRECT("1:" &amp; LEN(W261))), 1)*1), MID(W261, ROW(INDIRECT("1:" &amp; LEN(W261))), 1), ""))</f>
        <v>119</v>
      </c>
      <c r="Y261" s="3" t="str">
        <f t="shared" si="8"/>
        <v>Glu</v>
      </c>
      <c r="Z261" s="3" t="str">
        <f t="shared" si="9"/>
        <v>Lys</v>
      </c>
      <c r="AA261" s="3" t="str">
        <f>VLOOKUP(Y261,AF:AG,2,0)</f>
        <v>E</v>
      </c>
      <c r="AB261" s="3" t="str">
        <f>VLOOKUP(Z261,AF:AG,2,0)</f>
        <v>K</v>
      </c>
    </row>
    <row r="262" spans="1:28" ht="13.8" customHeight="1" x14ac:dyDescent="0.3">
      <c r="A262" s="3" t="s">
        <v>259</v>
      </c>
      <c r="B262" s="3" t="s">
        <v>546</v>
      </c>
      <c r="C262" s="3" t="str">
        <f>VLOOKUP(B262,$S$3:$T$5,2,0)</f>
        <v>P36551</v>
      </c>
      <c r="E262" s="3" t="s">
        <v>553</v>
      </c>
      <c r="F262" s="3" t="s">
        <v>1354</v>
      </c>
      <c r="G262" s="3" t="s">
        <v>1120</v>
      </c>
      <c r="H262" s="3" t="s">
        <v>1123</v>
      </c>
      <c r="I262" s="3" t="s">
        <v>1765</v>
      </c>
      <c r="J262" s="3">
        <f>VLOOKUP(I262,Sheet2!E:F,2,0)</f>
        <v>0.42099999999999999</v>
      </c>
      <c r="V262" s="3" t="s">
        <v>554</v>
      </c>
      <c r="W262" s="3" t="s">
        <v>814</v>
      </c>
      <c r="X262" s="3" t="str" cm="1">
        <f t="array" aca="1" ref="X262" ca="1">_xlfn.TEXTJOIN("", TRUE, IF(ISNUMBER(MID(W262, ROW(INDIRECT("1:" &amp; LEN(W262))), 1)*1), MID(W262, ROW(INDIRECT("1:" &amp; LEN(W262))), 1), ""))</f>
        <v>117</v>
      </c>
      <c r="Y262" s="3" t="str">
        <f t="shared" si="8"/>
        <v>Glu</v>
      </c>
      <c r="Z262" s="3" t="str">
        <f t="shared" si="9"/>
        <v>Gln</v>
      </c>
      <c r="AA262" s="3" t="str">
        <f>VLOOKUP(Y262,AF:AG,2,0)</f>
        <v>E</v>
      </c>
      <c r="AB262" s="3" t="str">
        <f>VLOOKUP(Z262,AF:AG,2,0)</f>
        <v>Q</v>
      </c>
    </row>
    <row r="263" spans="1:28" ht="13.8" customHeight="1" x14ac:dyDescent="0.3">
      <c r="A263" s="3" t="s">
        <v>260</v>
      </c>
      <c r="B263" s="3" t="s">
        <v>546</v>
      </c>
      <c r="C263" s="3" t="str">
        <f>VLOOKUP(B263,$S$3:$T$5,2,0)</f>
        <v>P36551</v>
      </c>
      <c r="E263" s="3" t="s">
        <v>553</v>
      </c>
      <c r="F263" s="3" t="s">
        <v>1355</v>
      </c>
      <c r="G263" s="3" t="s">
        <v>1146</v>
      </c>
      <c r="H263" s="3" t="s">
        <v>1123</v>
      </c>
      <c r="I263" s="3" t="s">
        <v>1766</v>
      </c>
      <c r="J263" s="3">
        <f>VLOOKUP(I263,Sheet2!E:F,2,0)</f>
        <v>0.32500000000000001</v>
      </c>
      <c r="V263" s="3" t="s">
        <v>554</v>
      </c>
      <c r="W263" s="3" t="s">
        <v>815</v>
      </c>
      <c r="X263" s="3" t="str" cm="1">
        <f t="array" aca="1" ref="X263" ca="1">_xlfn.TEXTJOIN("", TRUE, IF(ISNUMBER(MID(W263, ROW(INDIRECT("1:" &amp; LEN(W263))), 1)*1), MID(W263, ROW(INDIRECT("1:" &amp; LEN(W263))), 1), ""))</f>
        <v>116</v>
      </c>
      <c r="Y263" s="3" t="str">
        <f t="shared" si="8"/>
        <v>Pro</v>
      </c>
      <c r="Z263" s="3" t="str">
        <f t="shared" si="9"/>
        <v>Gln</v>
      </c>
      <c r="AA263" s="3" t="str">
        <f>VLOOKUP(Y263,AF:AG,2,0)</f>
        <v>P</v>
      </c>
      <c r="AB263" s="3" t="str">
        <f>VLOOKUP(Z263,AF:AG,2,0)</f>
        <v>Q</v>
      </c>
    </row>
    <row r="264" spans="1:28" ht="13.8" customHeight="1" x14ac:dyDescent="0.3">
      <c r="A264" s="3" t="s">
        <v>261</v>
      </c>
      <c r="B264" s="3" t="s">
        <v>546</v>
      </c>
      <c r="C264" s="3" t="str">
        <f>VLOOKUP(B264,$S$3:$T$5,2,0)</f>
        <v>P36551</v>
      </c>
      <c r="E264" s="3" t="s">
        <v>553</v>
      </c>
      <c r="F264" s="3" t="s">
        <v>1356</v>
      </c>
      <c r="G264" s="3" t="s">
        <v>1108</v>
      </c>
      <c r="H264" s="3" t="s">
        <v>1154</v>
      </c>
      <c r="I264" s="3" t="s">
        <v>1767</v>
      </c>
      <c r="J264" s="3">
        <f>VLOOKUP(I264,Sheet2!E:F,2,0)</f>
        <v>0.88900000000000001</v>
      </c>
      <c r="V264" s="3" t="s">
        <v>554</v>
      </c>
      <c r="W264" s="3" t="s">
        <v>816</v>
      </c>
      <c r="X264" s="3" t="str" cm="1">
        <f t="array" aca="1" ref="X264" ca="1">_xlfn.TEXTJOIN("", TRUE, IF(ISNUMBER(MID(W264, ROW(INDIRECT("1:" &amp; LEN(W264))), 1)*1), MID(W264, ROW(INDIRECT("1:" &amp; LEN(W264))), 1), ""))</f>
        <v>115</v>
      </c>
      <c r="Y264" s="3" t="str">
        <f t="shared" si="8"/>
        <v>Arg</v>
      </c>
      <c r="Z264" s="3" t="str">
        <f t="shared" si="9"/>
        <v>Trp</v>
      </c>
      <c r="AA264" s="3" t="str">
        <f>VLOOKUP(Y264,AF:AG,2,0)</f>
        <v>R</v>
      </c>
      <c r="AB264" s="3" t="str">
        <f>VLOOKUP(Z264,AF:AG,2,0)</f>
        <v>W</v>
      </c>
    </row>
    <row r="265" spans="1:28" ht="13.8" customHeight="1" x14ac:dyDescent="0.3">
      <c r="A265" s="3" t="s">
        <v>262</v>
      </c>
      <c r="B265" s="3" t="s">
        <v>546</v>
      </c>
      <c r="C265" s="3" t="str">
        <f>VLOOKUP(B265,$S$3:$T$5,2,0)</f>
        <v>P36551</v>
      </c>
      <c r="E265" s="3" t="s">
        <v>553</v>
      </c>
      <c r="F265" s="3" t="s">
        <v>1357</v>
      </c>
      <c r="G265" s="3" t="s">
        <v>551</v>
      </c>
      <c r="H265" s="3" t="s">
        <v>1149</v>
      </c>
      <c r="I265" s="3" t="s">
        <v>1768</v>
      </c>
      <c r="J265" s="3">
        <f>VLOOKUP(I265,Sheet2!E:F,2,0)</f>
        <v>1E-3</v>
      </c>
      <c r="V265" s="3" t="s">
        <v>554</v>
      </c>
      <c r="W265" s="3" t="s">
        <v>817</v>
      </c>
      <c r="X265" s="3" t="str" cm="1">
        <f t="array" aca="1" ref="X265" ca="1">_xlfn.TEXTJOIN("", TRUE, IF(ISNUMBER(MID(W265, ROW(INDIRECT("1:" &amp; LEN(W265))), 1)*1), MID(W265, ROW(INDIRECT("1:" &amp; LEN(W265))), 1), ""))</f>
        <v>111</v>
      </c>
      <c r="Y265" s="3" t="str">
        <f t="shared" si="8"/>
        <v>Thr</v>
      </c>
      <c r="Z265" s="3" t="str">
        <f t="shared" si="9"/>
        <v>Ser</v>
      </c>
      <c r="AA265" s="3" t="str">
        <f>VLOOKUP(Y265,AF:AG,2,0)</f>
        <v>T</v>
      </c>
      <c r="AB265" s="3" t="str">
        <f>VLOOKUP(Z265,AF:AG,2,0)</f>
        <v>S</v>
      </c>
    </row>
    <row r="266" spans="1:28" ht="13.8" customHeight="1" x14ac:dyDescent="0.3">
      <c r="A266" s="3" t="s">
        <v>263</v>
      </c>
      <c r="B266" s="3" t="s">
        <v>546</v>
      </c>
      <c r="C266" s="3" t="str">
        <f>VLOOKUP(B266,$S$3:$T$5,2,0)</f>
        <v>P36551</v>
      </c>
      <c r="E266" s="3" t="s">
        <v>553</v>
      </c>
      <c r="F266" s="3" t="s">
        <v>1358</v>
      </c>
      <c r="G266" s="3" t="s">
        <v>1108</v>
      </c>
      <c r="H266" s="3" t="s">
        <v>1134</v>
      </c>
      <c r="I266" s="3" t="s">
        <v>1769</v>
      </c>
      <c r="J266" s="3">
        <f>VLOOKUP(I266,Sheet2!E:F,2,0)</f>
        <v>4.9000000000000002E-2</v>
      </c>
      <c r="V266" s="3" t="s">
        <v>554</v>
      </c>
      <c r="W266" s="3" t="s">
        <v>818</v>
      </c>
      <c r="X266" s="3" t="str" cm="1">
        <f t="array" aca="1" ref="X266" ca="1">_xlfn.TEXTJOIN("", TRUE, IF(ISNUMBER(MID(W266, ROW(INDIRECT("1:" &amp; LEN(W266))), 1)*1), MID(W266, ROW(INDIRECT("1:" &amp; LEN(W266))), 1), ""))</f>
        <v>109</v>
      </c>
      <c r="Y266" s="3" t="str">
        <f t="shared" si="8"/>
        <v>Arg</v>
      </c>
      <c r="Z266" s="3" t="str">
        <f t="shared" si="9"/>
        <v>Leu</v>
      </c>
      <c r="AA266" s="3" t="str">
        <f>VLOOKUP(Y266,AF:AG,2,0)</f>
        <v>R</v>
      </c>
      <c r="AB266" s="3" t="str">
        <f>VLOOKUP(Z266,AF:AG,2,0)</f>
        <v>L</v>
      </c>
    </row>
    <row r="267" spans="1:28" ht="13.8" customHeight="1" x14ac:dyDescent="0.3">
      <c r="A267" s="3" t="s">
        <v>264</v>
      </c>
      <c r="B267" s="3" t="s">
        <v>546</v>
      </c>
      <c r="C267" s="3" t="str">
        <f>VLOOKUP(B267,$S$3:$T$5,2,0)</f>
        <v>P36551</v>
      </c>
      <c r="E267" s="3" t="s">
        <v>553</v>
      </c>
      <c r="F267" s="3" t="s">
        <v>1358</v>
      </c>
      <c r="G267" s="3" t="s">
        <v>1108</v>
      </c>
      <c r="H267" s="3" t="s">
        <v>1154</v>
      </c>
      <c r="I267" s="3" t="s">
        <v>1770</v>
      </c>
      <c r="J267" s="3">
        <f>VLOOKUP(I267,Sheet2!E:F,2,0)</f>
        <v>0.97799999999999998</v>
      </c>
      <c r="V267" s="3" t="s">
        <v>554</v>
      </c>
      <c r="W267" s="3" t="s">
        <v>819</v>
      </c>
      <c r="X267" s="3" t="str" cm="1">
        <f t="array" aca="1" ref="X267" ca="1">_xlfn.TEXTJOIN("", TRUE, IF(ISNUMBER(MID(W267, ROW(INDIRECT("1:" &amp; LEN(W267))), 1)*1), MID(W267, ROW(INDIRECT("1:" &amp; LEN(W267))), 1), ""))</f>
        <v>109</v>
      </c>
      <c r="Y267" s="3" t="str">
        <f t="shared" si="8"/>
        <v>Arg</v>
      </c>
      <c r="Z267" s="3" t="str">
        <f t="shared" si="9"/>
        <v>Trp</v>
      </c>
      <c r="AA267" s="3" t="str">
        <f>VLOOKUP(Y267,AF:AG,2,0)</f>
        <v>R</v>
      </c>
      <c r="AB267" s="3" t="str">
        <f>VLOOKUP(Z267,AF:AG,2,0)</f>
        <v>W</v>
      </c>
    </row>
    <row r="268" spans="1:28" ht="13.8" customHeight="1" x14ac:dyDescent="0.3">
      <c r="A268" s="3" t="s">
        <v>265</v>
      </c>
      <c r="B268" s="3" t="s">
        <v>546</v>
      </c>
      <c r="C268" s="3" t="str">
        <f>VLOOKUP(B268,$S$3:$T$5,2,0)</f>
        <v>P36551</v>
      </c>
      <c r="E268" s="3" t="s">
        <v>553</v>
      </c>
      <c r="F268" s="3" t="s">
        <v>1359</v>
      </c>
      <c r="G268" s="3" t="s">
        <v>1149</v>
      </c>
      <c r="H268" s="3" t="s">
        <v>1134</v>
      </c>
      <c r="I268" s="3" t="s">
        <v>1771</v>
      </c>
      <c r="J268" s="3">
        <f>VLOOKUP(I268,Sheet2!E:F,2,0)</f>
        <v>0.38200000000000001</v>
      </c>
      <c r="V268" s="3" t="s">
        <v>554</v>
      </c>
      <c r="W268" s="3" t="s">
        <v>820</v>
      </c>
      <c r="X268" s="3" t="str" cm="1">
        <f t="array" aca="1" ref="X268" ca="1">_xlfn.TEXTJOIN("", TRUE, IF(ISNUMBER(MID(W268, ROW(INDIRECT("1:" &amp; LEN(W268))), 1)*1), MID(W268, ROW(INDIRECT("1:" &amp; LEN(W268))), 1), ""))</f>
        <v>106</v>
      </c>
      <c r="Y268" s="3" t="str">
        <f t="shared" si="8"/>
        <v>Ser</v>
      </c>
      <c r="Z268" s="3" t="str">
        <f t="shared" si="9"/>
        <v>Leu</v>
      </c>
      <c r="AA268" s="3" t="str">
        <f>VLOOKUP(Y268,AF:AG,2,0)</f>
        <v>S</v>
      </c>
      <c r="AB268" s="3" t="str">
        <f>VLOOKUP(Z268,AF:AG,2,0)</f>
        <v>L</v>
      </c>
    </row>
    <row r="269" spans="1:28" ht="13.8" customHeight="1" x14ac:dyDescent="0.3">
      <c r="A269" s="3" t="s">
        <v>266</v>
      </c>
      <c r="B269" s="3" t="s">
        <v>546</v>
      </c>
      <c r="C269" s="3" t="str">
        <f>VLOOKUP(B269,$S$3:$T$5,2,0)</f>
        <v>P36551</v>
      </c>
      <c r="E269" s="3" t="s">
        <v>553</v>
      </c>
      <c r="F269" s="3" t="s">
        <v>1360</v>
      </c>
      <c r="G269" s="3" t="s">
        <v>551</v>
      </c>
      <c r="H269" s="3" t="s">
        <v>550</v>
      </c>
      <c r="I269" s="3" t="s">
        <v>1772</v>
      </c>
      <c r="J269" s="3">
        <f>VLOOKUP(I269,Sheet2!E:F,2,0)</f>
        <v>0</v>
      </c>
      <c r="V269" s="3" t="s">
        <v>554</v>
      </c>
      <c r="W269" s="3" t="s">
        <v>821</v>
      </c>
      <c r="X269" s="3" t="str" cm="1">
        <f t="array" aca="1" ref="X269" ca="1">_xlfn.TEXTJOIN("", TRUE, IF(ISNUMBER(MID(W269, ROW(INDIRECT("1:" &amp; LEN(W269))), 1)*1), MID(W269, ROW(INDIRECT("1:" &amp; LEN(W269))), 1), ""))</f>
        <v>105</v>
      </c>
      <c r="Y269" s="3" t="str">
        <f t="shared" si="8"/>
        <v>Thr</v>
      </c>
      <c r="Z269" s="3" t="str">
        <f t="shared" si="9"/>
        <v>Ile</v>
      </c>
      <c r="AA269" s="3" t="str">
        <f>VLOOKUP(Y269,AF:AG,2,0)</f>
        <v>T</v>
      </c>
      <c r="AB269" s="3" t="str">
        <f>VLOOKUP(Z269,AF:AG,2,0)</f>
        <v>I</v>
      </c>
    </row>
    <row r="270" spans="1:28" ht="13.8" customHeight="1" x14ac:dyDescent="0.3">
      <c r="A270" s="3" t="s">
        <v>267</v>
      </c>
      <c r="B270" s="3" t="s">
        <v>546</v>
      </c>
      <c r="C270" s="3" t="str">
        <f>VLOOKUP(B270,$S$3:$T$5,2,0)</f>
        <v>P36551</v>
      </c>
      <c r="E270" s="3" t="s">
        <v>553</v>
      </c>
      <c r="F270" s="3" t="s">
        <v>1361</v>
      </c>
      <c r="G270" s="3" t="s">
        <v>1140</v>
      </c>
      <c r="H270" s="3" t="s">
        <v>1134</v>
      </c>
      <c r="I270" s="3" t="s">
        <v>1773</v>
      </c>
      <c r="J270" s="3">
        <f>VLOOKUP(I270,Sheet2!E:F,2,0)</f>
        <v>3.0000000000000001E-3</v>
      </c>
      <c r="V270" s="3" t="s">
        <v>554</v>
      </c>
      <c r="W270" s="3" t="s">
        <v>822</v>
      </c>
      <c r="X270" s="3" t="str" cm="1">
        <f t="array" aca="1" ref="X270" ca="1">_xlfn.TEXTJOIN("", TRUE, IF(ISNUMBER(MID(W270, ROW(INDIRECT("1:" &amp; LEN(W270))), 1)*1), MID(W270, ROW(INDIRECT("1:" &amp; LEN(W270))), 1), ""))</f>
        <v>101</v>
      </c>
      <c r="Y270" s="3" t="str">
        <f t="shared" si="8"/>
        <v>Met</v>
      </c>
      <c r="Z270" s="3" t="str">
        <f t="shared" si="9"/>
        <v>Leu</v>
      </c>
      <c r="AA270" s="3" t="str">
        <f>VLOOKUP(Y270,AF:AG,2,0)</f>
        <v>M</v>
      </c>
      <c r="AB270" s="3" t="str">
        <f>VLOOKUP(Z270,AF:AG,2,0)</f>
        <v>L</v>
      </c>
    </row>
    <row r="271" spans="1:28" ht="13.8" customHeight="1" x14ac:dyDescent="0.3">
      <c r="A271" s="3" t="s">
        <v>268</v>
      </c>
      <c r="B271" s="3" t="s">
        <v>546</v>
      </c>
      <c r="C271" s="3" t="str">
        <f>VLOOKUP(B271,$S$3:$T$5,2,0)</f>
        <v>P36551</v>
      </c>
      <c r="E271" s="3" t="s">
        <v>553</v>
      </c>
      <c r="F271" s="3" t="s">
        <v>1362</v>
      </c>
      <c r="G271" s="3" t="s">
        <v>1120</v>
      </c>
      <c r="H271" s="3" t="s">
        <v>1160</v>
      </c>
      <c r="I271" s="3" t="s">
        <v>1774</v>
      </c>
      <c r="J271" s="3">
        <f>VLOOKUP(I271,Sheet2!E:F,2,0)</f>
        <v>0.83799999999999997</v>
      </c>
      <c r="V271" s="3" t="s">
        <v>554</v>
      </c>
      <c r="W271" s="3" t="s">
        <v>823</v>
      </c>
      <c r="X271" s="3" t="str" cm="1">
        <f t="array" aca="1" ref="X271" ca="1">_xlfn.TEXTJOIN("", TRUE, IF(ISNUMBER(MID(W271, ROW(INDIRECT("1:" &amp; LEN(W271))), 1)*1), MID(W271, ROW(INDIRECT("1:" &amp; LEN(W271))), 1), ""))</f>
        <v>100</v>
      </c>
      <c r="Y271" s="3" t="str">
        <f t="shared" si="8"/>
        <v>Glu</v>
      </c>
      <c r="Z271" s="3" t="str">
        <f t="shared" si="9"/>
        <v>Val</v>
      </c>
      <c r="AA271" s="3" t="str">
        <f>VLOOKUP(Y271,AF:AG,2,0)</f>
        <v>E</v>
      </c>
      <c r="AB271" s="3" t="str">
        <f>VLOOKUP(Z271,AF:AG,2,0)</f>
        <v>V</v>
      </c>
    </row>
    <row r="272" spans="1:28" ht="13.8" customHeight="1" x14ac:dyDescent="0.3">
      <c r="A272" s="3" t="s">
        <v>269</v>
      </c>
      <c r="B272" s="3" t="s">
        <v>546</v>
      </c>
      <c r="C272" s="3" t="str">
        <f>VLOOKUP(B272,$S$3:$T$5,2,0)</f>
        <v>P36551</v>
      </c>
      <c r="E272" s="3" t="s">
        <v>553</v>
      </c>
      <c r="F272" s="3" t="s">
        <v>1363</v>
      </c>
      <c r="G272" s="3" t="s">
        <v>1105</v>
      </c>
      <c r="H272" s="3" t="s">
        <v>1160</v>
      </c>
      <c r="I272" s="3" t="s">
        <v>1775</v>
      </c>
      <c r="J272" s="3">
        <f>VLOOKUP(I272,Sheet2!E:F,2,0)</f>
        <v>0.79200000000000004</v>
      </c>
      <c r="V272" s="3" t="s">
        <v>554</v>
      </c>
      <c r="W272" s="3" t="s">
        <v>824</v>
      </c>
      <c r="X272" s="3" t="str" cm="1">
        <f t="array" aca="1" ref="X272" ca="1">_xlfn.TEXTJOIN("", TRUE, IF(ISNUMBER(MID(W272, ROW(INDIRECT("1:" &amp; LEN(W272))), 1)*1), MID(W272, ROW(INDIRECT("1:" &amp; LEN(W272))), 1), ""))</f>
        <v>99</v>
      </c>
      <c r="Y272" s="3" t="str">
        <f t="shared" si="8"/>
        <v>Ala</v>
      </c>
      <c r="Z272" s="3" t="str">
        <f t="shared" si="9"/>
        <v>Val</v>
      </c>
      <c r="AA272" s="3" t="str">
        <f>VLOOKUP(Y272,AF:AG,2,0)</f>
        <v>A</v>
      </c>
      <c r="AB272" s="3" t="str">
        <f>VLOOKUP(Z272,AF:AG,2,0)</f>
        <v>V</v>
      </c>
    </row>
    <row r="273" spans="1:28" ht="13.8" customHeight="1" x14ac:dyDescent="0.3">
      <c r="A273" s="3" t="s">
        <v>270</v>
      </c>
      <c r="B273" s="3" t="s">
        <v>546</v>
      </c>
      <c r="C273" s="3" t="str">
        <f>VLOOKUP(B273,$S$3:$T$5,2,0)</f>
        <v>P36551</v>
      </c>
      <c r="E273" s="3" t="s">
        <v>553</v>
      </c>
      <c r="F273" s="3" t="s">
        <v>1189</v>
      </c>
      <c r="G273" s="3" t="s">
        <v>1123</v>
      </c>
      <c r="H273" s="3" t="s">
        <v>1146</v>
      </c>
      <c r="I273" s="3" t="s">
        <v>1776</v>
      </c>
      <c r="J273" s="3">
        <f>VLOOKUP(I273,Sheet2!E:F,2,0)</f>
        <v>0.16500000000000001</v>
      </c>
      <c r="V273" s="3" t="s">
        <v>554</v>
      </c>
      <c r="W273" s="3" t="s">
        <v>825</v>
      </c>
      <c r="X273" s="3" t="str" cm="1">
        <f t="array" aca="1" ref="X273" ca="1">_xlfn.TEXTJOIN("", TRUE, IF(ISNUMBER(MID(W273, ROW(INDIRECT("1:" &amp; LEN(W273))), 1)*1), MID(W273, ROW(INDIRECT("1:" &amp; LEN(W273))), 1), ""))</f>
        <v>97</v>
      </c>
      <c r="Y273" s="3" t="str">
        <f t="shared" si="8"/>
        <v>Gln</v>
      </c>
      <c r="Z273" s="3" t="str">
        <f t="shared" si="9"/>
        <v>Pro</v>
      </c>
      <c r="AA273" s="3" t="str">
        <f>VLOOKUP(Y273,AF:AG,2,0)</f>
        <v>Q</v>
      </c>
      <c r="AB273" s="3" t="str">
        <f>VLOOKUP(Z273,AF:AG,2,0)</f>
        <v>P</v>
      </c>
    </row>
    <row r="274" spans="1:28" ht="13.8" customHeight="1" x14ac:dyDescent="0.3">
      <c r="A274" s="3" t="s">
        <v>271</v>
      </c>
      <c r="B274" s="3" t="s">
        <v>546</v>
      </c>
      <c r="C274" s="3" t="str">
        <f>VLOOKUP(B274,$S$3:$T$5,2,0)</f>
        <v>P36551</v>
      </c>
      <c r="E274" s="3" t="s">
        <v>553</v>
      </c>
      <c r="F274" s="3" t="s">
        <v>1364</v>
      </c>
      <c r="G274" s="3" t="s">
        <v>1129</v>
      </c>
      <c r="H274" s="3" t="s">
        <v>1108</v>
      </c>
      <c r="I274" s="3" t="s">
        <v>1777</v>
      </c>
      <c r="J274" s="3">
        <f>VLOOKUP(I274,Sheet2!E:F,2,0)</f>
        <v>0.91700000000000004</v>
      </c>
      <c r="V274" s="3" t="s">
        <v>554</v>
      </c>
      <c r="W274" s="3" t="s">
        <v>826</v>
      </c>
      <c r="X274" s="3" t="str" cm="1">
        <f t="array" aca="1" ref="X274" ca="1">_xlfn.TEXTJOIN("", TRUE, IF(ISNUMBER(MID(W274, ROW(INDIRECT("1:" &amp; LEN(W274))), 1)*1), MID(W274, ROW(INDIRECT("1:" &amp; LEN(W274))), 1), ""))</f>
        <v>95</v>
      </c>
      <c r="Y274" s="3" t="str">
        <f t="shared" si="8"/>
        <v>His</v>
      </c>
      <c r="Z274" s="3" t="str">
        <f t="shared" si="9"/>
        <v>Arg</v>
      </c>
      <c r="AA274" s="3" t="str">
        <f>VLOOKUP(Y274,AF:AG,2,0)</f>
        <v>H</v>
      </c>
      <c r="AB274" s="3" t="str">
        <f>VLOOKUP(Z274,AF:AG,2,0)</f>
        <v>R</v>
      </c>
    </row>
    <row r="275" spans="1:28" ht="13.8" customHeight="1" x14ac:dyDescent="0.3">
      <c r="A275" s="3" t="s">
        <v>272</v>
      </c>
      <c r="B275" s="3" t="s">
        <v>546</v>
      </c>
      <c r="C275" s="3" t="str">
        <f>VLOOKUP(B275,$S$3:$T$5,2,0)</f>
        <v>P36551</v>
      </c>
      <c r="E275" s="3" t="s">
        <v>553</v>
      </c>
      <c r="F275" s="3" t="s">
        <v>1365</v>
      </c>
      <c r="G275" s="3" t="s">
        <v>1105</v>
      </c>
      <c r="H275" s="3" t="s">
        <v>1160</v>
      </c>
      <c r="I275" s="3" t="s">
        <v>1778</v>
      </c>
      <c r="J275" s="3">
        <f>VLOOKUP(I275,Sheet2!E:F,2,0)</f>
        <v>0</v>
      </c>
      <c r="V275" s="3" t="s">
        <v>554</v>
      </c>
      <c r="W275" s="3" t="s">
        <v>827</v>
      </c>
      <c r="X275" s="3" t="str" cm="1">
        <f t="array" aca="1" ref="X275" ca="1">_xlfn.TEXTJOIN("", TRUE, IF(ISNUMBER(MID(W275, ROW(INDIRECT("1:" &amp; LEN(W275))), 1)*1), MID(W275, ROW(INDIRECT("1:" &amp; LEN(W275))), 1), ""))</f>
        <v>92</v>
      </c>
      <c r="Y275" s="3" t="str">
        <f t="shared" si="8"/>
        <v>Ala</v>
      </c>
      <c r="Z275" s="3" t="str">
        <f t="shared" si="9"/>
        <v>Val</v>
      </c>
      <c r="AA275" s="3" t="str">
        <f>VLOOKUP(Y275,AF:AG,2,0)</f>
        <v>A</v>
      </c>
      <c r="AB275" s="3" t="str">
        <f>VLOOKUP(Z275,AF:AG,2,0)</f>
        <v>V</v>
      </c>
    </row>
    <row r="276" spans="1:28" ht="13.8" customHeight="1" x14ac:dyDescent="0.3">
      <c r="A276" s="3" t="s">
        <v>273</v>
      </c>
      <c r="B276" s="3" t="s">
        <v>546</v>
      </c>
      <c r="C276" s="3" t="str">
        <f>VLOOKUP(B276,$S$3:$T$5,2,0)</f>
        <v>P36551</v>
      </c>
      <c r="E276" s="3" t="s">
        <v>553</v>
      </c>
      <c r="F276" s="3" t="s">
        <v>1366</v>
      </c>
      <c r="G276" s="3" t="s">
        <v>551</v>
      </c>
      <c r="H276" s="3" t="s">
        <v>550</v>
      </c>
      <c r="I276" s="3" t="s">
        <v>1779</v>
      </c>
      <c r="J276" s="3">
        <f>VLOOKUP(I276,Sheet2!E:F,2,0)</f>
        <v>2.1999999999999999E-2</v>
      </c>
      <c r="V276" s="3" t="s">
        <v>554</v>
      </c>
      <c r="W276" s="3" t="s">
        <v>828</v>
      </c>
      <c r="X276" s="3" t="str" cm="1">
        <f t="array" aca="1" ref="X276" ca="1">_xlfn.TEXTJOIN("", TRUE, IF(ISNUMBER(MID(W276, ROW(INDIRECT("1:" &amp; LEN(W276))), 1)*1), MID(W276, ROW(INDIRECT("1:" &amp; LEN(W276))), 1), ""))</f>
        <v>90</v>
      </c>
      <c r="Y276" s="3" t="str">
        <f t="shared" si="8"/>
        <v>Thr</v>
      </c>
      <c r="Z276" s="3" t="str">
        <f t="shared" si="9"/>
        <v>Ile</v>
      </c>
      <c r="AA276" s="3" t="str">
        <f>VLOOKUP(Y276,AF:AG,2,0)</f>
        <v>T</v>
      </c>
      <c r="AB276" s="3" t="str">
        <f>VLOOKUP(Z276,AF:AG,2,0)</f>
        <v>I</v>
      </c>
    </row>
    <row r="277" spans="1:28" ht="13.8" customHeight="1" x14ac:dyDescent="0.3">
      <c r="A277" s="3" t="s">
        <v>274</v>
      </c>
      <c r="B277" s="3" t="s">
        <v>546</v>
      </c>
      <c r="C277" s="3" t="str">
        <f>VLOOKUP(B277,$S$3:$T$5,2,0)</f>
        <v>P36551</v>
      </c>
      <c r="E277" s="3" t="s">
        <v>553</v>
      </c>
      <c r="F277" s="3" t="s">
        <v>1366</v>
      </c>
      <c r="G277" s="3" t="s">
        <v>551</v>
      </c>
      <c r="H277" s="3" t="s">
        <v>1105</v>
      </c>
      <c r="I277" s="3" t="s">
        <v>1780</v>
      </c>
      <c r="J277" s="3">
        <f>VLOOKUP(I277,Sheet2!E:F,2,0)</f>
        <v>0</v>
      </c>
      <c r="V277" s="3" t="s">
        <v>554</v>
      </c>
      <c r="W277" s="3" t="s">
        <v>829</v>
      </c>
      <c r="X277" s="3" t="str" cm="1">
        <f t="array" aca="1" ref="X277" ca="1">_xlfn.TEXTJOIN("", TRUE, IF(ISNUMBER(MID(W277, ROW(INDIRECT("1:" &amp; LEN(W277))), 1)*1), MID(W277, ROW(INDIRECT("1:" &amp; LEN(W277))), 1), ""))</f>
        <v>90</v>
      </c>
      <c r="Y277" s="3" t="str">
        <f t="shared" si="8"/>
        <v>Thr</v>
      </c>
      <c r="Z277" s="3" t="str">
        <f t="shared" si="9"/>
        <v>Ala</v>
      </c>
      <c r="AA277" s="3" t="str">
        <f>VLOOKUP(Y277,AF:AG,2,0)</f>
        <v>T</v>
      </c>
      <c r="AB277" s="3" t="str">
        <f>VLOOKUP(Z277,AF:AG,2,0)</f>
        <v>A</v>
      </c>
    </row>
    <row r="278" spans="1:28" ht="13.8" customHeight="1" x14ac:dyDescent="0.3">
      <c r="A278" s="3" t="s">
        <v>275</v>
      </c>
      <c r="B278" s="3" t="s">
        <v>546</v>
      </c>
      <c r="C278" s="3" t="str">
        <f>VLOOKUP(B278,$S$3:$T$5,2,0)</f>
        <v>P36551</v>
      </c>
      <c r="E278" s="3" t="s">
        <v>553</v>
      </c>
      <c r="F278" s="3" t="s">
        <v>1367</v>
      </c>
      <c r="G278" s="3" t="s">
        <v>1160</v>
      </c>
      <c r="H278" s="3" t="s">
        <v>1105</v>
      </c>
      <c r="I278" s="3" t="s">
        <v>1781</v>
      </c>
      <c r="J278" s="3">
        <f>VLOOKUP(I278,Sheet2!E:F,2,0)</f>
        <v>0</v>
      </c>
      <c r="V278" s="3" t="s">
        <v>554</v>
      </c>
      <c r="W278" s="3" t="s">
        <v>830</v>
      </c>
      <c r="X278" s="3" t="str" cm="1">
        <f t="array" aca="1" ref="X278" ca="1">_xlfn.TEXTJOIN("", TRUE, IF(ISNUMBER(MID(W278, ROW(INDIRECT("1:" &amp; LEN(W278))), 1)*1), MID(W278, ROW(INDIRECT("1:" &amp; LEN(W278))), 1), ""))</f>
        <v>86</v>
      </c>
      <c r="Y278" s="3" t="str">
        <f t="shared" si="8"/>
        <v>Val</v>
      </c>
      <c r="Z278" s="3" t="str">
        <f t="shared" si="9"/>
        <v>Ala</v>
      </c>
      <c r="AA278" s="3" t="str">
        <f>VLOOKUP(Y278,AF:AG,2,0)</f>
        <v>V</v>
      </c>
      <c r="AB278" s="3" t="str">
        <f>VLOOKUP(Z278,AF:AG,2,0)</f>
        <v>A</v>
      </c>
    </row>
    <row r="279" spans="1:28" ht="13.8" customHeight="1" x14ac:dyDescent="0.3">
      <c r="A279" s="3" t="s">
        <v>276</v>
      </c>
      <c r="B279" s="3" t="s">
        <v>546</v>
      </c>
      <c r="C279" s="3" t="str">
        <f>VLOOKUP(B279,$S$3:$T$5,2,0)</f>
        <v>P36551</v>
      </c>
      <c r="E279" s="3" t="s">
        <v>553</v>
      </c>
      <c r="F279" s="3" t="s">
        <v>1185</v>
      </c>
      <c r="G279" s="3" t="s">
        <v>1105</v>
      </c>
      <c r="H279" s="3" t="s">
        <v>1149</v>
      </c>
      <c r="I279" s="3" t="s">
        <v>1782</v>
      </c>
      <c r="J279" s="3">
        <f>VLOOKUP(I279,Sheet2!E:F,2,0)</f>
        <v>8.7999999999999995E-2</v>
      </c>
      <c r="V279" s="3" t="s">
        <v>554</v>
      </c>
      <c r="W279" s="3" t="s">
        <v>831</v>
      </c>
      <c r="X279" s="3" t="str" cm="1">
        <f t="array" aca="1" ref="X279" ca="1">_xlfn.TEXTJOIN("", TRUE, IF(ISNUMBER(MID(W279, ROW(INDIRECT("1:" &amp; LEN(W279))), 1)*1), MID(W279, ROW(INDIRECT("1:" &amp; LEN(W279))), 1), ""))</f>
        <v>81</v>
      </c>
      <c r="Y279" s="3" t="str">
        <f t="shared" si="8"/>
        <v>Ala</v>
      </c>
      <c r="Z279" s="3" t="str">
        <f t="shared" si="9"/>
        <v>Ser</v>
      </c>
      <c r="AA279" s="3" t="str">
        <f>VLOOKUP(Y279,AF:AG,2,0)</f>
        <v>A</v>
      </c>
      <c r="AB279" s="3" t="str">
        <f>VLOOKUP(Z279,AF:AG,2,0)</f>
        <v>S</v>
      </c>
    </row>
    <row r="280" spans="1:28" ht="13.8" customHeight="1" x14ac:dyDescent="0.3">
      <c r="A280" s="3" t="s">
        <v>277</v>
      </c>
      <c r="B280" s="3" t="s">
        <v>546</v>
      </c>
      <c r="C280" s="3" t="str">
        <f>VLOOKUP(B280,$S$3:$T$5,2,0)</f>
        <v>P36551</v>
      </c>
      <c r="E280" s="3" t="s">
        <v>553</v>
      </c>
      <c r="F280" s="3" t="s">
        <v>1183</v>
      </c>
      <c r="G280" s="3" t="s">
        <v>1134</v>
      </c>
      <c r="H280" s="3" t="s">
        <v>1123</v>
      </c>
      <c r="I280" s="3" t="s">
        <v>1783</v>
      </c>
      <c r="J280" s="3">
        <f>VLOOKUP(I280,Sheet2!E:F,2,0)</f>
        <v>0.98399999999999999</v>
      </c>
      <c r="V280" s="3" t="s">
        <v>554</v>
      </c>
      <c r="W280" s="3" t="s">
        <v>832</v>
      </c>
      <c r="X280" s="3" t="str" cm="1">
        <f t="array" aca="1" ref="X280" ca="1">_xlfn.TEXTJOIN("", TRUE, IF(ISNUMBER(MID(W280, ROW(INDIRECT("1:" &amp; LEN(W280))), 1)*1), MID(W280, ROW(INDIRECT("1:" &amp; LEN(W280))), 1), ""))</f>
        <v>78</v>
      </c>
      <c r="Y280" s="3" t="str">
        <f t="shared" si="8"/>
        <v>Leu</v>
      </c>
      <c r="Z280" s="3" t="str">
        <f t="shared" si="9"/>
        <v>Gln</v>
      </c>
      <c r="AA280" s="3" t="str">
        <f>VLOOKUP(Y280,AF:AG,2,0)</f>
        <v>L</v>
      </c>
      <c r="AB280" s="3" t="str">
        <f>VLOOKUP(Z280,AF:AG,2,0)</f>
        <v>Q</v>
      </c>
    </row>
    <row r="281" spans="1:28" ht="13.8" customHeight="1" x14ac:dyDescent="0.3">
      <c r="A281" s="3" t="s">
        <v>278</v>
      </c>
      <c r="B281" s="3" t="s">
        <v>546</v>
      </c>
      <c r="C281" s="3" t="str">
        <f>VLOOKUP(B281,$S$3:$T$5,2,0)</f>
        <v>P36551</v>
      </c>
      <c r="E281" s="3" t="s">
        <v>553</v>
      </c>
      <c r="F281" s="3" t="s">
        <v>1368</v>
      </c>
      <c r="G281" s="3" t="s">
        <v>1126</v>
      </c>
      <c r="H281" s="3" t="s">
        <v>1105</v>
      </c>
      <c r="I281" s="3" t="s">
        <v>1784</v>
      </c>
      <c r="J281" s="3">
        <f>VLOOKUP(I281,Sheet2!E:F,2,0)</f>
        <v>1E-3</v>
      </c>
      <c r="V281" s="3" t="s">
        <v>554</v>
      </c>
      <c r="W281" s="3" t="s">
        <v>833</v>
      </c>
      <c r="X281" s="3" t="str" cm="1">
        <f t="array" aca="1" ref="X281" ca="1">_xlfn.TEXTJOIN("", TRUE, IF(ISNUMBER(MID(W281, ROW(INDIRECT("1:" &amp; LEN(W281))), 1)*1), MID(W281, ROW(INDIRECT("1:" &amp; LEN(W281))), 1), ""))</f>
        <v>77</v>
      </c>
      <c r="Y281" s="3" t="str">
        <f t="shared" si="8"/>
        <v>Gly</v>
      </c>
      <c r="Z281" s="3" t="str">
        <f t="shared" si="9"/>
        <v>Ala</v>
      </c>
      <c r="AA281" s="3" t="str">
        <f>VLOOKUP(Y281,AF:AG,2,0)</f>
        <v>G</v>
      </c>
      <c r="AB281" s="3" t="str">
        <f>VLOOKUP(Z281,AF:AG,2,0)</f>
        <v>A</v>
      </c>
    </row>
    <row r="282" spans="1:28" ht="13.8" customHeight="1" x14ac:dyDescent="0.3">
      <c r="A282" s="3" t="s">
        <v>279</v>
      </c>
      <c r="B282" s="3" t="s">
        <v>546</v>
      </c>
      <c r="C282" s="3" t="str">
        <f>VLOOKUP(B282,$S$3:$T$5,2,0)</f>
        <v>P36551</v>
      </c>
      <c r="E282" s="3" t="s">
        <v>553</v>
      </c>
      <c r="F282" s="3" t="s">
        <v>1369</v>
      </c>
      <c r="G282" s="3" t="s">
        <v>1160</v>
      </c>
      <c r="H282" s="3" t="s">
        <v>1134</v>
      </c>
      <c r="I282" s="3" t="s">
        <v>1785</v>
      </c>
      <c r="J282" s="3">
        <f>VLOOKUP(I282,Sheet2!E:F,2,0)</f>
        <v>0</v>
      </c>
      <c r="V282" s="3" t="s">
        <v>554</v>
      </c>
      <c r="W282" s="3" t="s">
        <v>834</v>
      </c>
      <c r="X282" s="3" t="str" cm="1">
        <f t="array" aca="1" ref="X282" ca="1">_xlfn.TEXTJOIN("", TRUE, IF(ISNUMBER(MID(W282, ROW(INDIRECT("1:" &amp; LEN(W282))), 1)*1), MID(W282, ROW(INDIRECT("1:" &amp; LEN(W282))), 1), ""))</f>
        <v>74</v>
      </c>
      <c r="Y282" s="3" t="str">
        <f t="shared" si="8"/>
        <v>Val</v>
      </c>
      <c r="Z282" s="3" t="str">
        <f t="shared" si="9"/>
        <v>Leu</v>
      </c>
      <c r="AA282" s="3" t="str">
        <f>VLOOKUP(Y282,AF:AG,2,0)</f>
        <v>V</v>
      </c>
      <c r="AB282" s="3" t="str">
        <f>VLOOKUP(Z282,AF:AG,2,0)</f>
        <v>L</v>
      </c>
    </row>
    <row r="283" spans="1:28" ht="13.8" customHeight="1" x14ac:dyDescent="0.3">
      <c r="A283" s="3" t="s">
        <v>280</v>
      </c>
      <c r="B283" s="3" t="s">
        <v>546</v>
      </c>
      <c r="C283" s="3" t="str">
        <f>VLOOKUP(B283,$S$3:$T$5,2,0)</f>
        <v>P36551</v>
      </c>
      <c r="E283" s="3" t="s">
        <v>553</v>
      </c>
      <c r="F283" s="3" t="s">
        <v>1370</v>
      </c>
      <c r="G283" s="3" t="s">
        <v>1154</v>
      </c>
      <c r="H283" s="3" t="s">
        <v>1117</v>
      </c>
      <c r="I283" s="3" t="s">
        <v>1786</v>
      </c>
      <c r="J283" s="3">
        <f>VLOOKUP(I283,Sheet2!E:F,2,0)</f>
        <v>0</v>
      </c>
      <c r="V283" s="3" t="s">
        <v>554</v>
      </c>
      <c r="W283" s="3" t="s">
        <v>835</v>
      </c>
      <c r="X283" s="3" t="str" cm="1">
        <f t="array" aca="1" ref="X283" ca="1">_xlfn.TEXTJOIN("", TRUE, IF(ISNUMBER(MID(W283, ROW(INDIRECT("1:" &amp; LEN(W283))), 1)*1), MID(W283, ROW(INDIRECT("1:" &amp; LEN(W283))), 1), ""))</f>
        <v>73</v>
      </c>
      <c r="Y283" s="3" t="str">
        <f t="shared" si="8"/>
        <v>Trp</v>
      </c>
      <c r="Z283" s="3" t="str">
        <f t="shared" si="9"/>
        <v>Cys</v>
      </c>
      <c r="AA283" s="3" t="str">
        <f>VLOOKUP(Y283,AF:AG,2,0)</f>
        <v>W</v>
      </c>
      <c r="AB283" s="3" t="str">
        <f>VLOOKUP(Z283,AF:AG,2,0)</f>
        <v>C</v>
      </c>
    </row>
    <row r="284" spans="1:28" ht="13.8" customHeight="1" x14ac:dyDescent="0.3">
      <c r="A284" s="3" t="s">
        <v>281</v>
      </c>
      <c r="B284" s="3" t="s">
        <v>546</v>
      </c>
      <c r="C284" s="3" t="str">
        <f>VLOOKUP(B284,$S$3:$T$5,2,0)</f>
        <v>P36551</v>
      </c>
      <c r="E284" s="3" t="s">
        <v>553</v>
      </c>
      <c r="F284" s="3" t="s">
        <v>1371</v>
      </c>
      <c r="G284" s="3" t="s">
        <v>1126</v>
      </c>
      <c r="H284" s="3" t="s">
        <v>1105</v>
      </c>
      <c r="I284" s="3" t="s">
        <v>1787</v>
      </c>
      <c r="J284" s="3">
        <f>VLOOKUP(I284,Sheet2!E:F,2,0)</f>
        <v>7.0000000000000001E-3</v>
      </c>
      <c r="V284" s="3" t="s">
        <v>554</v>
      </c>
      <c r="W284" s="3" t="s">
        <v>836</v>
      </c>
      <c r="X284" s="3" t="str" cm="1">
        <f t="array" aca="1" ref="X284" ca="1">_xlfn.TEXTJOIN("", TRUE, IF(ISNUMBER(MID(W284, ROW(INDIRECT("1:" &amp; LEN(W284))), 1)*1), MID(W284, ROW(INDIRECT("1:" &amp; LEN(W284))), 1), ""))</f>
        <v>71</v>
      </c>
      <c r="Y284" s="3" t="str">
        <f t="shared" si="8"/>
        <v>Gly</v>
      </c>
      <c r="Z284" s="3" t="str">
        <f t="shared" si="9"/>
        <v>Ala</v>
      </c>
      <c r="AA284" s="3" t="str">
        <f>VLOOKUP(Y284,AF:AG,2,0)</f>
        <v>G</v>
      </c>
      <c r="AB284" s="3" t="str">
        <f>VLOOKUP(Z284,AF:AG,2,0)</f>
        <v>A</v>
      </c>
    </row>
    <row r="285" spans="1:28" ht="13.8" customHeight="1" x14ac:dyDescent="0.3">
      <c r="A285" s="3" t="s">
        <v>282</v>
      </c>
      <c r="B285" s="3" t="s">
        <v>546</v>
      </c>
      <c r="C285" s="3" t="str">
        <f>VLOOKUP(B285,$S$3:$T$5,2,0)</f>
        <v>P36551</v>
      </c>
      <c r="E285" s="3" t="s">
        <v>553</v>
      </c>
      <c r="F285" s="3" t="s">
        <v>1371</v>
      </c>
      <c r="G285" s="3" t="s">
        <v>1126</v>
      </c>
      <c r="H285" s="3" t="s">
        <v>1149</v>
      </c>
      <c r="I285" s="3" t="s">
        <v>1788</v>
      </c>
      <c r="J285" s="3">
        <f>VLOOKUP(I285,Sheet2!E:F,2,0)</f>
        <v>0.28699999999999998</v>
      </c>
      <c r="V285" s="3" t="s">
        <v>554</v>
      </c>
      <c r="W285" s="3" t="s">
        <v>837</v>
      </c>
      <c r="X285" s="3" t="str" cm="1">
        <f t="array" aca="1" ref="X285" ca="1">_xlfn.TEXTJOIN("", TRUE, IF(ISNUMBER(MID(W285, ROW(INDIRECT("1:" &amp; LEN(W285))), 1)*1), MID(W285, ROW(INDIRECT("1:" &amp; LEN(W285))), 1), ""))</f>
        <v>71</v>
      </c>
      <c r="Y285" s="3" t="str">
        <f t="shared" si="8"/>
        <v>Gly</v>
      </c>
      <c r="Z285" s="3" t="str">
        <f t="shared" si="9"/>
        <v>Ser</v>
      </c>
      <c r="AA285" s="3" t="str">
        <f>VLOOKUP(Y285,AF:AG,2,0)</f>
        <v>G</v>
      </c>
      <c r="AB285" s="3" t="str">
        <f>VLOOKUP(Z285,AF:AG,2,0)</f>
        <v>S</v>
      </c>
    </row>
    <row r="286" spans="1:28" ht="13.8" customHeight="1" x14ac:dyDescent="0.3">
      <c r="A286" s="3" t="s">
        <v>283</v>
      </c>
      <c r="B286" s="3" t="s">
        <v>546</v>
      </c>
      <c r="C286" s="3" t="str">
        <f>VLOOKUP(B286,$S$3:$T$5,2,0)</f>
        <v>P36551</v>
      </c>
      <c r="E286" s="3" t="s">
        <v>553</v>
      </c>
      <c r="F286" s="3" t="s">
        <v>1371</v>
      </c>
      <c r="G286" s="3" t="s">
        <v>1126</v>
      </c>
      <c r="H286" s="3" t="s">
        <v>1117</v>
      </c>
      <c r="I286" s="3" t="s">
        <v>1789</v>
      </c>
      <c r="J286" s="3">
        <f>VLOOKUP(I286,Sheet2!E:F,2,0)</f>
        <v>0.998</v>
      </c>
      <c r="V286" s="3" t="s">
        <v>554</v>
      </c>
      <c r="W286" s="3" t="s">
        <v>838</v>
      </c>
      <c r="X286" s="3" t="str" cm="1">
        <f t="array" aca="1" ref="X286" ca="1">_xlfn.TEXTJOIN("", TRUE, IF(ISNUMBER(MID(W286, ROW(INDIRECT("1:" &amp; LEN(W286))), 1)*1), MID(W286, ROW(INDIRECT("1:" &amp; LEN(W286))), 1), ""))</f>
        <v>71</v>
      </c>
      <c r="Y286" s="3" t="str">
        <f t="shared" si="8"/>
        <v>Gly</v>
      </c>
      <c r="Z286" s="3" t="str">
        <f t="shared" si="9"/>
        <v>Cys</v>
      </c>
      <c r="AA286" s="3" t="str">
        <f>VLOOKUP(Y286,AF:AG,2,0)</f>
        <v>G</v>
      </c>
      <c r="AB286" s="3" t="str">
        <f>VLOOKUP(Z286,AF:AG,2,0)</f>
        <v>C</v>
      </c>
    </row>
    <row r="287" spans="1:28" ht="13.8" customHeight="1" x14ac:dyDescent="0.3">
      <c r="A287" s="3" t="s">
        <v>284</v>
      </c>
      <c r="B287" s="3" t="s">
        <v>546</v>
      </c>
      <c r="C287" s="3" t="str">
        <f>VLOOKUP(B287,$S$3:$T$5,2,0)</f>
        <v>P36551</v>
      </c>
      <c r="E287" s="3" t="s">
        <v>553</v>
      </c>
      <c r="F287" s="3" t="s">
        <v>1268</v>
      </c>
      <c r="G287" s="3" t="s">
        <v>1149</v>
      </c>
      <c r="H287" s="3" t="s">
        <v>1154</v>
      </c>
      <c r="I287" s="3" t="s">
        <v>1790</v>
      </c>
      <c r="J287" s="3">
        <f>VLOOKUP(I287,Sheet2!E:F,2,0)</f>
        <v>0.82299999999999995</v>
      </c>
      <c r="V287" s="3" t="s">
        <v>554</v>
      </c>
      <c r="W287" s="3" t="s">
        <v>839</v>
      </c>
      <c r="X287" s="3" t="str" cm="1">
        <f t="array" aca="1" ref="X287" ca="1">_xlfn.TEXTJOIN("", TRUE, IF(ISNUMBER(MID(W287, ROW(INDIRECT("1:" &amp; LEN(W287))), 1)*1), MID(W287, ROW(INDIRECT("1:" &amp; LEN(W287))), 1), ""))</f>
        <v>68</v>
      </c>
      <c r="Y287" s="3" t="str">
        <f t="shared" si="8"/>
        <v>Ser</v>
      </c>
      <c r="Z287" s="3" t="str">
        <f t="shared" si="9"/>
        <v>Trp</v>
      </c>
      <c r="AA287" s="3" t="str">
        <f>VLOOKUP(Y287,AF:AG,2,0)</f>
        <v>S</v>
      </c>
      <c r="AB287" s="3" t="str">
        <f>VLOOKUP(Z287,AF:AG,2,0)</f>
        <v>W</v>
      </c>
    </row>
    <row r="288" spans="1:28" ht="13.8" customHeight="1" x14ac:dyDescent="0.3">
      <c r="A288" s="3" t="s">
        <v>285</v>
      </c>
      <c r="B288" s="3" t="s">
        <v>546</v>
      </c>
      <c r="C288" s="3" t="str">
        <f>VLOOKUP(B288,$S$3:$T$5,2,0)</f>
        <v>P36551</v>
      </c>
      <c r="E288" s="3" t="s">
        <v>553</v>
      </c>
      <c r="F288" s="3" t="s">
        <v>1372</v>
      </c>
      <c r="G288" s="3" t="s">
        <v>1126</v>
      </c>
      <c r="H288" s="3" t="s">
        <v>1149</v>
      </c>
      <c r="I288" s="3" t="s">
        <v>1791</v>
      </c>
      <c r="J288" s="3">
        <f>VLOOKUP(I288,Sheet2!E:F,2,0)</f>
        <v>3.0000000000000001E-3</v>
      </c>
      <c r="V288" s="3" t="s">
        <v>554</v>
      </c>
      <c r="W288" s="3" t="s">
        <v>840</v>
      </c>
      <c r="X288" s="3" t="str" cm="1">
        <f t="array" aca="1" ref="X288" ca="1">_xlfn.TEXTJOIN("", TRUE, IF(ISNUMBER(MID(W288, ROW(INDIRECT("1:" &amp; LEN(W288))), 1)*1), MID(W288, ROW(INDIRECT("1:" &amp; LEN(W288))), 1), ""))</f>
        <v>65</v>
      </c>
      <c r="Y288" s="3" t="str">
        <f t="shared" si="8"/>
        <v>Gly</v>
      </c>
      <c r="Z288" s="3" t="str">
        <f t="shared" si="9"/>
        <v>Ser</v>
      </c>
      <c r="AA288" s="3" t="str">
        <f>VLOOKUP(Y288,AF:AG,2,0)</f>
        <v>G</v>
      </c>
      <c r="AB288" s="3" t="str">
        <f>VLOOKUP(Z288,AF:AG,2,0)</f>
        <v>S</v>
      </c>
    </row>
    <row r="289" spans="1:28" ht="13.8" customHeight="1" x14ac:dyDescent="0.3">
      <c r="A289" s="3" t="s">
        <v>286</v>
      </c>
      <c r="B289" s="3" t="s">
        <v>546</v>
      </c>
      <c r="C289" s="3" t="str">
        <f>VLOOKUP(B289,$S$3:$T$5,2,0)</f>
        <v>P36551</v>
      </c>
      <c r="E289" s="3" t="s">
        <v>553</v>
      </c>
      <c r="F289" s="3" t="s">
        <v>1373</v>
      </c>
      <c r="G289" s="3" t="s">
        <v>1108</v>
      </c>
      <c r="H289" s="3" t="s">
        <v>1126</v>
      </c>
      <c r="I289" s="3" t="s">
        <v>1792</v>
      </c>
      <c r="J289" s="3">
        <f>VLOOKUP(I289,Sheet2!E:F,2,0)</f>
        <v>0.97599999999999998</v>
      </c>
      <c r="V289" s="3" t="s">
        <v>554</v>
      </c>
      <c r="W289" s="3" t="s">
        <v>841</v>
      </c>
      <c r="X289" s="3" t="str" cm="1">
        <f t="array" aca="1" ref="X289" ca="1">_xlfn.TEXTJOIN("", TRUE, IF(ISNUMBER(MID(W289, ROW(INDIRECT("1:" &amp; LEN(W289))), 1)*1), MID(W289, ROW(INDIRECT("1:" &amp; LEN(W289))), 1), ""))</f>
        <v>60</v>
      </c>
      <c r="Y289" s="3" t="str">
        <f t="shared" si="8"/>
        <v>Arg</v>
      </c>
      <c r="Z289" s="3" t="str">
        <f t="shared" si="9"/>
        <v>Gly</v>
      </c>
      <c r="AA289" s="3" t="str">
        <f>VLOOKUP(Y289,AF:AG,2,0)</f>
        <v>R</v>
      </c>
      <c r="AB289" s="3" t="str">
        <f>VLOOKUP(Z289,AF:AG,2,0)</f>
        <v>G</v>
      </c>
    </row>
    <row r="290" spans="1:28" ht="13.8" customHeight="1" x14ac:dyDescent="0.3">
      <c r="A290" s="3" t="s">
        <v>287</v>
      </c>
      <c r="B290" s="3" t="s">
        <v>546</v>
      </c>
      <c r="C290" s="3" t="str">
        <f>VLOOKUP(B290,$S$3:$T$5,2,0)</f>
        <v>P36551</v>
      </c>
      <c r="E290" s="3" t="s">
        <v>553</v>
      </c>
      <c r="F290" s="3" t="s">
        <v>1374</v>
      </c>
      <c r="G290" s="3" t="s">
        <v>1149</v>
      </c>
      <c r="H290" s="3" t="s">
        <v>551</v>
      </c>
      <c r="I290" s="3" t="s">
        <v>1793</v>
      </c>
      <c r="J290" s="3">
        <f>VLOOKUP(I290,Sheet2!E:F,2,0)</f>
        <v>0</v>
      </c>
      <c r="V290" s="3" t="s">
        <v>554</v>
      </c>
      <c r="W290" s="3" t="s">
        <v>842</v>
      </c>
      <c r="X290" s="3" t="str" cm="1">
        <f t="array" aca="1" ref="X290" ca="1">_xlfn.TEXTJOIN("", TRUE, IF(ISNUMBER(MID(W290, ROW(INDIRECT("1:" &amp; LEN(W290))), 1)*1), MID(W290, ROW(INDIRECT("1:" &amp; LEN(W290))), 1), ""))</f>
        <v>59</v>
      </c>
      <c r="Y290" s="3" t="str">
        <f t="shared" si="8"/>
        <v>Ser</v>
      </c>
      <c r="Z290" s="3" t="str">
        <f t="shared" si="9"/>
        <v>Thr</v>
      </c>
      <c r="AA290" s="3" t="str">
        <f>VLOOKUP(Y290,AF:AG,2,0)</f>
        <v>S</v>
      </c>
      <c r="AB290" s="3" t="str">
        <f>VLOOKUP(Z290,AF:AG,2,0)</f>
        <v>T</v>
      </c>
    </row>
    <row r="291" spans="1:28" ht="13.8" customHeight="1" x14ac:dyDescent="0.3">
      <c r="A291" s="3" t="s">
        <v>288</v>
      </c>
      <c r="B291" s="3" t="s">
        <v>546</v>
      </c>
      <c r="C291" s="3" t="str">
        <f>VLOOKUP(B291,$S$3:$T$5,2,0)</f>
        <v>P36551</v>
      </c>
      <c r="E291" s="3" t="s">
        <v>553</v>
      </c>
      <c r="F291" s="3" t="s">
        <v>1177</v>
      </c>
      <c r="G291" s="3" t="s">
        <v>551</v>
      </c>
      <c r="H291" s="3" t="s">
        <v>1105</v>
      </c>
      <c r="I291" s="3" t="s">
        <v>1794</v>
      </c>
      <c r="J291" s="3">
        <f>VLOOKUP(I291,Sheet2!E:F,2,0)</f>
        <v>0</v>
      </c>
      <c r="V291" s="3" t="s">
        <v>554</v>
      </c>
      <c r="W291" s="3" t="s">
        <v>843</v>
      </c>
      <c r="X291" s="3" t="str" cm="1">
        <f t="array" aca="1" ref="X291" ca="1">_xlfn.TEXTJOIN("", TRUE, IF(ISNUMBER(MID(W291, ROW(INDIRECT("1:" &amp; LEN(W291))), 1)*1), MID(W291, ROW(INDIRECT("1:" &amp; LEN(W291))), 1), ""))</f>
        <v>56</v>
      </c>
      <c r="Y291" s="3" t="str">
        <f t="shared" si="8"/>
        <v>Thr</v>
      </c>
      <c r="Z291" s="3" t="str">
        <f t="shared" si="9"/>
        <v>Ala</v>
      </c>
      <c r="AA291" s="3" t="str">
        <f>VLOOKUP(Y291,AF:AG,2,0)</f>
        <v>T</v>
      </c>
      <c r="AB291" s="3" t="str">
        <f>VLOOKUP(Z291,AF:AG,2,0)</f>
        <v>A</v>
      </c>
    </row>
    <row r="292" spans="1:28" ht="13.8" customHeight="1" x14ac:dyDescent="0.3">
      <c r="A292" s="3" t="s">
        <v>289</v>
      </c>
      <c r="B292" s="3" t="s">
        <v>546</v>
      </c>
      <c r="C292" s="3" t="str">
        <f>VLOOKUP(B292,$S$3:$T$5,2,0)</f>
        <v>P36551</v>
      </c>
      <c r="E292" s="3" t="s">
        <v>553</v>
      </c>
      <c r="F292" s="3" t="s">
        <v>1375</v>
      </c>
      <c r="G292" s="3" t="s">
        <v>1146</v>
      </c>
      <c r="H292" s="3" t="s">
        <v>1134</v>
      </c>
      <c r="I292" s="3" t="s">
        <v>1795</v>
      </c>
      <c r="J292" s="3">
        <f>VLOOKUP(I292,Sheet2!E:F,2,0)</f>
        <v>6.2E-2</v>
      </c>
      <c r="V292" s="3" t="s">
        <v>554</v>
      </c>
      <c r="W292" s="3" t="s">
        <v>844</v>
      </c>
      <c r="X292" s="3" t="str" cm="1">
        <f t="array" aca="1" ref="X292" ca="1">_xlfn.TEXTJOIN("", TRUE, IF(ISNUMBER(MID(W292, ROW(INDIRECT("1:" &amp; LEN(W292))), 1)*1), MID(W292, ROW(INDIRECT("1:" &amp; LEN(W292))), 1), ""))</f>
        <v>53</v>
      </c>
      <c r="Y292" s="3" t="str">
        <f t="shared" si="8"/>
        <v>Pro</v>
      </c>
      <c r="Z292" s="3" t="str">
        <f t="shared" si="9"/>
        <v>Leu</v>
      </c>
      <c r="AA292" s="3" t="str">
        <f>VLOOKUP(Y292,AF:AG,2,0)</f>
        <v>P</v>
      </c>
      <c r="AB292" s="3" t="str">
        <f>VLOOKUP(Z292,AF:AG,2,0)</f>
        <v>L</v>
      </c>
    </row>
    <row r="293" spans="1:28" ht="13.8" customHeight="1" x14ac:dyDescent="0.3">
      <c r="A293" s="3" t="s">
        <v>290</v>
      </c>
      <c r="B293" s="3" t="s">
        <v>546</v>
      </c>
      <c r="C293" s="3" t="str">
        <f>VLOOKUP(B293,$S$3:$T$5,2,0)</f>
        <v>P36551</v>
      </c>
      <c r="E293" s="3" t="s">
        <v>553</v>
      </c>
      <c r="F293" s="3" t="s">
        <v>1376</v>
      </c>
      <c r="G293" s="3" t="s">
        <v>1126</v>
      </c>
      <c r="H293" s="3" t="s">
        <v>1114</v>
      </c>
      <c r="I293" s="3" t="s">
        <v>1796</v>
      </c>
      <c r="J293" s="3">
        <f>VLOOKUP(I293,Sheet2!E:F,2,0)</f>
        <v>1</v>
      </c>
      <c r="V293" s="3" t="s">
        <v>554</v>
      </c>
      <c r="W293" s="3" t="s">
        <v>845</v>
      </c>
      <c r="X293" s="3" t="str" cm="1">
        <f t="array" aca="1" ref="X293" ca="1">_xlfn.TEXTJOIN("", TRUE, IF(ISNUMBER(MID(W293, ROW(INDIRECT("1:" &amp; LEN(W293))), 1)*1), MID(W293, ROW(INDIRECT("1:" &amp; LEN(W293))), 1), ""))</f>
        <v>52</v>
      </c>
      <c r="Y293" s="3" t="str">
        <f t="shared" si="8"/>
        <v>Gly</v>
      </c>
      <c r="Z293" s="3" t="str">
        <f t="shared" si="9"/>
        <v>Asp</v>
      </c>
      <c r="AA293" s="3" t="str">
        <f>VLOOKUP(Y293,AF:AG,2,0)</f>
        <v>G</v>
      </c>
      <c r="AB293" s="3" t="str">
        <f>VLOOKUP(Z293,AF:AG,2,0)</f>
        <v>D</v>
      </c>
    </row>
    <row r="294" spans="1:28" ht="13.8" customHeight="1" x14ac:dyDescent="0.3">
      <c r="A294" s="3" t="s">
        <v>291</v>
      </c>
      <c r="B294" s="3" t="s">
        <v>546</v>
      </c>
      <c r="C294" s="3" t="str">
        <f>VLOOKUP(B294,$S$3:$T$5,2,0)</f>
        <v>P36551</v>
      </c>
      <c r="E294" s="3" t="s">
        <v>553</v>
      </c>
      <c r="F294" s="3" t="s">
        <v>1176</v>
      </c>
      <c r="G294" s="3" t="s">
        <v>1146</v>
      </c>
      <c r="H294" s="3" t="s">
        <v>1149</v>
      </c>
      <c r="I294" s="3" t="s">
        <v>1797</v>
      </c>
      <c r="J294" s="3">
        <f>VLOOKUP(I294,Sheet2!E:F,2,0)</f>
        <v>0.01</v>
      </c>
      <c r="V294" s="3" t="s">
        <v>554</v>
      </c>
      <c r="W294" s="3" t="s">
        <v>846</v>
      </c>
      <c r="X294" s="3" t="str" cm="1">
        <f t="array" aca="1" ref="X294" ca="1">_xlfn.TEXTJOIN("", TRUE, IF(ISNUMBER(MID(W294, ROW(INDIRECT("1:" &amp; LEN(W294))), 1)*1), MID(W294, ROW(INDIRECT("1:" &amp; LEN(W294))), 1), ""))</f>
        <v>51</v>
      </c>
      <c r="Y294" s="3" t="str">
        <f t="shared" si="8"/>
        <v>Pro</v>
      </c>
      <c r="Z294" s="3" t="str">
        <f t="shared" si="9"/>
        <v>Ser</v>
      </c>
      <c r="AA294" s="3" t="str">
        <f>VLOOKUP(Y294,AF:AG,2,0)</f>
        <v>P</v>
      </c>
      <c r="AB294" s="3" t="str">
        <f>VLOOKUP(Z294,AF:AG,2,0)</f>
        <v>S</v>
      </c>
    </row>
    <row r="295" spans="1:28" ht="13.8" customHeight="1" x14ac:dyDescent="0.3">
      <c r="A295" s="3" t="s">
        <v>292</v>
      </c>
      <c r="B295" s="3" t="s">
        <v>546</v>
      </c>
      <c r="C295" s="3" t="str">
        <f>VLOOKUP(B295,$S$3:$T$5,2,0)</f>
        <v>P36551</v>
      </c>
      <c r="E295" s="3" t="s">
        <v>553</v>
      </c>
      <c r="F295" s="3" t="s">
        <v>1377</v>
      </c>
      <c r="G295" s="3" t="s">
        <v>1108</v>
      </c>
      <c r="H295" s="3" t="s">
        <v>1129</v>
      </c>
      <c r="I295" s="3" t="s">
        <v>1798</v>
      </c>
      <c r="J295" s="3">
        <f>VLOOKUP(I295,Sheet2!E:F,2,0)</f>
        <v>1E-3</v>
      </c>
      <c r="V295" s="3" t="s">
        <v>554</v>
      </c>
      <c r="W295" s="3" t="s">
        <v>847</v>
      </c>
      <c r="X295" s="3" t="str" cm="1">
        <f t="array" aca="1" ref="X295" ca="1">_xlfn.TEXTJOIN("", TRUE, IF(ISNUMBER(MID(W295, ROW(INDIRECT("1:" &amp; LEN(W295))), 1)*1), MID(W295, ROW(INDIRECT("1:" &amp; LEN(W295))), 1), ""))</f>
        <v>46</v>
      </c>
      <c r="Y295" s="3" t="str">
        <f t="shared" si="8"/>
        <v>Arg</v>
      </c>
      <c r="Z295" s="3" t="str">
        <f t="shared" si="9"/>
        <v>His</v>
      </c>
      <c r="AA295" s="3" t="str">
        <f>VLOOKUP(Y295,AF:AG,2,0)</f>
        <v>R</v>
      </c>
      <c r="AB295" s="3" t="str">
        <f>VLOOKUP(Z295,AF:AG,2,0)</f>
        <v>H</v>
      </c>
    </row>
    <row r="296" spans="1:28" ht="13.8" customHeight="1" x14ac:dyDescent="0.3">
      <c r="A296" s="3" t="s">
        <v>293</v>
      </c>
      <c r="B296" s="3" t="s">
        <v>546</v>
      </c>
      <c r="C296" s="3" t="str">
        <f>VLOOKUP(B296,$S$3:$T$5,2,0)</f>
        <v>P36551</v>
      </c>
      <c r="E296" s="3" t="s">
        <v>553</v>
      </c>
      <c r="F296" s="3" t="s">
        <v>1378</v>
      </c>
      <c r="G296" s="3" t="s">
        <v>1154</v>
      </c>
      <c r="H296" s="3" t="s">
        <v>1117</v>
      </c>
      <c r="I296" s="3" t="s">
        <v>1799</v>
      </c>
      <c r="J296" s="3">
        <f>VLOOKUP(I296,Sheet2!E:F,2,0)</f>
        <v>0.73</v>
      </c>
      <c r="V296" s="3" t="s">
        <v>554</v>
      </c>
      <c r="W296" s="3" t="s">
        <v>848</v>
      </c>
      <c r="X296" s="3" t="str" cm="1">
        <f t="array" aca="1" ref="X296" ca="1">_xlfn.TEXTJOIN("", TRUE, IF(ISNUMBER(MID(W296, ROW(INDIRECT("1:" &amp; LEN(W296))), 1)*1), MID(W296, ROW(INDIRECT("1:" &amp; LEN(W296))), 1), ""))</f>
        <v>27</v>
      </c>
      <c r="Y296" s="3" t="str">
        <f t="shared" si="8"/>
        <v>Trp</v>
      </c>
      <c r="Z296" s="3" t="str">
        <f t="shared" si="9"/>
        <v>Cys</v>
      </c>
      <c r="AA296" s="3" t="str">
        <f>VLOOKUP(Y296,AF:AG,2,0)</f>
        <v>W</v>
      </c>
      <c r="AB296" s="3" t="str">
        <f>VLOOKUP(Z296,AF:AG,2,0)</f>
        <v>C</v>
      </c>
    </row>
    <row r="297" spans="1:28" ht="13.8" customHeight="1" x14ac:dyDescent="0.3">
      <c r="A297" s="3" t="s">
        <v>294</v>
      </c>
      <c r="B297" s="3" t="s">
        <v>546</v>
      </c>
      <c r="C297" s="3" t="str">
        <f>VLOOKUP(B297,$S$3:$T$5,2,0)</f>
        <v>P36551</v>
      </c>
      <c r="E297" s="3" t="s">
        <v>553</v>
      </c>
      <c r="F297" s="3" t="s">
        <v>1378</v>
      </c>
      <c r="G297" s="3" t="s">
        <v>1154</v>
      </c>
      <c r="H297" s="3" t="s">
        <v>1126</v>
      </c>
      <c r="I297" s="3" t="s">
        <v>1800</v>
      </c>
      <c r="J297" s="3">
        <f>VLOOKUP(I297,Sheet2!E:F,2,0)</f>
        <v>0</v>
      </c>
      <c r="V297" s="3" t="s">
        <v>554</v>
      </c>
      <c r="W297" s="3" t="s">
        <v>849</v>
      </c>
      <c r="X297" s="3" t="str" cm="1">
        <f t="array" aca="1" ref="X297" ca="1">_xlfn.TEXTJOIN("", TRUE, IF(ISNUMBER(MID(W297, ROW(INDIRECT("1:" &amp; LEN(W297))), 1)*1), MID(W297, ROW(INDIRECT("1:" &amp; LEN(W297))), 1), ""))</f>
        <v>27</v>
      </c>
      <c r="Y297" s="3" t="str">
        <f t="shared" si="8"/>
        <v>Trp</v>
      </c>
      <c r="Z297" s="3" t="str">
        <f t="shared" si="9"/>
        <v>Gly</v>
      </c>
      <c r="AA297" s="3" t="str">
        <f>VLOOKUP(Y297,AF:AG,2,0)</f>
        <v>W</v>
      </c>
      <c r="AB297" s="3" t="str">
        <f>VLOOKUP(Z297,AF:AG,2,0)</f>
        <v>G</v>
      </c>
    </row>
    <row r="298" spans="1:28" ht="13.8" customHeight="1" x14ac:dyDescent="0.3">
      <c r="A298" s="3" t="s">
        <v>295</v>
      </c>
      <c r="B298" s="3" t="s">
        <v>546</v>
      </c>
      <c r="C298" s="3" t="str">
        <f>VLOOKUP(B298,$S$3:$T$5,2,0)</f>
        <v>P36551</v>
      </c>
      <c r="E298" s="3" t="s">
        <v>553</v>
      </c>
      <c r="F298" s="3" t="s">
        <v>1379</v>
      </c>
      <c r="G298" s="3" t="s">
        <v>1108</v>
      </c>
      <c r="H298" s="3" t="s">
        <v>1126</v>
      </c>
      <c r="I298" s="3" t="s">
        <v>1801</v>
      </c>
      <c r="J298" s="3">
        <f>VLOOKUP(I298,Sheet2!E:F,2,0)</f>
        <v>0.48099999999999998</v>
      </c>
      <c r="V298" s="3" t="s">
        <v>554</v>
      </c>
      <c r="W298" s="3" t="s">
        <v>850</v>
      </c>
      <c r="X298" s="3" t="str" cm="1">
        <f t="array" aca="1" ref="X298" ca="1">_xlfn.TEXTJOIN("", TRUE, IF(ISNUMBER(MID(W298, ROW(INDIRECT("1:" &amp; LEN(W298))), 1)*1), MID(W298, ROW(INDIRECT("1:" &amp; LEN(W298))), 1), ""))</f>
        <v>25</v>
      </c>
      <c r="Y298" s="3" t="str">
        <f t="shared" si="8"/>
        <v>Arg</v>
      </c>
      <c r="Z298" s="3" t="str">
        <f t="shared" si="9"/>
        <v>Gly</v>
      </c>
      <c r="AA298" s="3" t="str">
        <f>VLOOKUP(Y298,AF:AG,2,0)</f>
        <v>R</v>
      </c>
      <c r="AB298" s="3" t="str">
        <f>VLOOKUP(Z298,AF:AG,2,0)</f>
        <v>G</v>
      </c>
    </row>
    <row r="299" spans="1:28" ht="13.8" customHeight="1" x14ac:dyDescent="0.3">
      <c r="A299" s="3" t="s">
        <v>296</v>
      </c>
      <c r="B299" s="3" t="s">
        <v>546</v>
      </c>
      <c r="C299" s="3" t="str">
        <f>VLOOKUP(B299,$S$3:$T$5,2,0)</f>
        <v>P36551</v>
      </c>
      <c r="E299" s="3" t="s">
        <v>553</v>
      </c>
      <c r="F299" s="3" t="s">
        <v>1166</v>
      </c>
      <c r="G299" s="3" t="s">
        <v>1126</v>
      </c>
      <c r="H299" s="3" t="s">
        <v>1120</v>
      </c>
      <c r="I299" s="3" t="s">
        <v>1802</v>
      </c>
      <c r="J299" s="3">
        <f>VLOOKUP(I299,Sheet2!E:F,2,0)</f>
        <v>0.84499999999999997</v>
      </c>
      <c r="V299" s="3" t="s">
        <v>554</v>
      </c>
      <c r="W299" s="3" t="s">
        <v>851</v>
      </c>
      <c r="X299" s="3" t="str" cm="1">
        <f t="array" aca="1" ref="X299" ca="1">_xlfn.TEXTJOIN("", TRUE, IF(ISNUMBER(MID(W299, ROW(INDIRECT("1:" &amp; LEN(W299))), 1)*1), MID(W299, ROW(INDIRECT("1:" &amp; LEN(W299))), 1), ""))</f>
        <v>22</v>
      </c>
      <c r="Y299" s="3" t="str">
        <f t="shared" si="8"/>
        <v>Gly</v>
      </c>
      <c r="Z299" s="3" t="str">
        <f t="shared" si="9"/>
        <v>Glu</v>
      </c>
      <c r="AA299" s="3" t="str">
        <f>VLOOKUP(Y299,AF:AG,2,0)</f>
        <v>G</v>
      </c>
      <c r="AB299" s="3" t="str">
        <f>VLOOKUP(Z299,AF:AG,2,0)</f>
        <v>E</v>
      </c>
    </row>
    <row r="300" spans="1:28" ht="13.8" customHeight="1" x14ac:dyDescent="0.3">
      <c r="A300" s="3" t="s">
        <v>297</v>
      </c>
      <c r="B300" s="3" t="s">
        <v>546</v>
      </c>
      <c r="C300" s="3" t="str">
        <f>VLOOKUP(B300,$S$3:$T$5,2,0)</f>
        <v>P36551</v>
      </c>
      <c r="E300" s="3" t="s">
        <v>553</v>
      </c>
      <c r="F300" s="3" t="s">
        <v>1380</v>
      </c>
      <c r="G300" s="3" t="s">
        <v>1117</v>
      </c>
      <c r="H300" s="3" t="s">
        <v>1157</v>
      </c>
      <c r="I300" s="3" t="s">
        <v>1803</v>
      </c>
      <c r="J300" s="3">
        <f>VLOOKUP(I300,Sheet2!E:F,2,0)</f>
        <v>0</v>
      </c>
      <c r="V300" s="3" t="s">
        <v>554</v>
      </c>
      <c r="W300" s="3" t="s">
        <v>852</v>
      </c>
      <c r="X300" s="3" t="str" cm="1">
        <f t="array" aca="1" ref="X300" ca="1">_xlfn.TEXTJOIN("", TRUE, IF(ISNUMBER(MID(W300, ROW(INDIRECT("1:" &amp; LEN(W300))), 1)*1), MID(W300, ROW(INDIRECT("1:" &amp; LEN(W300))), 1), ""))</f>
        <v>21</v>
      </c>
      <c r="Y300" s="3" t="str">
        <f t="shared" si="8"/>
        <v>Cys</v>
      </c>
      <c r="Z300" s="3" t="str">
        <f t="shared" si="9"/>
        <v>Tyr</v>
      </c>
      <c r="AA300" s="3" t="str">
        <f>VLOOKUP(Y300,AF:AG,2,0)</f>
        <v>C</v>
      </c>
      <c r="AB300" s="3" t="str">
        <f>VLOOKUP(Z300,AF:AG,2,0)</f>
        <v>Y</v>
      </c>
    </row>
    <row r="301" spans="1:28" ht="13.8" customHeight="1" x14ac:dyDescent="0.3">
      <c r="A301" s="3" t="s">
        <v>298</v>
      </c>
      <c r="B301" s="3" t="s">
        <v>546</v>
      </c>
      <c r="C301" s="3" t="str">
        <f>VLOOKUP(B301,$S$3:$T$5,2,0)</f>
        <v>P36551</v>
      </c>
      <c r="E301" s="3" t="s">
        <v>553</v>
      </c>
      <c r="F301" s="3" t="s">
        <v>1165</v>
      </c>
      <c r="G301" s="3" t="s">
        <v>1126</v>
      </c>
      <c r="H301" s="3" t="s">
        <v>1149</v>
      </c>
      <c r="I301" s="3" t="s">
        <v>1804</v>
      </c>
      <c r="J301" s="3">
        <f>VLOOKUP(I301,Sheet2!E:F,2,0)</f>
        <v>0.70199999999999996</v>
      </c>
      <c r="V301" s="3" t="s">
        <v>554</v>
      </c>
      <c r="W301" s="3" t="s">
        <v>853</v>
      </c>
      <c r="X301" s="3" t="str" cm="1">
        <f t="array" aca="1" ref="X301" ca="1">_xlfn.TEXTJOIN("", TRUE, IF(ISNUMBER(MID(W301, ROW(INDIRECT("1:" &amp; LEN(W301))), 1)*1), MID(W301, ROW(INDIRECT("1:" &amp; LEN(W301))), 1), ""))</f>
        <v>20</v>
      </c>
      <c r="Y301" s="3" t="str">
        <f t="shared" si="8"/>
        <v>Gly</v>
      </c>
      <c r="Z301" s="3" t="str">
        <f t="shared" si="9"/>
        <v>Ser</v>
      </c>
      <c r="AA301" s="3" t="str">
        <f>VLOOKUP(Y301,AF:AG,2,0)</f>
        <v>G</v>
      </c>
      <c r="AB301" s="3" t="str">
        <f>VLOOKUP(Z301,AF:AG,2,0)</f>
        <v>S</v>
      </c>
    </row>
    <row r="302" spans="1:28" ht="13.8" customHeight="1" x14ac:dyDescent="0.3">
      <c r="A302" s="3" t="s">
        <v>299</v>
      </c>
      <c r="B302" s="3" t="s">
        <v>546</v>
      </c>
      <c r="C302" s="3" t="str">
        <f>VLOOKUP(B302,$S$3:$T$5,2,0)</f>
        <v>P36551</v>
      </c>
      <c r="E302" s="3" t="s">
        <v>553</v>
      </c>
      <c r="F302" s="3" t="s">
        <v>1381</v>
      </c>
      <c r="G302" s="3" t="s">
        <v>1126</v>
      </c>
      <c r="H302" s="3" t="s">
        <v>1149</v>
      </c>
      <c r="I302" s="3" t="s">
        <v>1805</v>
      </c>
      <c r="J302" s="3">
        <f>VLOOKUP(I302,Sheet2!E:F,2,0)</f>
        <v>0.45500000000000002</v>
      </c>
      <c r="V302" s="3" t="s">
        <v>554</v>
      </c>
      <c r="W302" s="3" t="s">
        <v>854</v>
      </c>
      <c r="X302" s="3" t="str" cm="1">
        <f t="array" aca="1" ref="X302" ca="1">_xlfn.TEXTJOIN("", TRUE, IF(ISNUMBER(MID(W302, ROW(INDIRECT("1:" &amp; LEN(W302))), 1)*1), MID(W302, ROW(INDIRECT("1:" &amp; LEN(W302))), 1), ""))</f>
        <v>19</v>
      </c>
      <c r="Y302" s="3" t="str">
        <f t="shared" si="8"/>
        <v>Gly</v>
      </c>
      <c r="Z302" s="3" t="str">
        <f t="shared" si="9"/>
        <v>Ser</v>
      </c>
      <c r="AA302" s="3" t="str">
        <f>VLOOKUP(Y302,AF:AG,2,0)</f>
        <v>G</v>
      </c>
      <c r="AB302" s="3" t="str">
        <f>VLOOKUP(Z302,AF:AG,2,0)</f>
        <v>S</v>
      </c>
    </row>
    <row r="303" spans="1:28" ht="13.8" customHeight="1" x14ac:dyDescent="0.3">
      <c r="A303" s="3" t="s">
        <v>300</v>
      </c>
      <c r="B303" s="3" t="s">
        <v>546</v>
      </c>
      <c r="C303" s="3" t="str">
        <f>VLOOKUP(B303,$S$3:$T$5,2,0)</f>
        <v>P36551</v>
      </c>
      <c r="E303" s="3" t="s">
        <v>553</v>
      </c>
      <c r="F303" s="3" t="s">
        <v>1382</v>
      </c>
      <c r="G303" s="3" t="s">
        <v>1108</v>
      </c>
      <c r="H303" s="3" t="s">
        <v>1154</v>
      </c>
      <c r="I303" s="3" t="s">
        <v>1806</v>
      </c>
      <c r="J303" s="3">
        <f>VLOOKUP(I303,Sheet2!E:F,2,0)</f>
        <v>2E-3</v>
      </c>
      <c r="V303" s="3" t="s">
        <v>554</v>
      </c>
      <c r="W303" s="3" t="s">
        <v>855</v>
      </c>
      <c r="X303" s="3" t="str" cm="1">
        <f t="array" aca="1" ref="X303" ca="1">_xlfn.TEXTJOIN("", TRUE, IF(ISNUMBER(MID(W303, ROW(INDIRECT("1:" &amp; LEN(W303))), 1)*1), MID(W303, ROW(INDIRECT("1:" &amp; LEN(W303))), 1), ""))</f>
        <v>18</v>
      </c>
      <c r="Y303" s="3" t="str">
        <f t="shared" si="8"/>
        <v>Arg</v>
      </c>
      <c r="Z303" s="3" t="str">
        <f t="shared" si="9"/>
        <v>Trp</v>
      </c>
      <c r="AA303" s="3" t="str">
        <f>VLOOKUP(Y303,AF:AG,2,0)</f>
        <v>R</v>
      </c>
      <c r="AB303" s="3" t="str">
        <f>VLOOKUP(Z303,AF:AG,2,0)</f>
        <v>W</v>
      </c>
    </row>
    <row r="304" spans="1:28" ht="13.8" customHeight="1" x14ac:dyDescent="0.3">
      <c r="A304" s="3" t="s">
        <v>301</v>
      </c>
      <c r="B304" s="3" t="s">
        <v>546</v>
      </c>
      <c r="C304" s="3" t="str">
        <f>VLOOKUP(B304,$S$3:$T$5,2,0)</f>
        <v>P36551</v>
      </c>
      <c r="E304" s="3" t="s">
        <v>553</v>
      </c>
      <c r="F304" s="3" t="s">
        <v>1164</v>
      </c>
      <c r="G304" s="3" t="s">
        <v>1160</v>
      </c>
      <c r="H304" s="3" t="s">
        <v>1126</v>
      </c>
      <c r="I304" s="3" t="s">
        <v>1807</v>
      </c>
      <c r="J304" s="3">
        <f>VLOOKUP(I304,Sheet2!E:F,2,0)</f>
        <v>8.0000000000000002E-3</v>
      </c>
      <c r="V304" s="3" t="s">
        <v>554</v>
      </c>
      <c r="W304" s="3" t="s">
        <v>856</v>
      </c>
      <c r="X304" s="3" t="str" cm="1">
        <f t="array" aca="1" ref="X304" ca="1">_xlfn.TEXTJOIN("", TRUE, IF(ISNUMBER(MID(W304, ROW(INDIRECT("1:" &amp; LEN(W304))), 1)*1), MID(W304, ROW(INDIRECT("1:" &amp; LEN(W304))), 1), ""))</f>
        <v>16</v>
      </c>
      <c r="Y304" s="3" t="str">
        <f t="shared" si="8"/>
        <v>Val</v>
      </c>
      <c r="Z304" s="3" t="str">
        <f t="shared" si="9"/>
        <v>Gly</v>
      </c>
      <c r="AA304" s="3" t="str">
        <f>VLOOKUP(Y304,AF:AG,2,0)</f>
        <v>V</v>
      </c>
      <c r="AB304" s="3" t="str">
        <f>VLOOKUP(Z304,AF:AG,2,0)</f>
        <v>G</v>
      </c>
    </row>
    <row r="305" spans="1:28" ht="13.8" customHeight="1" x14ac:dyDescent="0.3">
      <c r="A305" s="3" t="s">
        <v>302</v>
      </c>
      <c r="B305" s="3" t="s">
        <v>546</v>
      </c>
      <c r="C305" s="3" t="str">
        <f>VLOOKUP(B305,$S$3:$T$5,2,0)</f>
        <v>P36551</v>
      </c>
      <c r="E305" s="3" t="s">
        <v>553</v>
      </c>
      <c r="F305" s="3" t="s">
        <v>1383</v>
      </c>
      <c r="G305" s="3" t="s">
        <v>1154</v>
      </c>
      <c r="H305" s="3" t="s">
        <v>1117</v>
      </c>
      <c r="I305" s="3" t="s">
        <v>1808</v>
      </c>
      <c r="J305" s="3">
        <f>VLOOKUP(I305,Sheet2!E:F,2,0)</f>
        <v>1E-3</v>
      </c>
      <c r="V305" s="3" t="s">
        <v>554</v>
      </c>
      <c r="W305" s="3" t="s">
        <v>857</v>
      </c>
      <c r="X305" s="3" t="str" cm="1">
        <f t="array" aca="1" ref="X305" ca="1">_xlfn.TEXTJOIN("", TRUE, IF(ISNUMBER(MID(W305, ROW(INDIRECT("1:" &amp; LEN(W305))), 1)*1), MID(W305, ROW(INDIRECT("1:" &amp; LEN(W305))), 1), ""))</f>
        <v>14</v>
      </c>
      <c r="Y305" s="3" t="str">
        <f t="shared" si="8"/>
        <v>Trp</v>
      </c>
      <c r="Z305" s="3" t="str">
        <f t="shared" si="9"/>
        <v>Cys</v>
      </c>
      <c r="AA305" s="3" t="str">
        <f>VLOOKUP(Y305,AF:AG,2,0)</f>
        <v>W</v>
      </c>
      <c r="AB305" s="3" t="str">
        <f>VLOOKUP(Z305,AF:AG,2,0)</f>
        <v>C</v>
      </c>
    </row>
    <row r="306" spans="1:28" ht="13.8" customHeight="1" x14ac:dyDescent="0.3">
      <c r="A306" s="3" t="s">
        <v>303</v>
      </c>
      <c r="B306" s="3" t="s">
        <v>546</v>
      </c>
      <c r="C306" s="3" t="str">
        <f>VLOOKUP(B306,$S$3:$T$5,2,0)</f>
        <v>P36551</v>
      </c>
      <c r="E306" s="3" t="s">
        <v>553</v>
      </c>
      <c r="F306" s="3" t="s">
        <v>1384</v>
      </c>
      <c r="G306" s="3" t="s">
        <v>1146</v>
      </c>
      <c r="H306" s="3" t="s">
        <v>1149</v>
      </c>
      <c r="I306" s="3" t="s">
        <v>1809</v>
      </c>
      <c r="J306" s="3">
        <f>VLOOKUP(I306,Sheet2!E:F,2,0)</f>
        <v>3.5000000000000003E-2</v>
      </c>
      <c r="V306" s="3" t="s">
        <v>554</v>
      </c>
      <c r="W306" s="3" t="s">
        <v>858</v>
      </c>
      <c r="X306" s="3" t="str" cm="1">
        <f t="array" aca="1" ref="X306" ca="1">_xlfn.TEXTJOIN("", TRUE, IF(ISNUMBER(MID(W306, ROW(INDIRECT("1:" &amp; LEN(W306))), 1)*1), MID(W306, ROW(INDIRECT("1:" &amp; LEN(W306))), 1), ""))</f>
        <v>12</v>
      </c>
      <c r="Y306" s="3" t="str">
        <f t="shared" si="8"/>
        <v>Pro</v>
      </c>
      <c r="Z306" s="3" t="str">
        <f t="shared" si="9"/>
        <v>Ser</v>
      </c>
      <c r="AA306" s="3" t="str">
        <f>VLOOKUP(Y306,AF:AG,2,0)</f>
        <v>P</v>
      </c>
      <c r="AB306" s="3" t="str">
        <f>VLOOKUP(Z306,AF:AG,2,0)</f>
        <v>S</v>
      </c>
    </row>
    <row r="307" spans="1:28" ht="13.8" customHeight="1" x14ac:dyDescent="0.3">
      <c r="A307" s="3" t="s">
        <v>304</v>
      </c>
      <c r="B307" s="3" t="s">
        <v>546</v>
      </c>
      <c r="C307" s="3" t="str">
        <f>VLOOKUP(B307,$S$3:$T$5,2,0)</f>
        <v>P36551</v>
      </c>
      <c r="E307" s="3" t="s">
        <v>553</v>
      </c>
      <c r="F307" s="3" t="s">
        <v>1161</v>
      </c>
      <c r="G307" s="3" t="s">
        <v>1105</v>
      </c>
      <c r="H307" s="3" t="s">
        <v>1160</v>
      </c>
      <c r="I307" s="3" t="s">
        <v>1810</v>
      </c>
      <c r="J307" s="3">
        <f>VLOOKUP(I307,Sheet2!E:F,2,0)</f>
        <v>0.31900000000000001</v>
      </c>
      <c r="V307" s="3" t="s">
        <v>554</v>
      </c>
      <c r="W307" s="3" t="s">
        <v>859</v>
      </c>
      <c r="X307" s="3" t="str" cm="1">
        <f t="array" aca="1" ref="X307" ca="1">_xlfn.TEXTJOIN("", TRUE, IF(ISNUMBER(MID(W307, ROW(INDIRECT("1:" &amp; LEN(W307))), 1)*1), MID(W307, ROW(INDIRECT("1:" &amp; LEN(W307))), 1), ""))</f>
        <v>2</v>
      </c>
      <c r="Y307" s="3" t="str">
        <f t="shared" si="8"/>
        <v>Ala</v>
      </c>
      <c r="Z307" s="3" t="str">
        <f t="shared" si="9"/>
        <v>Val</v>
      </c>
      <c r="AA307" s="3" t="str">
        <f>VLOOKUP(Y307,AF:AG,2,0)</f>
        <v>A</v>
      </c>
      <c r="AB307" s="3" t="str">
        <f>VLOOKUP(Z307,AF:AG,2,0)</f>
        <v>V</v>
      </c>
    </row>
    <row r="308" spans="1:28" ht="13.8" customHeight="1" x14ac:dyDescent="0.3">
      <c r="A308" s="3" t="s">
        <v>305</v>
      </c>
      <c r="B308" s="3" t="s">
        <v>547</v>
      </c>
      <c r="C308" s="3" t="str">
        <f>VLOOKUP(B308,$S$3:$T$5,2,0)</f>
        <v>P50336</v>
      </c>
      <c r="E308" s="3" t="s">
        <v>552</v>
      </c>
      <c r="F308" s="3" t="s">
        <v>1161</v>
      </c>
      <c r="G308" s="3" t="s">
        <v>1126</v>
      </c>
      <c r="H308" s="3" t="s">
        <v>1105</v>
      </c>
      <c r="I308" s="3" t="s">
        <v>1811</v>
      </c>
      <c r="J308" s="3">
        <f>VLOOKUP(I308,Sheet2!E:F,2,0)</f>
        <v>0</v>
      </c>
      <c r="V308" s="3" t="s">
        <v>554</v>
      </c>
      <c r="W308" s="3" t="s">
        <v>860</v>
      </c>
      <c r="X308" s="3" t="str" cm="1">
        <f t="array" aca="1" ref="X308" ca="1">_xlfn.TEXTJOIN("", TRUE, IF(ISNUMBER(MID(W308, ROW(INDIRECT("1:" &amp; LEN(W308))), 1)*1), MID(W308, ROW(INDIRECT("1:" &amp; LEN(W308))), 1), ""))</f>
        <v>2</v>
      </c>
      <c r="Y308" s="3" t="str">
        <f t="shared" si="8"/>
        <v>Gly</v>
      </c>
      <c r="Z308" s="3" t="str">
        <f t="shared" si="9"/>
        <v>Ala</v>
      </c>
      <c r="AA308" s="3" t="str">
        <f>VLOOKUP(Y308,AF:AG,2,0)</f>
        <v>G</v>
      </c>
      <c r="AB308" s="3" t="str">
        <f>VLOOKUP(Z308,AF:AG,2,0)</f>
        <v>A</v>
      </c>
    </row>
    <row r="309" spans="1:28" ht="13.8" customHeight="1" x14ac:dyDescent="0.3">
      <c r="A309" s="3" t="s">
        <v>306</v>
      </c>
      <c r="B309" s="3" t="s">
        <v>547</v>
      </c>
      <c r="C309" s="3" t="str">
        <f>VLOOKUP(B309,$S$3:$T$5,2,0)</f>
        <v>P50336</v>
      </c>
      <c r="E309" s="3" t="s">
        <v>552</v>
      </c>
      <c r="F309" s="3" t="s">
        <v>1161</v>
      </c>
      <c r="G309" s="3" t="s">
        <v>1126</v>
      </c>
      <c r="H309" s="3" t="s">
        <v>1114</v>
      </c>
      <c r="I309" s="3" t="s">
        <v>1812</v>
      </c>
      <c r="J309" s="3">
        <f>VLOOKUP(I309,Sheet2!E:F,2,0)</f>
        <v>0.20100000000000001</v>
      </c>
      <c r="V309" s="3" t="s">
        <v>554</v>
      </c>
      <c r="W309" s="3" t="s">
        <v>861</v>
      </c>
      <c r="X309" s="3" t="str" cm="1">
        <f t="array" aca="1" ref="X309" ca="1">_xlfn.TEXTJOIN("", TRUE, IF(ISNUMBER(MID(W309, ROW(INDIRECT("1:" &amp; LEN(W309))), 1)*1), MID(W309, ROW(INDIRECT("1:" &amp; LEN(W309))), 1), ""))</f>
        <v>2</v>
      </c>
      <c r="Y309" s="3" t="str">
        <f t="shared" si="8"/>
        <v>Gly</v>
      </c>
      <c r="Z309" s="3" t="str">
        <f t="shared" si="9"/>
        <v>Asp</v>
      </c>
      <c r="AA309" s="3" t="str">
        <f>VLOOKUP(Y309,AF:AG,2,0)</f>
        <v>G</v>
      </c>
      <c r="AB309" s="3" t="str">
        <f>VLOOKUP(Z309,AF:AG,2,0)</f>
        <v>D</v>
      </c>
    </row>
    <row r="310" spans="1:28" ht="13.8" customHeight="1" x14ac:dyDescent="0.3">
      <c r="A310" s="3" t="s">
        <v>307</v>
      </c>
      <c r="B310" s="3" t="s">
        <v>547</v>
      </c>
      <c r="C310" s="3" t="str">
        <f>VLOOKUP(B310,$S$3:$T$5,2,0)</f>
        <v>P50336</v>
      </c>
      <c r="E310" s="3" t="s">
        <v>552</v>
      </c>
      <c r="F310" s="3" t="s">
        <v>1385</v>
      </c>
      <c r="G310" s="3" t="s">
        <v>1108</v>
      </c>
      <c r="H310" s="3" t="s">
        <v>1154</v>
      </c>
      <c r="I310" s="3" t="s">
        <v>1813</v>
      </c>
      <c r="J310" s="3">
        <f>VLOOKUP(I310,Sheet2!E:F,2,0)</f>
        <v>1</v>
      </c>
      <c r="V310" s="3" t="s">
        <v>554</v>
      </c>
      <c r="W310" s="3" t="s">
        <v>862</v>
      </c>
      <c r="X310" s="3" t="str" cm="1">
        <f t="array" aca="1" ref="X310" ca="1">_xlfn.TEXTJOIN("", TRUE, IF(ISNUMBER(MID(W310, ROW(INDIRECT("1:" &amp; LEN(W310))), 1)*1), MID(W310, ROW(INDIRECT("1:" &amp; LEN(W310))), 1), ""))</f>
        <v>3</v>
      </c>
      <c r="Y310" s="3" t="str">
        <f t="shared" si="8"/>
        <v>Arg</v>
      </c>
      <c r="Z310" s="3" t="str">
        <f t="shared" si="9"/>
        <v>Trp</v>
      </c>
      <c r="AA310" s="3" t="str">
        <f>VLOOKUP(Y310,AF:AG,2,0)</f>
        <v>R</v>
      </c>
      <c r="AB310" s="3" t="str">
        <f>VLOOKUP(Z310,AF:AG,2,0)</f>
        <v>W</v>
      </c>
    </row>
    <row r="311" spans="1:28" ht="13.8" customHeight="1" x14ac:dyDescent="0.3">
      <c r="A311" s="3" t="s">
        <v>308</v>
      </c>
      <c r="B311" s="3" t="s">
        <v>547</v>
      </c>
      <c r="C311" s="3" t="str">
        <f>VLOOKUP(B311,$S$3:$T$5,2,0)</f>
        <v>P50336</v>
      </c>
      <c r="E311" s="3" t="s">
        <v>552</v>
      </c>
      <c r="F311" s="3" t="s">
        <v>1386</v>
      </c>
      <c r="G311" s="3" t="s">
        <v>551</v>
      </c>
      <c r="H311" s="3" t="s">
        <v>1149</v>
      </c>
      <c r="I311" s="3" t="s">
        <v>1814</v>
      </c>
      <c r="J311" s="3">
        <f>VLOOKUP(I311,Sheet2!E:F,2,0)</f>
        <v>0.29699999999999999</v>
      </c>
      <c r="V311" s="3" t="s">
        <v>554</v>
      </c>
      <c r="W311" s="3" t="s">
        <v>863</v>
      </c>
      <c r="X311" s="3" t="str" cm="1">
        <f t="array" aca="1" ref="X311" ca="1">_xlfn.TEXTJOIN("", TRUE, IF(ISNUMBER(MID(W311, ROW(INDIRECT("1:" &amp; LEN(W311))), 1)*1), MID(W311, ROW(INDIRECT("1:" &amp; LEN(W311))), 1), ""))</f>
        <v>4</v>
      </c>
      <c r="Y311" s="3" t="str">
        <f t="shared" si="8"/>
        <v>Thr</v>
      </c>
      <c r="Z311" s="3" t="str">
        <f t="shared" si="9"/>
        <v>Ser</v>
      </c>
      <c r="AA311" s="3" t="str">
        <f>VLOOKUP(Y311,AF:AG,2,0)</f>
        <v>T</v>
      </c>
      <c r="AB311" s="3" t="str">
        <f>VLOOKUP(Z311,AF:AG,2,0)</f>
        <v>S</v>
      </c>
    </row>
    <row r="312" spans="1:28" ht="13.8" customHeight="1" x14ac:dyDescent="0.3">
      <c r="A312" s="3" t="s">
        <v>309</v>
      </c>
      <c r="B312" s="3" t="s">
        <v>547</v>
      </c>
      <c r="C312" s="3" t="str">
        <f>VLOOKUP(B312,$S$3:$T$5,2,0)</f>
        <v>P50336</v>
      </c>
      <c r="E312" s="3" t="s">
        <v>552</v>
      </c>
      <c r="F312" s="3" t="s">
        <v>1162</v>
      </c>
      <c r="G312" s="3" t="s">
        <v>1160</v>
      </c>
      <c r="H312" s="3" t="s">
        <v>1134</v>
      </c>
      <c r="I312" s="3" t="s">
        <v>1815</v>
      </c>
      <c r="J312" s="3">
        <f>VLOOKUP(I312,Sheet2!E:F,2,0)</f>
        <v>4.0000000000000001E-3</v>
      </c>
      <c r="V312" s="3" t="s">
        <v>554</v>
      </c>
      <c r="W312" s="3" t="s">
        <v>864</v>
      </c>
      <c r="X312" s="3" t="str" cm="1">
        <f t="array" aca="1" ref="X312" ca="1">_xlfn.TEXTJOIN("", TRUE, IF(ISNUMBER(MID(W312, ROW(INDIRECT("1:" &amp; LEN(W312))), 1)*1), MID(W312, ROW(INDIRECT("1:" &amp; LEN(W312))), 1), ""))</f>
        <v>6</v>
      </c>
      <c r="Y312" s="3" t="str">
        <f t="shared" si="8"/>
        <v>Val</v>
      </c>
      <c r="Z312" s="3" t="str">
        <f t="shared" si="9"/>
        <v>Leu</v>
      </c>
      <c r="AA312" s="3" t="str">
        <f>VLOOKUP(Y312,AF:AG,2,0)</f>
        <v>V</v>
      </c>
      <c r="AB312" s="3" t="str">
        <f>VLOOKUP(Z312,AF:AG,2,0)</f>
        <v>L</v>
      </c>
    </row>
    <row r="313" spans="1:28" ht="13.8" customHeight="1" x14ac:dyDescent="0.3">
      <c r="A313" s="3" t="s">
        <v>310</v>
      </c>
      <c r="B313" s="3" t="s">
        <v>547</v>
      </c>
      <c r="C313" s="3" t="str">
        <f>VLOOKUP(B313,$S$3:$T$5,2,0)</f>
        <v>P50336</v>
      </c>
      <c r="E313" s="3" t="s">
        <v>552</v>
      </c>
      <c r="F313" s="3" t="s">
        <v>1163</v>
      </c>
      <c r="G313" s="3" t="s">
        <v>1160</v>
      </c>
      <c r="H313" s="3" t="s">
        <v>1140</v>
      </c>
      <c r="I313" s="3" t="s">
        <v>1816</v>
      </c>
      <c r="J313" s="3">
        <f>VLOOKUP(I313,Sheet2!E:F,2,0)</f>
        <v>1</v>
      </c>
      <c r="V313" s="3" t="s">
        <v>554</v>
      </c>
      <c r="W313" s="3" t="s">
        <v>865</v>
      </c>
      <c r="X313" s="3" t="str" cm="1">
        <f t="array" aca="1" ref="X313" ca="1">_xlfn.TEXTJOIN("", TRUE, IF(ISNUMBER(MID(W313, ROW(INDIRECT("1:" &amp; LEN(W313))), 1)*1), MID(W313, ROW(INDIRECT("1:" &amp; LEN(W313))), 1), ""))</f>
        <v>7</v>
      </c>
      <c r="Y313" s="3" t="str">
        <f t="shared" si="8"/>
        <v>Val</v>
      </c>
      <c r="Z313" s="3" t="str">
        <f t="shared" si="9"/>
        <v>Met</v>
      </c>
      <c r="AA313" s="3" t="str">
        <f>VLOOKUP(Y313,AF:AG,2,0)</f>
        <v>V</v>
      </c>
      <c r="AB313" s="3" t="str">
        <f>VLOOKUP(Z313,AF:AG,2,0)</f>
        <v>M</v>
      </c>
    </row>
    <row r="314" spans="1:28" ht="13.8" customHeight="1" x14ac:dyDescent="0.3">
      <c r="A314" s="3" t="s">
        <v>311</v>
      </c>
      <c r="B314" s="3" t="s">
        <v>547</v>
      </c>
      <c r="C314" s="3" t="str">
        <f>VLOOKUP(B314,$S$3:$T$5,2,0)</f>
        <v>P50336</v>
      </c>
      <c r="E314" s="3" t="s">
        <v>552</v>
      </c>
      <c r="F314" s="3" t="s">
        <v>1383</v>
      </c>
      <c r="G314" s="3" t="s">
        <v>1126</v>
      </c>
      <c r="H314" s="3" t="s">
        <v>1149</v>
      </c>
      <c r="I314" s="3" t="s">
        <v>1817</v>
      </c>
      <c r="J314" s="3">
        <f>VLOOKUP(I314,Sheet2!E:F,2,0)</f>
        <v>1</v>
      </c>
      <c r="V314" s="3" t="s">
        <v>554</v>
      </c>
      <c r="W314" s="3" t="s">
        <v>866</v>
      </c>
      <c r="X314" s="3" t="str" cm="1">
        <f t="array" aca="1" ref="X314" ca="1">_xlfn.TEXTJOIN("", TRUE, IF(ISNUMBER(MID(W314, ROW(INDIRECT("1:" &amp; LEN(W314))), 1)*1), MID(W314, ROW(INDIRECT("1:" &amp; LEN(W314))), 1), ""))</f>
        <v>14</v>
      </c>
      <c r="Y314" s="3" t="str">
        <f t="shared" si="8"/>
        <v>Gly</v>
      </c>
      <c r="Z314" s="3" t="str">
        <f t="shared" si="9"/>
        <v>Ser</v>
      </c>
      <c r="AA314" s="3" t="str">
        <f>VLOOKUP(Y314,AF:AG,2,0)</f>
        <v>G</v>
      </c>
      <c r="AB314" s="3" t="str">
        <f>VLOOKUP(Z314,AF:AG,2,0)</f>
        <v>S</v>
      </c>
    </row>
    <row r="315" spans="1:28" ht="13.8" customHeight="1" x14ac:dyDescent="0.3">
      <c r="A315" s="3" t="s">
        <v>312</v>
      </c>
      <c r="B315" s="3" t="s">
        <v>547</v>
      </c>
      <c r="C315" s="3" t="str">
        <f>VLOOKUP(B315,$S$3:$T$5,2,0)</f>
        <v>P50336</v>
      </c>
      <c r="E315" s="3" t="s">
        <v>552</v>
      </c>
      <c r="F315" s="3" t="s">
        <v>1164</v>
      </c>
      <c r="G315" s="3" t="s">
        <v>1105</v>
      </c>
      <c r="H315" s="3" t="s">
        <v>551</v>
      </c>
      <c r="I315" s="3" t="s">
        <v>1818</v>
      </c>
      <c r="J315" s="3">
        <f>VLOOKUP(I315,Sheet2!E:F,2,0)</f>
        <v>0.55600000000000005</v>
      </c>
      <c r="V315" s="3" t="s">
        <v>554</v>
      </c>
      <c r="W315" s="3" t="s">
        <v>867</v>
      </c>
      <c r="X315" s="3" t="str" cm="1">
        <f t="array" aca="1" ref="X315" ca="1">_xlfn.TEXTJOIN("", TRUE, IF(ISNUMBER(MID(W315, ROW(INDIRECT("1:" &amp; LEN(W315))), 1)*1), MID(W315, ROW(INDIRECT("1:" &amp; LEN(W315))), 1), ""))</f>
        <v>16</v>
      </c>
      <c r="Y315" s="3" t="str">
        <f t="shared" si="8"/>
        <v>Ala</v>
      </c>
      <c r="Z315" s="3" t="str">
        <f t="shared" si="9"/>
        <v>Thr</v>
      </c>
      <c r="AA315" s="3" t="str">
        <f>VLOOKUP(Y315,AF:AG,2,0)</f>
        <v>A</v>
      </c>
      <c r="AB315" s="3" t="str">
        <f>VLOOKUP(Z315,AF:AG,2,0)</f>
        <v>T</v>
      </c>
    </row>
    <row r="316" spans="1:28" ht="13.8" customHeight="1" x14ac:dyDescent="0.3">
      <c r="A316" s="3" t="s">
        <v>313</v>
      </c>
      <c r="B316" s="3" t="s">
        <v>547</v>
      </c>
      <c r="C316" s="3" t="str">
        <f>VLOOKUP(B316,$S$3:$T$5,2,0)</f>
        <v>P50336</v>
      </c>
      <c r="E316" s="3" t="s">
        <v>552</v>
      </c>
      <c r="F316" s="3" t="s">
        <v>1164</v>
      </c>
      <c r="G316" s="3" t="s">
        <v>1105</v>
      </c>
      <c r="H316" s="3" t="s">
        <v>1114</v>
      </c>
      <c r="I316" s="3" t="s">
        <v>1819</v>
      </c>
      <c r="J316" s="3">
        <f>VLOOKUP(I316,Sheet2!E:F,2,0)</f>
        <v>0.99399999999999999</v>
      </c>
      <c r="V316" s="3" t="s">
        <v>554</v>
      </c>
      <c r="W316" s="3" t="s">
        <v>868</v>
      </c>
      <c r="X316" s="3" t="str" cm="1">
        <f t="array" aca="1" ref="X316" ca="1">_xlfn.TEXTJOIN("", TRUE, IF(ISNUMBER(MID(W316, ROW(INDIRECT("1:" &amp; LEN(W316))), 1)*1), MID(W316, ROW(INDIRECT("1:" &amp; LEN(W316))), 1), ""))</f>
        <v>16</v>
      </c>
      <c r="Y316" s="3" t="str">
        <f t="shared" si="8"/>
        <v>Ala</v>
      </c>
      <c r="Z316" s="3" t="str">
        <f t="shared" si="9"/>
        <v>Asp</v>
      </c>
      <c r="AA316" s="3" t="str">
        <f>VLOOKUP(Y316,AF:AG,2,0)</f>
        <v>A</v>
      </c>
      <c r="AB316" s="3" t="str">
        <f>VLOOKUP(Z316,AF:AG,2,0)</f>
        <v>D</v>
      </c>
    </row>
    <row r="317" spans="1:28" ht="13.8" customHeight="1" x14ac:dyDescent="0.3">
      <c r="A317" s="3" t="s">
        <v>314</v>
      </c>
      <c r="B317" s="3" t="s">
        <v>547</v>
      </c>
      <c r="C317" s="3" t="str">
        <f>VLOOKUP(B317,$S$3:$T$5,2,0)</f>
        <v>P50336</v>
      </c>
      <c r="E317" s="3" t="s">
        <v>552</v>
      </c>
      <c r="F317" s="3" t="s">
        <v>1387</v>
      </c>
      <c r="G317" s="3" t="s">
        <v>1105</v>
      </c>
      <c r="H317" s="3" t="s">
        <v>1149</v>
      </c>
      <c r="I317" s="3" t="s">
        <v>1820</v>
      </c>
      <c r="J317" s="3">
        <f>VLOOKUP(I317,Sheet2!E:F,2,0)</f>
        <v>0.63900000000000001</v>
      </c>
      <c r="V317" s="3" t="s">
        <v>554</v>
      </c>
      <c r="W317" s="3" t="s">
        <v>869</v>
      </c>
      <c r="X317" s="3" t="str" cm="1">
        <f t="array" aca="1" ref="X317" ca="1">_xlfn.TEXTJOIN("", TRUE, IF(ISNUMBER(MID(W317, ROW(INDIRECT("1:" &amp; LEN(W317))), 1)*1), MID(W317, ROW(INDIRECT("1:" &amp; LEN(W317))), 1), ""))</f>
        <v>17</v>
      </c>
      <c r="Y317" s="3" t="str">
        <f t="shared" si="8"/>
        <v>Ala</v>
      </c>
      <c r="Z317" s="3" t="str">
        <f t="shared" si="9"/>
        <v>Ser</v>
      </c>
      <c r="AA317" s="3" t="str">
        <f>VLOOKUP(Y317,AF:AG,2,0)</f>
        <v>A</v>
      </c>
      <c r="AB317" s="3" t="str">
        <f>VLOOKUP(Z317,AF:AG,2,0)</f>
        <v>S</v>
      </c>
    </row>
    <row r="318" spans="1:28" ht="13.8" customHeight="1" x14ac:dyDescent="0.3">
      <c r="A318" s="3" t="s">
        <v>315</v>
      </c>
      <c r="B318" s="3" t="s">
        <v>547</v>
      </c>
      <c r="C318" s="3" t="str">
        <f>VLOOKUP(B318,$S$3:$T$5,2,0)</f>
        <v>P50336</v>
      </c>
      <c r="E318" s="3" t="s">
        <v>552</v>
      </c>
      <c r="F318" s="3" t="s">
        <v>1166</v>
      </c>
      <c r="G318" s="3" t="s">
        <v>1149</v>
      </c>
      <c r="H318" s="3" t="s">
        <v>551</v>
      </c>
      <c r="I318" s="3" t="s">
        <v>1821</v>
      </c>
      <c r="J318" s="3">
        <f>VLOOKUP(I318,Sheet2!E:F,2,0)</f>
        <v>0</v>
      </c>
      <c r="V318" s="3" t="s">
        <v>554</v>
      </c>
      <c r="W318" s="3" t="s">
        <v>870</v>
      </c>
      <c r="X318" s="3" t="str" cm="1">
        <f t="array" aca="1" ref="X318" ca="1">_xlfn.TEXTJOIN("", TRUE, IF(ISNUMBER(MID(W318, ROW(INDIRECT("1:" &amp; LEN(W318))), 1)*1), MID(W318, ROW(INDIRECT("1:" &amp; LEN(W318))), 1), ""))</f>
        <v>22</v>
      </c>
      <c r="Y318" s="3" t="str">
        <f t="shared" si="8"/>
        <v>Ser</v>
      </c>
      <c r="Z318" s="3" t="str">
        <f t="shared" si="9"/>
        <v>Thr</v>
      </c>
      <c r="AA318" s="3" t="str">
        <f>VLOOKUP(Y318,AF:AG,2,0)</f>
        <v>S</v>
      </c>
      <c r="AB318" s="3" t="str">
        <f>VLOOKUP(Z318,AF:AG,2,0)</f>
        <v>T</v>
      </c>
    </row>
    <row r="319" spans="1:28" ht="13.8" customHeight="1" x14ac:dyDescent="0.3">
      <c r="A319" s="3" t="s">
        <v>316</v>
      </c>
      <c r="B319" s="3" t="s">
        <v>547</v>
      </c>
      <c r="C319" s="3" t="str">
        <f>VLOOKUP(B319,$S$3:$T$5,2,0)</f>
        <v>P50336</v>
      </c>
      <c r="E319" s="3" t="s">
        <v>552</v>
      </c>
      <c r="F319" s="3" t="s">
        <v>1167</v>
      </c>
      <c r="G319" s="3" t="s">
        <v>1108</v>
      </c>
      <c r="H319" s="3" t="s">
        <v>1123</v>
      </c>
      <c r="I319" s="3" t="s">
        <v>1822</v>
      </c>
      <c r="J319" s="3">
        <f>VLOOKUP(I319,Sheet2!E:F,2,0)</f>
        <v>1</v>
      </c>
      <c r="V319" s="3" t="s">
        <v>554</v>
      </c>
      <c r="W319" s="3" t="s">
        <v>871</v>
      </c>
      <c r="X319" s="3" t="str" cm="1">
        <f t="array" aca="1" ref="X319" ca="1">_xlfn.TEXTJOIN("", TRUE, IF(ISNUMBER(MID(W319, ROW(INDIRECT("1:" &amp; LEN(W319))), 1)*1), MID(W319, ROW(INDIRECT("1:" &amp; LEN(W319))), 1), ""))</f>
        <v>23</v>
      </c>
      <c r="Y319" s="3" t="str">
        <f t="shared" si="8"/>
        <v>Arg</v>
      </c>
      <c r="Z319" s="3" t="str">
        <f t="shared" si="9"/>
        <v>Gln</v>
      </c>
      <c r="AA319" s="3" t="str">
        <f>VLOOKUP(Y319,AF:AG,2,0)</f>
        <v>R</v>
      </c>
      <c r="AB319" s="3" t="str">
        <f>VLOOKUP(Z319,AF:AG,2,0)</f>
        <v>Q</v>
      </c>
    </row>
    <row r="320" spans="1:28" ht="13.8" customHeight="1" x14ac:dyDescent="0.3">
      <c r="A320" s="3" t="s">
        <v>317</v>
      </c>
      <c r="B320" s="3" t="s">
        <v>547</v>
      </c>
      <c r="C320" s="3" t="str">
        <f>VLOOKUP(B320,$S$3:$T$5,2,0)</f>
        <v>P50336</v>
      </c>
      <c r="E320" s="3" t="s">
        <v>552</v>
      </c>
      <c r="F320" s="3" t="s">
        <v>1388</v>
      </c>
      <c r="G320" s="3" t="s">
        <v>1105</v>
      </c>
      <c r="H320" s="3" t="s">
        <v>1160</v>
      </c>
      <c r="I320" s="3" t="s">
        <v>1823</v>
      </c>
      <c r="J320" s="3">
        <f>VLOOKUP(I320,Sheet2!E:F,2,0)</f>
        <v>0</v>
      </c>
      <c r="V320" s="3" t="s">
        <v>554</v>
      </c>
      <c r="W320" s="3" t="s">
        <v>872</v>
      </c>
      <c r="X320" s="3" t="str" cm="1">
        <f t="array" aca="1" ref="X320" ca="1">_xlfn.TEXTJOIN("", TRUE, IF(ISNUMBER(MID(W320, ROW(INDIRECT("1:" &amp; LEN(W320))), 1)*1), MID(W320, ROW(INDIRECT("1:" &amp; LEN(W320))), 1), ""))</f>
        <v>24</v>
      </c>
      <c r="Y320" s="3" t="str">
        <f t="shared" si="8"/>
        <v>Ala</v>
      </c>
      <c r="Z320" s="3" t="str">
        <f t="shared" si="9"/>
        <v>Val</v>
      </c>
      <c r="AA320" s="3" t="str">
        <f>VLOOKUP(Y320,AF:AG,2,0)</f>
        <v>A</v>
      </c>
      <c r="AB320" s="3" t="str">
        <f>VLOOKUP(Z320,AF:AG,2,0)</f>
        <v>V</v>
      </c>
    </row>
    <row r="321" spans="1:28" ht="13.8" customHeight="1" x14ac:dyDescent="0.3">
      <c r="A321" s="3" t="s">
        <v>318</v>
      </c>
      <c r="B321" s="3" t="s">
        <v>547</v>
      </c>
      <c r="C321" s="3" t="str">
        <f>VLOOKUP(B321,$S$3:$T$5,2,0)</f>
        <v>P50336</v>
      </c>
      <c r="E321" s="3" t="s">
        <v>552</v>
      </c>
      <c r="F321" s="3" t="s">
        <v>1378</v>
      </c>
      <c r="G321" s="3" t="s">
        <v>1146</v>
      </c>
      <c r="H321" s="3" t="s">
        <v>1105</v>
      </c>
      <c r="I321" s="3" t="s">
        <v>1824</v>
      </c>
      <c r="J321" s="3">
        <f>VLOOKUP(I321,Sheet2!E:F,2,0)</f>
        <v>1E-3</v>
      </c>
      <c r="V321" s="3" t="s">
        <v>554</v>
      </c>
      <c r="W321" s="3" t="s">
        <v>873</v>
      </c>
      <c r="X321" s="3" t="str" cm="1">
        <f t="array" aca="1" ref="X321" ca="1">_xlfn.TEXTJOIN("", TRUE, IF(ISNUMBER(MID(W321, ROW(INDIRECT("1:" &amp; LEN(W321))), 1)*1), MID(W321, ROW(INDIRECT("1:" &amp; LEN(W321))), 1), ""))</f>
        <v>27</v>
      </c>
      <c r="Y321" s="3" t="str">
        <f t="shared" si="8"/>
        <v>Pro</v>
      </c>
      <c r="Z321" s="3" t="str">
        <f t="shared" si="9"/>
        <v>Ala</v>
      </c>
      <c r="AA321" s="3" t="str">
        <f>VLOOKUP(Y321,AF:AG,2,0)</f>
        <v>P</v>
      </c>
      <c r="AB321" s="3" t="str">
        <f>VLOOKUP(Z321,AF:AG,2,0)</f>
        <v>A</v>
      </c>
    </row>
    <row r="322" spans="1:28" ht="13.8" customHeight="1" x14ac:dyDescent="0.3">
      <c r="A322" s="3" t="s">
        <v>319</v>
      </c>
      <c r="B322" s="3" t="s">
        <v>547</v>
      </c>
      <c r="C322" s="3" t="str">
        <f>VLOOKUP(B322,$S$3:$T$5,2,0)</f>
        <v>P50336</v>
      </c>
      <c r="E322" s="3" t="s">
        <v>552</v>
      </c>
      <c r="F322" s="3" t="s">
        <v>1389</v>
      </c>
      <c r="G322" s="3" t="s">
        <v>1146</v>
      </c>
      <c r="H322" s="3" t="s">
        <v>551</v>
      </c>
      <c r="I322" s="3" t="s">
        <v>1825</v>
      </c>
      <c r="J322" s="3">
        <f>VLOOKUP(I322,Sheet2!E:F,2,0)</f>
        <v>2.5999999999999999E-2</v>
      </c>
      <c r="V322" s="3" t="s">
        <v>554</v>
      </c>
      <c r="W322" s="3" t="s">
        <v>874</v>
      </c>
      <c r="X322" s="3" t="str" cm="1">
        <f t="array" aca="1" ref="X322" ca="1">_xlfn.TEXTJOIN("", TRUE, IF(ISNUMBER(MID(W322, ROW(INDIRECT("1:" &amp; LEN(W322))), 1)*1), MID(W322, ROW(INDIRECT("1:" &amp; LEN(W322))), 1), ""))</f>
        <v>28</v>
      </c>
      <c r="Y322" s="3" t="str">
        <f t="shared" si="8"/>
        <v>Pro</v>
      </c>
      <c r="Z322" s="3" t="str">
        <f t="shared" si="9"/>
        <v>Thr</v>
      </c>
      <c r="AA322" s="3" t="str">
        <f>VLOOKUP(Y322,AF:AG,2,0)</f>
        <v>P</v>
      </c>
      <c r="AB322" s="3" t="str">
        <f>VLOOKUP(Z322,AF:AG,2,0)</f>
        <v>T</v>
      </c>
    </row>
    <row r="323" spans="1:28" ht="13.8" customHeight="1" x14ac:dyDescent="0.3">
      <c r="A323" s="3" t="s">
        <v>320</v>
      </c>
      <c r="B323" s="3" t="s">
        <v>547</v>
      </c>
      <c r="C323" s="3" t="str">
        <f>VLOOKUP(B323,$S$3:$T$5,2,0)</f>
        <v>P50336</v>
      </c>
      <c r="E323" s="3" t="s">
        <v>552</v>
      </c>
      <c r="F323" s="3" t="s">
        <v>1389</v>
      </c>
      <c r="G323" s="3" t="s">
        <v>1146</v>
      </c>
      <c r="H323" s="3" t="s">
        <v>1105</v>
      </c>
      <c r="I323" s="3" t="s">
        <v>1826</v>
      </c>
      <c r="J323" s="3">
        <f>VLOOKUP(I323,Sheet2!E:F,2,0)</f>
        <v>0.34899999999999998</v>
      </c>
      <c r="V323" s="3" t="s">
        <v>554</v>
      </c>
      <c r="W323" s="3" t="s">
        <v>875</v>
      </c>
      <c r="X323" s="3" t="str" cm="1">
        <f t="array" aca="1" ref="X323" ca="1">_xlfn.TEXTJOIN("", TRUE, IF(ISNUMBER(MID(W323, ROW(INDIRECT("1:" &amp; LEN(W323))), 1)*1), MID(W323, ROW(INDIRECT("1:" &amp; LEN(W323))), 1), ""))</f>
        <v>28</v>
      </c>
      <c r="Y323" s="3" t="str">
        <f t="shared" ref="Y323:Y386" si="10">LEFT(W323,3)</f>
        <v>Pro</v>
      </c>
      <c r="Z323" s="3" t="str">
        <f t="shared" ref="Z323:Z386" si="11">RIGHT(W323,3)</f>
        <v>Ala</v>
      </c>
      <c r="AA323" s="3" t="str">
        <f>VLOOKUP(Y323,AF:AG,2,0)</f>
        <v>P</v>
      </c>
      <c r="AB323" s="3" t="str">
        <f>VLOOKUP(Z323,AF:AG,2,0)</f>
        <v>A</v>
      </c>
    </row>
    <row r="324" spans="1:28" ht="13.8" customHeight="1" x14ac:dyDescent="0.3">
      <c r="A324" s="3" t="s">
        <v>321</v>
      </c>
      <c r="B324" s="3" t="s">
        <v>547</v>
      </c>
      <c r="C324" s="3" t="str">
        <f>VLOOKUP(B324,$S$3:$T$5,2,0)</f>
        <v>P50336</v>
      </c>
      <c r="E324" s="3" t="s">
        <v>552</v>
      </c>
      <c r="F324" s="3" t="s">
        <v>1389</v>
      </c>
      <c r="G324" s="3" t="s">
        <v>1146</v>
      </c>
      <c r="H324" s="3" t="s">
        <v>1149</v>
      </c>
      <c r="I324" s="3" t="s">
        <v>1827</v>
      </c>
      <c r="J324" s="3">
        <f>VLOOKUP(I324,Sheet2!E:F,2,0)</f>
        <v>0.1</v>
      </c>
      <c r="V324" s="3" t="s">
        <v>554</v>
      </c>
      <c r="W324" s="3" t="s">
        <v>876</v>
      </c>
      <c r="X324" s="3" t="str" cm="1">
        <f t="array" aca="1" ref="X324" ca="1">_xlfn.TEXTJOIN("", TRUE, IF(ISNUMBER(MID(W324, ROW(INDIRECT("1:" &amp; LEN(W324))), 1)*1), MID(W324, ROW(INDIRECT("1:" &amp; LEN(W324))), 1), ""))</f>
        <v>28</v>
      </c>
      <c r="Y324" s="3" t="str">
        <f t="shared" si="10"/>
        <v>Pro</v>
      </c>
      <c r="Z324" s="3" t="str">
        <f t="shared" si="11"/>
        <v>Ser</v>
      </c>
      <c r="AA324" s="3" t="str">
        <f>VLOOKUP(Y324,AF:AG,2,0)</f>
        <v>P</v>
      </c>
      <c r="AB324" s="3" t="str">
        <f>VLOOKUP(Z324,AF:AG,2,0)</f>
        <v>S</v>
      </c>
    </row>
    <row r="325" spans="1:28" ht="13.8" customHeight="1" x14ac:dyDescent="0.3">
      <c r="A325" s="3" t="s">
        <v>322</v>
      </c>
      <c r="B325" s="3" t="s">
        <v>547</v>
      </c>
      <c r="C325" s="3" t="str">
        <f>VLOOKUP(B325,$S$3:$T$5,2,0)</f>
        <v>P50336</v>
      </c>
      <c r="E325" s="3" t="s">
        <v>552</v>
      </c>
      <c r="F325" s="3" t="s">
        <v>1389</v>
      </c>
      <c r="G325" s="3" t="s">
        <v>1146</v>
      </c>
      <c r="H325" s="3" t="s">
        <v>1108</v>
      </c>
      <c r="I325" s="3" t="s">
        <v>1828</v>
      </c>
      <c r="J325" s="3">
        <f>VLOOKUP(I325,Sheet2!E:F,2,0)</f>
        <v>0.96399999999999997</v>
      </c>
      <c r="V325" s="3" t="s">
        <v>554</v>
      </c>
      <c r="W325" s="3" t="s">
        <v>877</v>
      </c>
      <c r="X325" s="3" t="str" cm="1">
        <f t="array" aca="1" ref="X325" ca="1">_xlfn.TEXTJOIN("", TRUE, IF(ISNUMBER(MID(W325, ROW(INDIRECT("1:" &amp; LEN(W325))), 1)*1), MID(W325, ROW(INDIRECT("1:" &amp; LEN(W325))), 1), ""))</f>
        <v>28</v>
      </c>
      <c r="Y325" s="3" t="str">
        <f t="shared" si="10"/>
        <v>Pro</v>
      </c>
      <c r="Z325" s="3" t="str">
        <f t="shared" si="11"/>
        <v>Arg</v>
      </c>
      <c r="AA325" s="3" t="str">
        <f>VLOOKUP(Y325,AF:AG,2,0)</f>
        <v>P</v>
      </c>
      <c r="AB325" s="3" t="str">
        <f>VLOOKUP(Z325,AF:AG,2,0)</f>
        <v>R</v>
      </c>
    </row>
    <row r="326" spans="1:28" ht="13.8" customHeight="1" x14ac:dyDescent="0.3">
      <c r="A326" s="3" t="s">
        <v>323</v>
      </c>
      <c r="B326" s="3" t="s">
        <v>547</v>
      </c>
      <c r="C326" s="3" t="str">
        <f>VLOOKUP(B326,$S$3:$T$5,2,0)</f>
        <v>P50336</v>
      </c>
      <c r="E326" s="3" t="s">
        <v>552</v>
      </c>
      <c r="F326" s="3" t="s">
        <v>1389</v>
      </c>
      <c r="G326" s="3" t="s">
        <v>1146</v>
      </c>
      <c r="H326" s="3" t="s">
        <v>1129</v>
      </c>
      <c r="I326" s="3" t="s">
        <v>1829</v>
      </c>
      <c r="J326" s="3">
        <f>VLOOKUP(I326,Sheet2!E:F,2,0)</f>
        <v>0.13200000000000001</v>
      </c>
      <c r="V326" s="3" t="s">
        <v>554</v>
      </c>
      <c r="W326" s="3" t="s">
        <v>878</v>
      </c>
      <c r="X326" s="3" t="str" cm="1">
        <f t="array" aca="1" ref="X326" ca="1">_xlfn.TEXTJOIN("", TRUE, IF(ISNUMBER(MID(W326, ROW(INDIRECT("1:" &amp; LEN(W326))), 1)*1), MID(W326, ROW(INDIRECT("1:" &amp; LEN(W326))), 1), ""))</f>
        <v>28</v>
      </c>
      <c r="Y326" s="3" t="str">
        <f t="shared" si="10"/>
        <v>Pro</v>
      </c>
      <c r="Z326" s="3" t="str">
        <f t="shared" si="11"/>
        <v>His</v>
      </c>
      <c r="AA326" s="3" t="str">
        <f>VLOOKUP(Y326,AF:AG,2,0)</f>
        <v>P</v>
      </c>
      <c r="AB326" s="3" t="str">
        <f>VLOOKUP(Z326,AF:AG,2,0)</f>
        <v>H</v>
      </c>
    </row>
    <row r="327" spans="1:28" ht="13.8" customHeight="1" x14ac:dyDescent="0.3">
      <c r="A327" s="3" t="s">
        <v>324</v>
      </c>
      <c r="B327" s="3" t="s">
        <v>547</v>
      </c>
      <c r="C327" s="3" t="str">
        <f>VLOOKUP(B327,$S$3:$T$5,2,0)</f>
        <v>P50336</v>
      </c>
      <c r="E327" s="3" t="s">
        <v>552</v>
      </c>
      <c r="F327" s="3" t="s">
        <v>1169</v>
      </c>
      <c r="G327" s="3" t="s">
        <v>1160</v>
      </c>
      <c r="H327" s="3" t="s">
        <v>1134</v>
      </c>
      <c r="I327" s="3" t="s">
        <v>1830</v>
      </c>
      <c r="J327" s="3">
        <f>VLOOKUP(I327,Sheet2!E:F,2,0)</f>
        <v>0</v>
      </c>
      <c r="V327" s="3" t="s">
        <v>554</v>
      </c>
      <c r="W327" s="3" t="s">
        <v>879</v>
      </c>
      <c r="X327" s="3" t="str" cm="1">
        <f t="array" aca="1" ref="X327" ca="1">_xlfn.TEXTJOIN("", TRUE, IF(ISNUMBER(MID(W327, ROW(INDIRECT("1:" &amp; LEN(W327))), 1)*1), MID(W327, ROW(INDIRECT("1:" &amp; LEN(W327))), 1), ""))</f>
        <v>33</v>
      </c>
      <c r="Y327" s="3" t="str">
        <f t="shared" si="10"/>
        <v>Val</v>
      </c>
      <c r="Z327" s="3" t="str">
        <f t="shared" si="11"/>
        <v>Leu</v>
      </c>
      <c r="AA327" s="3" t="str">
        <f>VLOOKUP(Y327,AF:AG,2,0)</f>
        <v>V</v>
      </c>
      <c r="AB327" s="3" t="str">
        <f>VLOOKUP(Z327,AF:AG,2,0)</f>
        <v>L</v>
      </c>
    </row>
    <row r="328" spans="1:28" ht="13.8" customHeight="1" x14ac:dyDescent="0.3">
      <c r="A328" s="3" t="s">
        <v>325</v>
      </c>
      <c r="B328" s="3" t="s">
        <v>547</v>
      </c>
      <c r="C328" s="3" t="str">
        <f>VLOOKUP(B328,$S$3:$T$5,2,0)</f>
        <v>P50336</v>
      </c>
      <c r="E328" s="3" t="s">
        <v>552</v>
      </c>
      <c r="F328" s="3" t="s">
        <v>1390</v>
      </c>
      <c r="G328" s="3" t="s">
        <v>1149</v>
      </c>
      <c r="H328" s="3" t="s">
        <v>1111</v>
      </c>
      <c r="I328" s="3" t="s">
        <v>1831</v>
      </c>
      <c r="J328" s="3">
        <f>VLOOKUP(I328,Sheet2!E:F,2,0)</f>
        <v>0.86899999999999999</v>
      </c>
      <c r="V328" s="3" t="s">
        <v>554</v>
      </c>
      <c r="W328" s="3" t="s">
        <v>880</v>
      </c>
      <c r="X328" s="3" t="str" cm="1">
        <f t="array" aca="1" ref="X328" ca="1">_xlfn.TEXTJOIN("", TRUE, IF(ISNUMBER(MID(W328, ROW(INDIRECT("1:" &amp; LEN(W328))), 1)*1), MID(W328, ROW(INDIRECT("1:" &amp; LEN(W328))), 1), ""))</f>
        <v>36</v>
      </c>
      <c r="Y328" s="3" t="str">
        <f t="shared" si="10"/>
        <v>Ser</v>
      </c>
      <c r="Z328" s="3" t="str">
        <f t="shared" si="11"/>
        <v>Asn</v>
      </c>
      <c r="AA328" s="3" t="str">
        <f>VLOOKUP(Y328,AF:AG,2,0)</f>
        <v>S</v>
      </c>
      <c r="AB328" s="3" t="str">
        <f>VLOOKUP(Z328,AF:AG,2,0)</f>
        <v>N</v>
      </c>
    </row>
    <row r="329" spans="1:28" ht="13.8" customHeight="1" x14ac:dyDescent="0.3">
      <c r="A329" s="3" t="s">
        <v>326</v>
      </c>
      <c r="B329" s="3" t="s">
        <v>547</v>
      </c>
      <c r="C329" s="3" t="str">
        <f>VLOOKUP(B329,$S$3:$T$5,2,0)</f>
        <v>P50336</v>
      </c>
      <c r="E329" s="3" t="s">
        <v>552</v>
      </c>
      <c r="F329" s="3" t="s">
        <v>1391</v>
      </c>
      <c r="G329" s="3" t="s">
        <v>1120</v>
      </c>
      <c r="H329" s="3" t="s">
        <v>1123</v>
      </c>
      <c r="I329" s="3" t="s">
        <v>1832</v>
      </c>
      <c r="J329" s="3">
        <f>VLOOKUP(I329,Sheet2!E:F,2,0)</f>
        <v>1E-3</v>
      </c>
      <c r="V329" s="3" t="s">
        <v>554</v>
      </c>
      <c r="W329" s="3" t="s">
        <v>881</v>
      </c>
      <c r="X329" s="3" t="str" cm="1">
        <f t="array" aca="1" ref="X329" ca="1">_xlfn.TEXTJOIN("", TRUE, IF(ISNUMBER(MID(W329, ROW(INDIRECT("1:" &amp; LEN(W329))), 1)*1), MID(W329, ROW(INDIRECT("1:" &amp; LEN(W329))), 1), ""))</f>
        <v>37</v>
      </c>
      <c r="Y329" s="3" t="str">
        <f t="shared" si="10"/>
        <v>Glu</v>
      </c>
      <c r="Z329" s="3" t="str">
        <f t="shared" si="11"/>
        <v>Gln</v>
      </c>
      <c r="AA329" s="3" t="str">
        <f>VLOOKUP(Y329,AF:AG,2,0)</f>
        <v>E</v>
      </c>
      <c r="AB329" s="3" t="str">
        <f>VLOOKUP(Z329,AF:AG,2,0)</f>
        <v>Q</v>
      </c>
    </row>
    <row r="330" spans="1:28" ht="13.8" customHeight="1" x14ac:dyDescent="0.3">
      <c r="A330" s="3" t="s">
        <v>327</v>
      </c>
      <c r="B330" s="3" t="s">
        <v>547</v>
      </c>
      <c r="C330" s="3" t="str">
        <f>VLOOKUP(B330,$S$3:$T$5,2,0)</f>
        <v>P50336</v>
      </c>
      <c r="E330" s="3" t="s">
        <v>552</v>
      </c>
      <c r="F330" s="3" t="s">
        <v>1392</v>
      </c>
      <c r="G330" s="3" t="s">
        <v>1108</v>
      </c>
      <c r="H330" s="3" t="s">
        <v>1117</v>
      </c>
      <c r="I330" s="3" t="s">
        <v>1833</v>
      </c>
      <c r="J330" s="3">
        <f>VLOOKUP(I330,Sheet2!E:F,2,0)</f>
        <v>1</v>
      </c>
      <c r="V330" s="3" t="s">
        <v>554</v>
      </c>
      <c r="W330" s="3" t="s">
        <v>882</v>
      </c>
      <c r="X330" s="3" t="str" cm="1">
        <f t="array" aca="1" ref="X330" ca="1">_xlfn.TEXTJOIN("", TRUE, IF(ISNUMBER(MID(W330, ROW(INDIRECT("1:" &amp; LEN(W330))), 1)*1), MID(W330, ROW(INDIRECT("1:" &amp; LEN(W330))), 1), ""))</f>
        <v>38</v>
      </c>
      <c r="Y330" s="3" t="str">
        <f t="shared" si="10"/>
        <v>Arg</v>
      </c>
      <c r="Z330" s="3" t="str">
        <f t="shared" si="11"/>
        <v>Cys</v>
      </c>
      <c r="AA330" s="3" t="str">
        <f>VLOOKUP(Y330,AF:AG,2,0)</f>
        <v>R</v>
      </c>
      <c r="AB330" s="3" t="str">
        <f>VLOOKUP(Z330,AF:AG,2,0)</f>
        <v>C</v>
      </c>
    </row>
    <row r="331" spans="1:28" ht="13.8" customHeight="1" x14ac:dyDescent="0.3">
      <c r="A331" s="3" t="s">
        <v>328</v>
      </c>
      <c r="B331" s="3" t="s">
        <v>547</v>
      </c>
      <c r="C331" s="3" t="str">
        <f>VLOOKUP(B331,$S$3:$T$5,2,0)</f>
        <v>P50336</v>
      </c>
      <c r="E331" s="3" t="s">
        <v>552</v>
      </c>
      <c r="F331" s="3" t="s">
        <v>1174</v>
      </c>
      <c r="G331" s="3" t="s">
        <v>1126</v>
      </c>
      <c r="H331" s="3" t="s">
        <v>1160</v>
      </c>
      <c r="I331" s="3" t="s">
        <v>1834</v>
      </c>
      <c r="J331" s="3">
        <f>VLOOKUP(I331,Sheet2!E:F,2,0)</f>
        <v>0.54400000000000004</v>
      </c>
      <c r="V331" s="3" t="s">
        <v>554</v>
      </c>
      <c r="W331" s="3" t="s">
        <v>883</v>
      </c>
      <c r="X331" s="3" t="str" cm="1">
        <f t="array" aca="1" ref="X331" ca="1">_xlfn.TEXTJOIN("", TRUE, IF(ISNUMBER(MID(W331, ROW(INDIRECT("1:" &amp; LEN(W331))), 1)*1), MID(W331, ROW(INDIRECT("1:" &amp; LEN(W331))), 1), ""))</f>
        <v>48</v>
      </c>
      <c r="Y331" s="3" t="str">
        <f t="shared" si="10"/>
        <v>Gly</v>
      </c>
      <c r="Z331" s="3" t="str">
        <f t="shared" si="11"/>
        <v>Val</v>
      </c>
      <c r="AA331" s="3" t="str">
        <f>VLOOKUP(Y331,AF:AG,2,0)</f>
        <v>G</v>
      </c>
      <c r="AB331" s="3" t="str">
        <f>VLOOKUP(Z331,AF:AG,2,0)</f>
        <v>V</v>
      </c>
    </row>
    <row r="332" spans="1:28" ht="13.8" customHeight="1" x14ac:dyDescent="0.3">
      <c r="A332" s="3" t="s">
        <v>329</v>
      </c>
      <c r="B332" s="3" t="s">
        <v>547</v>
      </c>
      <c r="C332" s="3" t="str">
        <f>VLOOKUP(B332,$S$3:$T$5,2,0)</f>
        <v>P50336</v>
      </c>
      <c r="E332" s="3" t="s">
        <v>552</v>
      </c>
      <c r="F332" s="3" t="s">
        <v>1393</v>
      </c>
      <c r="G332" s="3" t="s">
        <v>1146</v>
      </c>
      <c r="H332" s="3" t="s">
        <v>1149</v>
      </c>
      <c r="I332" s="3" t="s">
        <v>1835</v>
      </c>
      <c r="J332" s="3">
        <f>VLOOKUP(I332,Sheet2!E:F,2,0)</f>
        <v>1E-3</v>
      </c>
      <c r="V332" s="3" t="s">
        <v>554</v>
      </c>
      <c r="W332" s="3" t="s">
        <v>884</v>
      </c>
      <c r="X332" s="3" t="str" cm="1">
        <f t="array" aca="1" ref="X332" ca="1">_xlfn.TEXTJOIN("", TRUE, IF(ISNUMBER(MID(W332, ROW(INDIRECT("1:" &amp; LEN(W332))), 1)*1), MID(W332, ROW(INDIRECT("1:" &amp; LEN(W332))), 1), ""))</f>
        <v>49</v>
      </c>
      <c r="Y332" s="3" t="str">
        <f t="shared" si="10"/>
        <v>Pro</v>
      </c>
      <c r="Z332" s="3" t="str">
        <f t="shared" si="11"/>
        <v>Ser</v>
      </c>
      <c r="AA332" s="3" t="str">
        <f>VLOOKUP(Y332,AF:AG,2,0)</f>
        <v>P</v>
      </c>
      <c r="AB332" s="3" t="str">
        <f>VLOOKUP(Z332,AF:AG,2,0)</f>
        <v>S</v>
      </c>
    </row>
    <row r="333" spans="1:28" ht="13.8" customHeight="1" x14ac:dyDescent="0.3">
      <c r="A333" s="3" t="s">
        <v>330</v>
      </c>
      <c r="B333" s="3" t="s">
        <v>547</v>
      </c>
      <c r="C333" s="3" t="str">
        <f>VLOOKUP(B333,$S$3:$T$5,2,0)</f>
        <v>P50336</v>
      </c>
      <c r="E333" s="3" t="s">
        <v>552</v>
      </c>
      <c r="F333" s="3" t="s">
        <v>1393</v>
      </c>
      <c r="G333" s="3" t="s">
        <v>1146</v>
      </c>
      <c r="H333" s="3" t="s">
        <v>1134</v>
      </c>
      <c r="I333" s="3" t="s">
        <v>1836</v>
      </c>
      <c r="J333" s="3">
        <f>VLOOKUP(I333,Sheet2!E:F,2,0)</f>
        <v>0.255</v>
      </c>
      <c r="V333" s="3" t="s">
        <v>554</v>
      </c>
      <c r="W333" s="3" t="s">
        <v>885</v>
      </c>
      <c r="X333" s="3" t="str" cm="1">
        <f t="array" aca="1" ref="X333" ca="1">_xlfn.TEXTJOIN("", TRUE, IF(ISNUMBER(MID(W333, ROW(INDIRECT("1:" &amp; LEN(W333))), 1)*1), MID(W333, ROW(INDIRECT("1:" &amp; LEN(W333))), 1), ""))</f>
        <v>49</v>
      </c>
      <c r="Y333" s="3" t="str">
        <f t="shared" si="10"/>
        <v>Pro</v>
      </c>
      <c r="Z333" s="3" t="str">
        <f t="shared" si="11"/>
        <v>Leu</v>
      </c>
      <c r="AA333" s="3" t="str">
        <f>VLOOKUP(Y333,AF:AG,2,0)</f>
        <v>P</v>
      </c>
      <c r="AB333" s="3" t="str">
        <f>VLOOKUP(Z333,AF:AG,2,0)</f>
        <v>L</v>
      </c>
    </row>
    <row r="334" spans="1:28" ht="13.8" customHeight="1" x14ac:dyDescent="0.3">
      <c r="A334" s="3" t="s">
        <v>331</v>
      </c>
      <c r="B334" s="3" t="s">
        <v>547</v>
      </c>
      <c r="C334" s="3" t="str">
        <f>VLOOKUP(B334,$S$3:$T$5,2,0)</f>
        <v>P50336</v>
      </c>
      <c r="E334" s="3" t="s">
        <v>552</v>
      </c>
      <c r="F334" s="3" t="s">
        <v>1175</v>
      </c>
      <c r="G334" s="3" t="s">
        <v>1111</v>
      </c>
      <c r="H334" s="3" t="s">
        <v>1114</v>
      </c>
      <c r="I334" s="3" t="s">
        <v>1837</v>
      </c>
      <c r="J334" s="3">
        <f>VLOOKUP(I334,Sheet2!E:F,2,0)</f>
        <v>0</v>
      </c>
      <c r="V334" s="3" t="s">
        <v>554</v>
      </c>
      <c r="W334" s="3" t="s">
        <v>886</v>
      </c>
      <c r="X334" s="3" t="str" cm="1">
        <f t="array" aca="1" ref="X334" ca="1">_xlfn.TEXTJOIN("", TRUE, IF(ISNUMBER(MID(W334, ROW(INDIRECT("1:" &amp; LEN(W334))), 1)*1), MID(W334, ROW(INDIRECT("1:" &amp; LEN(W334))), 1), ""))</f>
        <v>50</v>
      </c>
      <c r="Y334" s="3" t="str">
        <f t="shared" si="10"/>
        <v>Asn</v>
      </c>
      <c r="Z334" s="3" t="str">
        <f t="shared" si="11"/>
        <v>Asp</v>
      </c>
      <c r="AA334" s="3" t="str">
        <f>VLOOKUP(Y334,AF:AG,2,0)</f>
        <v>N</v>
      </c>
      <c r="AB334" s="3" t="str">
        <f>VLOOKUP(Z334,AF:AG,2,0)</f>
        <v>D</v>
      </c>
    </row>
    <row r="335" spans="1:28" ht="13.8" customHeight="1" x14ac:dyDescent="0.3">
      <c r="A335" s="3" t="s">
        <v>332</v>
      </c>
      <c r="B335" s="3" t="s">
        <v>547</v>
      </c>
      <c r="C335" s="3" t="str">
        <f>VLOOKUP(B335,$S$3:$T$5,2,0)</f>
        <v>P50336</v>
      </c>
      <c r="E335" s="3" t="s">
        <v>552</v>
      </c>
      <c r="F335" s="3" t="s">
        <v>1176</v>
      </c>
      <c r="G335" s="3" t="s">
        <v>1126</v>
      </c>
      <c r="H335" s="3" t="s">
        <v>1149</v>
      </c>
      <c r="I335" s="3" t="s">
        <v>1838</v>
      </c>
      <c r="J335" s="3">
        <f>VLOOKUP(I335,Sheet2!E:F,2,0)</f>
        <v>1</v>
      </c>
      <c r="V335" s="3" t="s">
        <v>554</v>
      </c>
      <c r="W335" s="3" t="s">
        <v>887</v>
      </c>
      <c r="X335" s="3" t="str" cm="1">
        <f t="array" aca="1" ref="X335" ca="1">_xlfn.TEXTJOIN("", TRUE, IF(ISNUMBER(MID(W335, ROW(INDIRECT("1:" &amp; LEN(W335))), 1)*1), MID(W335, ROW(INDIRECT("1:" &amp; LEN(W335))), 1), ""))</f>
        <v>51</v>
      </c>
      <c r="Y335" s="3" t="str">
        <f t="shared" si="10"/>
        <v>Gly</v>
      </c>
      <c r="Z335" s="3" t="str">
        <f t="shared" si="11"/>
        <v>Ser</v>
      </c>
      <c r="AA335" s="3" t="str">
        <f>VLOOKUP(Y335,AF:AG,2,0)</f>
        <v>G</v>
      </c>
      <c r="AB335" s="3" t="str">
        <f>VLOOKUP(Z335,AF:AG,2,0)</f>
        <v>S</v>
      </c>
    </row>
    <row r="336" spans="1:28" ht="13.8" customHeight="1" x14ac:dyDescent="0.3">
      <c r="A336" s="3" t="s">
        <v>333</v>
      </c>
      <c r="B336" s="3" t="s">
        <v>547</v>
      </c>
      <c r="C336" s="3" t="str">
        <f>VLOOKUP(B336,$S$3:$T$5,2,0)</f>
        <v>P50336</v>
      </c>
      <c r="E336" s="3" t="s">
        <v>552</v>
      </c>
      <c r="F336" s="3" t="s">
        <v>1176</v>
      </c>
      <c r="G336" s="3" t="s">
        <v>1126</v>
      </c>
      <c r="H336" s="3" t="s">
        <v>1114</v>
      </c>
      <c r="I336" s="3" t="s">
        <v>1839</v>
      </c>
      <c r="J336" s="3">
        <f>VLOOKUP(I336,Sheet2!E:F,2,0)</f>
        <v>1</v>
      </c>
      <c r="V336" s="3" t="s">
        <v>554</v>
      </c>
      <c r="W336" s="3" t="s">
        <v>888</v>
      </c>
      <c r="X336" s="3" t="str" cm="1">
        <f t="array" aca="1" ref="X336" ca="1">_xlfn.TEXTJOIN("", TRUE, IF(ISNUMBER(MID(W336, ROW(INDIRECT("1:" &amp; LEN(W336))), 1)*1), MID(W336, ROW(INDIRECT("1:" &amp; LEN(W336))), 1), ""))</f>
        <v>51</v>
      </c>
      <c r="Y336" s="3" t="str">
        <f t="shared" si="10"/>
        <v>Gly</v>
      </c>
      <c r="Z336" s="3" t="str">
        <f t="shared" si="11"/>
        <v>Asp</v>
      </c>
      <c r="AA336" s="3" t="str">
        <f>VLOOKUP(Y336,AF:AG,2,0)</f>
        <v>G</v>
      </c>
      <c r="AB336" s="3" t="str">
        <f>VLOOKUP(Z336,AF:AG,2,0)</f>
        <v>D</v>
      </c>
    </row>
    <row r="337" spans="1:28" ht="13.8" customHeight="1" x14ac:dyDescent="0.3">
      <c r="A337" s="3" t="s">
        <v>334</v>
      </c>
      <c r="B337" s="3" t="s">
        <v>547</v>
      </c>
      <c r="C337" s="3" t="str">
        <f>VLOOKUP(B337,$S$3:$T$5,2,0)</f>
        <v>P50336</v>
      </c>
      <c r="E337" s="3" t="s">
        <v>552</v>
      </c>
      <c r="F337" s="3" t="s">
        <v>1376</v>
      </c>
      <c r="G337" s="3" t="s">
        <v>1105</v>
      </c>
      <c r="H337" s="3" t="s">
        <v>1126</v>
      </c>
      <c r="I337" s="3" t="s">
        <v>1840</v>
      </c>
      <c r="J337" s="3">
        <f>VLOOKUP(I337,Sheet2!E:F,2,0)</f>
        <v>1</v>
      </c>
      <c r="V337" s="3" t="s">
        <v>554</v>
      </c>
      <c r="W337" s="3" t="s">
        <v>889</v>
      </c>
      <c r="X337" s="3" t="str" cm="1">
        <f t="array" aca="1" ref="X337" ca="1">_xlfn.TEXTJOIN("", TRUE, IF(ISNUMBER(MID(W337, ROW(INDIRECT("1:" &amp; LEN(W337))), 1)*1), MID(W337, ROW(INDIRECT("1:" &amp; LEN(W337))), 1), ""))</f>
        <v>52</v>
      </c>
      <c r="Y337" s="3" t="str">
        <f t="shared" si="10"/>
        <v>Ala</v>
      </c>
      <c r="Z337" s="3" t="str">
        <f t="shared" si="11"/>
        <v>Gly</v>
      </c>
      <c r="AA337" s="3" t="str">
        <f>VLOOKUP(Y337,AF:AG,2,0)</f>
        <v>A</v>
      </c>
      <c r="AB337" s="3" t="str">
        <f>VLOOKUP(Z337,AF:AG,2,0)</f>
        <v>G</v>
      </c>
    </row>
    <row r="338" spans="1:28" ht="13.8" customHeight="1" x14ac:dyDescent="0.3">
      <c r="A338" s="3" t="s">
        <v>335</v>
      </c>
      <c r="B338" s="3" t="s">
        <v>547</v>
      </c>
      <c r="C338" s="3" t="str">
        <f>VLOOKUP(B338,$S$3:$T$5,2,0)</f>
        <v>P50336</v>
      </c>
      <c r="E338" s="3" t="s">
        <v>552</v>
      </c>
      <c r="F338" s="3" t="s">
        <v>1375</v>
      </c>
      <c r="G338" s="3" t="s">
        <v>550</v>
      </c>
      <c r="H338" s="3" t="s">
        <v>1134</v>
      </c>
      <c r="I338" s="3" t="s">
        <v>1841</v>
      </c>
      <c r="J338" s="3">
        <f>VLOOKUP(I338,Sheet2!E:F,2,0)</f>
        <v>2.9000000000000001E-2</v>
      </c>
      <c r="V338" s="3" t="s">
        <v>554</v>
      </c>
      <c r="W338" s="3" t="s">
        <v>890</v>
      </c>
      <c r="X338" s="3" t="str" cm="1">
        <f t="array" aca="1" ref="X338" ca="1">_xlfn.TEXTJOIN("", TRUE, IF(ISNUMBER(MID(W338, ROW(INDIRECT("1:" &amp; LEN(W338))), 1)*1), MID(W338, ROW(INDIRECT("1:" &amp; LEN(W338))), 1), ""))</f>
        <v>53</v>
      </c>
      <c r="Y338" s="3" t="str">
        <f t="shared" si="10"/>
        <v>Ile</v>
      </c>
      <c r="Z338" s="3" t="str">
        <f t="shared" si="11"/>
        <v>Leu</v>
      </c>
      <c r="AA338" s="3" t="str">
        <f>VLOOKUP(Y338,AF:AG,2,0)</f>
        <v>I</v>
      </c>
      <c r="AB338" s="3" t="str">
        <f>VLOOKUP(Z338,AF:AG,2,0)</f>
        <v>L</v>
      </c>
    </row>
    <row r="339" spans="1:28" ht="13.8" customHeight="1" x14ac:dyDescent="0.3">
      <c r="A339" s="3" t="s">
        <v>336</v>
      </c>
      <c r="B339" s="3" t="s">
        <v>547</v>
      </c>
      <c r="C339" s="3" t="str">
        <f>VLOOKUP(B339,$S$3:$T$5,2,0)</f>
        <v>P50336</v>
      </c>
      <c r="E339" s="3" t="s">
        <v>552</v>
      </c>
      <c r="F339" s="3" t="s">
        <v>1177</v>
      </c>
      <c r="G339" s="3" t="s">
        <v>1134</v>
      </c>
      <c r="H339" s="3" t="s">
        <v>1146</v>
      </c>
      <c r="I339" s="3" t="s">
        <v>1842</v>
      </c>
      <c r="J339" s="3">
        <f>VLOOKUP(I339,Sheet2!E:F,2,0)</f>
        <v>1</v>
      </c>
      <c r="V339" s="3" t="s">
        <v>554</v>
      </c>
      <c r="W339" s="3" t="s">
        <v>891</v>
      </c>
      <c r="X339" s="3" t="str" cm="1">
        <f t="array" aca="1" ref="X339" ca="1">_xlfn.TEXTJOIN("", TRUE, IF(ISNUMBER(MID(W339, ROW(INDIRECT("1:" &amp; LEN(W339))), 1)*1), MID(W339, ROW(INDIRECT("1:" &amp; LEN(W339))), 1), ""))</f>
        <v>56</v>
      </c>
      <c r="Y339" s="3" t="str">
        <f t="shared" si="10"/>
        <v>Leu</v>
      </c>
      <c r="Z339" s="3" t="str">
        <f t="shared" si="11"/>
        <v>Pro</v>
      </c>
      <c r="AA339" s="3" t="str">
        <f>VLOOKUP(Y339,AF:AG,2,0)</f>
        <v>L</v>
      </c>
      <c r="AB339" s="3" t="str">
        <f>VLOOKUP(Z339,AF:AG,2,0)</f>
        <v>P</v>
      </c>
    </row>
    <row r="340" spans="1:28" ht="13.8" customHeight="1" x14ac:dyDescent="0.3">
      <c r="A340" s="3" t="s">
        <v>337</v>
      </c>
      <c r="B340" s="3" t="s">
        <v>547</v>
      </c>
      <c r="C340" s="3" t="str">
        <f>VLOOKUP(B340,$S$3:$T$5,2,0)</f>
        <v>P50336</v>
      </c>
      <c r="E340" s="3" t="s">
        <v>552</v>
      </c>
      <c r="F340" s="3" t="s">
        <v>1178</v>
      </c>
      <c r="G340" s="3" t="s">
        <v>1126</v>
      </c>
      <c r="H340" s="3" t="s">
        <v>1108</v>
      </c>
      <c r="I340" s="3" t="s">
        <v>1843</v>
      </c>
      <c r="J340" s="3">
        <f>VLOOKUP(I340,Sheet2!E:F,2,0)</f>
        <v>1</v>
      </c>
      <c r="V340" s="3" t="s">
        <v>554</v>
      </c>
      <c r="W340" s="3" t="s">
        <v>892</v>
      </c>
      <c r="X340" s="3" t="str" cm="1">
        <f t="array" aca="1" ref="X340" ca="1">_xlfn.TEXTJOIN("", TRUE, IF(ISNUMBER(MID(W340, ROW(INDIRECT("1:" &amp; LEN(W340))), 1)*1), MID(W340, ROW(INDIRECT("1:" &amp; LEN(W340))), 1), ""))</f>
        <v>57</v>
      </c>
      <c r="Y340" s="3" t="str">
        <f t="shared" si="10"/>
        <v>Gly</v>
      </c>
      <c r="Z340" s="3" t="str">
        <f t="shared" si="11"/>
        <v>Arg</v>
      </c>
      <c r="AA340" s="3" t="str">
        <f>VLOOKUP(Y340,AF:AG,2,0)</f>
        <v>G</v>
      </c>
      <c r="AB340" s="3" t="str">
        <f>VLOOKUP(Z340,AF:AG,2,0)</f>
        <v>R</v>
      </c>
    </row>
    <row r="341" spans="1:28" ht="13.8" customHeight="1" x14ac:dyDescent="0.3">
      <c r="A341" s="3" t="s">
        <v>338</v>
      </c>
      <c r="B341" s="3" t="s">
        <v>547</v>
      </c>
      <c r="C341" s="3" t="str">
        <f>VLOOKUP(B341,$S$3:$T$5,2,0)</f>
        <v>P50336</v>
      </c>
      <c r="E341" s="3" t="s">
        <v>552</v>
      </c>
      <c r="F341" s="3" t="s">
        <v>1270</v>
      </c>
      <c r="G341" s="3" t="s">
        <v>1105</v>
      </c>
      <c r="H341" s="3" t="s">
        <v>1160</v>
      </c>
      <c r="I341" s="3" t="s">
        <v>1844</v>
      </c>
      <c r="J341" s="3">
        <f>VLOOKUP(I341,Sheet2!E:F,2,0)</f>
        <v>0.997</v>
      </c>
      <c r="V341" s="3" t="s">
        <v>554</v>
      </c>
      <c r="W341" s="3" t="s">
        <v>893</v>
      </c>
      <c r="X341" s="3" t="str" cm="1">
        <f t="array" aca="1" ref="X341" ca="1">_xlfn.TEXTJOIN("", TRUE, IF(ISNUMBER(MID(W341, ROW(INDIRECT("1:" &amp; LEN(W341))), 1)*1), MID(W341, ROW(INDIRECT("1:" &amp; LEN(W341))), 1), ""))</f>
        <v>64</v>
      </c>
      <c r="Y341" s="3" t="str">
        <f t="shared" si="10"/>
        <v>Ala</v>
      </c>
      <c r="Z341" s="3" t="str">
        <f t="shared" si="11"/>
        <v>Val</v>
      </c>
      <c r="AA341" s="3" t="str">
        <f>VLOOKUP(Y341,AF:AG,2,0)</f>
        <v>A</v>
      </c>
      <c r="AB341" s="3" t="str">
        <f>VLOOKUP(Z341,AF:AG,2,0)</f>
        <v>V</v>
      </c>
    </row>
    <row r="342" spans="1:28" ht="13.8" customHeight="1" x14ac:dyDescent="0.3">
      <c r="A342" s="3" t="s">
        <v>339</v>
      </c>
      <c r="B342" s="3" t="s">
        <v>547</v>
      </c>
      <c r="C342" s="3" t="str">
        <f>VLOOKUP(B342,$S$3:$T$5,2,0)</f>
        <v>P50336</v>
      </c>
      <c r="E342" s="3" t="s">
        <v>552</v>
      </c>
      <c r="F342" s="3" t="s">
        <v>1181</v>
      </c>
      <c r="G342" s="3" t="s">
        <v>1134</v>
      </c>
      <c r="H342" s="3" t="s">
        <v>1146</v>
      </c>
      <c r="I342" s="3" t="s">
        <v>1845</v>
      </c>
      <c r="J342" s="3">
        <f>VLOOKUP(I342,Sheet2!E:F,2,0)</f>
        <v>5.0999999999999997E-2</v>
      </c>
      <c r="V342" s="3" t="s">
        <v>554</v>
      </c>
      <c r="W342" s="3" t="s">
        <v>894</v>
      </c>
      <c r="X342" s="3" t="str" cm="1">
        <f t="array" aca="1" ref="X342" ca="1">_xlfn.TEXTJOIN("", TRUE, IF(ISNUMBER(MID(W342, ROW(INDIRECT("1:" &amp; LEN(W342))), 1)*1), MID(W342, ROW(INDIRECT("1:" &amp; LEN(W342))), 1), ""))</f>
        <v>67</v>
      </c>
      <c r="Y342" s="3" t="str">
        <f t="shared" si="10"/>
        <v>Leu</v>
      </c>
      <c r="Z342" s="3" t="str">
        <f t="shared" si="11"/>
        <v>Pro</v>
      </c>
      <c r="AA342" s="3" t="str">
        <f>VLOOKUP(Y342,AF:AG,2,0)</f>
        <v>L</v>
      </c>
      <c r="AB342" s="3" t="str">
        <f>VLOOKUP(Z342,AF:AG,2,0)</f>
        <v>P</v>
      </c>
    </row>
    <row r="343" spans="1:28" ht="13.8" customHeight="1" x14ac:dyDescent="0.3">
      <c r="A343" s="3" t="s">
        <v>340</v>
      </c>
      <c r="B343" s="3" t="s">
        <v>547</v>
      </c>
      <c r="C343" s="3" t="str">
        <f>VLOOKUP(B343,$S$3:$T$5,2,0)</f>
        <v>P50336</v>
      </c>
      <c r="E343" s="3" t="s">
        <v>552</v>
      </c>
      <c r="F343" s="3" t="s">
        <v>1394</v>
      </c>
      <c r="G343" s="3" t="s">
        <v>1108</v>
      </c>
      <c r="H343" s="3" t="s">
        <v>1123</v>
      </c>
      <c r="I343" s="3" t="s">
        <v>1846</v>
      </c>
      <c r="J343" s="3">
        <f>VLOOKUP(I343,Sheet2!E:F,2,0)</f>
        <v>6.0000000000000001E-3</v>
      </c>
      <c r="V343" s="3" t="s">
        <v>554</v>
      </c>
      <c r="W343" s="3" t="s">
        <v>895</v>
      </c>
      <c r="X343" s="3" t="str" cm="1">
        <f t="array" aca="1" ref="X343" ca="1">_xlfn.TEXTJOIN("", TRUE, IF(ISNUMBER(MID(W343, ROW(INDIRECT("1:" &amp; LEN(W343))), 1)*1), MID(W343, ROW(INDIRECT("1:" &amp; LEN(W343))), 1), ""))</f>
        <v>70</v>
      </c>
      <c r="Y343" s="3" t="str">
        <f t="shared" si="10"/>
        <v>Arg</v>
      </c>
      <c r="Z343" s="3" t="str">
        <f t="shared" si="11"/>
        <v>Gln</v>
      </c>
      <c r="AA343" s="3" t="str">
        <f>VLOOKUP(Y343,AF:AG,2,0)</f>
        <v>R</v>
      </c>
      <c r="AB343" s="3" t="str">
        <f>VLOOKUP(Z343,AF:AG,2,0)</f>
        <v>Q</v>
      </c>
    </row>
    <row r="344" spans="1:28" ht="13.8" customHeight="1" x14ac:dyDescent="0.3">
      <c r="A344" s="3" t="s">
        <v>341</v>
      </c>
      <c r="B344" s="3" t="s">
        <v>547</v>
      </c>
      <c r="C344" s="3" t="str">
        <f>VLOOKUP(B344,$S$3:$T$5,2,0)</f>
        <v>P50336</v>
      </c>
      <c r="E344" s="3" t="s">
        <v>552</v>
      </c>
      <c r="F344" s="3" t="s">
        <v>1370</v>
      </c>
      <c r="G344" s="3" t="s">
        <v>1134</v>
      </c>
      <c r="H344" s="3" t="s">
        <v>1160</v>
      </c>
      <c r="I344" s="3" t="s">
        <v>1847</v>
      </c>
      <c r="J344" s="3">
        <f>VLOOKUP(I344,Sheet2!E:F,2,0)</f>
        <v>0.74399999999999999</v>
      </c>
      <c r="V344" s="3" t="s">
        <v>554</v>
      </c>
      <c r="W344" s="3" t="s">
        <v>896</v>
      </c>
      <c r="X344" s="3" t="str" cm="1">
        <f t="array" aca="1" ref="X344" ca="1">_xlfn.TEXTJOIN("", TRUE, IF(ISNUMBER(MID(W344, ROW(INDIRECT("1:" &amp; LEN(W344))), 1)*1), MID(W344, ROW(INDIRECT("1:" &amp; LEN(W344))), 1), ""))</f>
        <v>73</v>
      </c>
      <c r="Y344" s="3" t="str">
        <f t="shared" si="10"/>
        <v>Leu</v>
      </c>
      <c r="Z344" s="3" t="str">
        <f t="shared" si="11"/>
        <v>Val</v>
      </c>
      <c r="AA344" s="3" t="str">
        <f>VLOOKUP(Y344,AF:AG,2,0)</f>
        <v>L</v>
      </c>
      <c r="AB344" s="3" t="str">
        <f>VLOOKUP(Z344,AF:AG,2,0)</f>
        <v>V</v>
      </c>
    </row>
    <row r="345" spans="1:28" ht="13.8" customHeight="1" x14ac:dyDescent="0.3">
      <c r="A345" s="3" t="s">
        <v>342</v>
      </c>
      <c r="B345" s="3" t="s">
        <v>547</v>
      </c>
      <c r="C345" s="3" t="str">
        <f>VLOOKUP(B345,$S$3:$T$5,2,0)</f>
        <v>P50336</v>
      </c>
      <c r="E345" s="3" t="s">
        <v>552</v>
      </c>
      <c r="F345" s="3" t="s">
        <v>1182</v>
      </c>
      <c r="G345" s="3" t="s">
        <v>1160</v>
      </c>
      <c r="H345" s="3" t="s">
        <v>550</v>
      </c>
      <c r="I345" s="3" t="s">
        <v>1848</v>
      </c>
      <c r="J345" s="3">
        <f>VLOOKUP(I345,Sheet2!E:F,2,0)</f>
        <v>0.54100000000000004</v>
      </c>
      <c r="V345" s="3" t="s">
        <v>554</v>
      </c>
      <c r="W345" s="3" t="s">
        <v>897</v>
      </c>
      <c r="X345" s="3" t="str" cm="1">
        <f t="array" aca="1" ref="X345" ca="1">_xlfn.TEXTJOIN("", TRUE, IF(ISNUMBER(MID(W345, ROW(INDIRECT("1:" &amp; LEN(W345))), 1)*1), MID(W345, ROW(INDIRECT("1:" &amp; LEN(W345))), 1), ""))</f>
        <v>75</v>
      </c>
      <c r="Y345" s="3" t="str">
        <f t="shared" si="10"/>
        <v>Val</v>
      </c>
      <c r="Z345" s="3" t="str">
        <f t="shared" si="11"/>
        <v>Ile</v>
      </c>
      <c r="AA345" s="3" t="str">
        <f>VLOOKUP(Y345,AF:AG,2,0)</f>
        <v>V</v>
      </c>
      <c r="AB345" s="3" t="str">
        <f>VLOOKUP(Z345,AF:AG,2,0)</f>
        <v>I</v>
      </c>
    </row>
    <row r="346" spans="1:28" ht="13.8" customHeight="1" x14ac:dyDescent="0.3">
      <c r="A346" s="3" t="s">
        <v>343</v>
      </c>
      <c r="B346" s="3" t="s">
        <v>547</v>
      </c>
      <c r="C346" s="3" t="str">
        <f>VLOOKUP(B346,$S$3:$T$5,2,0)</f>
        <v>P50336</v>
      </c>
      <c r="E346" s="3" t="s">
        <v>552</v>
      </c>
      <c r="F346" s="3" t="s">
        <v>1395</v>
      </c>
      <c r="G346" s="3" t="s">
        <v>1149</v>
      </c>
      <c r="H346" s="3" t="s">
        <v>1146</v>
      </c>
      <c r="I346" s="3" t="s">
        <v>1849</v>
      </c>
      <c r="J346" s="3">
        <f>VLOOKUP(I346,Sheet2!E:F,2,0)</f>
        <v>0.999</v>
      </c>
      <c r="V346" s="3" t="s">
        <v>554</v>
      </c>
      <c r="W346" s="3" t="s">
        <v>898</v>
      </c>
      <c r="X346" s="3" t="str" cm="1">
        <f t="array" aca="1" ref="X346" ca="1">_xlfn.TEXTJOIN("", TRUE, IF(ISNUMBER(MID(W346, ROW(INDIRECT("1:" &amp; LEN(W346))), 1)*1), MID(W346, ROW(INDIRECT("1:" &amp; LEN(W346))), 1), ""))</f>
        <v>76</v>
      </c>
      <c r="Y346" s="3" t="str">
        <f t="shared" si="10"/>
        <v>Ser</v>
      </c>
      <c r="Z346" s="3" t="str">
        <f t="shared" si="11"/>
        <v>Pro</v>
      </c>
      <c r="AA346" s="3" t="str">
        <f>VLOOKUP(Y346,AF:AG,2,0)</f>
        <v>S</v>
      </c>
      <c r="AB346" s="3" t="str">
        <f>VLOOKUP(Z346,AF:AG,2,0)</f>
        <v>P</v>
      </c>
    </row>
    <row r="347" spans="1:28" ht="13.8" customHeight="1" x14ac:dyDescent="0.3">
      <c r="A347" s="3" t="s">
        <v>344</v>
      </c>
      <c r="B347" s="3" t="s">
        <v>547</v>
      </c>
      <c r="C347" s="3" t="str">
        <f>VLOOKUP(B347,$S$3:$T$5,2,0)</f>
        <v>P50336</v>
      </c>
      <c r="E347" s="3" t="s">
        <v>552</v>
      </c>
      <c r="F347" s="3" t="s">
        <v>1183</v>
      </c>
      <c r="G347" s="3" t="s">
        <v>1134</v>
      </c>
      <c r="H347" s="3" t="s">
        <v>1143</v>
      </c>
      <c r="I347" s="3" t="s">
        <v>1850</v>
      </c>
      <c r="J347" s="3">
        <f>VLOOKUP(I347,Sheet2!E:F,2,0)</f>
        <v>1</v>
      </c>
      <c r="V347" s="3" t="s">
        <v>554</v>
      </c>
      <c r="W347" s="3" t="s">
        <v>899</v>
      </c>
      <c r="X347" s="3" t="str" cm="1">
        <f t="array" aca="1" ref="X347" ca="1">_xlfn.TEXTJOIN("", TRUE, IF(ISNUMBER(MID(W347, ROW(INDIRECT("1:" &amp; LEN(W347))), 1)*1), MID(W347, ROW(INDIRECT("1:" &amp; LEN(W347))), 1), ""))</f>
        <v>78</v>
      </c>
      <c r="Y347" s="3" t="str">
        <f t="shared" si="10"/>
        <v>Leu</v>
      </c>
      <c r="Z347" s="3" t="str">
        <f t="shared" si="11"/>
        <v>Phe</v>
      </c>
      <c r="AA347" s="3" t="str">
        <f>VLOOKUP(Y347,AF:AG,2,0)</f>
        <v>L</v>
      </c>
      <c r="AB347" s="3" t="str">
        <f>VLOOKUP(Z347,AF:AG,2,0)</f>
        <v>F</v>
      </c>
    </row>
    <row r="348" spans="1:28" ht="13.8" customHeight="1" x14ac:dyDescent="0.3">
      <c r="A348" s="3" t="s">
        <v>345</v>
      </c>
      <c r="B348" s="3" t="s">
        <v>547</v>
      </c>
      <c r="C348" s="3" t="str">
        <f>VLOOKUP(B348,$S$3:$T$5,2,0)</f>
        <v>P50336</v>
      </c>
      <c r="E348" s="3" t="s">
        <v>552</v>
      </c>
      <c r="F348" s="3" t="s">
        <v>1187</v>
      </c>
      <c r="G348" s="3" t="s">
        <v>1108</v>
      </c>
      <c r="H348" s="3" t="s">
        <v>1134</v>
      </c>
      <c r="I348" s="3" t="s">
        <v>1851</v>
      </c>
      <c r="J348" s="3">
        <f>VLOOKUP(I348,Sheet2!E:F,2,0)</f>
        <v>0.25900000000000001</v>
      </c>
      <c r="V348" s="3" t="s">
        <v>554</v>
      </c>
      <c r="W348" s="3" t="s">
        <v>900</v>
      </c>
      <c r="X348" s="3" t="str" cm="1">
        <f t="array" aca="1" ref="X348" ca="1">_xlfn.TEXTJOIN("", TRUE, IF(ISNUMBER(MID(W348, ROW(INDIRECT("1:" &amp; LEN(W348))), 1)*1), MID(W348, ROW(INDIRECT("1:" &amp; LEN(W348))), 1), ""))</f>
        <v>88</v>
      </c>
      <c r="Y348" s="3" t="str">
        <f t="shared" si="10"/>
        <v>Arg</v>
      </c>
      <c r="Z348" s="3" t="str">
        <f t="shared" si="11"/>
        <v>Leu</v>
      </c>
      <c r="AA348" s="3" t="str">
        <f>VLOOKUP(Y348,AF:AG,2,0)</f>
        <v>R</v>
      </c>
      <c r="AB348" s="3" t="str">
        <f>VLOOKUP(Z348,AF:AG,2,0)</f>
        <v>L</v>
      </c>
    </row>
    <row r="349" spans="1:28" ht="13.8" customHeight="1" x14ac:dyDescent="0.3">
      <c r="A349" s="3" t="s">
        <v>346</v>
      </c>
      <c r="B349" s="3" t="s">
        <v>547</v>
      </c>
      <c r="C349" s="3" t="str">
        <f>VLOOKUP(B349,$S$3:$T$5,2,0)</f>
        <v>P50336</v>
      </c>
      <c r="E349" s="3" t="s">
        <v>552</v>
      </c>
      <c r="F349" s="3" t="s">
        <v>1188</v>
      </c>
      <c r="G349" s="3" t="s">
        <v>1126</v>
      </c>
      <c r="H349" s="3" t="s">
        <v>1108</v>
      </c>
      <c r="I349" s="3" t="s">
        <v>1852</v>
      </c>
      <c r="J349" s="3">
        <f>VLOOKUP(I349,Sheet2!E:F,2,0)</f>
        <v>5.2999999999999999E-2</v>
      </c>
      <c r="V349" s="3" t="s">
        <v>554</v>
      </c>
      <c r="W349" s="3" t="s">
        <v>901</v>
      </c>
      <c r="X349" s="3" t="str" cm="1">
        <f t="array" aca="1" ref="X349" ca="1">_xlfn.TEXTJOIN("", TRUE, IF(ISNUMBER(MID(W349, ROW(INDIRECT("1:" &amp; LEN(W349))), 1)*1), MID(W349, ROW(INDIRECT("1:" &amp; LEN(W349))), 1), ""))</f>
        <v>89</v>
      </c>
      <c r="Y349" s="3" t="str">
        <f t="shared" si="10"/>
        <v>Gly</v>
      </c>
      <c r="Z349" s="3" t="str">
        <f t="shared" si="11"/>
        <v>Arg</v>
      </c>
      <c r="AA349" s="3" t="str">
        <f>VLOOKUP(Y349,AF:AG,2,0)</f>
        <v>G</v>
      </c>
      <c r="AB349" s="3" t="str">
        <f>VLOOKUP(Z349,AF:AG,2,0)</f>
        <v>R</v>
      </c>
    </row>
    <row r="350" spans="1:28" ht="13.8" customHeight="1" x14ac:dyDescent="0.3">
      <c r="A350" s="3" t="s">
        <v>347</v>
      </c>
      <c r="B350" s="3" t="s">
        <v>547</v>
      </c>
      <c r="C350" s="3" t="str">
        <f>VLOOKUP(B350,$S$3:$T$5,2,0)</f>
        <v>P50336</v>
      </c>
      <c r="E350" s="3" t="s">
        <v>552</v>
      </c>
      <c r="F350" s="3" t="s">
        <v>1365</v>
      </c>
      <c r="G350" s="3" t="s">
        <v>1146</v>
      </c>
      <c r="H350" s="3" t="s">
        <v>1149</v>
      </c>
      <c r="I350" s="3" t="s">
        <v>1853</v>
      </c>
      <c r="J350" s="3">
        <f>VLOOKUP(I350,Sheet2!E:F,2,0)</f>
        <v>0.93899999999999995</v>
      </c>
      <c r="V350" s="3" t="s">
        <v>554</v>
      </c>
      <c r="W350" s="3" t="s">
        <v>902</v>
      </c>
      <c r="X350" s="3" t="str" cm="1">
        <f t="array" aca="1" ref="X350" ca="1">_xlfn.TEXTJOIN("", TRUE, IF(ISNUMBER(MID(W350, ROW(INDIRECT("1:" &amp; LEN(W350))), 1)*1), MID(W350, ROW(INDIRECT("1:" &amp; LEN(W350))), 1), ""))</f>
        <v>92</v>
      </c>
      <c r="Y350" s="3" t="str">
        <f t="shared" si="10"/>
        <v>Pro</v>
      </c>
      <c r="Z350" s="3" t="str">
        <f t="shared" si="11"/>
        <v>Ser</v>
      </c>
      <c r="AA350" s="3" t="str">
        <f>VLOOKUP(Y350,AF:AG,2,0)</f>
        <v>P</v>
      </c>
      <c r="AB350" s="3" t="str">
        <f>VLOOKUP(Z350,AF:AG,2,0)</f>
        <v>S</v>
      </c>
    </row>
    <row r="351" spans="1:28" ht="13.8" customHeight="1" x14ac:dyDescent="0.3">
      <c r="A351" s="3" t="s">
        <v>348</v>
      </c>
      <c r="B351" s="3" t="s">
        <v>547</v>
      </c>
      <c r="C351" s="3" t="str">
        <f>VLOOKUP(B351,$S$3:$T$5,2,0)</f>
        <v>P50336</v>
      </c>
      <c r="E351" s="3" t="s">
        <v>552</v>
      </c>
      <c r="F351" s="3" t="s">
        <v>1396</v>
      </c>
      <c r="G351" s="3" t="s">
        <v>1105</v>
      </c>
      <c r="H351" s="3" t="s">
        <v>1160</v>
      </c>
      <c r="I351" s="3" t="s">
        <v>1854</v>
      </c>
      <c r="J351" s="3">
        <f>VLOOKUP(I351,Sheet2!E:F,2,0)</f>
        <v>0.27200000000000002</v>
      </c>
      <c r="V351" s="3" t="s">
        <v>554</v>
      </c>
      <c r="W351" s="3" t="s">
        <v>903</v>
      </c>
      <c r="X351" s="3" t="str" cm="1">
        <f t="array" aca="1" ref="X351" ca="1">_xlfn.TEXTJOIN("", TRUE, IF(ISNUMBER(MID(W351, ROW(INDIRECT("1:" &amp; LEN(W351))), 1)*1), MID(W351, ROW(INDIRECT("1:" &amp; LEN(W351))), 1), ""))</f>
        <v>94</v>
      </c>
      <c r="Y351" s="3" t="str">
        <f t="shared" si="10"/>
        <v>Ala</v>
      </c>
      <c r="Z351" s="3" t="str">
        <f t="shared" si="11"/>
        <v>Val</v>
      </c>
      <c r="AA351" s="3" t="str">
        <f>VLOOKUP(Y351,AF:AG,2,0)</f>
        <v>A</v>
      </c>
      <c r="AB351" s="3" t="str">
        <f>VLOOKUP(Z351,AF:AG,2,0)</f>
        <v>V</v>
      </c>
    </row>
    <row r="352" spans="1:28" ht="13.8" customHeight="1" x14ac:dyDescent="0.3">
      <c r="A352" s="3" t="s">
        <v>349</v>
      </c>
      <c r="B352" s="3" t="s">
        <v>547</v>
      </c>
      <c r="C352" s="3" t="str">
        <f>VLOOKUP(B352,$S$3:$T$5,2,0)</f>
        <v>P50336</v>
      </c>
      <c r="E352" s="3" t="s">
        <v>552</v>
      </c>
      <c r="F352" s="3" t="s">
        <v>1397</v>
      </c>
      <c r="G352" s="3" t="s">
        <v>1143</v>
      </c>
      <c r="H352" s="3" t="s">
        <v>1134</v>
      </c>
      <c r="I352" s="3" t="s">
        <v>1855</v>
      </c>
      <c r="J352" s="3">
        <f>VLOOKUP(I352,Sheet2!E:F,2,0)</f>
        <v>0.92600000000000005</v>
      </c>
      <c r="V352" s="3" t="s">
        <v>554</v>
      </c>
      <c r="W352" s="3" t="s">
        <v>904</v>
      </c>
      <c r="X352" s="3" t="str" cm="1">
        <f t="array" aca="1" ref="X352" ca="1">_xlfn.TEXTJOIN("", TRUE, IF(ISNUMBER(MID(W352, ROW(INDIRECT("1:" &amp; LEN(W352))), 1)*1), MID(W352, ROW(INDIRECT("1:" &amp; LEN(W352))), 1), ""))</f>
        <v>98</v>
      </c>
      <c r="Y352" s="3" t="str">
        <f t="shared" si="10"/>
        <v>Phe</v>
      </c>
      <c r="Z352" s="3" t="str">
        <f t="shared" si="11"/>
        <v>Leu</v>
      </c>
      <c r="AA352" s="3" t="str">
        <f>VLOOKUP(Y352,AF:AG,2,0)</f>
        <v>F</v>
      </c>
      <c r="AB352" s="3" t="str">
        <f>VLOOKUP(Z352,AF:AG,2,0)</f>
        <v>L</v>
      </c>
    </row>
    <row r="353" spans="1:28" ht="13.8" customHeight="1" x14ac:dyDescent="0.3">
      <c r="A353" s="3" t="s">
        <v>350</v>
      </c>
      <c r="B353" s="3" t="s">
        <v>547</v>
      </c>
      <c r="C353" s="3" t="str">
        <f>VLOOKUP(B353,$S$3:$T$5,2,0)</f>
        <v>P50336</v>
      </c>
      <c r="E353" s="3" t="s">
        <v>552</v>
      </c>
      <c r="F353" s="3" t="s">
        <v>1361</v>
      </c>
      <c r="G353" s="3" t="s">
        <v>1160</v>
      </c>
      <c r="H353" s="3" t="s">
        <v>1134</v>
      </c>
      <c r="I353" s="3" t="s">
        <v>1856</v>
      </c>
      <c r="J353" s="3">
        <f>VLOOKUP(I353,Sheet2!E:F,2,0)</f>
        <v>0.98499999999999999</v>
      </c>
      <c r="V353" s="3" t="s">
        <v>554</v>
      </c>
      <c r="W353" s="3" t="s">
        <v>905</v>
      </c>
      <c r="X353" s="3" t="str" cm="1">
        <f t="array" aca="1" ref="X353" ca="1">_xlfn.TEXTJOIN("", TRUE, IF(ISNUMBER(MID(W353, ROW(INDIRECT("1:" &amp; LEN(W353))), 1)*1), MID(W353, ROW(INDIRECT("1:" &amp; LEN(W353))), 1), ""))</f>
        <v>101</v>
      </c>
      <c r="Y353" s="3" t="str">
        <f t="shared" si="10"/>
        <v>Val</v>
      </c>
      <c r="Z353" s="3" t="str">
        <f t="shared" si="11"/>
        <v>Leu</v>
      </c>
      <c r="AA353" s="3" t="str">
        <f>VLOOKUP(Y353,AF:AG,2,0)</f>
        <v>V</v>
      </c>
      <c r="AB353" s="3" t="str">
        <f>VLOOKUP(Z353,AF:AG,2,0)</f>
        <v>L</v>
      </c>
    </row>
    <row r="354" spans="1:28" ht="13.8" customHeight="1" x14ac:dyDescent="0.3">
      <c r="A354" s="3" t="s">
        <v>350</v>
      </c>
      <c r="B354" s="3" t="s">
        <v>547</v>
      </c>
      <c r="C354" s="3" t="str">
        <f>VLOOKUP(B354,$S$3:$T$5,2,0)</f>
        <v>P50336</v>
      </c>
      <c r="E354" s="3" t="s">
        <v>552</v>
      </c>
      <c r="F354" s="3" t="s">
        <v>1361</v>
      </c>
      <c r="G354" s="3" t="s">
        <v>1160</v>
      </c>
      <c r="H354" s="3" t="s">
        <v>1134</v>
      </c>
      <c r="I354" s="3" t="s">
        <v>1856</v>
      </c>
      <c r="J354" s="3">
        <f>VLOOKUP(I354,Sheet2!E:F,2,0)</f>
        <v>0.98499999999999999</v>
      </c>
      <c r="V354" s="3" t="s">
        <v>554</v>
      </c>
      <c r="W354" s="3" t="s">
        <v>905</v>
      </c>
      <c r="X354" s="3" t="str" cm="1">
        <f t="array" aca="1" ref="X354" ca="1">_xlfn.TEXTJOIN("", TRUE, IF(ISNUMBER(MID(W354, ROW(INDIRECT("1:" &amp; LEN(W354))), 1)*1), MID(W354, ROW(INDIRECT("1:" &amp; LEN(W354))), 1), ""))</f>
        <v>101</v>
      </c>
      <c r="Y354" s="3" t="str">
        <f t="shared" si="10"/>
        <v>Val</v>
      </c>
      <c r="Z354" s="3" t="str">
        <f t="shared" si="11"/>
        <v>Leu</v>
      </c>
      <c r="AA354" s="3" t="str">
        <f>VLOOKUP(Y354,AF:AG,2,0)</f>
        <v>V</v>
      </c>
      <c r="AB354" s="3" t="str">
        <f>VLOOKUP(Z354,AF:AG,2,0)</f>
        <v>L</v>
      </c>
    </row>
    <row r="355" spans="1:28" ht="13.8" customHeight="1" x14ac:dyDescent="0.3">
      <c r="A355" s="3" t="s">
        <v>351</v>
      </c>
      <c r="B355" s="3" t="s">
        <v>547</v>
      </c>
      <c r="C355" s="3" t="str">
        <f>VLOOKUP(B355,$S$3:$T$5,2,0)</f>
        <v>P50336</v>
      </c>
      <c r="E355" s="3" t="s">
        <v>552</v>
      </c>
      <c r="F355" s="3" t="s">
        <v>1190</v>
      </c>
      <c r="G355" s="3" t="s">
        <v>1126</v>
      </c>
      <c r="H355" s="3" t="s">
        <v>1105</v>
      </c>
      <c r="I355" s="3" t="s">
        <v>1857</v>
      </c>
      <c r="J355" s="3">
        <f>VLOOKUP(I355,Sheet2!E:F,2,0)</f>
        <v>9.1999999999999998E-2</v>
      </c>
      <c r="V355" s="3" t="s">
        <v>554</v>
      </c>
      <c r="W355" s="3" t="s">
        <v>906</v>
      </c>
      <c r="X355" s="3" t="str" cm="1">
        <f t="array" aca="1" ref="X355" ca="1">_xlfn.TEXTJOIN("", TRUE, IF(ISNUMBER(MID(W355, ROW(INDIRECT("1:" &amp; LEN(W355))), 1)*1), MID(W355, ROW(INDIRECT("1:" &amp; LEN(W355))), 1), ""))</f>
        <v>102</v>
      </c>
      <c r="Y355" s="3" t="str">
        <f t="shared" si="10"/>
        <v>Gly</v>
      </c>
      <c r="Z355" s="3" t="str">
        <f t="shared" si="11"/>
        <v>Ala</v>
      </c>
      <c r="AA355" s="3" t="str">
        <f>VLOOKUP(Y355,AF:AG,2,0)</f>
        <v>G</v>
      </c>
      <c r="AB355" s="3" t="str">
        <f>VLOOKUP(Z355,AF:AG,2,0)</f>
        <v>A</v>
      </c>
    </row>
    <row r="356" spans="1:28" ht="13.8" customHeight="1" x14ac:dyDescent="0.3">
      <c r="A356" s="3" t="s">
        <v>352</v>
      </c>
      <c r="B356" s="3" t="s">
        <v>547</v>
      </c>
      <c r="C356" s="3" t="str">
        <f>VLOOKUP(B356,$S$3:$T$5,2,0)</f>
        <v>P50336</v>
      </c>
      <c r="E356" s="3" t="s">
        <v>552</v>
      </c>
      <c r="F356" s="3" t="s">
        <v>1398</v>
      </c>
      <c r="G356" s="3" t="s">
        <v>1126</v>
      </c>
      <c r="H356" s="3" t="s">
        <v>1149</v>
      </c>
      <c r="I356" s="3" t="s">
        <v>1858</v>
      </c>
      <c r="J356" s="3">
        <f>VLOOKUP(I356,Sheet2!E:F,2,0)</f>
        <v>0.99299999999999999</v>
      </c>
      <c r="V356" s="3" t="s">
        <v>554</v>
      </c>
      <c r="W356" s="3" t="s">
        <v>907</v>
      </c>
      <c r="X356" s="3" t="str" cm="1">
        <f t="array" aca="1" ref="X356" ca="1">_xlfn.TEXTJOIN("", TRUE, IF(ISNUMBER(MID(W356, ROW(INDIRECT("1:" &amp; LEN(W356))), 1)*1), MID(W356, ROW(INDIRECT("1:" &amp; LEN(W356))), 1), ""))</f>
        <v>103</v>
      </c>
      <c r="Y356" s="3" t="str">
        <f t="shared" si="10"/>
        <v>Gly</v>
      </c>
      <c r="Z356" s="3" t="str">
        <f t="shared" si="11"/>
        <v>Ser</v>
      </c>
      <c r="AA356" s="3" t="str">
        <f>VLOOKUP(Y356,AF:AG,2,0)</f>
        <v>G</v>
      </c>
      <c r="AB356" s="3" t="str">
        <f>VLOOKUP(Z356,AF:AG,2,0)</f>
        <v>S</v>
      </c>
    </row>
    <row r="357" spans="1:28" ht="13.8" customHeight="1" x14ac:dyDescent="0.3">
      <c r="A357" s="3" t="s">
        <v>353</v>
      </c>
      <c r="B357" s="3" t="s">
        <v>547</v>
      </c>
      <c r="C357" s="3" t="str">
        <f>VLOOKUP(B357,$S$3:$T$5,2,0)</f>
        <v>P50336</v>
      </c>
      <c r="E357" s="3" t="s">
        <v>552</v>
      </c>
      <c r="F357" s="3" t="s">
        <v>1398</v>
      </c>
      <c r="G357" s="3" t="s">
        <v>1126</v>
      </c>
      <c r="H357" s="3" t="s">
        <v>1114</v>
      </c>
      <c r="I357" s="3" t="s">
        <v>1859</v>
      </c>
      <c r="J357" s="3">
        <f>VLOOKUP(I357,Sheet2!E:F,2,0)</f>
        <v>0.79400000000000004</v>
      </c>
      <c r="V357" s="3" t="s">
        <v>554</v>
      </c>
      <c r="W357" s="3" t="s">
        <v>908</v>
      </c>
      <c r="X357" s="3" t="str" cm="1">
        <f t="array" aca="1" ref="X357" ca="1">_xlfn.TEXTJOIN("", TRUE, IF(ISNUMBER(MID(W357, ROW(INDIRECT("1:" &amp; LEN(W357))), 1)*1), MID(W357, ROW(INDIRECT("1:" &amp; LEN(W357))), 1), ""))</f>
        <v>103</v>
      </c>
      <c r="Y357" s="3" t="str">
        <f t="shared" si="10"/>
        <v>Gly</v>
      </c>
      <c r="Z357" s="3" t="str">
        <f t="shared" si="11"/>
        <v>Asp</v>
      </c>
      <c r="AA357" s="3" t="str">
        <f>VLOOKUP(Y357,AF:AG,2,0)</f>
        <v>G</v>
      </c>
      <c r="AB357" s="3" t="str">
        <f>VLOOKUP(Z357,AF:AG,2,0)</f>
        <v>D</v>
      </c>
    </row>
    <row r="358" spans="1:28" ht="13.8" customHeight="1" x14ac:dyDescent="0.3">
      <c r="A358" s="3" t="s">
        <v>354</v>
      </c>
      <c r="B358" s="3" t="s">
        <v>547</v>
      </c>
      <c r="C358" s="3" t="str">
        <f>VLOOKUP(B358,$S$3:$T$5,2,0)</f>
        <v>P50336</v>
      </c>
      <c r="E358" s="3" t="s">
        <v>552</v>
      </c>
      <c r="F358" s="3" t="s">
        <v>1191</v>
      </c>
      <c r="G358" s="3" t="s">
        <v>1134</v>
      </c>
      <c r="H358" s="3" t="s">
        <v>1160</v>
      </c>
      <c r="I358" s="3" t="s">
        <v>1860</v>
      </c>
      <c r="J358" s="3">
        <f>VLOOKUP(I358,Sheet2!E:F,2,0)</f>
        <v>0.98799999999999999</v>
      </c>
      <c r="V358" s="3" t="s">
        <v>554</v>
      </c>
      <c r="W358" s="3" t="s">
        <v>909</v>
      </c>
      <c r="X358" s="3" t="str" cm="1">
        <f t="array" aca="1" ref="X358" ca="1">_xlfn.TEXTJOIN("", TRUE, IF(ISNUMBER(MID(W358, ROW(INDIRECT("1:" &amp; LEN(W358))), 1)*1), MID(W358, ROW(INDIRECT("1:" &amp; LEN(W358))), 1), ""))</f>
        <v>108</v>
      </c>
      <c r="Y358" s="3" t="str">
        <f t="shared" si="10"/>
        <v>Leu</v>
      </c>
      <c r="Z358" s="3" t="str">
        <f t="shared" si="11"/>
        <v>Val</v>
      </c>
      <c r="AA358" s="3" t="str">
        <f>VLOOKUP(Y358,AF:AG,2,0)</f>
        <v>L</v>
      </c>
      <c r="AB358" s="3" t="str">
        <f>VLOOKUP(Z358,AF:AG,2,0)</f>
        <v>V</v>
      </c>
    </row>
    <row r="359" spans="1:28" ht="13.8" customHeight="1" x14ac:dyDescent="0.3">
      <c r="A359" s="3" t="s">
        <v>355</v>
      </c>
      <c r="B359" s="3" t="s">
        <v>547</v>
      </c>
      <c r="C359" s="3" t="str">
        <f>VLOOKUP(B359,$S$3:$T$5,2,0)</f>
        <v>P50336</v>
      </c>
      <c r="E359" s="3" t="s">
        <v>552</v>
      </c>
      <c r="F359" s="3" t="s">
        <v>1191</v>
      </c>
      <c r="G359" s="3" t="s">
        <v>1134</v>
      </c>
      <c r="H359" s="3" t="s">
        <v>1146</v>
      </c>
      <c r="I359" s="3" t="s">
        <v>1861</v>
      </c>
      <c r="J359" s="3">
        <f>VLOOKUP(I359,Sheet2!E:F,2,0)</f>
        <v>1</v>
      </c>
      <c r="V359" s="3" t="s">
        <v>554</v>
      </c>
      <c r="W359" s="3" t="s">
        <v>910</v>
      </c>
      <c r="X359" s="3" t="str" cm="1">
        <f t="array" aca="1" ref="X359" ca="1">_xlfn.TEXTJOIN("", TRUE, IF(ISNUMBER(MID(W359, ROW(INDIRECT("1:" &amp; LEN(W359))), 1)*1), MID(W359, ROW(INDIRECT("1:" &amp; LEN(W359))), 1), ""))</f>
        <v>108</v>
      </c>
      <c r="Y359" s="3" t="str">
        <f t="shared" si="10"/>
        <v>Leu</v>
      </c>
      <c r="Z359" s="3" t="str">
        <f t="shared" si="11"/>
        <v>Pro</v>
      </c>
      <c r="AA359" s="3" t="str">
        <f>VLOOKUP(Y359,AF:AG,2,0)</f>
        <v>L</v>
      </c>
      <c r="AB359" s="3" t="str">
        <f>VLOOKUP(Z359,AF:AG,2,0)</f>
        <v>P</v>
      </c>
    </row>
    <row r="360" spans="1:28" ht="13.8" customHeight="1" x14ac:dyDescent="0.3">
      <c r="A360" s="3" t="s">
        <v>356</v>
      </c>
      <c r="B360" s="3" t="s">
        <v>547</v>
      </c>
      <c r="C360" s="3" t="str">
        <f>VLOOKUP(B360,$S$3:$T$5,2,0)</f>
        <v>P50336</v>
      </c>
      <c r="E360" s="3" t="s">
        <v>552</v>
      </c>
      <c r="F360" s="3" t="s">
        <v>1399</v>
      </c>
      <c r="G360" s="3" t="s">
        <v>1126</v>
      </c>
      <c r="H360" s="3" t="s">
        <v>1108</v>
      </c>
      <c r="I360" s="3" t="s">
        <v>1862</v>
      </c>
      <c r="J360" s="3">
        <f>VLOOKUP(I360,Sheet2!E:F,2,0)</f>
        <v>0.998</v>
      </c>
      <c r="V360" s="3" t="s">
        <v>554</v>
      </c>
      <c r="W360" s="3" t="s">
        <v>911</v>
      </c>
      <c r="X360" s="3" t="str" cm="1">
        <f t="array" aca="1" ref="X360" ca="1">_xlfn.TEXTJOIN("", TRUE, IF(ISNUMBER(MID(W360, ROW(INDIRECT("1:" &amp; LEN(W360))), 1)*1), MID(W360, ROW(INDIRECT("1:" &amp; LEN(W360))), 1), ""))</f>
        <v>114</v>
      </c>
      <c r="Y360" s="3" t="str">
        <f t="shared" si="10"/>
        <v>Gly</v>
      </c>
      <c r="Z360" s="3" t="str">
        <f t="shared" si="11"/>
        <v>Arg</v>
      </c>
      <c r="AA360" s="3" t="str">
        <f>VLOOKUP(Y360,AF:AG,2,0)</f>
        <v>G</v>
      </c>
      <c r="AB360" s="3" t="str">
        <f>VLOOKUP(Z360,AF:AG,2,0)</f>
        <v>R</v>
      </c>
    </row>
    <row r="361" spans="1:28" ht="13.8" customHeight="1" x14ac:dyDescent="0.3">
      <c r="A361" s="3" t="s">
        <v>357</v>
      </c>
      <c r="B361" s="3" t="s">
        <v>547</v>
      </c>
      <c r="C361" s="3" t="str">
        <f>VLOOKUP(B361,$S$3:$T$5,2,0)</f>
        <v>P50336</v>
      </c>
      <c r="E361" s="3" t="s">
        <v>552</v>
      </c>
      <c r="F361" s="3" t="s">
        <v>1354</v>
      </c>
      <c r="G361" s="3" t="s">
        <v>1108</v>
      </c>
      <c r="H361" s="3" t="s">
        <v>1117</v>
      </c>
      <c r="I361" s="3" t="s">
        <v>1863</v>
      </c>
      <c r="J361" s="3">
        <f>VLOOKUP(I361,Sheet2!E:F,2,0)</f>
        <v>1.9E-2</v>
      </c>
      <c r="V361" s="3" t="s">
        <v>554</v>
      </c>
      <c r="W361" s="3" t="s">
        <v>912</v>
      </c>
      <c r="X361" s="3" t="str" cm="1">
        <f t="array" aca="1" ref="X361" ca="1">_xlfn.TEXTJOIN("", TRUE, IF(ISNUMBER(MID(W361, ROW(INDIRECT("1:" &amp; LEN(W361))), 1)*1), MID(W361, ROW(INDIRECT("1:" &amp; LEN(W361))), 1), ""))</f>
        <v>117</v>
      </c>
      <c r="Y361" s="3" t="str">
        <f t="shared" si="10"/>
        <v>Arg</v>
      </c>
      <c r="Z361" s="3" t="str">
        <f t="shared" si="11"/>
        <v>Cys</v>
      </c>
      <c r="AA361" s="3" t="str">
        <f>VLOOKUP(Y361,AF:AG,2,0)</f>
        <v>R</v>
      </c>
      <c r="AB361" s="3" t="str">
        <f>VLOOKUP(Z361,AF:AG,2,0)</f>
        <v>C</v>
      </c>
    </row>
    <row r="362" spans="1:28" ht="13.8" customHeight="1" x14ac:dyDescent="0.3">
      <c r="A362" s="3" t="s">
        <v>358</v>
      </c>
      <c r="B362" s="3" t="s">
        <v>547</v>
      </c>
      <c r="C362" s="3" t="str">
        <f>VLOOKUP(B362,$S$3:$T$5,2,0)</f>
        <v>P50336</v>
      </c>
      <c r="E362" s="3" t="s">
        <v>552</v>
      </c>
      <c r="F362" s="3" t="s">
        <v>1354</v>
      </c>
      <c r="G362" s="3" t="s">
        <v>1108</v>
      </c>
      <c r="H362" s="3" t="s">
        <v>1129</v>
      </c>
      <c r="I362" s="3" t="s">
        <v>1864</v>
      </c>
      <c r="J362" s="3">
        <f>VLOOKUP(I362,Sheet2!E:F,2,0)</f>
        <v>0.96299999999999997</v>
      </c>
      <c r="V362" s="3" t="s">
        <v>554</v>
      </c>
      <c r="W362" s="3" t="s">
        <v>913</v>
      </c>
      <c r="X362" s="3" t="str" cm="1">
        <f t="array" aca="1" ref="X362" ca="1">_xlfn.TEXTJOIN("", TRUE, IF(ISNUMBER(MID(W362, ROW(INDIRECT("1:" &amp; LEN(W362))), 1)*1), MID(W362, ROW(INDIRECT("1:" &amp; LEN(W362))), 1), ""))</f>
        <v>117</v>
      </c>
      <c r="Y362" s="3" t="str">
        <f t="shared" si="10"/>
        <v>Arg</v>
      </c>
      <c r="Z362" s="3" t="str">
        <f t="shared" si="11"/>
        <v>His</v>
      </c>
      <c r="AA362" s="3" t="str">
        <f>VLOOKUP(Y362,AF:AG,2,0)</f>
        <v>R</v>
      </c>
      <c r="AB362" s="3" t="str">
        <f>VLOOKUP(Z362,AF:AG,2,0)</f>
        <v>H</v>
      </c>
    </row>
    <row r="363" spans="1:28" ht="13.8" customHeight="1" x14ac:dyDescent="0.3">
      <c r="A363" s="3" t="s">
        <v>359</v>
      </c>
      <c r="B363" s="3" t="s">
        <v>547</v>
      </c>
      <c r="C363" s="3" t="str">
        <f>VLOOKUP(B363,$S$3:$T$5,2,0)</f>
        <v>P50336</v>
      </c>
      <c r="E363" s="3" t="s">
        <v>552</v>
      </c>
      <c r="F363" s="3" t="s">
        <v>1354</v>
      </c>
      <c r="G363" s="3" t="s">
        <v>1108</v>
      </c>
      <c r="H363" s="3" t="s">
        <v>1134</v>
      </c>
      <c r="I363" s="3" t="s">
        <v>1865</v>
      </c>
      <c r="J363" s="3">
        <f>VLOOKUP(I363,Sheet2!E:F,2,0)</f>
        <v>2E-3</v>
      </c>
      <c r="V363" s="3" t="s">
        <v>554</v>
      </c>
      <c r="W363" s="3" t="s">
        <v>914</v>
      </c>
      <c r="X363" s="3" t="str" cm="1">
        <f t="array" aca="1" ref="X363" ca="1">_xlfn.TEXTJOIN("", TRUE, IF(ISNUMBER(MID(W363, ROW(INDIRECT("1:" &amp; LEN(W363))), 1)*1), MID(W363, ROW(INDIRECT("1:" &amp; LEN(W363))), 1), ""))</f>
        <v>117</v>
      </c>
      <c r="Y363" s="3" t="str">
        <f t="shared" si="10"/>
        <v>Arg</v>
      </c>
      <c r="Z363" s="3" t="str">
        <f t="shared" si="11"/>
        <v>Leu</v>
      </c>
      <c r="AA363" s="3" t="str">
        <f>VLOOKUP(Y363,AF:AG,2,0)</f>
        <v>R</v>
      </c>
      <c r="AB363" s="3" t="str">
        <f>VLOOKUP(Z363,AF:AG,2,0)</f>
        <v>L</v>
      </c>
    </row>
    <row r="364" spans="1:28" ht="13.8" customHeight="1" x14ac:dyDescent="0.3">
      <c r="A364" s="3" t="s">
        <v>360</v>
      </c>
      <c r="B364" s="3" t="s">
        <v>547</v>
      </c>
      <c r="C364" s="3" t="str">
        <f>VLOOKUP(B364,$S$3:$T$5,2,0)</f>
        <v>P50336</v>
      </c>
      <c r="E364" s="3" t="s">
        <v>552</v>
      </c>
      <c r="F364" s="3" t="s">
        <v>1352</v>
      </c>
      <c r="G364" s="3" t="s">
        <v>1146</v>
      </c>
      <c r="H364" s="3" t="s">
        <v>551</v>
      </c>
      <c r="I364" s="3" t="s">
        <v>1866</v>
      </c>
      <c r="J364" s="3">
        <f>VLOOKUP(I364,Sheet2!E:F,2,0)</f>
        <v>1</v>
      </c>
      <c r="V364" s="3" t="s">
        <v>554</v>
      </c>
      <c r="W364" s="3" t="s">
        <v>915</v>
      </c>
      <c r="X364" s="3" t="str" cm="1">
        <f t="array" aca="1" ref="X364" ca="1">_xlfn.TEXTJOIN("", TRUE, IF(ISNUMBER(MID(W364, ROW(INDIRECT("1:" &amp; LEN(W364))), 1)*1), MID(W364, ROW(INDIRECT("1:" &amp; LEN(W364))), 1), ""))</f>
        <v>121</v>
      </c>
      <c r="Y364" s="3" t="str">
        <f t="shared" si="10"/>
        <v>Pro</v>
      </c>
      <c r="Z364" s="3" t="str">
        <f t="shared" si="11"/>
        <v>Thr</v>
      </c>
      <c r="AA364" s="3" t="str">
        <f>VLOOKUP(Y364,AF:AG,2,0)</f>
        <v>P</v>
      </c>
      <c r="AB364" s="3" t="str">
        <f>VLOOKUP(Z364,AF:AG,2,0)</f>
        <v>T</v>
      </c>
    </row>
    <row r="365" spans="1:28" ht="13.8" customHeight="1" x14ac:dyDescent="0.3">
      <c r="A365" s="3" t="s">
        <v>361</v>
      </c>
      <c r="B365" s="3" t="s">
        <v>547</v>
      </c>
      <c r="C365" s="3" t="str">
        <f>VLOOKUP(B365,$S$3:$T$5,2,0)</f>
        <v>P50336</v>
      </c>
      <c r="E365" s="3" t="s">
        <v>552</v>
      </c>
      <c r="F365" s="3" t="s">
        <v>1352</v>
      </c>
      <c r="G365" s="3" t="s">
        <v>1146</v>
      </c>
      <c r="H365" s="3" t="s">
        <v>1149</v>
      </c>
      <c r="I365" s="3" t="s">
        <v>1867</v>
      </c>
      <c r="J365" s="3">
        <f>VLOOKUP(I365,Sheet2!E:F,2,0)</f>
        <v>1</v>
      </c>
      <c r="V365" s="3" t="s">
        <v>554</v>
      </c>
      <c r="W365" s="3" t="s">
        <v>916</v>
      </c>
      <c r="X365" s="3" t="str" cm="1">
        <f t="array" aca="1" ref="X365" ca="1">_xlfn.TEXTJOIN("", TRUE, IF(ISNUMBER(MID(W365, ROW(INDIRECT("1:" &amp; LEN(W365))), 1)*1), MID(W365, ROW(INDIRECT("1:" &amp; LEN(W365))), 1), ""))</f>
        <v>121</v>
      </c>
      <c r="Y365" s="3" t="str">
        <f t="shared" si="10"/>
        <v>Pro</v>
      </c>
      <c r="Z365" s="3" t="str">
        <f t="shared" si="11"/>
        <v>Ser</v>
      </c>
      <c r="AA365" s="3" t="str">
        <f>VLOOKUP(Y365,AF:AG,2,0)</f>
        <v>P</v>
      </c>
      <c r="AB365" s="3" t="str">
        <f>VLOOKUP(Z365,AF:AG,2,0)</f>
        <v>S</v>
      </c>
    </row>
    <row r="366" spans="1:28" ht="13.8" customHeight="1" x14ac:dyDescent="0.3">
      <c r="A366" s="3" t="s">
        <v>362</v>
      </c>
      <c r="B366" s="3" t="s">
        <v>547</v>
      </c>
      <c r="C366" s="3" t="str">
        <f>VLOOKUP(B366,$S$3:$T$5,2,0)</f>
        <v>P50336</v>
      </c>
      <c r="E366" s="3" t="s">
        <v>552</v>
      </c>
      <c r="F366" s="3" t="s">
        <v>1352</v>
      </c>
      <c r="G366" s="3" t="s">
        <v>1146</v>
      </c>
      <c r="H366" s="3" t="s">
        <v>1129</v>
      </c>
      <c r="I366" s="3" t="s">
        <v>1868</v>
      </c>
      <c r="J366" s="3">
        <f>VLOOKUP(I366,Sheet2!E:F,2,0)</f>
        <v>1</v>
      </c>
      <c r="V366" s="3" t="s">
        <v>554</v>
      </c>
      <c r="W366" s="3" t="s">
        <v>917</v>
      </c>
      <c r="X366" s="3" t="str" cm="1">
        <f t="array" aca="1" ref="X366" ca="1">_xlfn.TEXTJOIN("", TRUE, IF(ISNUMBER(MID(W366, ROW(INDIRECT("1:" &amp; LEN(W366))), 1)*1), MID(W366, ROW(INDIRECT("1:" &amp; LEN(W366))), 1), ""))</f>
        <v>121</v>
      </c>
      <c r="Y366" s="3" t="str">
        <f t="shared" si="10"/>
        <v>Pro</v>
      </c>
      <c r="Z366" s="3" t="str">
        <f t="shared" si="11"/>
        <v>His</v>
      </c>
      <c r="AA366" s="3" t="str">
        <f>VLOOKUP(Y366,AF:AG,2,0)</f>
        <v>P</v>
      </c>
      <c r="AB366" s="3" t="str">
        <f>VLOOKUP(Z366,AF:AG,2,0)</f>
        <v>H</v>
      </c>
    </row>
    <row r="367" spans="1:28" ht="13.8" customHeight="1" x14ac:dyDescent="0.3">
      <c r="A367" s="3" t="s">
        <v>363</v>
      </c>
      <c r="B367" s="3" t="s">
        <v>547</v>
      </c>
      <c r="C367" s="3" t="str">
        <f>VLOOKUP(B367,$S$3:$T$5,2,0)</f>
        <v>P50336</v>
      </c>
      <c r="E367" s="3" t="s">
        <v>552</v>
      </c>
      <c r="F367" s="3" t="s">
        <v>1352</v>
      </c>
      <c r="G367" s="3" t="s">
        <v>1146</v>
      </c>
      <c r="H367" s="3" t="s">
        <v>1108</v>
      </c>
      <c r="I367" s="3" t="s">
        <v>1869</v>
      </c>
      <c r="J367" s="3">
        <f>VLOOKUP(I367,Sheet2!E:F,2,0)</f>
        <v>1</v>
      </c>
      <c r="V367" s="3" t="s">
        <v>554</v>
      </c>
      <c r="W367" s="3" t="s">
        <v>918</v>
      </c>
      <c r="X367" s="3" t="str" cm="1">
        <f t="array" aca="1" ref="X367" ca="1">_xlfn.TEXTJOIN("", TRUE, IF(ISNUMBER(MID(W367, ROW(INDIRECT("1:" &amp; LEN(W367))), 1)*1), MID(W367, ROW(INDIRECT("1:" &amp; LEN(W367))), 1), ""))</f>
        <v>121</v>
      </c>
      <c r="Y367" s="3" t="str">
        <f t="shared" si="10"/>
        <v>Pro</v>
      </c>
      <c r="Z367" s="3" t="str">
        <f t="shared" si="11"/>
        <v>Arg</v>
      </c>
      <c r="AA367" s="3" t="str">
        <f>VLOOKUP(Y367,AF:AG,2,0)</f>
        <v>P</v>
      </c>
      <c r="AB367" s="3" t="str">
        <f>VLOOKUP(Z367,AF:AG,2,0)</f>
        <v>R</v>
      </c>
    </row>
    <row r="368" spans="1:28" ht="13.8" customHeight="1" x14ac:dyDescent="0.3">
      <c r="A368" s="3" t="s">
        <v>364</v>
      </c>
      <c r="B368" s="3" t="s">
        <v>547</v>
      </c>
      <c r="C368" s="3" t="str">
        <f>VLOOKUP(B368,$S$3:$T$5,2,0)</f>
        <v>P50336</v>
      </c>
      <c r="E368" s="3" t="s">
        <v>552</v>
      </c>
      <c r="F368" s="3" t="s">
        <v>1352</v>
      </c>
      <c r="G368" s="3" t="s">
        <v>1146</v>
      </c>
      <c r="H368" s="3" t="s">
        <v>1134</v>
      </c>
      <c r="I368" s="3" t="s">
        <v>1870</v>
      </c>
      <c r="J368" s="3">
        <f>VLOOKUP(I368,Sheet2!E:F,2,0)</f>
        <v>0.99399999999999999</v>
      </c>
      <c r="V368" s="3" t="s">
        <v>554</v>
      </c>
      <c r="W368" s="3" t="s">
        <v>919</v>
      </c>
      <c r="X368" s="3" t="str" cm="1">
        <f t="array" aca="1" ref="X368" ca="1">_xlfn.TEXTJOIN("", TRUE, IF(ISNUMBER(MID(W368, ROW(INDIRECT("1:" &amp; LEN(W368))), 1)*1), MID(W368, ROW(INDIRECT("1:" &amp; LEN(W368))), 1), ""))</f>
        <v>121</v>
      </c>
      <c r="Y368" s="3" t="str">
        <f t="shared" si="10"/>
        <v>Pro</v>
      </c>
      <c r="Z368" s="3" t="str">
        <f t="shared" si="11"/>
        <v>Leu</v>
      </c>
      <c r="AA368" s="3" t="str">
        <f>VLOOKUP(Y368,AF:AG,2,0)</f>
        <v>P</v>
      </c>
      <c r="AB368" s="3" t="str">
        <f>VLOOKUP(Z368,AF:AG,2,0)</f>
        <v>L</v>
      </c>
    </row>
    <row r="369" spans="1:28" ht="13.8" customHeight="1" x14ac:dyDescent="0.3">
      <c r="A369" s="3" t="s">
        <v>365</v>
      </c>
      <c r="B369" s="3" t="s">
        <v>547</v>
      </c>
      <c r="C369" s="3" t="str">
        <f>VLOOKUP(B369,$S$3:$T$5,2,0)</f>
        <v>P50336</v>
      </c>
      <c r="E369" s="3" t="s">
        <v>552</v>
      </c>
      <c r="F369" s="3" t="s">
        <v>1350</v>
      </c>
      <c r="G369" s="3" t="s">
        <v>1146</v>
      </c>
      <c r="H369" s="3" t="s">
        <v>1108</v>
      </c>
      <c r="I369" s="3" t="s">
        <v>1871</v>
      </c>
      <c r="J369" s="3">
        <f>VLOOKUP(I369,Sheet2!E:F,2,0)</f>
        <v>1</v>
      </c>
      <c r="V369" s="3" t="s">
        <v>554</v>
      </c>
      <c r="W369" s="3" t="s">
        <v>920</v>
      </c>
      <c r="X369" s="3" t="str" cm="1">
        <f t="array" aca="1" ref="X369" ca="1">_xlfn.TEXTJOIN("", TRUE, IF(ISNUMBER(MID(W369, ROW(INDIRECT("1:" &amp; LEN(W369))), 1)*1), MID(W369, ROW(INDIRECT("1:" &amp; LEN(W369))), 1), ""))</f>
        <v>125</v>
      </c>
      <c r="Y369" s="3" t="str">
        <f t="shared" si="10"/>
        <v>Pro</v>
      </c>
      <c r="Z369" s="3" t="str">
        <f t="shared" si="11"/>
        <v>Arg</v>
      </c>
      <c r="AA369" s="3" t="str">
        <f>VLOOKUP(Y369,AF:AG,2,0)</f>
        <v>P</v>
      </c>
      <c r="AB369" s="3" t="str">
        <f>VLOOKUP(Z369,AF:AG,2,0)</f>
        <v>R</v>
      </c>
    </row>
    <row r="370" spans="1:28" ht="13.8" customHeight="1" x14ac:dyDescent="0.3">
      <c r="A370" s="3" t="s">
        <v>366</v>
      </c>
      <c r="B370" s="3" t="s">
        <v>547</v>
      </c>
      <c r="C370" s="3" t="str">
        <f>VLOOKUP(B370,$S$3:$T$5,2,0)</f>
        <v>P50336</v>
      </c>
      <c r="E370" s="3" t="s">
        <v>552</v>
      </c>
      <c r="F370" s="3" t="s">
        <v>1195</v>
      </c>
      <c r="G370" s="3" t="s">
        <v>1154</v>
      </c>
      <c r="H370" s="3" t="s">
        <v>1117</v>
      </c>
      <c r="I370" s="3" t="s">
        <v>1872</v>
      </c>
      <c r="J370" s="3">
        <f>VLOOKUP(I370,Sheet2!E:F,2,0)</f>
        <v>0.999</v>
      </c>
      <c r="V370" s="3" t="s">
        <v>554</v>
      </c>
      <c r="W370" s="3" t="s">
        <v>921</v>
      </c>
      <c r="X370" s="3" t="str" cm="1">
        <f t="array" aca="1" ref="X370" ca="1">_xlfn.TEXTJOIN("", TRUE, IF(ISNUMBER(MID(W370, ROW(INDIRECT("1:" &amp; LEN(W370))), 1)*1), MID(W370, ROW(INDIRECT("1:" &amp; LEN(W370))), 1), ""))</f>
        <v>128</v>
      </c>
      <c r="Y370" s="3" t="str">
        <f t="shared" si="10"/>
        <v>Trp</v>
      </c>
      <c r="Z370" s="3" t="str">
        <f t="shared" si="11"/>
        <v>Cys</v>
      </c>
      <c r="AA370" s="3" t="str">
        <f>VLOOKUP(Y370,AF:AG,2,0)</f>
        <v>W</v>
      </c>
      <c r="AB370" s="3" t="str">
        <f>VLOOKUP(Z370,AF:AG,2,0)</f>
        <v>C</v>
      </c>
    </row>
    <row r="371" spans="1:28" ht="13.8" customHeight="1" x14ac:dyDescent="0.3">
      <c r="A371" s="3" t="s">
        <v>367</v>
      </c>
      <c r="B371" s="3" t="s">
        <v>547</v>
      </c>
      <c r="C371" s="3" t="str">
        <f>VLOOKUP(B371,$S$3:$T$5,2,0)</f>
        <v>P50336</v>
      </c>
      <c r="E371" s="3" t="s">
        <v>552</v>
      </c>
      <c r="F371" s="3" t="s">
        <v>1196</v>
      </c>
      <c r="G371" s="3" t="s">
        <v>1108</v>
      </c>
      <c r="H371" s="3" t="s">
        <v>1154</v>
      </c>
      <c r="I371" s="3" t="s">
        <v>1873</v>
      </c>
      <c r="J371" s="3">
        <f>VLOOKUP(I371,Sheet2!E:F,2,0)</f>
        <v>0.96699999999999997</v>
      </c>
      <c r="V371" s="3" t="s">
        <v>554</v>
      </c>
      <c r="W371" s="3" t="s">
        <v>922</v>
      </c>
      <c r="X371" s="3" t="str" cm="1">
        <f t="array" aca="1" ref="X371" ca="1">_xlfn.TEXTJOIN("", TRUE, IF(ISNUMBER(MID(W371, ROW(INDIRECT("1:" &amp; LEN(W371))), 1)*1), MID(W371, ROW(INDIRECT("1:" &amp; LEN(W371))), 1), ""))</f>
        <v>132</v>
      </c>
      <c r="Y371" s="3" t="str">
        <f t="shared" si="10"/>
        <v>Arg</v>
      </c>
      <c r="Z371" s="3" t="str">
        <f t="shared" si="11"/>
        <v>Trp</v>
      </c>
      <c r="AA371" s="3" t="str">
        <f>VLOOKUP(Y371,AF:AG,2,0)</f>
        <v>R</v>
      </c>
      <c r="AB371" s="3" t="str">
        <f>VLOOKUP(Z371,AF:AG,2,0)</f>
        <v>W</v>
      </c>
    </row>
    <row r="372" spans="1:28" ht="13.8" customHeight="1" x14ac:dyDescent="0.3">
      <c r="A372" s="3" t="s">
        <v>368</v>
      </c>
      <c r="B372" s="3" t="s">
        <v>547</v>
      </c>
      <c r="C372" s="3" t="str">
        <f>VLOOKUP(B372,$S$3:$T$5,2,0)</f>
        <v>P50336</v>
      </c>
      <c r="E372" s="3" t="s">
        <v>552</v>
      </c>
      <c r="F372" s="3" t="s">
        <v>1197</v>
      </c>
      <c r="G372" s="3" t="s">
        <v>1108</v>
      </c>
      <c r="H372" s="3" t="s">
        <v>1154</v>
      </c>
      <c r="I372" s="3" t="s">
        <v>1874</v>
      </c>
      <c r="J372" s="3">
        <f>VLOOKUP(I372,Sheet2!E:F,2,0)</f>
        <v>0.98699999999999999</v>
      </c>
      <c r="V372" s="3" t="s">
        <v>554</v>
      </c>
      <c r="W372" s="3" t="s">
        <v>923</v>
      </c>
      <c r="X372" s="3" t="str" cm="1">
        <f t="array" aca="1" ref="X372" ca="1">_xlfn.TEXTJOIN("", TRUE, IF(ISNUMBER(MID(W372, ROW(INDIRECT("1:" &amp; LEN(W372))), 1)*1), MID(W372, ROW(INDIRECT("1:" &amp; LEN(W372))), 1), ""))</f>
        <v>138</v>
      </c>
      <c r="Y372" s="3" t="str">
        <f t="shared" si="10"/>
        <v>Arg</v>
      </c>
      <c r="Z372" s="3" t="str">
        <f t="shared" si="11"/>
        <v>Trp</v>
      </c>
      <c r="AA372" s="3" t="str">
        <f>VLOOKUP(Y372,AF:AG,2,0)</f>
        <v>R</v>
      </c>
      <c r="AB372" s="3" t="str">
        <f>VLOOKUP(Z372,AF:AG,2,0)</f>
        <v>W</v>
      </c>
    </row>
    <row r="373" spans="1:28" ht="13.8" customHeight="1" x14ac:dyDescent="0.3">
      <c r="A373" s="3" t="s">
        <v>369</v>
      </c>
      <c r="B373" s="3" t="s">
        <v>547</v>
      </c>
      <c r="C373" s="3" t="str">
        <f>VLOOKUP(B373,$S$3:$T$5,2,0)</f>
        <v>P50336</v>
      </c>
      <c r="E373" s="3" t="s">
        <v>552</v>
      </c>
      <c r="F373" s="3" t="s">
        <v>1197</v>
      </c>
      <c r="G373" s="3" t="s">
        <v>1108</v>
      </c>
      <c r="H373" s="3" t="s">
        <v>1123</v>
      </c>
      <c r="I373" s="3" t="s">
        <v>1875</v>
      </c>
      <c r="J373" s="3">
        <f>VLOOKUP(I373,Sheet2!E:F,2,0)</f>
        <v>0.86499999999999999</v>
      </c>
      <c r="V373" s="3" t="s">
        <v>554</v>
      </c>
      <c r="W373" s="3" t="s">
        <v>924</v>
      </c>
      <c r="X373" s="3" t="str" cm="1">
        <f t="array" aca="1" ref="X373" ca="1">_xlfn.TEXTJOIN("", TRUE, IF(ISNUMBER(MID(W373, ROW(INDIRECT("1:" &amp; LEN(W373))), 1)*1), MID(W373, ROW(INDIRECT("1:" &amp; LEN(W373))), 1), ""))</f>
        <v>138</v>
      </c>
      <c r="Y373" s="3" t="str">
        <f t="shared" si="10"/>
        <v>Arg</v>
      </c>
      <c r="Z373" s="3" t="str">
        <f t="shared" si="11"/>
        <v>Gln</v>
      </c>
      <c r="AA373" s="3" t="str">
        <f>VLOOKUP(Y373,AF:AG,2,0)</f>
        <v>R</v>
      </c>
      <c r="AB373" s="3" t="str">
        <f>VLOOKUP(Z373,AF:AG,2,0)</f>
        <v>Q</v>
      </c>
    </row>
    <row r="374" spans="1:28" ht="13.8" customHeight="1" x14ac:dyDescent="0.3">
      <c r="A374" s="3" t="s">
        <v>370</v>
      </c>
      <c r="B374" s="3" t="s">
        <v>547</v>
      </c>
      <c r="C374" s="3" t="str">
        <f>VLOOKUP(B374,$S$3:$T$5,2,0)</f>
        <v>P50336</v>
      </c>
      <c r="E374" s="3" t="s">
        <v>552</v>
      </c>
      <c r="F374" s="3" t="s">
        <v>1198</v>
      </c>
      <c r="G374" s="3" t="s">
        <v>1137</v>
      </c>
      <c r="H374" s="3" t="s">
        <v>1108</v>
      </c>
      <c r="I374" s="3" t="s">
        <v>1876</v>
      </c>
      <c r="J374" s="3">
        <f>VLOOKUP(I374,Sheet2!E:F,2,0)</f>
        <v>0</v>
      </c>
      <c r="V374" s="3" t="s">
        <v>554</v>
      </c>
      <c r="W374" s="3" t="s">
        <v>925</v>
      </c>
      <c r="X374" s="3" t="str" cm="1">
        <f t="array" aca="1" ref="X374" ca="1">_xlfn.TEXTJOIN("", TRUE, IF(ISNUMBER(MID(W374, ROW(INDIRECT("1:" &amp; LEN(W374))), 1)*1), MID(W374, ROW(INDIRECT("1:" &amp; LEN(W374))), 1), ""))</f>
        <v>140</v>
      </c>
      <c r="Y374" s="3" t="str">
        <f t="shared" si="10"/>
        <v>Lys</v>
      </c>
      <c r="Z374" s="3" t="str">
        <f t="shared" si="11"/>
        <v>Arg</v>
      </c>
      <c r="AA374" s="3" t="str">
        <f>VLOOKUP(Y374,AF:AG,2,0)</f>
        <v>K</v>
      </c>
      <c r="AB374" s="3" t="str">
        <f>VLOOKUP(Z374,AF:AG,2,0)</f>
        <v>R</v>
      </c>
    </row>
    <row r="375" spans="1:28" ht="13.8" customHeight="1" x14ac:dyDescent="0.3">
      <c r="A375" s="3" t="s">
        <v>371</v>
      </c>
      <c r="B375" s="3" t="s">
        <v>547</v>
      </c>
      <c r="C375" s="3" t="str">
        <f>VLOOKUP(B375,$S$3:$T$5,2,0)</f>
        <v>P50336</v>
      </c>
      <c r="E375" s="3" t="s">
        <v>552</v>
      </c>
      <c r="F375" s="3" t="s">
        <v>1199</v>
      </c>
      <c r="G375" s="3" t="s">
        <v>1120</v>
      </c>
      <c r="H375" s="3" t="s">
        <v>1137</v>
      </c>
      <c r="I375" s="3" t="s">
        <v>1877</v>
      </c>
      <c r="J375" s="3">
        <f>VLOOKUP(I375,Sheet2!E:F,2,0)</f>
        <v>4.0000000000000001E-3</v>
      </c>
      <c r="V375" s="3" t="s">
        <v>554</v>
      </c>
      <c r="W375" s="3" t="s">
        <v>926</v>
      </c>
      <c r="X375" s="3" t="str" cm="1">
        <f t="array" aca="1" ref="X375" ca="1">_xlfn.TEXTJOIN("", TRUE, IF(ISNUMBER(MID(W375, ROW(INDIRECT("1:" &amp; LEN(W375))), 1)*1), MID(W375, ROW(INDIRECT("1:" &amp; LEN(W375))), 1), ""))</f>
        <v>141</v>
      </c>
      <c r="Y375" s="3" t="str">
        <f t="shared" si="10"/>
        <v>Glu</v>
      </c>
      <c r="Z375" s="3" t="str">
        <f t="shared" si="11"/>
        <v>Lys</v>
      </c>
      <c r="AA375" s="3" t="str">
        <f>VLOOKUP(Y375,AF:AG,2,0)</f>
        <v>E</v>
      </c>
      <c r="AB375" s="3" t="str">
        <f>VLOOKUP(Z375,AF:AG,2,0)</f>
        <v>K</v>
      </c>
    </row>
    <row r="376" spans="1:28" ht="13.8" customHeight="1" x14ac:dyDescent="0.3">
      <c r="A376" s="3" t="s">
        <v>372</v>
      </c>
      <c r="B376" s="3" t="s">
        <v>547</v>
      </c>
      <c r="C376" s="3" t="str">
        <f>VLOOKUP(B376,$S$3:$T$5,2,0)</f>
        <v>P50336</v>
      </c>
      <c r="E376" s="3" t="s">
        <v>552</v>
      </c>
      <c r="F376" s="3" t="s">
        <v>1199</v>
      </c>
      <c r="G376" s="3" t="s">
        <v>1120</v>
      </c>
      <c r="H376" s="3" t="s">
        <v>1126</v>
      </c>
      <c r="I376" s="3" t="s">
        <v>1878</v>
      </c>
      <c r="J376" s="3">
        <f>VLOOKUP(I376,Sheet2!E:F,2,0)</f>
        <v>1.0999999999999999E-2</v>
      </c>
      <c r="V376" s="3" t="s">
        <v>554</v>
      </c>
      <c r="W376" s="3" t="s">
        <v>927</v>
      </c>
      <c r="X376" s="3" t="str" cm="1">
        <f t="array" aca="1" ref="X376" ca="1">_xlfn.TEXTJOIN("", TRUE, IF(ISNUMBER(MID(W376, ROW(INDIRECT("1:" &amp; LEN(W376))), 1)*1), MID(W376, ROW(INDIRECT("1:" &amp; LEN(W376))), 1), ""))</f>
        <v>141</v>
      </c>
      <c r="Y376" s="3" t="str">
        <f t="shared" si="10"/>
        <v>Glu</v>
      </c>
      <c r="Z376" s="3" t="str">
        <f t="shared" si="11"/>
        <v>Gly</v>
      </c>
      <c r="AA376" s="3" t="str">
        <f>VLOOKUP(Y376,AF:AG,2,0)</f>
        <v>E</v>
      </c>
      <c r="AB376" s="3" t="str">
        <f>VLOOKUP(Z376,AF:AG,2,0)</f>
        <v>G</v>
      </c>
    </row>
    <row r="377" spans="1:28" ht="13.8" customHeight="1" x14ac:dyDescent="0.3">
      <c r="A377" s="3" t="s">
        <v>373</v>
      </c>
      <c r="B377" s="3" t="s">
        <v>547</v>
      </c>
      <c r="C377" s="3" t="str">
        <f>VLOOKUP(B377,$S$3:$T$5,2,0)</f>
        <v>P50336</v>
      </c>
      <c r="E377" s="3" t="s">
        <v>552</v>
      </c>
      <c r="F377" s="3" t="s">
        <v>1400</v>
      </c>
      <c r="G377" s="3" t="s">
        <v>1123</v>
      </c>
      <c r="H377" s="3" t="s">
        <v>1129</v>
      </c>
      <c r="I377" s="3" t="s">
        <v>1879</v>
      </c>
      <c r="J377" s="3">
        <f>VLOOKUP(I377,Sheet2!E:F,2,0)</f>
        <v>0.313</v>
      </c>
      <c r="V377" s="3" t="s">
        <v>554</v>
      </c>
      <c r="W377" s="3" t="s">
        <v>928</v>
      </c>
      <c r="X377" s="3" t="str" cm="1">
        <f t="array" aca="1" ref="X377" ca="1">_xlfn.TEXTJOIN("", TRUE, IF(ISNUMBER(MID(W377, ROW(INDIRECT("1:" &amp; LEN(W377))), 1)*1), MID(W377, ROW(INDIRECT("1:" &amp; LEN(W377))), 1), ""))</f>
        <v>151</v>
      </c>
      <c r="Y377" s="3" t="str">
        <f t="shared" si="10"/>
        <v>Gln</v>
      </c>
      <c r="Z377" s="3" t="str">
        <f t="shared" si="11"/>
        <v>His</v>
      </c>
      <c r="AA377" s="3" t="str">
        <f>VLOOKUP(Y377,AF:AG,2,0)</f>
        <v>Q</v>
      </c>
      <c r="AB377" s="3" t="str">
        <f>VLOOKUP(Z377,AF:AG,2,0)</f>
        <v>H</v>
      </c>
    </row>
    <row r="378" spans="1:28" ht="13.8" customHeight="1" x14ac:dyDescent="0.3">
      <c r="A378" s="3" t="s">
        <v>374</v>
      </c>
      <c r="B378" s="3" t="s">
        <v>547</v>
      </c>
      <c r="C378" s="3" t="str">
        <f>VLOOKUP(B378,$S$3:$T$5,2,0)</f>
        <v>P50336</v>
      </c>
      <c r="E378" s="3" t="s">
        <v>552</v>
      </c>
      <c r="F378" s="3" t="s">
        <v>1401</v>
      </c>
      <c r="G378" s="3" t="s">
        <v>1108</v>
      </c>
      <c r="H378" s="3" t="s">
        <v>1117</v>
      </c>
      <c r="I378" s="3" t="s">
        <v>1880</v>
      </c>
      <c r="J378" s="3">
        <f>VLOOKUP(I378,Sheet2!E:F,2,0)</f>
        <v>1</v>
      </c>
      <c r="V378" s="3" t="s">
        <v>554</v>
      </c>
      <c r="W378" s="3" t="s">
        <v>929</v>
      </c>
      <c r="X378" s="3" t="str" cm="1">
        <f t="array" aca="1" ref="X378" ca="1">_xlfn.TEXTJOIN("", TRUE, IF(ISNUMBER(MID(W378, ROW(INDIRECT("1:" &amp; LEN(W378))), 1)*1), MID(W378, ROW(INDIRECT("1:" &amp; LEN(W378))), 1), ""))</f>
        <v>153</v>
      </c>
      <c r="Y378" s="3" t="str">
        <f t="shared" si="10"/>
        <v>Arg</v>
      </c>
      <c r="Z378" s="3" t="str">
        <f t="shared" si="11"/>
        <v>Cys</v>
      </c>
      <c r="AA378" s="3" t="str">
        <f>VLOOKUP(Y378,AF:AG,2,0)</f>
        <v>R</v>
      </c>
      <c r="AB378" s="3" t="str">
        <f>VLOOKUP(Z378,AF:AG,2,0)</f>
        <v>C</v>
      </c>
    </row>
    <row r="379" spans="1:28" ht="13.8" customHeight="1" x14ac:dyDescent="0.3">
      <c r="A379" s="3" t="s">
        <v>375</v>
      </c>
      <c r="B379" s="3" t="s">
        <v>547</v>
      </c>
      <c r="C379" s="3" t="str">
        <f>VLOOKUP(B379,$S$3:$T$5,2,0)</f>
        <v>P50336</v>
      </c>
      <c r="E379" s="3" t="s">
        <v>552</v>
      </c>
      <c r="F379" s="3" t="s">
        <v>1401</v>
      </c>
      <c r="G379" s="3" t="s">
        <v>1108</v>
      </c>
      <c r="H379" s="3" t="s">
        <v>1129</v>
      </c>
      <c r="I379" s="3" t="s">
        <v>1881</v>
      </c>
      <c r="J379" s="3">
        <f>VLOOKUP(I379,Sheet2!E:F,2,0)</f>
        <v>1</v>
      </c>
      <c r="V379" s="3" t="s">
        <v>554</v>
      </c>
      <c r="W379" s="3" t="s">
        <v>930</v>
      </c>
      <c r="X379" s="3" t="str" cm="1">
        <f t="array" aca="1" ref="X379" ca="1">_xlfn.TEXTJOIN("", TRUE, IF(ISNUMBER(MID(W379, ROW(INDIRECT("1:" &amp; LEN(W379))), 1)*1), MID(W379, ROW(INDIRECT("1:" &amp; LEN(W379))), 1), ""))</f>
        <v>153</v>
      </c>
      <c r="Y379" s="3" t="str">
        <f t="shared" si="10"/>
        <v>Arg</v>
      </c>
      <c r="Z379" s="3" t="str">
        <f t="shared" si="11"/>
        <v>His</v>
      </c>
      <c r="AA379" s="3" t="str">
        <f>VLOOKUP(Y379,AF:AG,2,0)</f>
        <v>R</v>
      </c>
      <c r="AB379" s="3" t="str">
        <f>VLOOKUP(Z379,AF:AG,2,0)</f>
        <v>H</v>
      </c>
    </row>
    <row r="380" spans="1:28" ht="13.8" customHeight="1" x14ac:dyDescent="0.3">
      <c r="A380" s="3" t="s">
        <v>376</v>
      </c>
      <c r="B380" s="3" t="s">
        <v>547</v>
      </c>
      <c r="C380" s="3" t="str">
        <f>VLOOKUP(B380,$S$3:$T$5,2,0)</f>
        <v>P50336</v>
      </c>
      <c r="E380" s="3" t="s">
        <v>552</v>
      </c>
      <c r="F380" s="3" t="s">
        <v>1402</v>
      </c>
      <c r="G380" s="3" t="s">
        <v>1134</v>
      </c>
      <c r="H380" s="3" t="s">
        <v>1143</v>
      </c>
      <c r="I380" s="3" t="s">
        <v>1882</v>
      </c>
      <c r="J380" s="3">
        <f>VLOOKUP(I380,Sheet2!E:F,2,0)</f>
        <v>7.6999999999999999E-2</v>
      </c>
      <c r="V380" s="3" t="s">
        <v>554</v>
      </c>
      <c r="W380" s="3" t="s">
        <v>931</v>
      </c>
      <c r="X380" s="3" t="str" cm="1">
        <f t="array" aca="1" ref="X380" ca="1">_xlfn.TEXTJOIN("", TRUE, IF(ISNUMBER(MID(W380, ROW(INDIRECT("1:" &amp; LEN(W380))), 1)*1), MID(W380, ROW(INDIRECT("1:" &amp; LEN(W380))), 1), ""))</f>
        <v>154</v>
      </c>
      <c r="Y380" s="3" t="str">
        <f t="shared" si="10"/>
        <v>Leu</v>
      </c>
      <c r="Z380" s="3" t="str">
        <f t="shared" si="11"/>
        <v>Phe</v>
      </c>
      <c r="AA380" s="3" t="str">
        <f>VLOOKUP(Y380,AF:AG,2,0)</f>
        <v>L</v>
      </c>
      <c r="AB380" s="3" t="str">
        <f>VLOOKUP(Z380,AF:AG,2,0)</f>
        <v>F</v>
      </c>
    </row>
    <row r="381" spans="1:28" ht="13.8" customHeight="1" x14ac:dyDescent="0.3">
      <c r="A381" s="3" t="s">
        <v>377</v>
      </c>
      <c r="B381" s="3" t="s">
        <v>547</v>
      </c>
      <c r="C381" s="3" t="str">
        <f>VLOOKUP(B381,$S$3:$T$5,2,0)</f>
        <v>P50336</v>
      </c>
      <c r="E381" s="3" t="s">
        <v>552</v>
      </c>
      <c r="F381" s="3" t="s">
        <v>1403</v>
      </c>
      <c r="G381" s="3" t="s">
        <v>1149</v>
      </c>
      <c r="H381" s="3" t="s">
        <v>1111</v>
      </c>
      <c r="I381" s="3" t="s">
        <v>1883</v>
      </c>
      <c r="J381" s="3">
        <f>VLOOKUP(I381,Sheet2!E:F,2,0)</f>
        <v>0.99399999999999999</v>
      </c>
      <c r="V381" s="3" t="s">
        <v>554</v>
      </c>
      <c r="W381" s="3" t="s">
        <v>932</v>
      </c>
      <c r="X381" s="3" t="str" cm="1">
        <f t="array" aca="1" ref="X381" ca="1">_xlfn.TEXTJOIN("", TRUE, IF(ISNUMBER(MID(W381, ROW(INDIRECT("1:" &amp; LEN(W381))), 1)*1), MID(W381, ROW(INDIRECT("1:" &amp; LEN(W381))), 1), ""))</f>
        <v>165</v>
      </c>
      <c r="Y381" s="3" t="str">
        <f t="shared" si="10"/>
        <v>Ser</v>
      </c>
      <c r="Z381" s="3" t="str">
        <f t="shared" si="11"/>
        <v>Asn</v>
      </c>
      <c r="AA381" s="3" t="str">
        <f>VLOOKUP(Y381,AF:AG,2,0)</f>
        <v>S</v>
      </c>
      <c r="AB381" s="3" t="str">
        <f>VLOOKUP(Z381,AF:AG,2,0)</f>
        <v>N</v>
      </c>
    </row>
    <row r="382" spans="1:28" ht="13.8" customHeight="1" x14ac:dyDescent="0.3">
      <c r="A382" s="3" t="s">
        <v>378</v>
      </c>
      <c r="B382" s="3" t="s">
        <v>547</v>
      </c>
      <c r="C382" s="3" t="str">
        <f>VLOOKUP(B382,$S$3:$T$5,2,0)</f>
        <v>P50336</v>
      </c>
      <c r="E382" s="3" t="s">
        <v>552</v>
      </c>
      <c r="F382" s="3" t="s">
        <v>1404</v>
      </c>
      <c r="G382" s="3" t="s">
        <v>1160</v>
      </c>
      <c r="H382" s="3" t="s">
        <v>1134</v>
      </c>
      <c r="I382" s="3" t="s">
        <v>1884</v>
      </c>
      <c r="J382" s="3">
        <f>VLOOKUP(I382,Sheet2!E:F,2,0)</f>
        <v>0.72899999999999998</v>
      </c>
      <c r="V382" s="3" t="s">
        <v>554</v>
      </c>
      <c r="W382" s="3" t="s">
        <v>933</v>
      </c>
      <c r="X382" s="3" t="str" cm="1">
        <f t="array" aca="1" ref="X382" ca="1">_xlfn.TEXTJOIN("", TRUE, IF(ISNUMBER(MID(W382, ROW(INDIRECT("1:" &amp; LEN(W382))), 1)*1), MID(W382, ROW(INDIRECT("1:" &amp; LEN(W382))), 1), ""))</f>
        <v>170</v>
      </c>
      <c r="Y382" s="3" t="str">
        <f t="shared" si="10"/>
        <v>Val</v>
      </c>
      <c r="Z382" s="3" t="str">
        <f t="shared" si="11"/>
        <v>Leu</v>
      </c>
      <c r="AA382" s="3" t="str">
        <f>VLOOKUP(Y382,AF:AG,2,0)</f>
        <v>V</v>
      </c>
      <c r="AB382" s="3" t="str">
        <f>VLOOKUP(Z382,AF:AG,2,0)</f>
        <v>L</v>
      </c>
    </row>
    <row r="383" spans="1:28" ht="13.8" customHeight="1" x14ac:dyDescent="0.3">
      <c r="A383" s="3" t="s">
        <v>379</v>
      </c>
      <c r="B383" s="3" t="s">
        <v>547</v>
      </c>
      <c r="C383" s="3" t="str">
        <f>VLOOKUP(B383,$S$3:$T$5,2,0)</f>
        <v>P50336</v>
      </c>
      <c r="E383" s="3" t="s">
        <v>552</v>
      </c>
      <c r="F383" s="3" t="s">
        <v>1337</v>
      </c>
      <c r="G383" s="3" t="s">
        <v>1143</v>
      </c>
      <c r="H383" s="3" t="s">
        <v>1117</v>
      </c>
      <c r="I383" s="3" t="s">
        <v>1885</v>
      </c>
      <c r="J383" s="3">
        <f>VLOOKUP(I383,Sheet2!E:F,2,0)</f>
        <v>1</v>
      </c>
      <c r="V383" s="3" t="s">
        <v>554</v>
      </c>
      <c r="W383" s="3" t="s">
        <v>934</v>
      </c>
      <c r="X383" s="3" t="str" cm="1">
        <f t="array" aca="1" ref="X383" ca="1">_xlfn.TEXTJOIN("", TRUE, IF(ISNUMBER(MID(W383, ROW(INDIRECT("1:" &amp; LEN(W383))), 1)*1), MID(W383, ROW(INDIRECT("1:" &amp; LEN(W383))), 1), ""))</f>
        <v>171</v>
      </c>
      <c r="Y383" s="3" t="str">
        <f t="shared" si="10"/>
        <v>Phe</v>
      </c>
      <c r="Z383" s="3" t="str">
        <f t="shared" si="11"/>
        <v>Cys</v>
      </c>
      <c r="AA383" s="3" t="str">
        <f>VLOOKUP(Y383,AF:AG,2,0)</f>
        <v>F</v>
      </c>
      <c r="AB383" s="3" t="str">
        <f>VLOOKUP(Z383,AF:AG,2,0)</f>
        <v>C</v>
      </c>
    </row>
    <row r="384" spans="1:28" ht="13.8" customHeight="1" x14ac:dyDescent="0.3">
      <c r="A384" s="3" t="s">
        <v>380</v>
      </c>
      <c r="B384" s="3" t="s">
        <v>547</v>
      </c>
      <c r="C384" s="3" t="str">
        <f>VLOOKUP(B384,$S$3:$T$5,2,0)</f>
        <v>P50336</v>
      </c>
      <c r="E384" s="3" t="s">
        <v>552</v>
      </c>
      <c r="F384" s="3" t="s">
        <v>1204</v>
      </c>
      <c r="G384" s="3" t="s">
        <v>1105</v>
      </c>
      <c r="H384" s="3" t="s">
        <v>551</v>
      </c>
      <c r="I384" s="3" t="s">
        <v>1886</v>
      </c>
      <c r="J384" s="3">
        <f>VLOOKUP(I384,Sheet2!E:F,2,0)</f>
        <v>1</v>
      </c>
      <c r="V384" s="3" t="s">
        <v>554</v>
      </c>
      <c r="W384" s="3" t="s">
        <v>935</v>
      </c>
      <c r="X384" s="3" t="str" cm="1">
        <f t="array" aca="1" ref="X384" ca="1">_xlfn.TEXTJOIN("", TRUE, IF(ISNUMBER(MID(W384, ROW(INDIRECT("1:" &amp; LEN(W384))), 1)*1), MID(W384, ROW(INDIRECT("1:" &amp; LEN(W384))), 1), ""))</f>
        <v>172</v>
      </c>
      <c r="Y384" s="3" t="str">
        <f t="shared" si="10"/>
        <v>Ala</v>
      </c>
      <c r="Z384" s="3" t="str">
        <f t="shared" si="11"/>
        <v>Thr</v>
      </c>
      <c r="AA384" s="3" t="str">
        <f>VLOOKUP(Y384,AF:AG,2,0)</f>
        <v>A</v>
      </c>
      <c r="AB384" s="3" t="str">
        <f>VLOOKUP(Z384,AF:AG,2,0)</f>
        <v>T</v>
      </c>
    </row>
    <row r="385" spans="1:28" ht="13.8" customHeight="1" x14ac:dyDescent="0.3">
      <c r="A385" s="3" t="s">
        <v>381</v>
      </c>
      <c r="B385" s="3" t="s">
        <v>547</v>
      </c>
      <c r="C385" s="3" t="str">
        <f>VLOOKUP(B385,$S$3:$T$5,2,0)</f>
        <v>P50336</v>
      </c>
      <c r="E385" s="3" t="s">
        <v>552</v>
      </c>
      <c r="F385" s="3" t="s">
        <v>1336</v>
      </c>
      <c r="G385" s="3" t="s">
        <v>1126</v>
      </c>
      <c r="H385" s="3" t="s">
        <v>1160</v>
      </c>
      <c r="I385" s="3" t="s">
        <v>1887</v>
      </c>
      <c r="J385" s="3">
        <f>VLOOKUP(I385,Sheet2!E:F,2,0)</f>
        <v>1</v>
      </c>
      <c r="V385" s="3" t="s">
        <v>554</v>
      </c>
      <c r="W385" s="3" t="s">
        <v>936</v>
      </c>
      <c r="X385" s="3" t="str" cm="1">
        <f t="array" aca="1" ref="X385" ca="1">_xlfn.TEXTJOIN("", TRUE, IF(ISNUMBER(MID(W385, ROW(INDIRECT("1:" &amp; LEN(W385))), 1)*1), MID(W385, ROW(INDIRECT("1:" &amp; LEN(W385))), 1), ""))</f>
        <v>173</v>
      </c>
      <c r="Y385" s="3" t="str">
        <f t="shared" si="10"/>
        <v>Gly</v>
      </c>
      <c r="Z385" s="3" t="str">
        <f t="shared" si="11"/>
        <v>Val</v>
      </c>
      <c r="AA385" s="3" t="str">
        <f>VLOOKUP(Y385,AF:AG,2,0)</f>
        <v>G</v>
      </c>
      <c r="AB385" s="3" t="str">
        <f>VLOOKUP(Z385,AF:AG,2,0)</f>
        <v>V</v>
      </c>
    </row>
    <row r="386" spans="1:28" ht="13.8" customHeight="1" x14ac:dyDescent="0.3">
      <c r="A386" s="3" t="s">
        <v>382</v>
      </c>
      <c r="B386" s="3" t="s">
        <v>547</v>
      </c>
      <c r="C386" s="3" t="str">
        <f>VLOOKUP(B386,$S$3:$T$5,2,0)</f>
        <v>P50336</v>
      </c>
      <c r="E386" s="3" t="s">
        <v>552</v>
      </c>
      <c r="F386" s="3" t="s">
        <v>1206</v>
      </c>
      <c r="G386" s="3" t="s">
        <v>1108</v>
      </c>
      <c r="H386" s="3" t="s">
        <v>1117</v>
      </c>
      <c r="I386" s="3" t="s">
        <v>1888</v>
      </c>
      <c r="J386" s="3">
        <f>VLOOKUP(I386,Sheet2!E:F,2,0)</f>
        <v>1</v>
      </c>
      <c r="V386" s="3" t="s">
        <v>554</v>
      </c>
      <c r="W386" s="3" t="s">
        <v>937</v>
      </c>
      <c r="X386" s="3" t="str" cm="1">
        <f t="array" aca="1" ref="X386" ca="1">_xlfn.TEXTJOIN("", TRUE, IF(ISNUMBER(MID(W386, ROW(INDIRECT("1:" &amp; LEN(W386))), 1)*1), MID(W386, ROW(INDIRECT("1:" &amp; LEN(W386))), 1), ""))</f>
        <v>176</v>
      </c>
      <c r="Y386" s="3" t="str">
        <f t="shared" si="10"/>
        <v>Arg</v>
      </c>
      <c r="Z386" s="3" t="str">
        <f t="shared" si="11"/>
        <v>Cys</v>
      </c>
      <c r="AA386" s="3" t="str">
        <f>VLOOKUP(Y386,AF:AG,2,0)</f>
        <v>R</v>
      </c>
      <c r="AB386" s="3" t="str">
        <f>VLOOKUP(Z386,AF:AG,2,0)</f>
        <v>C</v>
      </c>
    </row>
    <row r="387" spans="1:28" ht="13.8" customHeight="1" x14ac:dyDescent="0.3">
      <c r="A387" s="3" t="s">
        <v>383</v>
      </c>
      <c r="B387" s="3" t="s">
        <v>547</v>
      </c>
      <c r="C387" s="3" t="str">
        <f>VLOOKUP(B387,$S$3:$T$5,2,0)</f>
        <v>P50336</v>
      </c>
      <c r="E387" s="3" t="s">
        <v>552</v>
      </c>
      <c r="F387" s="3" t="s">
        <v>1206</v>
      </c>
      <c r="G387" s="3" t="s">
        <v>1108</v>
      </c>
      <c r="H387" s="3" t="s">
        <v>1126</v>
      </c>
      <c r="I387" s="3" t="s">
        <v>1889</v>
      </c>
      <c r="J387" s="3">
        <f>VLOOKUP(I387,Sheet2!E:F,2,0)</f>
        <v>0.99399999999999999</v>
      </c>
      <c r="V387" s="3" t="s">
        <v>554</v>
      </c>
      <c r="W387" s="3" t="s">
        <v>938</v>
      </c>
      <c r="X387" s="3" t="str" cm="1">
        <f t="array" aca="1" ref="X387" ca="1">_xlfn.TEXTJOIN("", TRUE, IF(ISNUMBER(MID(W387, ROW(INDIRECT("1:" &amp; LEN(W387))), 1)*1), MID(W387, ROW(INDIRECT("1:" &amp; LEN(W387))), 1), ""))</f>
        <v>176</v>
      </c>
      <c r="Y387" s="3" t="str">
        <f t="shared" ref="Y387:Y450" si="12">LEFT(W387,3)</f>
        <v>Arg</v>
      </c>
      <c r="Z387" s="3" t="str">
        <f t="shared" ref="Z387:Z450" si="13">RIGHT(W387,3)</f>
        <v>Gly</v>
      </c>
      <c r="AA387" s="3" t="str">
        <f>VLOOKUP(Y387,AF:AG,2,0)</f>
        <v>R</v>
      </c>
      <c r="AB387" s="3" t="str">
        <f>VLOOKUP(Z387,AF:AG,2,0)</f>
        <v>G</v>
      </c>
    </row>
    <row r="388" spans="1:28" ht="13.8" customHeight="1" x14ac:dyDescent="0.3">
      <c r="A388" s="3" t="s">
        <v>384</v>
      </c>
      <c r="B388" s="3" t="s">
        <v>547</v>
      </c>
      <c r="C388" s="3" t="str">
        <f>VLOOKUP(B388,$S$3:$T$5,2,0)</f>
        <v>P50336</v>
      </c>
      <c r="E388" s="3" t="s">
        <v>552</v>
      </c>
      <c r="F388" s="3" t="s">
        <v>1206</v>
      </c>
      <c r="G388" s="3" t="s">
        <v>1108</v>
      </c>
      <c r="H388" s="3" t="s">
        <v>1129</v>
      </c>
      <c r="I388" s="3" t="s">
        <v>1890</v>
      </c>
      <c r="J388" s="3">
        <f>VLOOKUP(I388,Sheet2!E:F,2,0)</f>
        <v>0.192</v>
      </c>
      <c r="V388" s="3" t="s">
        <v>554</v>
      </c>
      <c r="W388" s="3" t="s">
        <v>939</v>
      </c>
      <c r="X388" s="3" t="str" cm="1">
        <f t="array" aca="1" ref="X388" ca="1">_xlfn.TEXTJOIN("", TRUE, IF(ISNUMBER(MID(W388, ROW(INDIRECT("1:" &amp; LEN(W388))), 1)*1), MID(W388, ROW(INDIRECT("1:" &amp; LEN(W388))), 1), ""))</f>
        <v>176</v>
      </c>
      <c r="Y388" s="3" t="str">
        <f t="shared" si="12"/>
        <v>Arg</v>
      </c>
      <c r="Z388" s="3" t="str">
        <f t="shared" si="13"/>
        <v>His</v>
      </c>
      <c r="AA388" s="3" t="str">
        <f>VLOOKUP(Y388,AF:AG,2,0)</f>
        <v>R</v>
      </c>
      <c r="AB388" s="3" t="str">
        <f>VLOOKUP(Z388,AF:AG,2,0)</f>
        <v>H</v>
      </c>
    </row>
    <row r="389" spans="1:28" ht="13.8" customHeight="1" x14ac:dyDescent="0.3">
      <c r="A389" s="3" t="s">
        <v>385</v>
      </c>
      <c r="B389" s="3" t="s">
        <v>547</v>
      </c>
      <c r="C389" s="3" t="str">
        <f>VLOOKUP(B389,$S$3:$T$5,2,0)</f>
        <v>P50336</v>
      </c>
      <c r="E389" s="3" t="s">
        <v>552</v>
      </c>
      <c r="F389" s="3" t="s">
        <v>1207</v>
      </c>
      <c r="G389" s="3" t="s">
        <v>1149</v>
      </c>
      <c r="H389" s="3" t="s">
        <v>551</v>
      </c>
      <c r="I389" s="3" t="s">
        <v>1891</v>
      </c>
      <c r="J389" s="3">
        <f>VLOOKUP(I389,Sheet2!E:F,2,0)</f>
        <v>1</v>
      </c>
      <c r="V389" s="3" t="s">
        <v>554</v>
      </c>
      <c r="W389" s="3" t="s">
        <v>940</v>
      </c>
      <c r="X389" s="3" t="str" cm="1">
        <f t="array" aca="1" ref="X389" ca="1">_xlfn.TEXTJOIN("", TRUE, IF(ISNUMBER(MID(W389, ROW(INDIRECT("1:" &amp; LEN(W389))), 1)*1), MID(W389, ROW(INDIRECT("1:" &amp; LEN(W389))), 1), ""))</f>
        <v>179</v>
      </c>
      <c r="Y389" s="3" t="str">
        <f t="shared" si="12"/>
        <v>Ser</v>
      </c>
      <c r="Z389" s="3" t="str">
        <f t="shared" si="13"/>
        <v>Thr</v>
      </c>
      <c r="AA389" s="3" t="str">
        <f>VLOOKUP(Y389,AF:AG,2,0)</f>
        <v>S</v>
      </c>
      <c r="AB389" s="3" t="str">
        <f>VLOOKUP(Z389,AF:AG,2,0)</f>
        <v>T</v>
      </c>
    </row>
    <row r="390" spans="1:28" ht="13.8" customHeight="1" x14ac:dyDescent="0.3">
      <c r="A390" s="3" t="s">
        <v>386</v>
      </c>
      <c r="B390" s="3" t="s">
        <v>547</v>
      </c>
      <c r="C390" s="3" t="str">
        <f>VLOOKUP(B390,$S$3:$T$5,2,0)</f>
        <v>P50336</v>
      </c>
      <c r="E390" s="3" t="s">
        <v>552</v>
      </c>
      <c r="F390" s="3" t="s">
        <v>1208</v>
      </c>
      <c r="G390" s="3" t="s">
        <v>550</v>
      </c>
      <c r="H390" s="3" t="s">
        <v>551</v>
      </c>
      <c r="I390" s="3" t="s">
        <v>1892</v>
      </c>
      <c r="J390" s="3">
        <f>VLOOKUP(I390,Sheet2!E:F,2,0)</f>
        <v>0.83399999999999996</v>
      </c>
      <c r="V390" s="3" t="s">
        <v>554</v>
      </c>
      <c r="W390" s="3" t="s">
        <v>941</v>
      </c>
      <c r="X390" s="3" t="str" cm="1">
        <f t="array" aca="1" ref="X390" ca="1">_xlfn.TEXTJOIN("", TRUE, IF(ISNUMBER(MID(W390, ROW(INDIRECT("1:" &amp; LEN(W390))), 1)*1), MID(W390, ROW(INDIRECT("1:" &amp; LEN(W390))), 1), ""))</f>
        <v>180</v>
      </c>
      <c r="Y390" s="3" t="str">
        <f t="shared" si="12"/>
        <v>Ile</v>
      </c>
      <c r="Z390" s="3" t="str">
        <f t="shared" si="13"/>
        <v>Thr</v>
      </c>
      <c r="AA390" s="3" t="str">
        <f>VLOOKUP(Y390,AF:AG,2,0)</f>
        <v>I</v>
      </c>
      <c r="AB390" s="3" t="str">
        <f>VLOOKUP(Z390,AF:AG,2,0)</f>
        <v>T</v>
      </c>
    </row>
    <row r="391" spans="1:28" ht="13.8" customHeight="1" x14ac:dyDescent="0.3">
      <c r="A391" s="3" t="s">
        <v>387</v>
      </c>
      <c r="B391" s="3" t="s">
        <v>547</v>
      </c>
      <c r="C391" s="3" t="str">
        <f>VLOOKUP(B391,$S$3:$T$5,2,0)</f>
        <v>P50336</v>
      </c>
      <c r="E391" s="3" t="s">
        <v>552</v>
      </c>
      <c r="F391" s="3" t="s">
        <v>1405</v>
      </c>
      <c r="G391" s="3" t="s">
        <v>1149</v>
      </c>
      <c r="H391" s="3" t="s">
        <v>1117</v>
      </c>
      <c r="I391" s="3" t="s">
        <v>1893</v>
      </c>
      <c r="J391" s="3">
        <f>VLOOKUP(I391,Sheet2!E:F,2,0)</f>
        <v>1</v>
      </c>
      <c r="V391" s="3" t="s">
        <v>554</v>
      </c>
      <c r="W391" s="3" t="s">
        <v>942</v>
      </c>
      <c r="X391" s="3" t="str" cm="1">
        <f t="array" aca="1" ref="X391" ca="1">_xlfn.TEXTJOIN("", TRUE, IF(ISNUMBER(MID(W391, ROW(INDIRECT("1:" &amp; LEN(W391))), 1)*1), MID(W391, ROW(INDIRECT("1:" &amp; LEN(W391))), 1), ""))</f>
        <v>182</v>
      </c>
      <c r="Y391" s="3" t="str">
        <f t="shared" si="12"/>
        <v>Ser</v>
      </c>
      <c r="Z391" s="3" t="str">
        <f t="shared" si="13"/>
        <v>Cys</v>
      </c>
      <c r="AA391" s="3" t="str">
        <f>VLOOKUP(Y391,AF:AG,2,0)</f>
        <v>S</v>
      </c>
      <c r="AB391" s="3" t="str">
        <f>VLOOKUP(Z391,AF:AG,2,0)</f>
        <v>C</v>
      </c>
    </row>
    <row r="392" spans="1:28" ht="13.8" customHeight="1" x14ac:dyDescent="0.3">
      <c r="A392" s="3" t="s">
        <v>388</v>
      </c>
      <c r="B392" s="3" t="s">
        <v>547</v>
      </c>
      <c r="C392" s="3" t="str">
        <f>VLOOKUP(B392,$S$3:$T$5,2,0)</f>
        <v>P50336</v>
      </c>
      <c r="E392" s="3" t="s">
        <v>552</v>
      </c>
      <c r="F392" s="3" t="s">
        <v>1406</v>
      </c>
      <c r="G392" s="3" t="s">
        <v>1146</v>
      </c>
      <c r="H392" s="3" t="s">
        <v>1134</v>
      </c>
      <c r="I392" s="3" t="s">
        <v>1894</v>
      </c>
      <c r="J392" s="3">
        <f>VLOOKUP(I392,Sheet2!E:F,2,0)</f>
        <v>1</v>
      </c>
      <c r="V392" s="3" t="s">
        <v>554</v>
      </c>
      <c r="W392" s="3" t="s">
        <v>943</v>
      </c>
      <c r="X392" s="3" t="str" cm="1">
        <f t="array" aca="1" ref="X392" ca="1">_xlfn.TEXTJOIN("", TRUE, IF(ISNUMBER(MID(W392, ROW(INDIRECT("1:" &amp; LEN(W392))), 1)*1), MID(W392, ROW(INDIRECT("1:" &amp; LEN(W392))), 1), ""))</f>
        <v>185</v>
      </c>
      <c r="Y392" s="3" t="str">
        <f t="shared" si="12"/>
        <v>Pro</v>
      </c>
      <c r="Z392" s="3" t="str">
        <f t="shared" si="13"/>
        <v>Leu</v>
      </c>
      <c r="AA392" s="3" t="str">
        <f>VLOOKUP(Y392,AF:AG,2,0)</f>
        <v>P</v>
      </c>
      <c r="AB392" s="3" t="str">
        <f>VLOOKUP(Z392,AF:AG,2,0)</f>
        <v>L</v>
      </c>
    </row>
    <row r="393" spans="1:28" ht="13.8" customHeight="1" x14ac:dyDescent="0.3">
      <c r="A393" s="3" t="s">
        <v>389</v>
      </c>
      <c r="B393" s="3" t="s">
        <v>547</v>
      </c>
      <c r="C393" s="3" t="str">
        <f>VLOOKUP(B393,$S$3:$T$5,2,0)</f>
        <v>P50336</v>
      </c>
      <c r="E393" s="3" t="s">
        <v>552</v>
      </c>
      <c r="F393" s="3" t="s">
        <v>1407</v>
      </c>
      <c r="G393" s="3" t="s">
        <v>1134</v>
      </c>
      <c r="H393" s="3" t="s">
        <v>1146</v>
      </c>
      <c r="I393" s="3" t="s">
        <v>1895</v>
      </c>
      <c r="J393" s="3">
        <f>VLOOKUP(I393,Sheet2!E:F,2,0)</f>
        <v>1</v>
      </c>
      <c r="V393" s="3" t="s">
        <v>554</v>
      </c>
      <c r="W393" s="3" t="s">
        <v>944</v>
      </c>
      <c r="X393" s="3" t="str" cm="1">
        <f t="array" aca="1" ref="X393" ca="1">_xlfn.TEXTJOIN("", TRUE, IF(ISNUMBER(MID(W393, ROW(INDIRECT("1:" &amp; LEN(W393))), 1)*1), MID(W393, ROW(INDIRECT("1:" &amp; LEN(W393))), 1), ""))</f>
        <v>187</v>
      </c>
      <c r="Y393" s="3" t="str">
        <f t="shared" si="12"/>
        <v>Leu</v>
      </c>
      <c r="Z393" s="3" t="str">
        <f t="shared" si="13"/>
        <v>Pro</v>
      </c>
      <c r="AA393" s="3" t="str">
        <f>VLOOKUP(Y393,AF:AG,2,0)</f>
        <v>L</v>
      </c>
      <c r="AB393" s="3" t="str">
        <f>VLOOKUP(Z393,AF:AG,2,0)</f>
        <v>P</v>
      </c>
    </row>
    <row r="394" spans="1:28" ht="13.8" customHeight="1" x14ac:dyDescent="0.3">
      <c r="A394" s="3" t="s">
        <v>390</v>
      </c>
      <c r="B394" s="3" t="s">
        <v>547</v>
      </c>
      <c r="C394" s="3" t="str">
        <f>VLOOKUP(B394,$S$3:$T$5,2,0)</f>
        <v>P50336</v>
      </c>
      <c r="E394" s="3" t="s">
        <v>552</v>
      </c>
      <c r="F394" s="3" t="s">
        <v>1210</v>
      </c>
      <c r="G394" s="3" t="s">
        <v>1123</v>
      </c>
      <c r="H394" s="3" t="s">
        <v>1129</v>
      </c>
      <c r="I394" s="3" t="s">
        <v>1896</v>
      </c>
      <c r="J394" s="3">
        <f>VLOOKUP(I394,Sheet2!E:F,2,0)</f>
        <v>1.4E-2</v>
      </c>
      <c r="V394" s="3" t="s">
        <v>554</v>
      </c>
      <c r="W394" s="3" t="s">
        <v>945</v>
      </c>
      <c r="X394" s="3" t="str" cm="1">
        <f t="array" aca="1" ref="X394" ca="1">_xlfn.TEXTJOIN("", TRUE, IF(ISNUMBER(MID(W394, ROW(INDIRECT("1:" &amp; LEN(W394))), 1)*1), MID(W394, ROW(INDIRECT("1:" &amp; LEN(W394))), 1), ""))</f>
        <v>189</v>
      </c>
      <c r="Y394" s="3" t="str">
        <f t="shared" si="12"/>
        <v>Gln</v>
      </c>
      <c r="Z394" s="3" t="str">
        <f t="shared" si="13"/>
        <v>His</v>
      </c>
      <c r="AA394" s="3" t="str">
        <f>VLOOKUP(Y394,AF:AG,2,0)</f>
        <v>Q</v>
      </c>
      <c r="AB394" s="3" t="str">
        <f>VLOOKUP(Z394,AF:AG,2,0)</f>
        <v>H</v>
      </c>
    </row>
    <row r="395" spans="1:28" ht="13.8" customHeight="1" x14ac:dyDescent="0.3">
      <c r="A395" s="3" t="s">
        <v>391</v>
      </c>
      <c r="B395" s="3" t="s">
        <v>547</v>
      </c>
      <c r="C395" s="3" t="str">
        <f>VLOOKUP(B395,$S$3:$T$5,2,0)</f>
        <v>P50336</v>
      </c>
      <c r="E395" s="3" t="s">
        <v>552</v>
      </c>
      <c r="F395" s="3" t="s">
        <v>1333</v>
      </c>
      <c r="G395" s="3" t="s">
        <v>1105</v>
      </c>
      <c r="H395" s="3" t="s">
        <v>551</v>
      </c>
      <c r="I395" s="3" t="s">
        <v>1897</v>
      </c>
      <c r="J395" s="3">
        <f>VLOOKUP(I395,Sheet2!E:F,2,0)</f>
        <v>0.995</v>
      </c>
      <c r="V395" s="3" t="s">
        <v>554</v>
      </c>
      <c r="W395" s="3" t="s">
        <v>946</v>
      </c>
      <c r="X395" s="3" t="str" cm="1">
        <f t="array" aca="1" ref="X395" ca="1">_xlfn.TEXTJOIN("", TRUE, IF(ISNUMBER(MID(W395, ROW(INDIRECT("1:" &amp; LEN(W395))), 1)*1), MID(W395, ROW(INDIRECT("1:" &amp; LEN(W395))), 1), ""))</f>
        <v>190</v>
      </c>
      <c r="Y395" s="3" t="str">
        <f t="shared" si="12"/>
        <v>Ala</v>
      </c>
      <c r="Z395" s="3" t="str">
        <f t="shared" si="13"/>
        <v>Thr</v>
      </c>
      <c r="AA395" s="3" t="str">
        <f>VLOOKUP(Y395,AF:AG,2,0)</f>
        <v>A</v>
      </c>
      <c r="AB395" s="3" t="str">
        <f>VLOOKUP(Z395,AF:AG,2,0)</f>
        <v>T</v>
      </c>
    </row>
    <row r="396" spans="1:28" ht="13.8" customHeight="1" x14ac:dyDescent="0.3">
      <c r="A396" s="3" t="s">
        <v>392</v>
      </c>
      <c r="B396" s="3" t="s">
        <v>547</v>
      </c>
      <c r="C396" s="3" t="str">
        <f>VLOOKUP(B396,$S$3:$T$5,2,0)</f>
        <v>P50336</v>
      </c>
      <c r="E396" s="3" t="s">
        <v>552</v>
      </c>
      <c r="F396" s="3" t="s">
        <v>1332</v>
      </c>
      <c r="G396" s="3" t="s">
        <v>1123</v>
      </c>
      <c r="H396" s="3" t="s">
        <v>1120</v>
      </c>
      <c r="I396" s="3" t="s">
        <v>1898</v>
      </c>
      <c r="J396" s="3">
        <f>VLOOKUP(I396,Sheet2!E:F,2,0)</f>
        <v>0.21099999999999999</v>
      </c>
      <c r="V396" s="3" t="s">
        <v>554</v>
      </c>
      <c r="W396" s="3" t="s">
        <v>947</v>
      </c>
      <c r="X396" s="3" t="str" cm="1">
        <f t="array" aca="1" ref="X396" ca="1">_xlfn.TEXTJOIN("", TRUE, IF(ISNUMBER(MID(W396, ROW(INDIRECT("1:" &amp; LEN(W396))), 1)*1), MID(W396, ROW(INDIRECT("1:" &amp; LEN(W396))), 1), ""))</f>
        <v>192</v>
      </c>
      <c r="Y396" s="3" t="str">
        <f t="shared" si="12"/>
        <v>Gln</v>
      </c>
      <c r="Z396" s="3" t="str">
        <f t="shared" si="13"/>
        <v>Glu</v>
      </c>
      <c r="AA396" s="3" t="str">
        <f>VLOOKUP(Y396,AF:AG,2,0)</f>
        <v>Q</v>
      </c>
      <c r="AB396" s="3" t="str">
        <f>VLOOKUP(Z396,AF:AG,2,0)</f>
        <v>E</v>
      </c>
    </row>
    <row r="397" spans="1:28" ht="13.8" customHeight="1" x14ac:dyDescent="0.3">
      <c r="A397" s="3" t="s">
        <v>393</v>
      </c>
      <c r="B397" s="3" t="s">
        <v>547</v>
      </c>
      <c r="C397" s="3" t="str">
        <f>VLOOKUP(B397,$S$3:$T$5,2,0)</f>
        <v>P50336</v>
      </c>
      <c r="E397" s="3" t="s">
        <v>552</v>
      </c>
      <c r="F397" s="3" t="s">
        <v>1408</v>
      </c>
      <c r="G397" s="3" t="s">
        <v>1129</v>
      </c>
      <c r="H397" s="3" t="s">
        <v>1157</v>
      </c>
      <c r="I397" s="3" t="s">
        <v>1899</v>
      </c>
      <c r="J397" s="3">
        <f>VLOOKUP(I397,Sheet2!E:F,2,0)</f>
        <v>0.02</v>
      </c>
      <c r="V397" s="3" t="s">
        <v>554</v>
      </c>
      <c r="W397" s="3" t="s">
        <v>948</v>
      </c>
      <c r="X397" s="3" t="str" cm="1">
        <f t="array" aca="1" ref="X397" ca="1">_xlfn.TEXTJOIN("", TRUE, IF(ISNUMBER(MID(W397, ROW(INDIRECT("1:" &amp; LEN(W397))), 1)*1), MID(W397, ROW(INDIRECT("1:" &amp; LEN(W397))), 1), ""))</f>
        <v>194</v>
      </c>
      <c r="Y397" s="3" t="str">
        <f t="shared" si="12"/>
        <v>His</v>
      </c>
      <c r="Z397" s="3" t="str">
        <f t="shared" si="13"/>
        <v>Tyr</v>
      </c>
      <c r="AA397" s="3" t="str">
        <f>VLOOKUP(Y397,AF:AG,2,0)</f>
        <v>H</v>
      </c>
      <c r="AB397" s="3" t="str">
        <f>VLOOKUP(Z397,AF:AG,2,0)</f>
        <v>Y</v>
      </c>
    </row>
    <row r="398" spans="1:28" ht="13.8" customHeight="1" x14ac:dyDescent="0.3">
      <c r="A398" s="3" t="s">
        <v>394</v>
      </c>
      <c r="B398" s="3" t="s">
        <v>547</v>
      </c>
      <c r="C398" s="3" t="str">
        <f>VLOOKUP(B398,$S$3:$T$5,2,0)</f>
        <v>P50336</v>
      </c>
      <c r="E398" s="3" t="s">
        <v>552</v>
      </c>
      <c r="F398" s="3" t="s">
        <v>1409</v>
      </c>
      <c r="G398" s="3" t="s">
        <v>550</v>
      </c>
      <c r="H398" s="3" t="s">
        <v>1160</v>
      </c>
      <c r="I398" s="3" t="s">
        <v>1900</v>
      </c>
      <c r="J398" s="3">
        <f>VLOOKUP(I398,Sheet2!E:F,2,0)</f>
        <v>0</v>
      </c>
      <c r="V398" s="3" t="s">
        <v>554</v>
      </c>
      <c r="W398" s="3" t="s">
        <v>949</v>
      </c>
      <c r="X398" s="3" t="str" cm="1">
        <f t="array" aca="1" ref="X398" ca="1">_xlfn.TEXTJOIN("", TRUE, IF(ISNUMBER(MID(W398, ROW(INDIRECT("1:" &amp; LEN(W398))), 1)*1), MID(W398, ROW(INDIRECT("1:" &amp; LEN(W398))), 1), ""))</f>
        <v>197</v>
      </c>
      <c r="Y398" s="3" t="str">
        <f t="shared" si="12"/>
        <v>Ile</v>
      </c>
      <c r="Z398" s="3" t="str">
        <f t="shared" si="13"/>
        <v>Val</v>
      </c>
      <c r="AA398" s="3" t="str">
        <f>VLOOKUP(Y398,AF:AG,2,0)</f>
        <v>I</v>
      </c>
      <c r="AB398" s="3" t="str">
        <f>VLOOKUP(Z398,AF:AG,2,0)</f>
        <v>V</v>
      </c>
    </row>
    <row r="399" spans="1:28" ht="13.8" customHeight="1" x14ac:dyDescent="0.3">
      <c r="A399" s="3" t="s">
        <v>395</v>
      </c>
      <c r="B399" s="3" t="s">
        <v>547</v>
      </c>
      <c r="C399" s="3" t="str">
        <f>VLOOKUP(B399,$S$3:$T$5,2,0)</f>
        <v>P50336</v>
      </c>
      <c r="E399" s="3" t="s">
        <v>552</v>
      </c>
      <c r="F399" s="3" t="s">
        <v>1212</v>
      </c>
      <c r="G399" s="3" t="s">
        <v>1126</v>
      </c>
      <c r="H399" s="3" t="s">
        <v>1149</v>
      </c>
      <c r="I399" s="3" t="s">
        <v>1901</v>
      </c>
      <c r="J399" s="3">
        <f>VLOOKUP(I399,Sheet2!E:F,2,0)</f>
        <v>0.999</v>
      </c>
      <c r="V399" s="3" t="s">
        <v>554</v>
      </c>
      <c r="W399" s="3" t="s">
        <v>950</v>
      </c>
      <c r="X399" s="3" t="str" cm="1">
        <f t="array" aca="1" ref="X399" ca="1">_xlfn.TEXTJOIN("", TRUE, IF(ISNUMBER(MID(W399, ROW(INDIRECT("1:" &amp; LEN(W399))), 1)*1), MID(W399, ROW(INDIRECT("1:" &amp; LEN(W399))), 1), ""))</f>
        <v>200</v>
      </c>
      <c r="Y399" s="3" t="str">
        <f t="shared" si="12"/>
        <v>Gly</v>
      </c>
      <c r="Z399" s="3" t="str">
        <f t="shared" si="13"/>
        <v>Ser</v>
      </c>
      <c r="AA399" s="3" t="str">
        <f>VLOOKUP(Y399,AF:AG,2,0)</f>
        <v>G</v>
      </c>
      <c r="AB399" s="3" t="str">
        <f>VLOOKUP(Z399,AF:AG,2,0)</f>
        <v>S</v>
      </c>
    </row>
    <row r="400" spans="1:28" ht="13.8" customHeight="1" x14ac:dyDescent="0.3">
      <c r="A400" s="3" t="s">
        <v>396</v>
      </c>
      <c r="B400" s="3" t="s">
        <v>547</v>
      </c>
      <c r="C400" s="3" t="str">
        <f>VLOOKUP(B400,$S$3:$T$5,2,0)</f>
        <v>P50336</v>
      </c>
      <c r="E400" s="3" t="s">
        <v>552</v>
      </c>
      <c r="F400" s="3" t="s">
        <v>1410</v>
      </c>
      <c r="G400" s="3" t="s">
        <v>1134</v>
      </c>
      <c r="H400" s="3" t="s">
        <v>1108</v>
      </c>
      <c r="I400" s="3" t="s">
        <v>1902</v>
      </c>
      <c r="J400" s="3">
        <f>VLOOKUP(I400,Sheet2!E:F,2,0)</f>
        <v>0.35099999999999998</v>
      </c>
      <c r="V400" s="3" t="s">
        <v>554</v>
      </c>
      <c r="W400" s="3" t="s">
        <v>951</v>
      </c>
      <c r="X400" s="3" t="str" cm="1">
        <f t="array" aca="1" ref="X400" ca="1">_xlfn.TEXTJOIN("", TRUE, IF(ISNUMBER(MID(W400, ROW(INDIRECT("1:" &amp; LEN(W400))), 1)*1), MID(W400, ROW(INDIRECT("1:" &amp; LEN(W400))), 1), ""))</f>
        <v>201</v>
      </c>
      <c r="Y400" s="3" t="str">
        <f t="shared" si="12"/>
        <v>Leu</v>
      </c>
      <c r="Z400" s="3" t="str">
        <f t="shared" si="13"/>
        <v>Arg</v>
      </c>
      <c r="AA400" s="3" t="str">
        <f>VLOOKUP(Y400,AF:AG,2,0)</f>
        <v>L</v>
      </c>
      <c r="AB400" s="3" t="str">
        <f>VLOOKUP(Z400,AF:AG,2,0)</f>
        <v>R</v>
      </c>
    </row>
    <row r="401" spans="1:28" ht="13.8" customHeight="1" x14ac:dyDescent="0.3">
      <c r="A401" s="3" t="s">
        <v>397</v>
      </c>
      <c r="B401" s="3" t="s">
        <v>547</v>
      </c>
      <c r="C401" s="3" t="str">
        <f>VLOOKUP(B401,$S$3:$T$5,2,0)</f>
        <v>P50336</v>
      </c>
      <c r="E401" s="3" t="s">
        <v>552</v>
      </c>
      <c r="F401" s="3" t="s">
        <v>1331</v>
      </c>
      <c r="G401" s="3" t="s">
        <v>1126</v>
      </c>
      <c r="H401" s="3" t="s">
        <v>1120</v>
      </c>
      <c r="I401" s="3" t="s">
        <v>1903</v>
      </c>
      <c r="J401" s="3">
        <f>VLOOKUP(I401,Sheet2!E:F,2,0)</f>
        <v>0.997</v>
      </c>
      <c r="V401" s="3" t="s">
        <v>554</v>
      </c>
      <c r="W401" s="3" t="s">
        <v>952</v>
      </c>
      <c r="X401" s="3" t="str" cm="1">
        <f t="array" aca="1" ref="X401" ca="1">_xlfn.TEXTJOIN("", TRUE, IF(ISNUMBER(MID(W401, ROW(INDIRECT("1:" &amp; LEN(W401))), 1)*1), MID(W401, ROW(INDIRECT("1:" &amp; LEN(W401))), 1), ""))</f>
        <v>204</v>
      </c>
      <c r="Y401" s="3" t="str">
        <f t="shared" si="12"/>
        <v>Gly</v>
      </c>
      <c r="Z401" s="3" t="str">
        <f t="shared" si="13"/>
        <v>Glu</v>
      </c>
      <c r="AA401" s="3" t="str">
        <f>VLOOKUP(Y401,AF:AG,2,0)</f>
        <v>G</v>
      </c>
      <c r="AB401" s="3" t="str">
        <f>VLOOKUP(Z401,AF:AG,2,0)</f>
        <v>E</v>
      </c>
    </row>
    <row r="402" spans="1:28" ht="13.8" customHeight="1" x14ac:dyDescent="0.3">
      <c r="A402" s="3" t="s">
        <v>398</v>
      </c>
      <c r="B402" s="3" t="s">
        <v>547</v>
      </c>
      <c r="C402" s="3" t="str">
        <f>VLOOKUP(B402,$S$3:$T$5,2,0)</f>
        <v>P50336</v>
      </c>
      <c r="E402" s="3" t="s">
        <v>552</v>
      </c>
      <c r="F402" s="3" t="s">
        <v>1411</v>
      </c>
      <c r="G402" s="3" t="s">
        <v>1108</v>
      </c>
      <c r="H402" s="3" t="s">
        <v>1154</v>
      </c>
      <c r="I402" s="3" t="s">
        <v>1904</v>
      </c>
      <c r="J402" s="3">
        <f>VLOOKUP(I402,Sheet2!E:F,2,0)</f>
        <v>0.90400000000000003</v>
      </c>
      <c r="V402" s="3" t="s">
        <v>554</v>
      </c>
      <c r="W402" s="3" t="s">
        <v>953</v>
      </c>
      <c r="X402" s="3" t="str" cm="1">
        <f t="array" aca="1" ref="X402" ca="1">_xlfn.TEXTJOIN("", TRUE, IF(ISNUMBER(MID(W402, ROW(INDIRECT("1:" &amp; LEN(W402))), 1)*1), MID(W402, ROW(INDIRECT("1:" &amp; LEN(W402))), 1), ""))</f>
        <v>207</v>
      </c>
      <c r="Y402" s="3" t="str">
        <f t="shared" si="12"/>
        <v>Arg</v>
      </c>
      <c r="Z402" s="3" t="str">
        <f t="shared" si="13"/>
        <v>Trp</v>
      </c>
      <c r="AA402" s="3" t="str">
        <f>VLOOKUP(Y402,AF:AG,2,0)</f>
        <v>R</v>
      </c>
      <c r="AB402" s="3" t="str">
        <f>VLOOKUP(Z402,AF:AG,2,0)</f>
        <v>W</v>
      </c>
    </row>
    <row r="403" spans="1:28" ht="13.8" customHeight="1" x14ac:dyDescent="0.3">
      <c r="A403" s="3" t="s">
        <v>399</v>
      </c>
      <c r="B403" s="3" t="s">
        <v>547</v>
      </c>
      <c r="C403" s="3" t="str">
        <f>VLOOKUP(B403,$S$3:$T$5,2,0)</f>
        <v>P50336</v>
      </c>
      <c r="E403" s="3" t="s">
        <v>552</v>
      </c>
      <c r="F403" s="3" t="s">
        <v>1411</v>
      </c>
      <c r="G403" s="3" t="s">
        <v>1108</v>
      </c>
      <c r="H403" s="3" t="s">
        <v>1123</v>
      </c>
      <c r="I403" s="3" t="s">
        <v>1905</v>
      </c>
      <c r="J403" s="3">
        <f>VLOOKUP(I403,Sheet2!E:F,2,0)</f>
        <v>0</v>
      </c>
      <c r="V403" s="3" t="s">
        <v>554</v>
      </c>
      <c r="W403" s="3" t="s">
        <v>954</v>
      </c>
      <c r="X403" s="3" t="str" cm="1">
        <f t="array" aca="1" ref="X403" ca="1">_xlfn.TEXTJOIN("", TRUE, IF(ISNUMBER(MID(W403, ROW(INDIRECT("1:" &amp; LEN(W403))), 1)*1), MID(W403, ROW(INDIRECT("1:" &amp; LEN(W403))), 1), ""))</f>
        <v>207</v>
      </c>
      <c r="Y403" s="3" t="str">
        <f t="shared" si="12"/>
        <v>Arg</v>
      </c>
      <c r="Z403" s="3" t="str">
        <f t="shared" si="13"/>
        <v>Gln</v>
      </c>
      <c r="AA403" s="3" t="str">
        <f>VLOOKUP(Y403,AF:AG,2,0)</f>
        <v>R</v>
      </c>
      <c r="AB403" s="3" t="str">
        <f>VLOOKUP(Z403,AF:AG,2,0)</f>
        <v>Q</v>
      </c>
    </row>
    <row r="404" spans="1:28" ht="13.8" customHeight="1" x14ac:dyDescent="0.3">
      <c r="A404" s="3" t="s">
        <v>400</v>
      </c>
      <c r="B404" s="3" t="s">
        <v>547</v>
      </c>
      <c r="C404" s="3" t="str">
        <f>VLOOKUP(B404,$S$3:$T$5,2,0)</f>
        <v>P50336</v>
      </c>
      <c r="E404" s="3" t="s">
        <v>552</v>
      </c>
      <c r="F404" s="3" t="s">
        <v>1412</v>
      </c>
      <c r="G404" s="3" t="s">
        <v>1146</v>
      </c>
      <c r="H404" s="3" t="s">
        <v>1123</v>
      </c>
      <c r="I404" s="3" t="s">
        <v>1906</v>
      </c>
      <c r="J404" s="3">
        <f>VLOOKUP(I404,Sheet2!E:F,2,0)</f>
        <v>0.34899999999999998</v>
      </c>
      <c r="V404" s="3" t="s">
        <v>554</v>
      </c>
      <c r="W404" s="3" t="s">
        <v>955</v>
      </c>
      <c r="X404" s="3" t="str" cm="1">
        <f t="array" aca="1" ref="X404" ca="1">_xlfn.TEXTJOIN("", TRUE, IF(ISNUMBER(MID(W404, ROW(INDIRECT("1:" &amp; LEN(W404))), 1)*1), MID(W404, ROW(INDIRECT("1:" &amp; LEN(W404))), 1), ""))</f>
        <v>209</v>
      </c>
      <c r="Y404" s="3" t="str">
        <f t="shared" si="12"/>
        <v>Pro</v>
      </c>
      <c r="Z404" s="3" t="str">
        <f t="shared" si="13"/>
        <v>Gln</v>
      </c>
      <c r="AA404" s="3" t="str">
        <f>VLOOKUP(Y404,AF:AG,2,0)</f>
        <v>P</v>
      </c>
      <c r="AB404" s="3" t="str">
        <f>VLOOKUP(Z404,AF:AG,2,0)</f>
        <v>Q</v>
      </c>
    </row>
    <row r="405" spans="1:28" ht="13.8" customHeight="1" x14ac:dyDescent="0.3">
      <c r="A405" s="3" t="s">
        <v>401</v>
      </c>
      <c r="B405" s="3" t="s">
        <v>547</v>
      </c>
      <c r="C405" s="3" t="str">
        <f>VLOOKUP(B405,$S$3:$T$5,2,0)</f>
        <v>P50336</v>
      </c>
      <c r="E405" s="3" t="s">
        <v>552</v>
      </c>
      <c r="F405" s="3" t="s">
        <v>1214</v>
      </c>
      <c r="G405" s="3" t="s">
        <v>1146</v>
      </c>
      <c r="H405" s="3" t="s">
        <v>1149</v>
      </c>
      <c r="I405" s="3" t="s">
        <v>1907</v>
      </c>
      <c r="J405" s="3">
        <f>VLOOKUP(I405,Sheet2!E:F,2,0)</f>
        <v>5.0000000000000001E-3</v>
      </c>
      <c r="V405" s="3" t="s">
        <v>554</v>
      </c>
      <c r="W405" s="3" t="s">
        <v>956</v>
      </c>
      <c r="X405" s="3" t="str" cm="1">
        <f t="array" aca="1" ref="X405" ca="1">_xlfn.TEXTJOIN("", TRUE, IF(ISNUMBER(MID(W405, ROW(INDIRECT("1:" &amp; LEN(W405))), 1)*1), MID(W405, ROW(INDIRECT("1:" &amp; LEN(W405))), 1), ""))</f>
        <v>211</v>
      </c>
      <c r="Y405" s="3" t="str">
        <f t="shared" si="12"/>
        <v>Pro</v>
      </c>
      <c r="Z405" s="3" t="str">
        <f t="shared" si="13"/>
        <v>Ser</v>
      </c>
      <c r="AA405" s="3" t="str">
        <f>VLOOKUP(Y405,AF:AG,2,0)</f>
        <v>P</v>
      </c>
      <c r="AB405" s="3" t="str">
        <f>VLOOKUP(Z405,AF:AG,2,0)</f>
        <v>S</v>
      </c>
    </row>
    <row r="406" spans="1:28" ht="13.8" customHeight="1" x14ac:dyDescent="0.3">
      <c r="A406" s="3" t="s">
        <v>402</v>
      </c>
      <c r="B406" s="3" t="s">
        <v>547</v>
      </c>
      <c r="C406" s="3" t="str">
        <f>VLOOKUP(B406,$S$3:$T$5,2,0)</f>
        <v>P50336</v>
      </c>
      <c r="E406" s="3" t="s">
        <v>552</v>
      </c>
      <c r="F406" s="3" t="s">
        <v>1215</v>
      </c>
      <c r="G406" s="3" t="s">
        <v>1114</v>
      </c>
      <c r="H406" s="3" t="s">
        <v>1120</v>
      </c>
      <c r="I406" s="3" t="s">
        <v>1908</v>
      </c>
      <c r="J406" s="3">
        <f>VLOOKUP(I406,Sheet2!E:F,2,0)</f>
        <v>0</v>
      </c>
      <c r="V406" s="3" t="s">
        <v>554</v>
      </c>
      <c r="W406" s="3" t="s">
        <v>957</v>
      </c>
      <c r="X406" s="3" t="str" cm="1">
        <f t="array" aca="1" ref="X406" ca="1">_xlfn.TEXTJOIN("", TRUE, IF(ISNUMBER(MID(W406, ROW(INDIRECT("1:" &amp; LEN(W406))), 1)*1), MID(W406, ROW(INDIRECT("1:" &amp; LEN(W406))), 1), ""))</f>
        <v>212</v>
      </c>
      <c r="Y406" s="3" t="str">
        <f t="shared" si="12"/>
        <v>Asp</v>
      </c>
      <c r="Z406" s="3" t="str">
        <f t="shared" si="13"/>
        <v>Glu</v>
      </c>
      <c r="AA406" s="3" t="str">
        <f>VLOOKUP(Y406,AF:AG,2,0)</f>
        <v>D</v>
      </c>
      <c r="AB406" s="3" t="str">
        <f>VLOOKUP(Z406,AF:AG,2,0)</f>
        <v>E</v>
      </c>
    </row>
    <row r="407" spans="1:28" ht="13.8" customHeight="1" x14ac:dyDescent="0.3">
      <c r="A407" s="3" t="s">
        <v>403</v>
      </c>
      <c r="B407" s="3" t="s">
        <v>547</v>
      </c>
      <c r="C407" s="3" t="str">
        <f>VLOOKUP(B407,$S$3:$T$5,2,0)</f>
        <v>P50336</v>
      </c>
      <c r="E407" s="3" t="s">
        <v>552</v>
      </c>
      <c r="F407" s="3" t="s">
        <v>1413</v>
      </c>
      <c r="G407" s="3" t="s">
        <v>550</v>
      </c>
      <c r="H407" s="3" t="s">
        <v>1160</v>
      </c>
      <c r="I407" s="3" t="s">
        <v>1909</v>
      </c>
      <c r="J407" s="3">
        <f>VLOOKUP(I407,Sheet2!E:F,2,0)</f>
        <v>0</v>
      </c>
      <c r="V407" s="3" t="s">
        <v>554</v>
      </c>
      <c r="W407" s="3" t="s">
        <v>958</v>
      </c>
      <c r="X407" s="3" t="str" cm="1">
        <f t="array" aca="1" ref="X407" ca="1">_xlfn.TEXTJOIN("", TRUE, IF(ISNUMBER(MID(W407, ROW(INDIRECT("1:" &amp; LEN(W407))), 1)*1), MID(W407, ROW(INDIRECT("1:" &amp; LEN(W407))), 1), ""))</f>
        <v>216</v>
      </c>
      <c r="Y407" s="3" t="str">
        <f t="shared" si="12"/>
        <v>Ile</v>
      </c>
      <c r="Z407" s="3" t="str">
        <f t="shared" si="13"/>
        <v>Val</v>
      </c>
      <c r="AA407" s="3" t="str">
        <f>VLOOKUP(Y407,AF:AG,2,0)</f>
        <v>I</v>
      </c>
      <c r="AB407" s="3" t="str">
        <f>VLOOKUP(Z407,AF:AG,2,0)</f>
        <v>V</v>
      </c>
    </row>
    <row r="408" spans="1:28" ht="13.8" customHeight="1" x14ac:dyDescent="0.3">
      <c r="A408" s="3" t="s">
        <v>404</v>
      </c>
      <c r="B408" s="3" t="s">
        <v>547</v>
      </c>
      <c r="C408" s="3" t="str">
        <f>VLOOKUP(B408,$S$3:$T$5,2,0)</f>
        <v>P50336</v>
      </c>
      <c r="E408" s="3" t="s">
        <v>552</v>
      </c>
      <c r="F408" s="3" t="s">
        <v>1327</v>
      </c>
      <c r="G408" s="3" t="s">
        <v>1108</v>
      </c>
      <c r="H408" s="3" t="s">
        <v>1149</v>
      </c>
      <c r="I408" s="3" t="s">
        <v>1910</v>
      </c>
      <c r="J408" s="3">
        <f>VLOOKUP(I408,Sheet2!E:F,2,0)</f>
        <v>0.54700000000000004</v>
      </c>
      <c r="V408" s="3" t="s">
        <v>554</v>
      </c>
      <c r="W408" s="3" t="s">
        <v>959</v>
      </c>
      <c r="X408" s="3" t="str" cm="1">
        <f t="array" aca="1" ref="X408" ca="1">_xlfn.TEXTJOIN("", TRUE, IF(ISNUMBER(MID(W408, ROW(INDIRECT("1:" &amp; LEN(W408))), 1)*1), MID(W408, ROW(INDIRECT("1:" &amp; LEN(W408))), 1), ""))</f>
        <v>217</v>
      </c>
      <c r="Y408" s="3" t="str">
        <f t="shared" si="12"/>
        <v>Arg</v>
      </c>
      <c r="Z408" s="3" t="str">
        <f t="shared" si="13"/>
        <v>Ser</v>
      </c>
      <c r="AA408" s="3" t="str">
        <f>VLOOKUP(Y408,AF:AG,2,0)</f>
        <v>R</v>
      </c>
      <c r="AB408" s="3" t="str">
        <f>VLOOKUP(Z408,AF:AG,2,0)</f>
        <v>S</v>
      </c>
    </row>
    <row r="409" spans="1:28" ht="13.8" customHeight="1" x14ac:dyDescent="0.3">
      <c r="A409" s="3" t="s">
        <v>405</v>
      </c>
      <c r="B409" s="3" t="s">
        <v>547</v>
      </c>
      <c r="C409" s="3" t="str">
        <f>VLOOKUP(B409,$S$3:$T$5,2,0)</f>
        <v>P50336</v>
      </c>
      <c r="E409" s="3" t="s">
        <v>552</v>
      </c>
      <c r="F409" s="3" t="s">
        <v>1327</v>
      </c>
      <c r="G409" s="3" t="s">
        <v>1108</v>
      </c>
      <c r="H409" s="3" t="s">
        <v>1129</v>
      </c>
      <c r="I409" s="3" t="s">
        <v>1911</v>
      </c>
      <c r="J409" s="3">
        <f>VLOOKUP(I409,Sheet2!E:F,2,0)</f>
        <v>5.1999999999999998E-2</v>
      </c>
      <c r="V409" s="3" t="s">
        <v>554</v>
      </c>
      <c r="W409" s="3" t="s">
        <v>960</v>
      </c>
      <c r="X409" s="3" t="str" cm="1">
        <f t="array" aca="1" ref="X409" ca="1">_xlfn.TEXTJOIN("", TRUE, IF(ISNUMBER(MID(W409, ROW(INDIRECT("1:" &amp; LEN(W409))), 1)*1), MID(W409, ROW(INDIRECT("1:" &amp; LEN(W409))), 1), ""))</f>
        <v>217</v>
      </c>
      <c r="Y409" s="3" t="str">
        <f t="shared" si="12"/>
        <v>Arg</v>
      </c>
      <c r="Z409" s="3" t="str">
        <f t="shared" si="13"/>
        <v>His</v>
      </c>
      <c r="AA409" s="3" t="str">
        <f>VLOOKUP(Y409,AF:AG,2,0)</f>
        <v>R</v>
      </c>
      <c r="AB409" s="3" t="str">
        <f>VLOOKUP(Z409,AF:AG,2,0)</f>
        <v>H</v>
      </c>
    </row>
    <row r="410" spans="1:28" ht="13.8" customHeight="1" x14ac:dyDescent="0.3">
      <c r="A410" s="3" t="s">
        <v>406</v>
      </c>
      <c r="B410" s="3" t="s">
        <v>547</v>
      </c>
      <c r="C410" s="3" t="str">
        <f>VLOOKUP(B410,$S$3:$T$5,2,0)</f>
        <v>P50336</v>
      </c>
      <c r="E410" s="3" t="s">
        <v>552</v>
      </c>
      <c r="F410" s="3" t="s">
        <v>1327</v>
      </c>
      <c r="G410" s="3" t="s">
        <v>1108</v>
      </c>
      <c r="H410" s="3" t="s">
        <v>1134</v>
      </c>
      <c r="I410" s="3" t="s">
        <v>1912</v>
      </c>
      <c r="J410" s="3">
        <f>VLOOKUP(I410,Sheet2!E:F,2,0)</f>
        <v>0.123</v>
      </c>
      <c r="V410" s="3" t="s">
        <v>554</v>
      </c>
      <c r="W410" s="3" t="s">
        <v>961</v>
      </c>
      <c r="X410" s="3" t="str" cm="1">
        <f t="array" aca="1" ref="X410" ca="1">_xlfn.TEXTJOIN("", TRUE, IF(ISNUMBER(MID(W410, ROW(INDIRECT("1:" &amp; LEN(W410))), 1)*1), MID(W410, ROW(INDIRECT("1:" &amp; LEN(W410))), 1), ""))</f>
        <v>217</v>
      </c>
      <c r="Y410" s="3" t="str">
        <f t="shared" si="12"/>
        <v>Arg</v>
      </c>
      <c r="Z410" s="3" t="str">
        <f t="shared" si="13"/>
        <v>Leu</v>
      </c>
      <c r="AA410" s="3" t="str">
        <f>VLOOKUP(Y410,AF:AG,2,0)</f>
        <v>R</v>
      </c>
      <c r="AB410" s="3" t="str">
        <f>VLOOKUP(Z410,AF:AG,2,0)</f>
        <v>L</v>
      </c>
    </row>
    <row r="411" spans="1:28" ht="13.8" customHeight="1" x14ac:dyDescent="0.3">
      <c r="A411" s="3" t="s">
        <v>407</v>
      </c>
      <c r="B411" s="3" t="s">
        <v>547</v>
      </c>
      <c r="C411" s="3" t="str">
        <f>VLOOKUP(B411,$S$3:$T$5,2,0)</f>
        <v>P50336</v>
      </c>
      <c r="E411" s="3" t="s">
        <v>552</v>
      </c>
      <c r="F411" s="3" t="s">
        <v>1414</v>
      </c>
      <c r="G411" s="3" t="s">
        <v>1123</v>
      </c>
      <c r="H411" s="3" t="s">
        <v>1108</v>
      </c>
      <c r="I411" s="3" t="s">
        <v>1913</v>
      </c>
      <c r="J411" s="3">
        <f>VLOOKUP(I411,Sheet2!E:F,2,0)</f>
        <v>0</v>
      </c>
      <c r="V411" s="3" t="s">
        <v>554</v>
      </c>
      <c r="W411" s="3" t="s">
        <v>962</v>
      </c>
      <c r="X411" s="3" t="str" cm="1">
        <f t="array" aca="1" ref="X411" ca="1">_xlfn.TEXTJOIN("", TRUE, IF(ISNUMBER(MID(W411, ROW(INDIRECT("1:" &amp; LEN(W411))), 1)*1), MID(W411, ROW(INDIRECT("1:" &amp; LEN(W411))), 1), ""))</f>
        <v>218</v>
      </c>
      <c r="Y411" s="3" t="str">
        <f t="shared" si="12"/>
        <v>Gln</v>
      </c>
      <c r="Z411" s="3" t="str">
        <f t="shared" si="13"/>
        <v>Arg</v>
      </c>
      <c r="AA411" s="3" t="str">
        <f>VLOOKUP(Y411,AF:AG,2,0)</f>
        <v>Q</v>
      </c>
      <c r="AB411" s="3" t="str">
        <f>VLOOKUP(Z411,AF:AG,2,0)</f>
        <v>R</v>
      </c>
    </row>
    <row r="412" spans="1:28" ht="13.8" customHeight="1" x14ac:dyDescent="0.3">
      <c r="A412" s="3" t="s">
        <v>408</v>
      </c>
      <c r="B412" s="3" t="s">
        <v>547</v>
      </c>
      <c r="C412" s="3" t="str">
        <f>VLOOKUP(B412,$S$3:$T$5,2,0)</f>
        <v>P50336</v>
      </c>
      <c r="E412" s="3" t="s">
        <v>552</v>
      </c>
      <c r="F412" s="3" t="s">
        <v>1326</v>
      </c>
      <c r="G412" s="3" t="s">
        <v>1134</v>
      </c>
      <c r="H412" s="3" t="s">
        <v>1160</v>
      </c>
      <c r="I412" s="3" t="s">
        <v>1914</v>
      </c>
      <c r="J412" s="3">
        <f>VLOOKUP(I412,Sheet2!E:F,2,0)</f>
        <v>0</v>
      </c>
      <c r="V412" s="3" t="s">
        <v>554</v>
      </c>
      <c r="W412" s="3" t="s">
        <v>963</v>
      </c>
      <c r="X412" s="3" t="str" cm="1">
        <f t="array" aca="1" ref="X412" ca="1">_xlfn.TEXTJOIN("", TRUE, IF(ISNUMBER(MID(W412, ROW(INDIRECT("1:" &amp; LEN(W412))), 1)*1), MID(W412, ROW(INDIRECT("1:" &amp; LEN(W412))), 1), ""))</f>
        <v>220</v>
      </c>
      <c r="Y412" s="3" t="str">
        <f t="shared" si="12"/>
        <v>Leu</v>
      </c>
      <c r="Z412" s="3" t="str">
        <f t="shared" si="13"/>
        <v>Val</v>
      </c>
      <c r="AA412" s="3" t="str">
        <f>VLOOKUP(Y412,AF:AG,2,0)</f>
        <v>L</v>
      </c>
      <c r="AB412" s="3" t="str">
        <f>VLOOKUP(Z412,AF:AG,2,0)</f>
        <v>V</v>
      </c>
    </row>
    <row r="413" spans="1:28" ht="13.8" customHeight="1" x14ac:dyDescent="0.3">
      <c r="A413" s="3" t="s">
        <v>409</v>
      </c>
      <c r="B413" s="3" t="s">
        <v>547</v>
      </c>
      <c r="C413" s="3" t="str">
        <f>VLOOKUP(B413,$S$3:$T$5,2,0)</f>
        <v>P50336</v>
      </c>
      <c r="E413" s="3" t="s">
        <v>552</v>
      </c>
      <c r="F413" s="3" t="s">
        <v>1217</v>
      </c>
      <c r="G413" s="3" t="s">
        <v>1120</v>
      </c>
      <c r="H413" s="3" t="s">
        <v>1126</v>
      </c>
      <c r="I413" s="3" t="s">
        <v>1915</v>
      </c>
      <c r="J413" s="3">
        <f>VLOOKUP(I413,Sheet2!E:F,2,0)</f>
        <v>1</v>
      </c>
      <c r="V413" s="3" t="s">
        <v>554</v>
      </c>
      <c r="W413" s="3" t="s">
        <v>964</v>
      </c>
      <c r="X413" s="3" t="str" cm="1">
        <f t="array" aca="1" ref="X413" ca="1">_xlfn.TEXTJOIN("", TRUE, IF(ISNUMBER(MID(W413, ROW(INDIRECT("1:" &amp; LEN(W413))), 1)*1), MID(W413, ROW(INDIRECT("1:" &amp; LEN(W413))), 1), ""))</f>
        <v>222</v>
      </c>
      <c r="Y413" s="3" t="str">
        <f t="shared" si="12"/>
        <v>Glu</v>
      </c>
      <c r="Z413" s="3" t="str">
        <f t="shared" si="13"/>
        <v>Gly</v>
      </c>
      <c r="AA413" s="3" t="str">
        <f>VLOOKUP(Y413,AF:AG,2,0)</f>
        <v>E</v>
      </c>
      <c r="AB413" s="3" t="str">
        <f>VLOOKUP(Z413,AF:AG,2,0)</f>
        <v>G</v>
      </c>
    </row>
    <row r="414" spans="1:28" ht="13.8" customHeight="1" x14ac:dyDescent="0.3">
      <c r="A414" s="3" t="s">
        <v>410</v>
      </c>
      <c r="B414" s="3" t="s">
        <v>547</v>
      </c>
      <c r="C414" s="3" t="str">
        <f>VLOOKUP(B414,$S$3:$T$5,2,0)</f>
        <v>P50336</v>
      </c>
      <c r="E414" s="3" t="s">
        <v>552</v>
      </c>
      <c r="F414" s="3" t="s">
        <v>1415</v>
      </c>
      <c r="G414" s="3" t="s">
        <v>1108</v>
      </c>
      <c r="H414" s="3" t="s">
        <v>1117</v>
      </c>
      <c r="I414" s="3" t="s">
        <v>1916</v>
      </c>
      <c r="J414" s="3">
        <f>VLOOKUP(I414,Sheet2!E:F,2,0)</f>
        <v>1</v>
      </c>
      <c r="V414" s="3" t="s">
        <v>554</v>
      </c>
      <c r="W414" s="3" t="s">
        <v>965</v>
      </c>
      <c r="X414" s="3" t="str" cm="1">
        <f t="array" aca="1" ref="X414" ca="1">_xlfn.TEXTJOIN("", TRUE, IF(ISNUMBER(MID(W414, ROW(INDIRECT("1:" &amp; LEN(W414))), 1)*1), MID(W414, ROW(INDIRECT("1:" &amp; LEN(W414))), 1), ""))</f>
        <v>223</v>
      </c>
      <c r="Y414" s="3" t="str">
        <f t="shared" si="12"/>
        <v>Arg</v>
      </c>
      <c r="Z414" s="3" t="str">
        <f t="shared" si="13"/>
        <v>Cys</v>
      </c>
      <c r="AA414" s="3" t="str">
        <f>VLOOKUP(Y414,AF:AG,2,0)</f>
        <v>R</v>
      </c>
      <c r="AB414" s="3" t="str">
        <f>VLOOKUP(Z414,AF:AG,2,0)</f>
        <v>C</v>
      </c>
    </row>
    <row r="415" spans="1:28" ht="13.8" customHeight="1" x14ac:dyDescent="0.3">
      <c r="A415" s="3" t="s">
        <v>411</v>
      </c>
      <c r="B415" s="3" t="s">
        <v>547</v>
      </c>
      <c r="C415" s="3" t="str">
        <f>VLOOKUP(B415,$S$3:$T$5,2,0)</f>
        <v>P50336</v>
      </c>
      <c r="E415" s="3" t="s">
        <v>552</v>
      </c>
      <c r="F415" s="3" t="s">
        <v>1415</v>
      </c>
      <c r="G415" s="3" t="s">
        <v>1108</v>
      </c>
      <c r="H415" s="3" t="s">
        <v>1129</v>
      </c>
      <c r="I415" s="3" t="s">
        <v>1917</v>
      </c>
      <c r="J415" s="3">
        <f>VLOOKUP(I415,Sheet2!E:F,2,0)</f>
        <v>1</v>
      </c>
      <c r="V415" s="3" t="s">
        <v>554</v>
      </c>
      <c r="W415" s="3" t="s">
        <v>966</v>
      </c>
      <c r="X415" s="3" t="str" cm="1">
        <f t="array" aca="1" ref="X415" ca="1">_xlfn.TEXTJOIN("", TRUE, IF(ISNUMBER(MID(W415, ROW(INDIRECT("1:" &amp; LEN(W415))), 1)*1), MID(W415, ROW(INDIRECT("1:" &amp; LEN(W415))), 1), ""))</f>
        <v>223</v>
      </c>
      <c r="Y415" s="3" t="str">
        <f t="shared" si="12"/>
        <v>Arg</v>
      </c>
      <c r="Z415" s="3" t="str">
        <f t="shared" si="13"/>
        <v>His</v>
      </c>
      <c r="AA415" s="3" t="str">
        <f>VLOOKUP(Y415,AF:AG,2,0)</f>
        <v>R</v>
      </c>
      <c r="AB415" s="3" t="str">
        <f>VLOOKUP(Z415,AF:AG,2,0)</f>
        <v>H</v>
      </c>
    </row>
    <row r="416" spans="1:28" ht="13.8" customHeight="1" x14ac:dyDescent="0.3">
      <c r="A416" s="3" t="s">
        <v>412</v>
      </c>
      <c r="B416" s="3" t="s">
        <v>547</v>
      </c>
      <c r="C416" s="3" t="str">
        <f>VLOOKUP(B416,$S$3:$T$5,2,0)</f>
        <v>P50336</v>
      </c>
      <c r="E416" s="3" t="s">
        <v>552</v>
      </c>
      <c r="F416" s="3" t="s">
        <v>1219</v>
      </c>
      <c r="G416" s="3" t="s">
        <v>1108</v>
      </c>
      <c r="H416" s="3" t="s">
        <v>1117</v>
      </c>
      <c r="I416" s="3" t="s">
        <v>1918</v>
      </c>
      <c r="J416" s="3">
        <f>VLOOKUP(I416,Sheet2!E:F,2,0)</f>
        <v>1</v>
      </c>
      <c r="V416" s="3" t="s">
        <v>554</v>
      </c>
      <c r="W416" s="3" t="s">
        <v>967</v>
      </c>
      <c r="X416" s="3" t="str" cm="1">
        <f t="array" aca="1" ref="X416" ca="1">_xlfn.TEXTJOIN("", TRUE, IF(ISNUMBER(MID(W416, ROW(INDIRECT("1:" &amp; LEN(W416))), 1)*1), MID(W416, ROW(INDIRECT("1:" &amp; LEN(W416))), 1), ""))</f>
        <v>230</v>
      </c>
      <c r="Y416" s="3" t="str">
        <f t="shared" si="12"/>
        <v>Arg</v>
      </c>
      <c r="Z416" s="3" t="str">
        <f t="shared" si="13"/>
        <v>Cys</v>
      </c>
      <c r="AA416" s="3" t="str">
        <f>VLOOKUP(Y416,AF:AG,2,0)</f>
        <v>R</v>
      </c>
      <c r="AB416" s="3" t="str">
        <f>VLOOKUP(Z416,AF:AG,2,0)</f>
        <v>C</v>
      </c>
    </row>
    <row r="417" spans="1:28" ht="13.8" customHeight="1" x14ac:dyDescent="0.3">
      <c r="A417" s="3" t="s">
        <v>413</v>
      </c>
      <c r="B417" s="3" t="s">
        <v>547</v>
      </c>
      <c r="C417" s="3" t="str">
        <f>VLOOKUP(B417,$S$3:$T$5,2,0)</f>
        <v>P50336</v>
      </c>
      <c r="E417" s="3" t="s">
        <v>552</v>
      </c>
      <c r="F417" s="3" t="s">
        <v>1219</v>
      </c>
      <c r="G417" s="3" t="s">
        <v>1108</v>
      </c>
      <c r="H417" s="3" t="s">
        <v>1126</v>
      </c>
      <c r="I417" s="3" t="s">
        <v>1919</v>
      </c>
      <c r="J417" s="3">
        <f>VLOOKUP(I417,Sheet2!E:F,2,0)</f>
        <v>0.999</v>
      </c>
      <c r="V417" s="3" t="s">
        <v>554</v>
      </c>
      <c r="W417" s="3" t="s">
        <v>968</v>
      </c>
      <c r="X417" s="3" t="str" cm="1">
        <f t="array" aca="1" ref="X417" ca="1">_xlfn.TEXTJOIN("", TRUE, IF(ISNUMBER(MID(W417, ROW(INDIRECT("1:" &amp; LEN(W417))), 1)*1), MID(W417, ROW(INDIRECT("1:" &amp; LEN(W417))), 1), ""))</f>
        <v>230</v>
      </c>
      <c r="Y417" s="3" t="str">
        <f t="shared" si="12"/>
        <v>Arg</v>
      </c>
      <c r="Z417" s="3" t="str">
        <f t="shared" si="13"/>
        <v>Gly</v>
      </c>
      <c r="AA417" s="3" t="str">
        <f>VLOOKUP(Y417,AF:AG,2,0)</f>
        <v>R</v>
      </c>
      <c r="AB417" s="3" t="str">
        <f>VLOOKUP(Z417,AF:AG,2,0)</f>
        <v>G</v>
      </c>
    </row>
    <row r="418" spans="1:28" ht="13.8" customHeight="1" x14ac:dyDescent="0.3">
      <c r="A418" s="3" t="s">
        <v>414</v>
      </c>
      <c r="B418" s="3" t="s">
        <v>547</v>
      </c>
      <c r="C418" s="3" t="str">
        <f>VLOOKUP(B418,$S$3:$T$5,2,0)</f>
        <v>P50336</v>
      </c>
      <c r="E418" s="3" t="s">
        <v>552</v>
      </c>
      <c r="F418" s="3" t="s">
        <v>1219</v>
      </c>
      <c r="G418" s="3" t="s">
        <v>1108</v>
      </c>
      <c r="H418" s="3" t="s">
        <v>1129</v>
      </c>
      <c r="I418" s="3" t="s">
        <v>1920</v>
      </c>
      <c r="J418" s="3">
        <f>VLOOKUP(I418,Sheet2!E:F,2,0)</f>
        <v>1</v>
      </c>
      <c r="V418" s="3" t="s">
        <v>554</v>
      </c>
      <c r="W418" s="3" t="s">
        <v>969</v>
      </c>
      <c r="X418" s="3" t="str" cm="1">
        <f t="array" aca="1" ref="X418" ca="1">_xlfn.TEXTJOIN("", TRUE, IF(ISNUMBER(MID(W418, ROW(INDIRECT("1:" &amp; LEN(W418))), 1)*1), MID(W418, ROW(INDIRECT("1:" &amp; LEN(W418))), 1), ""))</f>
        <v>230</v>
      </c>
      <c r="Y418" s="3" t="str">
        <f t="shared" si="12"/>
        <v>Arg</v>
      </c>
      <c r="Z418" s="3" t="str">
        <f t="shared" si="13"/>
        <v>His</v>
      </c>
      <c r="AA418" s="3" t="str">
        <f>VLOOKUP(Y418,AF:AG,2,0)</f>
        <v>R</v>
      </c>
      <c r="AB418" s="3" t="str">
        <f>VLOOKUP(Z418,AF:AG,2,0)</f>
        <v>H</v>
      </c>
    </row>
    <row r="419" spans="1:28" ht="13.8" customHeight="1" x14ac:dyDescent="0.3">
      <c r="A419" s="3" t="s">
        <v>415</v>
      </c>
      <c r="B419" s="3" t="s">
        <v>547</v>
      </c>
      <c r="C419" s="3" t="str">
        <f>VLOOKUP(B419,$S$3:$T$5,2,0)</f>
        <v>P50336</v>
      </c>
      <c r="E419" s="3" t="s">
        <v>552</v>
      </c>
      <c r="F419" s="3" t="s">
        <v>1221</v>
      </c>
      <c r="G419" s="3" t="s">
        <v>1140</v>
      </c>
      <c r="H419" s="3" t="s">
        <v>1160</v>
      </c>
      <c r="I419" s="3" t="s">
        <v>1921</v>
      </c>
      <c r="J419" s="3">
        <f>VLOOKUP(I419,Sheet2!E:F,2,0)</f>
        <v>6.0000000000000001E-3</v>
      </c>
      <c r="V419" s="3" t="s">
        <v>554</v>
      </c>
      <c r="W419" s="3" t="s">
        <v>970</v>
      </c>
      <c r="X419" s="3" t="str" cm="1">
        <f t="array" aca="1" ref="X419" ca="1">_xlfn.TEXTJOIN("", TRUE, IF(ISNUMBER(MID(W419, ROW(INDIRECT("1:" &amp; LEN(W419))), 1)*1), MID(W419, ROW(INDIRECT("1:" &amp; LEN(W419))), 1), ""))</f>
        <v>235</v>
      </c>
      <c r="Y419" s="3" t="str">
        <f t="shared" si="12"/>
        <v>Met</v>
      </c>
      <c r="Z419" s="3" t="str">
        <f t="shared" si="13"/>
        <v>Val</v>
      </c>
      <c r="AA419" s="3" t="str">
        <f>VLOOKUP(Y419,AF:AG,2,0)</f>
        <v>M</v>
      </c>
      <c r="AB419" s="3" t="str">
        <f>VLOOKUP(Z419,AF:AG,2,0)</f>
        <v>V</v>
      </c>
    </row>
    <row r="420" spans="1:28" ht="13.8" customHeight="1" x14ac:dyDescent="0.3">
      <c r="A420" s="3" t="s">
        <v>416</v>
      </c>
      <c r="B420" s="3" t="s">
        <v>547</v>
      </c>
      <c r="C420" s="3" t="str">
        <f>VLOOKUP(B420,$S$3:$T$5,2,0)</f>
        <v>P50336</v>
      </c>
      <c r="E420" s="3" t="s">
        <v>552</v>
      </c>
      <c r="F420" s="3" t="s">
        <v>1223</v>
      </c>
      <c r="G420" s="3" t="s">
        <v>1134</v>
      </c>
      <c r="H420" s="3" t="s">
        <v>1143</v>
      </c>
      <c r="I420" s="3" t="s">
        <v>1922</v>
      </c>
      <c r="J420" s="3">
        <f>VLOOKUP(I420,Sheet2!E:F,2,0)</f>
        <v>0.20300000000000001</v>
      </c>
      <c r="V420" s="3" t="s">
        <v>554</v>
      </c>
      <c r="W420" s="3" t="s">
        <v>971</v>
      </c>
      <c r="X420" s="3" t="str" cm="1">
        <f t="array" aca="1" ref="X420" ca="1">_xlfn.TEXTJOIN("", TRUE, IF(ISNUMBER(MID(W420, ROW(INDIRECT("1:" &amp; LEN(W420))), 1)*1), MID(W420, ROW(INDIRECT("1:" &amp; LEN(W420))), 1), ""))</f>
        <v>240</v>
      </c>
      <c r="Y420" s="3" t="str">
        <f t="shared" si="12"/>
        <v>Leu</v>
      </c>
      <c r="Z420" s="3" t="str">
        <f t="shared" si="13"/>
        <v>Phe</v>
      </c>
      <c r="AA420" s="3" t="str">
        <f>VLOOKUP(Y420,AF:AG,2,0)</f>
        <v>L</v>
      </c>
      <c r="AB420" s="3" t="str">
        <f>VLOOKUP(Z420,AF:AG,2,0)</f>
        <v>F</v>
      </c>
    </row>
    <row r="421" spans="1:28" ht="13.8" customHeight="1" x14ac:dyDescent="0.3">
      <c r="A421" s="3" t="s">
        <v>417</v>
      </c>
      <c r="B421" s="3" t="s">
        <v>547</v>
      </c>
      <c r="C421" s="3" t="str">
        <f>VLOOKUP(B421,$S$3:$T$5,2,0)</f>
        <v>P50336</v>
      </c>
      <c r="E421" s="3" t="s">
        <v>552</v>
      </c>
      <c r="F421" s="3" t="s">
        <v>1416</v>
      </c>
      <c r="G421" s="3" t="s">
        <v>551</v>
      </c>
      <c r="H421" s="3" t="s">
        <v>1111</v>
      </c>
      <c r="I421" s="3" t="s">
        <v>1923</v>
      </c>
      <c r="J421" s="3">
        <f>VLOOKUP(I421,Sheet2!E:F,2,0)</f>
        <v>0</v>
      </c>
      <c r="V421" s="3" t="s">
        <v>554</v>
      </c>
      <c r="W421" s="3" t="s">
        <v>972</v>
      </c>
      <c r="X421" s="3" t="str" cm="1">
        <f t="array" aca="1" ref="X421" ca="1">_xlfn.TEXTJOIN("", TRUE, IF(ISNUMBER(MID(W421, ROW(INDIRECT("1:" &amp; LEN(W421))), 1)*1), MID(W421, ROW(INDIRECT("1:" &amp; LEN(W421))), 1), ""))</f>
        <v>242</v>
      </c>
      <c r="Y421" s="3" t="str">
        <f t="shared" si="12"/>
        <v>Thr</v>
      </c>
      <c r="Z421" s="3" t="str">
        <f t="shared" si="13"/>
        <v>Asn</v>
      </c>
      <c r="AA421" s="3" t="str">
        <f>VLOOKUP(Y421,AF:AG,2,0)</f>
        <v>T</v>
      </c>
      <c r="AB421" s="3" t="str">
        <f>VLOOKUP(Z421,AF:AG,2,0)</f>
        <v>N</v>
      </c>
    </row>
    <row r="422" spans="1:28" ht="13.8" customHeight="1" x14ac:dyDescent="0.3">
      <c r="A422" s="3" t="s">
        <v>418</v>
      </c>
      <c r="B422" s="3" t="s">
        <v>547</v>
      </c>
      <c r="C422" s="3" t="str">
        <f>VLOOKUP(B422,$S$3:$T$5,2,0)</f>
        <v>P50336</v>
      </c>
      <c r="E422" s="3" t="s">
        <v>552</v>
      </c>
      <c r="F422" s="3" t="s">
        <v>1417</v>
      </c>
      <c r="G422" s="3" t="s">
        <v>1108</v>
      </c>
      <c r="H422" s="3" t="s">
        <v>1149</v>
      </c>
      <c r="I422" s="3" t="s">
        <v>1924</v>
      </c>
      <c r="J422" s="3">
        <f>VLOOKUP(I422,Sheet2!E:F,2,0)</f>
        <v>2E-3</v>
      </c>
      <c r="V422" s="3" t="s">
        <v>554</v>
      </c>
      <c r="W422" s="3" t="s">
        <v>973</v>
      </c>
      <c r="X422" s="3" t="str" cm="1">
        <f t="array" aca="1" ref="X422" ca="1">_xlfn.TEXTJOIN("", TRUE, IF(ISNUMBER(MID(W422, ROW(INDIRECT("1:" &amp; LEN(W422))), 1)*1), MID(W422, ROW(INDIRECT("1:" &amp; LEN(W422))), 1), ""))</f>
        <v>247</v>
      </c>
      <c r="Y422" s="3" t="str">
        <f t="shared" si="12"/>
        <v>Arg</v>
      </c>
      <c r="Z422" s="3" t="str">
        <f t="shared" si="13"/>
        <v>Ser</v>
      </c>
      <c r="AA422" s="3" t="str">
        <f>VLOOKUP(Y422,AF:AG,2,0)</f>
        <v>R</v>
      </c>
      <c r="AB422" s="3" t="str">
        <f>VLOOKUP(Z422,AF:AG,2,0)</f>
        <v>S</v>
      </c>
    </row>
    <row r="423" spans="1:28" ht="13.8" customHeight="1" x14ac:dyDescent="0.3">
      <c r="A423" s="3" t="s">
        <v>419</v>
      </c>
      <c r="B423" s="3" t="s">
        <v>547</v>
      </c>
      <c r="C423" s="3" t="str">
        <f>VLOOKUP(B423,$S$3:$T$5,2,0)</f>
        <v>P50336</v>
      </c>
      <c r="E423" s="3" t="s">
        <v>552</v>
      </c>
      <c r="F423" s="3" t="s">
        <v>1225</v>
      </c>
      <c r="G423" s="3" t="s">
        <v>1126</v>
      </c>
      <c r="H423" s="3" t="s">
        <v>1108</v>
      </c>
      <c r="I423" s="3" t="s">
        <v>1925</v>
      </c>
      <c r="J423" s="3">
        <f>VLOOKUP(I423,Sheet2!E:F,2,0)</f>
        <v>1</v>
      </c>
      <c r="V423" s="3" t="s">
        <v>554</v>
      </c>
      <c r="W423" s="3" t="s">
        <v>974</v>
      </c>
      <c r="X423" s="3" t="str" cm="1">
        <f t="array" aca="1" ref="X423" ca="1">_xlfn.TEXTJOIN("", TRUE, IF(ISNUMBER(MID(W423, ROW(INDIRECT("1:" &amp; LEN(W423))), 1)*1), MID(W423, ROW(INDIRECT("1:" &amp; LEN(W423))), 1), ""))</f>
        <v>248</v>
      </c>
      <c r="Y423" s="3" t="str">
        <f t="shared" si="12"/>
        <v>Gly</v>
      </c>
      <c r="Z423" s="3" t="str">
        <f t="shared" si="13"/>
        <v>Arg</v>
      </c>
      <c r="AA423" s="3" t="str">
        <f>VLOOKUP(Y423,AF:AG,2,0)</f>
        <v>G</v>
      </c>
      <c r="AB423" s="3" t="str">
        <f>VLOOKUP(Z423,AF:AG,2,0)</f>
        <v>R</v>
      </c>
    </row>
    <row r="424" spans="1:28" ht="13.8" customHeight="1" x14ac:dyDescent="0.3">
      <c r="A424" s="3" t="s">
        <v>420</v>
      </c>
      <c r="B424" s="3" t="s">
        <v>547</v>
      </c>
      <c r="C424" s="3" t="str">
        <f>VLOOKUP(B424,$S$3:$T$5,2,0)</f>
        <v>P50336</v>
      </c>
      <c r="E424" s="3" t="s">
        <v>552</v>
      </c>
      <c r="F424" s="3" t="s">
        <v>1418</v>
      </c>
      <c r="G424" s="3" t="s">
        <v>1160</v>
      </c>
      <c r="H424" s="3" t="s">
        <v>550</v>
      </c>
      <c r="I424" s="3" t="s">
        <v>1926</v>
      </c>
      <c r="J424" s="3">
        <f>VLOOKUP(I424,Sheet2!E:F,2,0)</f>
        <v>0</v>
      </c>
      <c r="V424" s="3" t="s">
        <v>554</v>
      </c>
      <c r="W424" s="3" t="s">
        <v>975</v>
      </c>
      <c r="X424" s="3" t="str" cm="1">
        <f t="array" aca="1" ref="X424" ca="1">_xlfn.TEXTJOIN("", TRUE, IF(ISNUMBER(MID(W424, ROW(INDIRECT("1:" &amp; LEN(W424))), 1)*1), MID(W424, ROW(INDIRECT("1:" &amp; LEN(W424))), 1), ""))</f>
        <v>251</v>
      </c>
      <c r="Y424" s="3" t="str">
        <f t="shared" si="12"/>
        <v>Val</v>
      </c>
      <c r="Z424" s="3" t="str">
        <f t="shared" si="13"/>
        <v>Ile</v>
      </c>
      <c r="AA424" s="3" t="str">
        <f>VLOOKUP(Y424,AF:AG,2,0)</f>
        <v>V</v>
      </c>
      <c r="AB424" s="3" t="str">
        <f>VLOOKUP(Z424,AF:AG,2,0)</f>
        <v>I</v>
      </c>
    </row>
    <row r="425" spans="1:28" ht="13.8" customHeight="1" x14ac:dyDescent="0.3">
      <c r="A425" s="3" t="s">
        <v>421</v>
      </c>
      <c r="B425" s="3" t="s">
        <v>547</v>
      </c>
      <c r="C425" s="3" t="str">
        <f>VLOOKUP(B425,$S$3:$T$5,2,0)</f>
        <v>P50336</v>
      </c>
      <c r="E425" s="3" t="s">
        <v>552</v>
      </c>
      <c r="F425" s="3" t="s">
        <v>1419</v>
      </c>
      <c r="G425" s="3" t="s">
        <v>1134</v>
      </c>
      <c r="H425" s="3" t="s">
        <v>1160</v>
      </c>
      <c r="I425" s="3" t="s">
        <v>1927</v>
      </c>
      <c r="J425" s="3">
        <f>VLOOKUP(I425,Sheet2!E:F,2,0)</f>
        <v>0.125</v>
      </c>
      <c r="V425" s="3" t="s">
        <v>554</v>
      </c>
      <c r="W425" s="3" t="s">
        <v>976</v>
      </c>
      <c r="X425" s="3" t="str" cm="1">
        <f t="array" aca="1" ref="X425" ca="1">_xlfn.TEXTJOIN("", TRUE, IF(ISNUMBER(MID(W425, ROW(INDIRECT("1:" &amp; LEN(W425))), 1)*1), MID(W425, ROW(INDIRECT("1:" &amp; LEN(W425))), 1), ""))</f>
        <v>252</v>
      </c>
      <c r="Y425" s="3" t="str">
        <f t="shared" si="12"/>
        <v>Leu</v>
      </c>
      <c r="Z425" s="3" t="str">
        <f t="shared" si="13"/>
        <v>Val</v>
      </c>
      <c r="AA425" s="3" t="str">
        <f>VLOOKUP(Y425,AF:AG,2,0)</f>
        <v>L</v>
      </c>
      <c r="AB425" s="3" t="str">
        <f>VLOOKUP(Z425,AF:AG,2,0)</f>
        <v>V</v>
      </c>
    </row>
    <row r="426" spans="1:28" ht="13.8" customHeight="1" x14ac:dyDescent="0.3">
      <c r="A426" s="3" t="s">
        <v>422</v>
      </c>
      <c r="B426" s="3" t="s">
        <v>547</v>
      </c>
      <c r="C426" s="3" t="str">
        <f>VLOOKUP(B426,$S$3:$T$5,2,0)</f>
        <v>P50336</v>
      </c>
      <c r="E426" s="3" t="s">
        <v>552</v>
      </c>
      <c r="F426" s="3" t="s">
        <v>1318</v>
      </c>
      <c r="G426" s="3" t="s">
        <v>1126</v>
      </c>
      <c r="H426" s="3" t="s">
        <v>1149</v>
      </c>
      <c r="I426" s="3" t="s">
        <v>1928</v>
      </c>
      <c r="J426" s="3">
        <f>VLOOKUP(I426,Sheet2!E:F,2,0)</f>
        <v>4.0000000000000001E-3</v>
      </c>
      <c r="V426" s="3" t="s">
        <v>554</v>
      </c>
      <c r="W426" s="3" t="s">
        <v>977</v>
      </c>
      <c r="X426" s="3" t="str" cm="1">
        <f t="array" aca="1" ref="X426" ca="1">_xlfn.TEXTJOIN("", TRUE, IF(ISNUMBER(MID(W426, ROW(INDIRECT("1:" &amp; LEN(W426))), 1)*1), MID(W426, ROW(INDIRECT("1:" &amp; LEN(W426))), 1), ""))</f>
        <v>254</v>
      </c>
      <c r="Y426" s="3" t="str">
        <f t="shared" si="12"/>
        <v>Gly</v>
      </c>
      <c r="Z426" s="3" t="str">
        <f t="shared" si="13"/>
        <v>Ser</v>
      </c>
      <c r="AA426" s="3" t="str">
        <f>VLOOKUP(Y426,AF:AG,2,0)</f>
        <v>G</v>
      </c>
      <c r="AB426" s="3" t="str">
        <f>VLOOKUP(Z426,AF:AG,2,0)</f>
        <v>S</v>
      </c>
    </row>
    <row r="427" spans="1:28" ht="13.8" customHeight="1" x14ac:dyDescent="0.3">
      <c r="A427" s="3" t="s">
        <v>423</v>
      </c>
      <c r="B427" s="3" t="s">
        <v>547</v>
      </c>
      <c r="C427" s="3" t="str">
        <f>VLOOKUP(B427,$S$3:$T$5,2,0)</f>
        <v>P50336</v>
      </c>
      <c r="E427" s="3" t="s">
        <v>552</v>
      </c>
      <c r="F427" s="3" t="s">
        <v>1318</v>
      </c>
      <c r="G427" s="3" t="s">
        <v>1126</v>
      </c>
      <c r="H427" s="3" t="s">
        <v>1160</v>
      </c>
      <c r="I427" s="3" t="s">
        <v>1929</v>
      </c>
      <c r="J427" s="3">
        <f>VLOOKUP(I427,Sheet2!E:F,2,0)</f>
        <v>0.81499999999999995</v>
      </c>
      <c r="V427" s="3" t="s">
        <v>554</v>
      </c>
      <c r="W427" s="3" t="s">
        <v>978</v>
      </c>
      <c r="X427" s="3" t="str" cm="1">
        <f t="array" aca="1" ref="X427" ca="1">_xlfn.TEXTJOIN("", TRUE, IF(ISNUMBER(MID(W427, ROW(INDIRECT("1:" &amp; LEN(W427))), 1)*1), MID(W427, ROW(INDIRECT("1:" &amp; LEN(W427))), 1), ""))</f>
        <v>254</v>
      </c>
      <c r="Y427" s="3" t="str">
        <f t="shared" si="12"/>
        <v>Gly</v>
      </c>
      <c r="Z427" s="3" t="str">
        <f t="shared" si="13"/>
        <v>Val</v>
      </c>
      <c r="AA427" s="3" t="str">
        <f>VLOOKUP(Y427,AF:AG,2,0)</f>
        <v>G</v>
      </c>
      <c r="AB427" s="3" t="str">
        <f>VLOOKUP(Z427,AF:AG,2,0)</f>
        <v>V</v>
      </c>
    </row>
    <row r="428" spans="1:28" ht="13.8" customHeight="1" x14ac:dyDescent="0.3">
      <c r="A428" s="3" t="s">
        <v>424</v>
      </c>
      <c r="B428" s="3" t="s">
        <v>547</v>
      </c>
      <c r="C428" s="3" t="str">
        <f>VLOOKUP(B428,$S$3:$T$5,2,0)</f>
        <v>P50336</v>
      </c>
      <c r="E428" s="3" t="s">
        <v>552</v>
      </c>
      <c r="F428" s="3" t="s">
        <v>1317</v>
      </c>
      <c r="G428" s="3" t="s">
        <v>1146</v>
      </c>
      <c r="H428" s="3" t="s">
        <v>1134</v>
      </c>
      <c r="I428" s="3" t="s">
        <v>1930</v>
      </c>
      <c r="J428" s="3">
        <f>VLOOKUP(I428,Sheet2!E:F,2,0)</f>
        <v>0.97099999999999997</v>
      </c>
      <c r="V428" s="3" t="s">
        <v>554</v>
      </c>
      <c r="W428" s="3" t="s">
        <v>979</v>
      </c>
      <c r="X428" s="3" t="str" cm="1">
        <f t="array" aca="1" ref="X428" ca="1">_xlfn.TEXTJOIN("", TRUE, IF(ISNUMBER(MID(W428, ROW(INDIRECT("1:" &amp; LEN(W428))), 1)*1), MID(W428, ROW(INDIRECT("1:" &amp; LEN(W428))), 1), ""))</f>
        <v>256</v>
      </c>
      <c r="Y428" s="3" t="str">
        <f t="shared" si="12"/>
        <v>Pro</v>
      </c>
      <c r="Z428" s="3" t="str">
        <f t="shared" si="13"/>
        <v>Leu</v>
      </c>
      <c r="AA428" s="3" t="str">
        <f>VLOOKUP(Y428,AF:AG,2,0)</f>
        <v>P</v>
      </c>
      <c r="AB428" s="3" t="str">
        <f>VLOOKUP(Z428,AF:AG,2,0)</f>
        <v>L</v>
      </c>
    </row>
    <row r="429" spans="1:28" ht="13.8" customHeight="1" x14ac:dyDescent="0.3">
      <c r="A429" s="3" t="s">
        <v>425</v>
      </c>
      <c r="B429" s="3" t="s">
        <v>547</v>
      </c>
      <c r="C429" s="3" t="str">
        <f>VLOOKUP(B429,$S$3:$T$5,2,0)</f>
        <v>P50336</v>
      </c>
      <c r="E429" s="3" t="s">
        <v>552</v>
      </c>
      <c r="F429" s="3" t="s">
        <v>1420</v>
      </c>
      <c r="G429" s="3" t="s">
        <v>1149</v>
      </c>
      <c r="H429" s="3" t="s">
        <v>1108</v>
      </c>
      <c r="I429" s="3" t="s">
        <v>1931</v>
      </c>
      <c r="J429" s="3">
        <f>VLOOKUP(I429,Sheet2!E:F,2,0)</f>
        <v>0.73</v>
      </c>
      <c r="V429" s="3" t="s">
        <v>554</v>
      </c>
      <c r="W429" s="3" t="s">
        <v>980</v>
      </c>
      <c r="X429" s="3" t="str" cm="1">
        <f t="array" aca="1" ref="X429" ca="1">_xlfn.TEXTJOIN("", TRUE, IF(ISNUMBER(MID(W429, ROW(INDIRECT("1:" &amp; LEN(W429))), 1)*1), MID(W429, ROW(INDIRECT("1:" &amp; LEN(W429))), 1), ""))</f>
        <v>261</v>
      </c>
      <c r="Y429" s="3" t="str">
        <f t="shared" si="12"/>
        <v>Ser</v>
      </c>
      <c r="Z429" s="3" t="str">
        <f t="shared" si="13"/>
        <v>Arg</v>
      </c>
      <c r="AA429" s="3" t="str">
        <f>VLOOKUP(Y429,AF:AG,2,0)</f>
        <v>S</v>
      </c>
      <c r="AB429" s="3" t="str">
        <f>VLOOKUP(Z429,AF:AG,2,0)</f>
        <v>R</v>
      </c>
    </row>
    <row r="430" spans="1:28" ht="13.8" customHeight="1" x14ac:dyDescent="0.3">
      <c r="A430" s="3" t="s">
        <v>426</v>
      </c>
      <c r="B430" s="3" t="s">
        <v>547</v>
      </c>
      <c r="C430" s="3" t="str">
        <f>VLOOKUP(B430,$S$3:$T$5,2,0)</f>
        <v>P50336</v>
      </c>
      <c r="E430" s="3" t="s">
        <v>552</v>
      </c>
      <c r="F430" s="3" t="s">
        <v>1420</v>
      </c>
      <c r="G430" s="3" t="s">
        <v>1149</v>
      </c>
      <c r="H430" s="3" t="s">
        <v>1126</v>
      </c>
      <c r="I430" s="3" t="s">
        <v>1932</v>
      </c>
      <c r="J430" s="3">
        <f>VLOOKUP(I430,Sheet2!E:F,2,0)</f>
        <v>3.7999999999999999E-2</v>
      </c>
      <c r="V430" s="3" t="s">
        <v>554</v>
      </c>
      <c r="W430" s="3" t="s">
        <v>981</v>
      </c>
      <c r="X430" s="3" t="str" cm="1">
        <f t="array" aca="1" ref="X430" ca="1">_xlfn.TEXTJOIN("", TRUE, IF(ISNUMBER(MID(W430, ROW(INDIRECT("1:" &amp; LEN(W430))), 1)*1), MID(W430, ROW(INDIRECT("1:" &amp; LEN(W430))), 1), ""))</f>
        <v>261</v>
      </c>
      <c r="Y430" s="3" t="str">
        <f t="shared" si="12"/>
        <v>Ser</v>
      </c>
      <c r="Z430" s="3" t="str">
        <f t="shared" si="13"/>
        <v>Gly</v>
      </c>
      <c r="AA430" s="3" t="str">
        <f>VLOOKUP(Y430,AF:AG,2,0)</f>
        <v>S</v>
      </c>
      <c r="AB430" s="3" t="str">
        <f>VLOOKUP(Z430,AF:AG,2,0)</f>
        <v>G</v>
      </c>
    </row>
    <row r="431" spans="1:28" ht="13.8" customHeight="1" x14ac:dyDescent="0.3">
      <c r="A431" s="3" t="s">
        <v>427</v>
      </c>
      <c r="B431" s="3" t="s">
        <v>547</v>
      </c>
      <c r="C431" s="3" t="str">
        <f>VLOOKUP(B431,$S$3:$T$5,2,0)</f>
        <v>P50336</v>
      </c>
      <c r="E431" s="3" t="s">
        <v>552</v>
      </c>
      <c r="F431" s="3" t="s">
        <v>1229</v>
      </c>
      <c r="G431" s="3" t="s">
        <v>1134</v>
      </c>
      <c r="H431" s="3" t="s">
        <v>1143</v>
      </c>
      <c r="I431" s="3" t="s">
        <v>1933</v>
      </c>
      <c r="J431" s="3">
        <f>VLOOKUP(I431,Sheet2!E:F,2,0)</f>
        <v>0</v>
      </c>
      <c r="V431" s="3" t="s">
        <v>554</v>
      </c>
      <c r="W431" s="3" t="s">
        <v>982</v>
      </c>
      <c r="X431" s="3" t="str" cm="1">
        <f t="array" aca="1" ref="X431" ca="1">_xlfn.TEXTJOIN("", TRUE, IF(ISNUMBER(MID(W431, ROW(INDIRECT("1:" &amp; LEN(W431))), 1)*1), MID(W431, ROW(INDIRECT("1:" &amp; LEN(W431))), 1), ""))</f>
        <v>262</v>
      </c>
      <c r="Y431" s="3" t="str">
        <f t="shared" si="12"/>
        <v>Leu</v>
      </c>
      <c r="Z431" s="3" t="str">
        <f t="shared" si="13"/>
        <v>Phe</v>
      </c>
      <c r="AA431" s="3" t="str">
        <f>VLOOKUP(Y431,AF:AG,2,0)</f>
        <v>L</v>
      </c>
      <c r="AB431" s="3" t="str">
        <f>VLOOKUP(Z431,AF:AG,2,0)</f>
        <v>F</v>
      </c>
    </row>
    <row r="432" spans="1:28" ht="13.8" customHeight="1" x14ac:dyDescent="0.3">
      <c r="A432" s="3" t="s">
        <v>428</v>
      </c>
      <c r="B432" s="3" t="s">
        <v>547</v>
      </c>
      <c r="C432" s="3" t="str">
        <f>VLOOKUP(B432,$S$3:$T$5,2,0)</f>
        <v>P50336</v>
      </c>
      <c r="E432" s="3" t="s">
        <v>552</v>
      </c>
      <c r="F432" s="3" t="s">
        <v>1231</v>
      </c>
      <c r="G432" s="3" t="s">
        <v>1126</v>
      </c>
      <c r="H432" s="3" t="s">
        <v>1108</v>
      </c>
      <c r="I432" s="3" t="s">
        <v>1934</v>
      </c>
      <c r="J432" s="3">
        <f>VLOOKUP(I432,Sheet2!E:F,2,0)</f>
        <v>0.997</v>
      </c>
      <c r="V432" s="3" t="s">
        <v>554</v>
      </c>
      <c r="W432" s="3" t="s">
        <v>983</v>
      </c>
      <c r="X432" s="3" t="str" cm="1">
        <f t="array" aca="1" ref="X432" ca="1">_xlfn.TEXTJOIN("", TRUE, IF(ISNUMBER(MID(W432, ROW(INDIRECT("1:" &amp; LEN(W432))), 1)*1), MID(W432, ROW(INDIRECT("1:" &amp; LEN(W432))), 1), ""))</f>
        <v>266</v>
      </c>
      <c r="Y432" s="3" t="str">
        <f t="shared" si="12"/>
        <v>Gly</v>
      </c>
      <c r="Z432" s="3" t="str">
        <f t="shared" si="13"/>
        <v>Arg</v>
      </c>
      <c r="AA432" s="3" t="str">
        <f>VLOOKUP(Y432,AF:AG,2,0)</f>
        <v>G</v>
      </c>
      <c r="AB432" s="3" t="str">
        <f>VLOOKUP(Z432,AF:AG,2,0)</f>
        <v>R</v>
      </c>
    </row>
    <row r="433" spans="1:28" ht="13.8" customHeight="1" x14ac:dyDescent="0.3">
      <c r="A433" s="3" t="s">
        <v>429</v>
      </c>
      <c r="B433" s="3" t="s">
        <v>547</v>
      </c>
      <c r="C433" s="3" t="str">
        <f>VLOOKUP(B433,$S$3:$T$5,2,0)</f>
        <v>P50336</v>
      </c>
      <c r="E433" s="3" t="s">
        <v>552</v>
      </c>
      <c r="F433" s="3" t="s">
        <v>1315</v>
      </c>
      <c r="G433" s="3" t="s">
        <v>1108</v>
      </c>
      <c r="H433" s="3" t="s">
        <v>1117</v>
      </c>
      <c r="I433" s="3" t="s">
        <v>1935</v>
      </c>
      <c r="J433" s="3">
        <f>VLOOKUP(I433,Sheet2!E:F,2,0)</f>
        <v>0.16</v>
      </c>
      <c r="V433" s="3" t="s">
        <v>554</v>
      </c>
      <c r="W433" s="3" t="s">
        <v>984</v>
      </c>
      <c r="X433" s="3" t="str" cm="1">
        <f t="array" aca="1" ref="X433" ca="1">_xlfn.TEXTJOIN("", TRUE, IF(ISNUMBER(MID(W433, ROW(INDIRECT("1:" &amp; LEN(W433))), 1)*1), MID(W433, ROW(INDIRECT("1:" &amp; LEN(W433))), 1), ""))</f>
        <v>267</v>
      </c>
      <c r="Y433" s="3" t="str">
        <f t="shared" si="12"/>
        <v>Arg</v>
      </c>
      <c r="Z433" s="3" t="str">
        <f t="shared" si="13"/>
        <v>Cys</v>
      </c>
      <c r="AA433" s="3" t="str">
        <f>VLOOKUP(Y433,AF:AG,2,0)</f>
        <v>R</v>
      </c>
      <c r="AB433" s="3" t="str">
        <f>VLOOKUP(Z433,AF:AG,2,0)</f>
        <v>C</v>
      </c>
    </row>
    <row r="434" spans="1:28" ht="13.8" customHeight="1" x14ac:dyDescent="0.3">
      <c r="A434" s="3" t="s">
        <v>430</v>
      </c>
      <c r="B434" s="3" t="s">
        <v>547</v>
      </c>
      <c r="C434" s="3" t="str">
        <f>VLOOKUP(B434,$S$3:$T$5,2,0)</f>
        <v>P50336</v>
      </c>
      <c r="E434" s="3" t="s">
        <v>552</v>
      </c>
      <c r="F434" s="3" t="s">
        <v>1315</v>
      </c>
      <c r="G434" s="3" t="s">
        <v>1108</v>
      </c>
      <c r="H434" s="3" t="s">
        <v>1129</v>
      </c>
      <c r="I434" s="3" t="s">
        <v>1936</v>
      </c>
      <c r="J434" s="3">
        <f>VLOOKUP(I434,Sheet2!E:F,2,0)</f>
        <v>3.0000000000000001E-3</v>
      </c>
      <c r="V434" s="3" t="s">
        <v>554</v>
      </c>
      <c r="W434" s="3" t="s">
        <v>985</v>
      </c>
      <c r="X434" s="3" t="str" cm="1">
        <f t="array" aca="1" ref="X434" ca="1">_xlfn.TEXTJOIN("", TRUE, IF(ISNUMBER(MID(W434, ROW(INDIRECT("1:" &amp; LEN(W434))), 1)*1), MID(W434, ROW(INDIRECT("1:" &amp; LEN(W434))), 1), ""))</f>
        <v>267</v>
      </c>
      <c r="Y434" s="3" t="str">
        <f t="shared" si="12"/>
        <v>Arg</v>
      </c>
      <c r="Z434" s="3" t="str">
        <f t="shared" si="13"/>
        <v>His</v>
      </c>
      <c r="AA434" s="3" t="str">
        <f>VLOOKUP(Y434,AF:AG,2,0)</f>
        <v>R</v>
      </c>
      <c r="AB434" s="3" t="str">
        <f>VLOOKUP(Z434,AF:AG,2,0)</f>
        <v>H</v>
      </c>
    </row>
    <row r="435" spans="1:28" ht="13.8" customHeight="1" x14ac:dyDescent="0.3">
      <c r="A435" s="3" t="s">
        <v>431</v>
      </c>
      <c r="B435" s="3" t="s">
        <v>547</v>
      </c>
      <c r="C435" s="3" t="str">
        <f>VLOOKUP(B435,$S$3:$T$5,2,0)</f>
        <v>P50336</v>
      </c>
      <c r="E435" s="3" t="s">
        <v>552</v>
      </c>
      <c r="F435" s="3" t="s">
        <v>1233</v>
      </c>
      <c r="G435" s="3" t="s">
        <v>1149</v>
      </c>
      <c r="H435" s="3" t="s">
        <v>1143</v>
      </c>
      <c r="I435" s="3" t="s">
        <v>1937</v>
      </c>
      <c r="J435" s="3">
        <f>VLOOKUP(I435,Sheet2!E:F,2,0)</f>
        <v>0.70899999999999996</v>
      </c>
      <c r="V435" s="3" t="s">
        <v>554</v>
      </c>
      <c r="W435" s="3" t="s">
        <v>986</v>
      </c>
      <c r="X435" s="3" t="str" cm="1">
        <f t="array" aca="1" ref="X435" ca="1">_xlfn.TEXTJOIN("", TRUE, IF(ISNUMBER(MID(W435, ROW(INDIRECT("1:" &amp; LEN(W435))), 1)*1), MID(W435, ROW(INDIRECT("1:" &amp; LEN(W435))), 1), ""))</f>
        <v>271</v>
      </c>
      <c r="Y435" s="3" t="str">
        <f t="shared" si="12"/>
        <v>Ser</v>
      </c>
      <c r="Z435" s="3" t="str">
        <f t="shared" si="13"/>
        <v>Phe</v>
      </c>
      <c r="AA435" s="3" t="str">
        <f>VLOOKUP(Y435,AF:AG,2,0)</f>
        <v>S</v>
      </c>
      <c r="AB435" s="3" t="str">
        <f>VLOOKUP(Z435,AF:AG,2,0)</f>
        <v>F</v>
      </c>
    </row>
    <row r="436" spans="1:28" ht="13.8" customHeight="1" x14ac:dyDescent="0.3">
      <c r="A436" s="3" t="s">
        <v>432</v>
      </c>
      <c r="B436" s="3" t="s">
        <v>547</v>
      </c>
      <c r="C436" s="3" t="str">
        <f>VLOOKUP(B436,$S$3:$T$5,2,0)</f>
        <v>P50336</v>
      </c>
      <c r="E436" s="3" t="s">
        <v>552</v>
      </c>
      <c r="F436" s="3" t="s">
        <v>1421</v>
      </c>
      <c r="G436" s="3" t="s">
        <v>1149</v>
      </c>
      <c r="H436" s="3" t="s">
        <v>1111</v>
      </c>
      <c r="I436" s="3" t="s">
        <v>1938</v>
      </c>
      <c r="J436" s="3">
        <f>VLOOKUP(I436,Sheet2!E:F,2,0)</f>
        <v>0</v>
      </c>
      <c r="V436" s="3" t="s">
        <v>554</v>
      </c>
      <c r="W436" s="3" t="s">
        <v>987</v>
      </c>
      <c r="X436" s="3" t="str" cm="1">
        <f t="array" aca="1" ref="X436" ca="1">_xlfn.TEXTJOIN("", TRUE, IF(ISNUMBER(MID(W436, ROW(INDIRECT("1:" &amp; LEN(W436))), 1)*1), MID(W436, ROW(INDIRECT("1:" &amp; LEN(W436))), 1), ""))</f>
        <v>275</v>
      </c>
      <c r="Y436" s="3" t="str">
        <f t="shared" si="12"/>
        <v>Ser</v>
      </c>
      <c r="Z436" s="3" t="str">
        <f t="shared" si="13"/>
        <v>Asn</v>
      </c>
      <c r="AA436" s="3" t="str">
        <f>VLOOKUP(Y436,AF:AG,2,0)</f>
        <v>S</v>
      </c>
      <c r="AB436" s="3" t="str">
        <f>VLOOKUP(Z436,AF:AG,2,0)</f>
        <v>N</v>
      </c>
    </row>
    <row r="437" spans="1:28" ht="13.8" customHeight="1" x14ac:dyDescent="0.3">
      <c r="A437" s="3" t="s">
        <v>433</v>
      </c>
      <c r="B437" s="3" t="s">
        <v>547</v>
      </c>
      <c r="C437" s="3" t="str">
        <f>VLOOKUP(B437,$S$3:$T$5,2,0)</f>
        <v>P50336</v>
      </c>
      <c r="E437" s="3" t="s">
        <v>552</v>
      </c>
      <c r="F437" s="3" t="s">
        <v>1422</v>
      </c>
      <c r="G437" s="3" t="s">
        <v>1120</v>
      </c>
      <c r="H437" s="3" t="s">
        <v>1114</v>
      </c>
      <c r="I437" s="3" t="s">
        <v>1939</v>
      </c>
      <c r="J437" s="3">
        <f>VLOOKUP(I437,Sheet2!E:F,2,0)</f>
        <v>2E-3</v>
      </c>
      <c r="V437" s="3" t="s">
        <v>554</v>
      </c>
      <c r="W437" s="3" t="s">
        <v>988</v>
      </c>
      <c r="X437" s="3" t="str" cm="1">
        <f t="array" aca="1" ref="X437" ca="1">_xlfn.TEXTJOIN("", TRUE, IF(ISNUMBER(MID(W437, ROW(INDIRECT("1:" &amp; LEN(W437))), 1)*1), MID(W437, ROW(INDIRECT("1:" &amp; LEN(W437))), 1), ""))</f>
        <v>278</v>
      </c>
      <c r="Y437" s="3" t="str">
        <f t="shared" si="12"/>
        <v>Glu</v>
      </c>
      <c r="Z437" s="3" t="str">
        <f t="shared" si="13"/>
        <v>Asp</v>
      </c>
      <c r="AA437" s="3" t="str">
        <f>VLOOKUP(Y437,AF:AG,2,0)</f>
        <v>E</v>
      </c>
      <c r="AB437" s="3" t="str">
        <f>VLOOKUP(Z437,AF:AG,2,0)</f>
        <v>D</v>
      </c>
    </row>
    <row r="438" spans="1:28" ht="13.8" customHeight="1" x14ac:dyDescent="0.3">
      <c r="A438" s="3" t="s">
        <v>434</v>
      </c>
      <c r="B438" s="3" t="s">
        <v>547</v>
      </c>
      <c r="C438" s="3" t="str">
        <f>VLOOKUP(B438,$S$3:$T$5,2,0)</f>
        <v>P50336</v>
      </c>
      <c r="E438" s="3" t="s">
        <v>552</v>
      </c>
      <c r="F438" s="3" t="s">
        <v>1423</v>
      </c>
      <c r="G438" s="3" t="s">
        <v>1129</v>
      </c>
      <c r="H438" s="3" t="s">
        <v>1108</v>
      </c>
      <c r="I438" s="3" t="s">
        <v>1940</v>
      </c>
      <c r="J438" s="3">
        <f>VLOOKUP(I438,Sheet2!E:F,2,0)</f>
        <v>1</v>
      </c>
      <c r="V438" s="3" t="s">
        <v>554</v>
      </c>
      <c r="W438" s="3" t="s">
        <v>989</v>
      </c>
      <c r="X438" s="3" t="str" cm="1">
        <f t="array" aca="1" ref="X438" ca="1">_xlfn.TEXTJOIN("", TRUE, IF(ISNUMBER(MID(W438, ROW(INDIRECT("1:" &amp; LEN(W438))), 1)*1), MID(W438, ROW(INDIRECT("1:" &amp; LEN(W438))), 1), ""))</f>
        <v>281</v>
      </c>
      <c r="Y438" s="3" t="str">
        <f t="shared" si="12"/>
        <v>His</v>
      </c>
      <c r="Z438" s="3" t="str">
        <f t="shared" si="13"/>
        <v>Arg</v>
      </c>
      <c r="AA438" s="3" t="str">
        <f>VLOOKUP(Y438,AF:AG,2,0)</f>
        <v>H</v>
      </c>
      <c r="AB438" s="3" t="str">
        <f>VLOOKUP(Z438,AF:AG,2,0)</f>
        <v>R</v>
      </c>
    </row>
    <row r="439" spans="1:28" ht="13.8" customHeight="1" x14ac:dyDescent="0.3">
      <c r="A439" s="3" t="s">
        <v>435</v>
      </c>
      <c r="B439" s="3" t="s">
        <v>547</v>
      </c>
      <c r="C439" s="3" t="str">
        <f>VLOOKUP(B439,$S$3:$T$5,2,0)</f>
        <v>P50336</v>
      </c>
      <c r="E439" s="3" t="s">
        <v>552</v>
      </c>
      <c r="F439" s="3" t="s">
        <v>1311</v>
      </c>
      <c r="G439" s="3" t="s">
        <v>1160</v>
      </c>
      <c r="H439" s="3" t="s">
        <v>550</v>
      </c>
      <c r="I439" s="3" t="s">
        <v>1941</v>
      </c>
      <c r="J439" s="3">
        <f>VLOOKUP(I439,Sheet2!E:F,2,0)</f>
        <v>1E-3</v>
      </c>
      <c r="V439" s="3" t="s">
        <v>554</v>
      </c>
      <c r="W439" s="3" t="s">
        <v>990</v>
      </c>
      <c r="X439" s="3" t="str" cm="1">
        <f t="array" aca="1" ref="X439" ca="1">_xlfn.TEXTJOIN("", TRUE, IF(ISNUMBER(MID(W439, ROW(INDIRECT("1:" &amp; LEN(W439))), 1)*1), MID(W439, ROW(INDIRECT("1:" &amp; LEN(W439))), 1), ""))</f>
        <v>282</v>
      </c>
      <c r="Y439" s="3" t="str">
        <f t="shared" si="12"/>
        <v>Val</v>
      </c>
      <c r="Z439" s="3" t="str">
        <f t="shared" si="13"/>
        <v>Ile</v>
      </c>
      <c r="AA439" s="3" t="str">
        <f>VLOOKUP(Y439,AF:AG,2,0)</f>
        <v>V</v>
      </c>
      <c r="AB439" s="3" t="str">
        <f>VLOOKUP(Z439,AF:AG,2,0)</f>
        <v>I</v>
      </c>
    </row>
    <row r="440" spans="1:28" ht="13.8" customHeight="1" x14ac:dyDescent="0.3">
      <c r="A440" s="3" t="s">
        <v>436</v>
      </c>
      <c r="B440" s="3" t="s">
        <v>547</v>
      </c>
      <c r="C440" s="3" t="str">
        <f>VLOOKUP(B440,$S$3:$T$5,2,0)</f>
        <v>P50336</v>
      </c>
      <c r="E440" s="3" t="s">
        <v>552</v>
      </c>
      <c r="F440" s="3" t="s">
        <v>1237</v>
      </c>
      <c r="G440" s="3" t="s">
        <v>1149</v>
      </c>
      <c r="H440" s="3" t="s">
        <v>1126</v>
      </c>
      <c r="I440" s="3" t="s">
        <v>1942</v>
      </c>
      <c r="J440" s="3">
        <f>VLOOKUP(I440,Sheet2!E:F,2,0)</f>
        <v>1</v>
      </c>
      <c r="V440" s="3" t="s">
        <v>554</v>
      </c>
      <c r="W440" s="3" t="s">
        <v>991</v>
      </c>
      <c r="X440" s="3" t="str" cm="1">
        <f t="array" aca="1" ref="X440" ca="1">_xlfn.TEXTJOIN("", TRUE, IF(ISNUMBER(MID(W440, ROW(INDIRECT("1:" &amp; LEN(W440))), 1)*1), MID(W440, ROW(INDIRECT("1:" &amp; LEN(W440))), 1), ""))</f>
        <v>284</v>
      </c>
      <c r="Y440" s="3" t="str">
        <f t="shared" si="12"/>
        <v>Ser</v>
      </c>
      <c r="Z440" s="3" t="str">
        <f t="shared" si="13"/>
        <v>Gly</v>
      </c>
      <c r="AA440" s="3" t="str">
        <f>VLOOKUP(Y440,AF:AG,2,0)</f>
        <v>S</v>
      </c>
      <c r="AB440" s="3" t="str">
        <f>VLOOKUP(Z440,AF:AG,2,0)</f>
        <v>G</v>
      </c>
    </row>
    <row r="441" spans="1:28" ht="13.8" customHeight="1" x14ac:dyDescent="0.3">
      <c r="A441" s="3" t="s">
        <v>437</v>
      </c>
      <c r="B441" s="3" t="s">
        <v>547</v>
      </c>
      <c r="C441" s="3" t="str">
        <f>VLOOKUP(B441,$S$3:$T$5,2,0)</f>
        <v>P50336</v>
      </c>
      <c r="E441" s="3" t="s">
        <v>552</v>
      </c>
      <c r="F441" s="3" t="s">
        <v>1424</v>
      </c>
      <c r="G441" s="3" t="s">
        <v>1105</v>
      </c>
      <c r="H441" s="3" t="s">
        <v>1149</v>
      </c>
      <c r="I441" s="3" t="s">
        <v>1943</v>
      </c>
      <c r="J441" s="3">
        <f>VLOOKUP(I441,Sheet2!E:F,2,0)</f>
        <v>0.91100000000000003</v>
      </c>
      <c r="V441" s="3" t="s">
        <v>554</v>
      </c>
      <c r="W441" s="3" t="s">
        <v>992</v>
      </c>
      <c r="X441" s="3" t="str" cm="1">
        <f t="array" aca="1" ref="X441" ca="1">_xlfn.TEXTJOIN("", TRUE, IF(ISNUMBER(MID(W441, ROW(INDIRECT("1:" &amp; LEN(W441))), 1)*1), MID(W441, ROW(INDIRECT("1:" &amp; LEN(W441))), 1), ""))</f>
        <v>288</v>
      </c>
      <c r="Y441" s="3" t="str">
        <f t="shared" si="12"/>
        <v>Ala</v>
      </c>
      <c r="Z441" s="3" t="str">
        <f t="shared" si="13"/>
        <v>Ser</v>
      </c>
      <c r="AA441" s="3" t="str">
        <f>VLOOKUP(Y441,AF:AG,2,0)</f>
        <v>A</v>
      </c>
      <c r="AB441" s="3" t="str">
        <f>VLOOKUP(Z441,AF:AG,2,0)</f>
        <v>S</v>
      </c>
    </row>
    <row r="442" spans="1:28" ht="13.8" customHeight="1" x14ac:dyDescent="0.3">
      <c r="A442" s="3" t="s">
        <v>438</v>
      </c>
      <c r="B442" s="3" t="s">
        <v>547</v>
      </c>
      <c r="C442" s="3" t="str">
        <f>VLOOKUP(B442,$S$3:$T$5,2,0)</f>
        <v>P50336</v>
      </c>
      <c r="E442" s="3" t="s">
        <v>552</v>
      </c>
      <c r="F442" s="3" t="s">
        <v>1243</v>
      </c>
      <c r="G442" s="3" t="s">
        <v>1120</v>
      </c>
      <c r="H442" s="3" t="s">
        <v>1137</v>
      </c>
      <c r="I442" s="3" t="s">
        <v>1944</v>
      </c>
      <c r="J442" s="3">
        <f>VLOOKUP(I442,Sheet2!E:F,2,0)</f>
        <v>1.6E-2</v>
      </c>
      <c r="V442" s="3" t="s">
        <v>554</v>
      </c>
      <c r="W442" s="3" t="s">
        <v>993</v>
      </c>
      <c r="X442" s="3" t="str" cm="1">
        <f t="array" aca="1" ref="X442" ca="1">_xlfn.TEXTJOIN("", TRUE, IF(ISNUMBER(MID(W442, ROW(INDIRECT("1:" &amp; LEN(W442))), 1)*1), MID(W442, ROW(INDIRECT("1:" &amp; LEN(W442))), 1), ""))</f>
        <v>298</v>
      </c>
      <c r="Y442" s="3" t="str">
        <f t="shared" si="12"/>
        <v>Glu</v>
      </c>
      <c r="Z442" s="3" t="str">
        <f t="shared" si="13"/>
        <v>Lys</v>
      </c>
      <c r="AA442" s="3" t="str">
        <f>VLOOKUP(Y442,AF:AG,2,0)</f>
        <v>E</v>
      </c>
      <c r="AB442" s="3" t="str">
        <f>VLOOKUP(Z442,AF:AG,2,0)</f>
        <v>K</v>
      </c>
    </row>
    <row r="443" spans="1:28" ht="13.8" customHeight="1" x14ac:dyDescent="0.3">
      <c r="A443" s="3" t="s">
        <v>439</v>
      </c>
      <c r="B443" s="3" t="s">
        <v>547</v>
      </c>
      <c r="C443" s="3" t="str">
        <f>VLOOKUP(B443,$S$3:$T$5,2,0)</f>
        <v>P50336</v>
      </c>
      <c r="E443" s="3" t="s">
        <v>552</v>
      </c>
      <c r="F443" s="3" t="s">
        <v>1243</v>
      </c>
      <c r="G443" s="3" t="s">
        <v>1120</v>
      </c>
      <c r="H443" s="3" t="s">
        <v>1114</v>
      </c>
      <c r="I443" s="3" t="s">
        <v>1945</v>
      </c>
      <c r="J443" s="3">
        <f>VLOOKUP(I443,Sheet2!E:F,2,0)</f>
        <v>0</v>
      </c>
      <c r="V443" s="3" t="s">
        <v>554</v>
      </c>
      <c r="W443" s="3" t="s">
        <v>994</v>
      </c>
      <c r="X443" s="3" t="str" cm="1">
        <f t="array" aca="1" ref="X443" ca="1">_xlfn.TEXTJOIN("", TRUE, IF(ISNUMBER(MID(W443, ROW(INDIRECT("1:" &amp; LEN(W443))), 1)*1), MID(W443, ROW(INDIRECT("1:" &amp; LEN(W443))), 1), ""))</f>
        <v>298</v>
      </c>
      <c r="Y443" s="3" t="str">
        <f t="shared" si="12"/>
        <v>Glu</v>
      </c>
      <c r="Z443" s="3" t="str">
        <f t="shared" si="13"/>
        <v>Asp</v>
      </c>
      <c r="AA443" s="3" t="str">
        <f>VLOOKUP(Y443,AF:AG,2,0)</f>
        <v>E</v>
      </c>
      <c r="AB443" s="3" t="str">
        <f>VLOOKUP(Z443,AF:AG,2,0)</f>
        <v>D</v>
      </c>
    </row>
    <row r="444" spans="1:28" ht="13.8" customHeight="1" x14ac:dyDescent="0.3">
      <c r="A444" s="3" t="s">
        <v>440</v>
      </c>
      <c r="B444" s="3" t="s">
        <v>547</v>
      </c>
      <c r="C444" s="3" t="str">
        <f>VLOOKUP(B444,$S$3:$T$5,2,0)</f>
        <v>P50336</v>
      </c>
      <c r="E444" s="3" t="s">
        <v>552</v>
      </c>
      <c r="F444" s="3" t="s">
        <v>1244</v>
      </c>
      <c r="G444" s="3" t="s">
        <v>1105</v>
      </c>
      <c r="H444" s="3" t="s">
        <v>1114</v>
      </c>
      <c r="I444" s="3" t="s">
        <v>1946</v>
      </c>
      <c r="J444" s="3">
        <f>VLOOKUP(I444,Sheet2!E:F,2,0)</f>
        <v>0.81699999999999995</v>
      </c>
      <c r="V444" s="3" t="s">
        <v>554</v>
      </c>
      <c r="W444" s="3" t="s">
        <v>995</v>
      </c>
      <c r="X444" s="3" t="str" cm="1">
        <f t="array" aca="1" ref="X444" ca="1">_xlfn.TEXTJOIN("", TRUE, IF(ISNUMBER(MID(W444, ROW(INDIRECT("1:" &amp; LEN(W444))), 1)*1), MID(W444, ROW(INDIRECT("1:" &amp; LEN(W444))), 1), ""))</f>
        <v>299</v>
      </c>
      <c r="Y444" s="3" t="str">
        <f t="shared" si="12"/>
        <v>Ala</v>
      </c>
      <c r="Z444" s="3" t="str">
        <f t="shared" si="13"/>
        <v>Asp</v>
      </c>
      <c r="AA444" s="3" t="str">
        <f>VLOOKUP(Y444,AF:AG,2,0)</f>
        <v>A</v>
      </c>
      <c r="AB444" s="3" t="str">
        <f>VLOOKUP(Z444,AF:AG,2,0)</f>
        <v>D</v>
      </c>
    </row>
    <row r="445" spans="1:28" ht="13.8" customHeight="1" x14ac:dyDescent="0.3">
      <c r="A445" s="3" t="s">
        <v>441</v>
      </c>
      <c r="B445" s="3" t="s">
        <v>547</v>
      </c>
      <c r="C445" s="3" t="str">
        <f>VLOOKUP(B445,$S$3:$T$5,2,0)</f>
        <v>P50336</v>
      </c>
      <c r="E445" s="3" t="s">
        <v>552</v>
      </c>
      <c r="F445" s="3" t="s">
        <v>1425</v>
      </c>
      <c r="G445" s="3" t="s">
        <v>1108</v>
      </c>
      <c r="H445" s="3" t="s">
        <v>1126</v>
      </c>
      <c r="I445" s="3" t="s">
        <v>1947</v>
      </c>
      <c r="J445" s="3">
        <f>VLOOKUP(I445,Sheet2!E:F,2,0)</f>
        <v>0.78900000000000003</v>
      </c>
      <c r="V445" s="3" t="s">
        <v>554</v>
      </c>
      <c r="W445" s="3" t="s">
        <v>996</v>
      </c>
      <c r="X445" s="3" t="str" cm="1">
        <f t="array" aca="1" ref="X445" ca="1">_xlfn.TEXTJOIN("", TRUE, IF(ISNUMBER(MID(W445, ROW(INDIRECT("1:" &amp; LEN(W445))), 1)*1), MID(W445, ROW(INDIRECT("1:" &amp; LEN(W445))), 1), ""))</f>
        <v>304</v>
      </c>
      <c r="Y445" s="3" t="str">
        <f t="shared" si="12"/>
        <v>Arg</v>
      </c>
      <c r="Z445" s="3" t="str">
        <f t="shared" si="13"/>
        <v>Gly</v>
      </c>
      <c r="AA445" s="3" t="str">
        <f>VLOOKUP(Y445,AF:AG,2,0)</f>
        <v>R</v>
      </c>
      <c r="AB445" s="3" t="str">
        <f>VLOOKUP(Z445,AF:AG,2,0)</f>
        <v>G</v>
      </c>
    </row>
    <row r="446" spans="1:28" ht="13.8" customHeight="1" x14ac:dyDescent="0.3">
      <c r="A446" s="3" t="s">
        <v>442</v>
      </c>
      <c r="B446" s="3" t="s">
        <v>547</v>
      </c>
      <c r="C446" s="3" t="str">
        <f>VLOOKUP(B446,$S$3:$T$5,2,0)</f>
        <v>P50336</v>
      </c>
      <c r="E446" s="3" t="s">
        <v>552</v>
      </c>
      <c r="F446" s="3" t="s">
        <v>1425</v>
      </c>
      <c r="G446" s="3" t="s">
        <v>1108</v>
      </c>
      <c r="H446" s="3" t="s">
        <v>1146</v>
      </c>
      <c r="I446" s="3" t="s">
        <v>1948</v>
      </c>
      <c r="J446" s="3">
        <f>VLOOKUP(I446,Sheet2!E:F,2,0)</f>
        <v>0.94599999999999995</v>
      </c>
      <c r="V446" s="3" t="s">
        <v>554</v>
      </c>
      <c r="W446" s="3" t="s">
        <v>997</v>
      </c>
      <c r="X446" s="3" t="str" cm="1">
        <f t="array" aca="1" ref="X446" ca="1">_xlfn.TEXTJOIN("", TRUE, IF(ISNUMBER(MID(W446, ROW(INDIRECT("1:" &amp; LEN(W446))), 1)*1), MID(W446, ROW(INDIRECT("1:" &amp; LEN(W446))), 1), ""))</f>
        <v>304</v>
      </c>
      <c r="Y446" s="3" t="str">
        <f t="shared" si="12"/>
        <v>Arg</v>
      </c>
      <c r="Z446" s="3" t="str">
        <f t="shared" si="13"/>
        <v>Pro</v>
      </c>
      <c r="AA446" s="3" t="str">
        <f>VLOOKUP(Y446,AF:AG,2,0)</f>
        <v>R</v>
      </c>
      <c r="AB446" s="3" t="str">
        <f>VLOOKUP(Z446,AF:AG,2,0)</f>
        <v>P</v>
      </c>
    </row>
    <row r="447" spans="1:28" ht="13.8" customHeight="1" x14ac:dyDescent="0.3">
      <c r="A447" s="3" t="s">
        <v>443</v>
      </c>
      <c r="B447" s="3" t="s">
        <v>547</v>
      </c>
      <c r="C447" s="3" t="str">
        <f>VLOOKUP(B447,$S$3:$T$5,2,0)</f>
        <v>P50336</v>
      </c>
      <c r="E447" s="3" t="s">
        <v>552</v>
      </c>
      <c r="F447" s="3" t="s">
        <v>1425</v>
      </c>
      <c r="G447" s="3" t="s">
        <v>1108</v>
      </c>
      <c r="H447" s="3" t="s">
        <v>1129</v>
      </c>
      <c r="I447" s="3" t="s">
        <v>1949</v>
      </c>
      <c r="J447" s="3">
        <f>VLOOKUP(I447,Sheet2!E:F,2,0)</f>
        <v>2E-3</v>
      </c>
      <c r="V447" s="3" t="s">
        <v>554</v>
      </c>
      <c r="W447" s="3" t="s">
        <v>998</v>
      </c>
      <c r="X447" s="3" t="str" cm="1">
        <f t="array" aca="1" ref="X447" ca="1">_xlfn.TEXTJOIN("", TRUE, IF(ISNUMBER(MID(W447, ROW(INDIRECT("1:" &amp; LEN(W447))), 1)*1), MID(W447, ROW(INDIRECT("1:" &amp; LEN(W447))), 1), ""))</f>
        <v>304</v>
      </c>
      <c r="Y447" s="3" t="str">
        <f t="shared" si="12"/>
        <v>Arg</v>
      </c>
      <c r="Z447" s="3" t="str">
        <f t="shared" si="13"/>
        <v>His</v>
      </c>
      <c r="AA447" s="3" t="str">
        <f>VLOOKUP(Y447,AF:AG,2,0)</f>
        <v>R</v>
      </c>
      <c r="AB447" s="3" t="str">
        <f>VLOOKUP(Z447,AF:AG,2,0)</f>
        <v>H</v>
      </c>
    </row>
    <row r="448" spans="1:28" ht="13.8" customHeight="1" x14ac:dyDescent="0.3">
      <c r="A448" s="3" t="s">
        <v>444</v>
      </c>
      <c r="B448" s="3" t="s">
        <v>547</v>
      </c>
      <c r="C448" s="3" t="str">
        <f>VLOOKUP(B448,$S$3:$T$5,2,0)</f>
        <v>P50336</v>
      </c>
      <c r="E448" s="3" t="s">
        <v>552</v>
      </c>
      <c r="F448" s="3" t="s">
        <v>1249</v>
      </c>
      <c r="G448" s="3" t="s">
        <v>1105</v>
      </c>
      <c r="H448" s="3" t="s">
        <v>1160</v>
      </c>
      <c r="I448" s="3" t="s">
        <v>1950</v>
      </c>
      <c r="J448" s="3">
        <f>VLOOKUP(I448,Sheet2!E:F,2,0)</f>
        <v>0</v>
      </c>
      <c r="V448" s="3" t="s">
        <v>554</v>
      </c>
      <c r="W448" s="3" t="s">
        <v>999</v>
      </c>
      <c r="X448" s="3" t="str" cm="1">
        <f t="array" aca="1" ref="X448" ca="1">_xlfn.TEXTJOIN("", TRUE, IF(ISNUMBER(MID(W448, ROW(INDIRECT("1:" &amp; LEN(W448))), 1)*1), MID(W448, ROW(INDIRECT("1:" &amp; LEN(W448))), 1), ""))</f>
        <v>305</v>
      </c>
      <c r="Y448" s="3" t="str">
        <f t="shared" si="12"/>
        <v>Ala</v>
      </c>
      <c r="Z448" s="3" t="str">
        <f t="shared" si="13"/>
        <v>Val</v>
      </c>
      <c r="AA448" s="3" t="str">
        <f>VLOOKUP(Y448,AF:AG,2,0)</f>
        <v>A</v>
      </c>
      <c r="AB448" s="3" t="str">
        <f>VLOOKUP(Z448,AF:AG,2,0)</f>
        <v>V</v>
      </c>
    </row>
    <row r="449" spans="1:28" ht="13.8" customHeight="1" x14ac:dyDescent="0.3">
      <c r="A449" s="3" t="s">
        <v>445</v>
      </c>
      <c r="B449" s="3" t="s">
        <v>547</v>
      </c>
      <c r="C449" s="3" t="str">
        <f>VLOOKUP(B449,$S$3:$T$5,2,0)</f>
        <v>P50336</v>
      </c>
      <c r="E449" s="3" t="s">
        <v>552</v>
      </c>
      <c r="F449" s="3" t="s">
        <v>1250</v>
      </c>
      <c r="G449" s="3" t="s">
        <v>1149</v>
      </c>
      <c r="H449" s="3" t="s">
        <v>1126</v>
      </c>
      <c r="I449" s="3" t="s">
        <v>1951</v>
      </c>
      <c r="J449" s="3">
        <f>VLOOKUP(I449,Sheet2!E:F,2,0)</f>
        <v>8.9999999999999993E-3</v>
      </c>
      <c r="V449" s="3" t="s">
        <v>554</v>
      </c>
      <c r="W449" s="3" t="s">
        <v>1000</v>
      </c>
      <c r="X449" s="3" t="str" cm="1">
        <f t="array" aca="1" ref="X449" ca="1">_xlfn.TEXTJOIN("", TRUE, IF(ISNUMBER(MID(W449, ROW(INDIRECT("1:" &amp; LEN(W449))), 1)*1), MID(W449, ROW(INDIRECT("1:" &amp; LEN(W449))), 1), ""))</f>
        <v>307</v>
      </c>
      <c r="Y449" s="3" t="str">
        <f t="shared" si="12"/>
        <v>Ser</v>
      </c>
      <c r="Z449" s="3" t="str">
        <f t="shared" si="13"/>
        <v>Gly</v>
      </c>
      <c r="AA449" s="3" t="str">
        <f>VLOOKUP(Y449,AF:AG,2,0)</f>
        <v>S</v>
      </c>
      <c r="AB449" s="3" t="str">
        <f>VLOOKUP(Z449,AF:AG,2,0)</f>
        <v>G</v>
      </c>
    </row>
    <row r="450" spans="1:28" ht="13.8" customHeight="1" x14ac:dyDescent="0.3">
      <c r="A450" s="3" t="s">
        <v>446</v>
      </c>
      <c r="B450" s="3" t="s">
        <v>547</v>
      </c>
      <c r="C450" s="3" t="str">
        <f>VLOOKUP(B450,$S$3:$T$5,2,0)</f>
        <v>P50336</v>
      </c>
      <c r="E450" s="3" t="s">
        <v>552</v>
      </c>
      <c r="F450" s="3" t="s">
        <v>1250</v>
      </c>
      <c r="G450" s="3" t="s">
        <v>1149</v>
      </c>
      <c r="H450" s="3" t="s">
        <v>1108</v>
      </c>
      <c r="I450" s="3" t="s">
        <v>1952</v>
      </c>
      <c r="J450" s="3">
        <f>VLOOKUP(I450,Sheet2!E:F,2,0)</f>
        <v>3.0000000000000001E-3</v>
      </c>
      <c r="V450" s="3" t="s">
        <v>554</v>
      </c>
      <c r="W450" s="3" t="s">
        <v>1001</v>
      </c>
      <c r="X450" s="3" t="str" cm="1">
        <f t="array" aca="1" ref="X450" ca="1">_xlfn.TEXTJOIN("", TRUE, IF(ISNUMBER(MID(W450, ROW(INDIRECT("1:" &amp; LEN(W450))), 1)*1), MID(W450, ROW(INDIRECT("1:" &amp; LEN(W450))), 1), ""))</f>
        <v>307</v>
      </c>
      <c r="Y450" s="3" t="str">
        <f t="shared" si="12"/>
        <v>Ser</v>
      </c>
      <c r="Z450" s="3" t="str">
        <f t="shared" si="13"/>
        <v>Arg</v>
      </c>
      <c r="AA450" s="3" t="str">
        <f>VLOOKUP(Y450,AF:AG,2,0)</f>
        <v>S</v>
      </c>
      <c r="AB450" s="3" t="str">
        <f>VLOOKUP(Z450,AF:AG,2,0)</f>
        <v>R</v>
      </c>
    </row>
    <row r="451" spans="1:28" ht="13.8" customHeight="1" x14ac:dyDescent="0.3">
      <c r="A451" s="3" t="s">
        <v>447</v>
      </c>
      <c r="B451" s="3" t="s">
        <v>547</v>
      </c>
      <c r="C451" s="3" t="str">
        <f>VLOOKUP(B451,$S$3:$T$5,2,0)</f>
        <v>P50336</v>
      </c>
      <c r="E451" s="3" t="s">
        <v>552</v>
      </c>
      <c r="F451" s="3" t="s">
        <v>1250</v>
      </c>
      <c r="G451" s="3" t="s">
        <v>1149</v>
      </c>
      <c r="H451" s="3" t="s">
        <v>550</v>
      </c>
      <c r="I451" s="3" t="s">
        <v>1953</v>
      </c>
      <c r="J451" s="3">
        <f>VLOOKUP(I451,Sheet2!E:F,2,0)</f>
        <v>0.63700000000000001</v>
      </c>
      <c r="V451" s="3" t="s">
        <v>554</v>
      </c>
      <c r="W451" s="3" t="s">
        <v>1002</v>
      </c>
      <c r="X451" s="3" t="str" cm="1">
        <f t="array" aca="1" ref="X451" ca="1">_xlfn.TEXTJOIN("", TRUE, IF(ISNUMBER(MID(W451, ROW(INDIRECT("1:" &amp; LEN(W451))), 1)*1), MID(W451, ROW(INDIRECT("1:" &amp; LEN(W451))), 1), ""))</f>
        <v>307</v>
      </c>
      <c r="Y451" s="3" t="str">
        <f t="shared" ref="Y451:Y514" si="14">LEFT(W451,3)</f>
        <v>Ser</v>
      </c>
      <c r="Z451" s="3" t="str">
        <f t="shared" ref="Z451:Z514" si="15">RIGHT(W451,3)</f>
        <v>Ile</v>
      </c>
      <c r="AA451" s="3" t="str">
        <f>VLOOKUP(Y451,AF:AG,2,0)</f>
        <v>S</v>
      </c>
      <c r="AB451" s="3" t="str">
        <f>VLOOKUP(Z451,AF:AG,2,0)</f>
        <v>I</v>
      </c>
    </row>
    <row r="452" spans="1:28" ht="13.8" customHeight="1" x14ac:dyDescent="0.3">
      <c r="A452" s="3" t="s">
        <v>448</v>
      </c>
      <c r="B452" s="3" t="s">
        <v>547</v>
      </c>
      <c r="C452" s="3" t="str">
        <f>VLOOKUP(B452,$S$3:$T$5,2,0)</f>
        <v>P50336</v>
      </c>
      <c r="E452" s="3" t="s">
        <v>552</v>
      </c>
      <c r="F452" s="3" t="s">
        <v>1251</v>
      </c>
      <c r="G452" s="3" t="s">
        <v>1105</v>
      </c>
      <c r="H452" s="3" t="s">
        <v>551</v>
      </c>
      <c r="I452" s="3" t="s">
        <v>1954</v>
      </c>
      <c r="J452" s="3">
        <f>VLOOKUP(I452,Sheet2!E:F,2,0)</f>
        <v>0</v>
      </c>
      <c r="V452" s="3" t="s">
        <v>554</v>
      </c>
      <c r="W452" s="3" t="s">
        <v>1003</v>
      </c>
      <c r="X452" s="3" t="str" cm="1">
        <f t="array" aca="1" ref="X452" ca="1">_xlfn.TEXTJOIN("", TRUE, IF(ISNUMBER(MID(W452, ROW(INDIRECT("1:" &amp; LEN(W452))), 1)*1), MID(W452, ROW(INDIRECT("1:" &amp; LEN(W452))), 1), ""))</f>
        <v>308</v>
      </c>
      <c r="Y452" s="3" t="str">
        <f t="shared" si="14"/>
        <v>Ala</v>
      </c>
      <c r="Z452" s="3" t="str">
        <f t="shared" si="15"/>
        <v>Thr</v>
      </c>
      <c r="AA452" s="3" t="str">
        <f>VLOOKUP(Y452,AF:AG,2,0)</f>
        <v>A</v>
      </c>
      <c r="AB452" s="3" t="str">
        <f>VLOOKUP(Z452,AF:AG,2,0)</f>
        <v>T</v>
      </c>
    </row>
    <row r="453" spans="1:28" ht="13.8" customHeight="1" x14ac:dyDescent="0.3">
      <c r="A453" s="3" t="s">
        <v>449</v>
      </c>
      <c r="B453" s="3" t="s">
        <v>547</v>
      </c>
      <c r="C453" s="3" t="str">
        <f>VLOOKUP(B453,$S$3:$T$5,2,0)</f>
        <v>P50336</v>
      </c>
      <c r="E453" s="3" t="s">
        <v>552</v>
      </c>
      <c r="F453" s="3" t="s">
        <v>1253</v>
      </c>
      <c r="G453" s="3" t="s">
        <v>551</v>
      </c>
      <c r="H453" s="3" t="s">
        <v>1146</v>
      </c>
      <c r="I453" s="3" t="s">
        <v>1955</v>
      </c>
      <c r="J453" s="3">
        <f>VLOOKUP(I453,Sheet2!E:F,2,0)</f>
        <v>4.0000000000000001E-3</v>
      </c>
      <c r="V453" s="3" t="s">
        <v>554</v>
      </c>
      <c r="W453" s="3" t="s">
        <v>1004</v>
      </c>
      <c r="X453" s="3" t="str" cm="1">
        <f t="array" aca="1" ref="X453" ca="1">_xlfn.TEXTJOIN("", TRUE, IF(ISNUMBER(MID(W453, ROW(INDIRECT("1:" &amp; LEN(W453))), 1)*1), MID(W453, ROW(INDIRECT("1:" &amp; LEN(W453))), 1), ""))</f>
        <v>310</v>
      </c>
      <c r="Y453" s="3" t="str">
        <f t="shared" si="14"/>
        <v>Thr</v>
      </c>
      <c r="Z453" s="3" t="str">
        <f t="shared" si="15"/>
        <v>Pro</v>
      </c>
      <c r="AA453" s="3" t="str">
        <f>VLOOKUP(Y453,AF:AG,2,0)</f>
        <v>T</v>
      </c>
      <c r="AB453" s="3" t="str">
        <f>VLOOKUP(Z453,AF:AG,2,0)</f>
        <v>P</v>
      </c>
    </row>
    <row r="454" spans="1:28" ht="13.8" customHeight="1" x14ac:dyDescent="0.3">
      <c r="A454" s="3" t="s">
        <v>450</v>
      </c>
      <c r="B454" s="3" t="s">
        <v>547</v>
      </c>
      <c r="C454" s="3" t="str">
        <f>VLOOKUP(B454,$S$3:$T$5,2,0)</f>
        <v>P50336</v>
      </c>
      <c r="E454" s="3" t="s">
        <v>552</v>
      </c>
      <c r="F454" s="3" t="s">
        <v>1254</v>
      </c>
      <c r="G454" s="3" t="s">
        <v>1160</v>
      </c>
      <c r="H454" s="3" t="s">
        <v>1105</v>
      </c>
      <c r="I454" s="3" t="s">
        <v>1956</v>
      </c>
      <c r="J454" s="3">
        <f>VLOOKUP(I454,Sheet2!E:F,2,0)</f>
        <v>0.53700000000000003</v>
      </c>
      <c r="V454" s="3" t="s">
        <v>554</v>
      </c>
      <c r="W454" s="3" t="s">
        <v>1005</v>
      </c>
      <c r="X454" s="3" t="str" cm="1">
        <f t="array" aca="1" ref="X454" ca="1">_xlfn.TEXTJOIN("", TRUE, IF(ISNUMBER(MID(W454, ROW(INDIRECT("1:" &amp; LEN(W454))), 1)*1), MID(W454, ROW(INDIRECT("1:" &amp; LEN(W454))), 1), ""))</f>
        <v>312</v>
      </c>
      <c r="Y454" s="3" t="str">
        <f t="shared" si="14"/>
        <v>Val</v>
      </c>
      <c r="Z454" s="3" t="str">
        <f t="shared" si="15"/>
        <v>Ala</v>
      </c>
      <c r="AA454" s="3" t="str">
        <f>VLOOKUP(Y454,AF:AG,2,0)</f>
        <v>V</v>
      </c>
      <c r="AB454" s="3" t="str">
        <f>VLOOKUP(Z454,AF:AG,2,0)</f>
        <v>A</v>
      </c>
    </row>
    <row r="455" spans="1:28" ht="13.8" customHeight="1" x14ac:dyDescent="0.3">
      <c r="A455" s="3" t="s">
        <v>451</v>
      </c>
      <c r="B455" s="3" t="s">
        <v>547</v>
      </c>
      <c r="C455" s="3" t="str">
        <f>VLOOKUP(B455,$S$3:$T$5,2,0)</f>
        <v>P50336</v>
      </c>
      <c r="E455" s="3" t="s">
        <v>552</v>
      </c>
      <c r="F455" s="3" t="s">
        <v>1426</v>
      </c>
      <c r="G455" s="3" t="s">
        <v>1160</v>
      </c>
      <c r="H455" s="3" t="s">
        <v>550</v>
      </c>
      <c r="I455" s="3" t="s">
        <v>1957</v>
      </c>
      <c r="J455" s="3">
        <f>VLOOKUP(I455,Sheet2!E:F,2,0)</f>
        <v>0.88200000000000001</v>
      </c>
      <c r="V455" s="3" t="s">
        <v>554</v>
      </c>
      <c r="W455" s="3" t="s">
        <v>1006</v>
      </c>
      <c r="X455" s="3" t="str" cm="1">
        <f t="array" aca="1" ref="X455" ca="1">_xlfn.TEXTJOIN("", TRUE, IF(ISNUMBER(MID(W455, ROW(INDIRECT("1:" &amp; LEN(W455))), 1)*1), MID(W455, ROW(INDIRECT("1:" &amp; LEN(W455))), 1), ""))</f>
        <v>314</v>
      </c>
      <c r="Y455" s="3" t="str">
        <f t="shared" si="14"/>
        <v>Val</v>
      </c>
      <c r="Z455" s="3" t="str">
        <f t="shared" si="15"/>
        <v>Ile</v>
      </c>
      <c r="AA455" s="3" t="str">
        <f>VLOOKUP(Y455,AF:AG,2,0)</f>
        <v>V</v>
      </c>
      <c r="AB455" s="3" t="str">
        <f>VLOOKUP(Z455,AF:AG,2,0)</f>
        <v>I</v>
      </c>
    </row>
    <row r="456" spans="1:28" ht="13.8" customHeight="1" x14ac:dyDescent="0.3">
      <c r="A456" s="3" t="s">
        <v>452</v>
      </c>
      <c r="B456" s="3" t="s">
        <v>547</v>
      </c>
      <c r="C456" s="3" t="str">
        <f>VLOOKUP(B456,$S$3:$T$5,2,0)</f>
        <v>P50336</v>
      </c>
      <c r="E456" s="3" t="s">
        <v>552</v>
      </c>
      <c r="F456" s="3" t="s">
        <v>1427</v>
      </c>
      <c r="G456" s="3" t="s">
        <v>1126</v>
      </c>
      <c r="H456" s="3" t="s">
        <v>1120</v>
      </c>
      <c r="I456" s="3" t="s">
        <v>1958</v>
      </c>
      <c r="J456" s="3">
        <f>VLOOKUP(I456,Sheet2!E:F,2,0)</f>
        <v>0.11899999999999999</v>
      </c>
      <c r="V456" s="3" t="s">
        <v>554</v>
      </c>
      <c r="W456" s="3" t="s">
        <v>1007</v>
      </c>
      <c r="X456" s="3" t="str" cm="1">
        <f t="array" aca="1" ref="X456" ca="1">_xlfn.TEXTJOIN("", TRUE, IF(ISNUMBER(MID(W456, ROW(INDIRECT("1:" &amp; LEN(W456))), 1)*1), MID(W456, ROW(INDIRECT("1:" &amp; LEN(W456))), 1), ""))</f>
        <v>323</v>
      </c>
      <c r="Y456" s="3" t="str">
        <f t="shared" si="14"/>
        <v>Gly</v>
      </c>
      <c r="Z456" s="3" t="str">
        <f t="shared" si="15"/>
        <v>Glu</v>
      </c>
      <c r="AA456" s="3" t="str">
        <f>VLOOKUP(Y456,AF:AG,2,0)</f>
        <v>G</v>
      </c>
      <c r="AB456" s="3" t="str">
        <f>VLOOKUP(Z456,AF:AG,2,0)</f>
        <v>E</v>
      </c>
    </row>
    <row r="457" spans="1:28" ht="13.8" customHeight="1" x14ac:dyDescent="0.3">
      <c r="A457" s="3" t="s">
        <v>453</v>
      </c>
      <c r="B457" s="3" t="s">
        <v>547</v>
      </c>
      <c r="C457" s="3" t="str">
        <f>VLOOKUP(B457,$S$3:$T$5,2,0)</f>
        <v>P50336</v>
      </c>
      <c r="E457" s="3" t="s">
        <v>552</v>
      </c>
      <c r="F457" s="3" t="s">
        <v>1428</v>
      </c>
      <c r="G457" s="3" t="s">
        <v>1129</v>
      </c>
      <c r="H457" s="3" t="s">
        <v>1157</v>
      </c>
      <c r="I457" s="3" t="s">
        <v>1959</v>
      </c>
      <c r="J457" s="3">
        <f>VLOOKUP(I457,Sheet2!E:F,2,0)</f>
        <v>8.9999999999999993E-3</v>
      </c>
      <c r="V457" s="3" t="s">
        <v>554</v>
      </c>
      <c r="W457" s="3" t="s">
        <v>1008</v>
      </c>
      <c r="X457" s="3" t="str" cm="1">
        <f t="array" aca="1" ref="X457" ca="1">_xlfn.TEXTJOIN("", TRUE, IF(ISNUMBER(MID(W457, ROW(INDIRECT("1:" &amp; LEN(W457))), 1)*1), MID(W457, ROW(INDIRECT("1:" &amp; LEN(W457))), 1), ""))</f>
        <v>325</v>
      </c>
      <c r="Y457" s="3" t="str">
        <f t="shared" si="14"/>
        <v>His</v>
      </c>
      <c r="Z457" s="3" t="str">
        <f t="shared" si="15"/>
        <v>Tyr</v>
      </c>
      <c r="AA457" s="3" t="str">
        <f>VLOOKUP(Y457,AF:AG,2,0)</f>
        <v>H</v>
      </c>
      <c r="AB457" s="3" t="str">
        <f>VLOOKUP(Z457,AF:AG,2,0)</f>
        <v>Y</v>
      </c>
    </row>
    <row r="458" spans="1:28" ht="13.8" customHeight="1" x14ac:dyDescent="0.3">
      <c r="A458" s="3" t="s">
        <v>454</v>
      </c>
      <c r="B458" s="3" t="s">
        <v>547</v>
      </c>
      <c r="C458" s="3" t="str">
        <f>VLOOKUP(B458,$S$3:$T$5,2,0)</f>
        <v>P50336</v>
      </c>
      <c r="E458" s="3" t="s">
        <v>552</v>
      </c>
      <c r="F458" s="3" t="s">
        <v>1260</v>
      </c>
      <c r="G458" s="3" t="s">
        <v>1146</v>
      </c>
      <c r="H458" s="3" t="s">
        <v>1134</v>
      </c>
      <c r="I458" s="3" t="s">
        <v>1960</v>
      </c>
      <c r="J458" s="3">
        <f>VLOOKUP(I458,Sheet2!E:F,2,0)</f>
        <v>1</v>
      </c>
      <c r="V458" s="3" t="s">
        <v>554</v>
      </c>
      <c r="W458" s="3" t="s">
        <v>1009</v>
      </c>
      <c r="X458" s="3" t="str" cm="1">
        <f t="array" aca="1" ref="X458" ca="1">_xlfn.TEXTJOIN("", TRUE, IF(ISNUMBER(MID(W458, ROW(INDIRECT("1:" &amp; LEN(W458))), 1)*1), MID(W458, ROW(INDIRECT("1:" &amp; LEN(W458))), 1), ""))</f>
        <v>327</v>
      </c>
      <c r="Y458" s="3" t="str">
        <f t="shared" si="14"/>
        <v>Pro</v>
      </c>
      <c r="Z458" s="3" t="str">
        <f t="shared" si="15"/>
        <v>Leu</v>
      </c>
      <c r="AA458" s="3" t="str">
        <f>VLOOKUP(Y458,AF:AG,2,0)</f>
        <v>P</v>
      </c>
      <c r="AB458" s="3" t="str">
        <f>VLOOKUP(Z458,AF:AG,2,0)</f>
        <v>L</v>
      </c>
    </row>
    <row r="459" spans="1:28" ht="13.8" customHeight="1" x14ac:dyDescent="0.3">
      <c r="A459" s="3" t="s">
        <v>455</v>
      </c>
      <c r="B459" s="3" t="s">
        <v>547</v>
      </c>
      <c r="C459" s="3" t="str">
        <f>VLOOKUP(B459,$S$3:$T$5,2,0)</f>
        <v>P50336</v>
      </c>
      <c r="E459" s="3" t="s">
        <v>552</v>
      </c>
      <c r="F459" s="3" t="s">
        <v>1306</v>
      </c>
      <c r="G459" s="3" t="s">
        <v>1149</v>
      </c>
      <c r="H459" s="3" t="s">
        <v>1117</v>
      </c>
      <c r="I459" s="3" t="s">
        <v>1961</v>
      </c>
      <c r="J459" s="3">
        <f>VLOOKUP(I459,Sheet2!E:F,2,0)</f>
        <v>1</v>
      </c>
      <c r="V459" s="3" t="s">
        <v>554</v>
      </c>
      <c r="W459" s="3" t="s">
        <v>1010</v>
      </c>
      <c r="X459" s="3" t="str" cm="1">
        <f t="array" aca="1" ref="X459" ca="1">_xlfn.TEXTJOIN("", TRUE, IF(ISNUMBER(MID(W459, ROW(INDIRECT("1:" &amp; LEN(W459))), 1)*1), MID(W459, ROW(INDIRECT("1:" &amp; LEN(W459))), 1), ""))</f>
        <v>337</v>
      </c>
      <c r="Y459" s="3" t="str">
        <f t="shared" si="14"/>
        <v>Ser</v>
      </c>
      <c r="Z459" s="3" t="str">
        <f t="shared" si="15"/>
        <v>Cys</v>
      </c>
      <c r="AA459" s="3" t="str">
        <f>VLOOKUP(Y459,AF:AG,2,0)</f>
        <v>S</v>
      </c>
      <c r="AB459" s="3" t="str">
        <f>VLOOKUP(Z459,AF:AG,2,0)</f>
        <v>C</v>
      </c>
    </row>
    <row r="460" spans="1:28" ht="13.8" customHeight="1" x14ac:dyDescent="0.3">
      <c r="A460" s="3" t="s">
        <v>456</v>
      </c>
      <c r="B460" s="3" t="s">
        <v>547</v>
      </c>
      <c r="C460" s="3" t="str">
        <f>VLOOKUP(B460,$S$3:$T$5,2,0)</f>
        <v>P50336</v>
      </c>
      <c r="E460" s="3" t="s">
        <v>552</v>
      </c>
      <c r="F460" s="3" t="s">
        <v>1429</v>
      </c>
      <c r="G460" s="3" t="s">
        <v>1126</v>
      </c>
      <c r="H460" s="3" t="s">
        <v>1108</v>
      </c>
      <c r="I460" s="3" t="s">
        <v>1962</v>
      </c>
      <c r="J460" s="3">
        <f>VLOOKUP(I460,Sheet2!E:F,2,0)</f>
        <v>6.6000000000000003E-2</v>
      </c>
      <c r="V460" s="3" t="s">
        <v>554</v>
      </c>
      <c r="W460" s="3" t="s">
        <v>1011</v>
      </c>
      <c r="X460" s="3" t="str" cm="1">
        <f t="array" aca="1" ref="X460" ca="1">_xlfn.TEXTJOIN("", TRUE, IF(ISNUMBER(MID(W460, ROW(INDIRECT("1:" &amp; LEN(W460))), 1)*1), MID(W460, ROW(INDIRECT("1:" &amp; LEN(W460))), 1), ""))</f>
        <v>342</v>
      </c>
      <c r="Y460" s="3" t="str">
        <f t="shared" si="14"/>
        <v>Gly</v>
      </c>
      <c r="Z460" s="3" t="str">
        <f t="shared" si="15"/>
        <v>Arg</v>
      </c>
      <c r="AA460" s="3" t="str">
        <f>VLOOKUP(Y460,AF:AG,2,0)</f>
        <v>G</v>
      </c>
      <c r="AB460" s="3" t="str">
        <f>VLOOKUP(Z460,AF:AG,2,0)</f>
        <v>R</v>
      </c>
    </row>
    <row r="461" spans="1:28" ht="13.8" customHeight="1" x14ac:dyDescent="0.3">
      <c r="A461" s="3" t="s">
        <v>457</v>
      </c>
      <c r="B461" s="3" t="s">
        <v>547</v>
      </c>
      <c r="C461" s="3" t="str">
        <f>VLOOKUP(B461,$S$3:$T$5,2,0)</f>
        <v>P50336</v>
      </c>
      <c r="E461" s="3" t="s">
        <v>552</v>
      </c>
      <c r="F461" s="3" t="s">
        <v>1264</v>
      </c>
      <c r="G461" s="3" t="s">
        <v>1160</v>
      </c>
      <c r="H461" s="3" t="s">
        <v>1140</v>
      </c>
      <c r="I461" s="3" t="s">
        <v>1963</v>
      </c>
      <c r="J461" s="3">
        <f>VLOOKUP(I461,Sheet2!E:F,2,0)</f>
        <v>0.997</v>
      </c>
      <c r="V461" s="3" t="s">
        <v>554</v>
      </c>
      <c r="W461" s="3" t="s">
        <v>1012</v>
      </c>
      <c r="X461" s="3" t="str" cm="1">
        <f t="array" aca="1" ref="X461" ca="1">_xlfn.TEXTJOIN("", TRUE, IF(ISNUMBER(MID(W461, ROW(INDIRECT("1:" &amp; LEN(W461))), 1)*1), MID(W461, ROW(INDIRECT("1:" &amp; LEN(W461))), 1), ""))</f>
        <v>347</v>
      </c>
      <c r="Y461" s="3" t="str">
        <f t="shared" si="14"/>
        <v>Val</v>
      </c>
      <c r="Z461" s="3" t="str">
        <f t="shared" si="15"/>
        <v>Met</v>
      </c>
      <c r="AA461" s="3" t="str">
        <f>VLOOKUP(Y461,AF:AG,2,0)</f>
        <v>V</v>
      </c>
      <c r="AB461" s="3" t="str">
        <f>VLOOKUP(Z461,AF:AG,2,0)</f>
        <v>M</v>
      </c>
    </row>
    <row r="462" spans="1:28" ht="13.8" customHeight="1" x14ac:dyDescent="0.3">
      <c r="A462" s="3" t="s">
        <v>458</v>
      </c>
      <c r="B462" s="3" t="s">
        <v>547</v>
      </c>
      <c r="C462" s="3" t="str">
        <f>VLOOKUP(B462,$S$3:$T$5,2,0)</f>
        <v>P50336</v>
      </c>
      <c r="E462" s="3" t="s">
        <v>552</v>
      </c>
      <c r="F462" s="3" t="s">
        <v>1430</v>
      </c>
      <c r="G462" s="3" t="s">
        <v>1120</v>
      </c>
      <c r="H462" s="3" t="s">
        <v>1137</v>
      </c>
      <c r="I462" s="3" t="s">
        <v>1964</v>
      </c>
      <c r="J462" s="3">
        <f>VLOOKUP(I462,Sheet2!E:F,2,0)</f>
        <v>0.92700000000000005</v>
      </c>
      <c r="V462" s="3" t="s">
        <v>554</v>
      </c>
      <c r="W462" s="3" t="s">
        <v>1013</v>
      </c>
      <c r="X462" s="3" t="str" cm="1">
        <f t="array" aca="1" ref="X462" ca="1">_xlfn.TEXTJOIN("", TRUE, IF(ISNUMBER(MID(W462, ROW(INDIRECT("1:" &amp; LEN(W462))), 1)*1), MID(W462, ROW(INDIRECT("1:" &amp; LEN(W462))), 1), ""))</f>
        <v>355</v>
      </c>
      <c r="Y462" s="3" t="str">
        <f t="shared" si="14"/>
        <v>Glu</v>
      </c>
      <c r="Z462" s="3" t="str">
        <f t="shared" si="15"/>
        <v>Lys</v>
      </c>
      <c r="AA462" s="3" t="str">
        <f>VLOOKUP(Y462,AF:AG,2,0)</f>
        <v>E</v>
      </c>
      <c r="AB462" s="3" t="str">
        <f>VLOOKUP(Z462,AF:AG,2,0)</f>
        <v>K</v>
      </c>
    </row>
    <row r="463" spans="1:28" ht="13.8" customHeight="1" x14ac:dyDescent="0.3">
      <c r="A463" s="3" t="s">
        <v>459</v>
      </c>
      <c r="B463" s="3" t="s">
        <v>547</v>
      </c>
      <c r="C463" s="3" t="str">
        <f>VLOOKUP(B463,$S$3:$T$5,2,0)</f>
        <v>P50336</v>
      </c>
      <c r="E463" s="3" t="s">
        <v>552</v>
      </c>
      <c r="F463" s="3" t="s">
        <v>1430</v>
      </c>
      <c r="G463" s="3" t="s">
        <v>1120</v>
      </c>
      <c r="H463" s="3" t="s">
        <v>1114</v>
      </c>
      <c r="I463" s="3" t="s">
        <v>1965</v>
      </c>
      <c r="J463" s="3">
        <f>VLOOKUP(I463,Sheet2!E:F,2,0)</f>
        <v>0.98099999999999998</v>
      </c>
      <c r="V463" s="3" t="s">
        <v>554</v>
      </c>
      <c r="W463" s="3" t="s">
        <v>1014</v>
      </c>
      <c r="X463" s="3" t="str" cm="1">
        <f t="array" aca="1" ref="X463" ca="1">_xlfn.TEXTJOIN("", TRUE, IF(ISNUMBER(MID(W463, ROW(INDIRECT("1:" &amp; LEN(W463))), 1)*1), MID(W463, ROW(INDIRECT("1:" &amp; LEN(W463))), 1), ""))</f>
        <v>355</v>
      </c>
      <c r="Y463" s="3" t="str">
        <f t="shared" si="14"/>
        <v>Glu</v>
      </c>
      <c r="Z463" s="3" t="str">
        <f t="shared" si="15"/>
        <v>Asp</v>
      </c>
      <c r="AA463" s="3" t="str">
        <f>VLOOKUP(Y463,AF:AG,2,0)</f>
        <v>E</v>
      </c>
      <c r="AB463" s="3" t="str">
        <f>VLOOKUP(Z463,AF:AG,2,0)</f>
        <v>D</v>
      </c>
    </row>
    <row r="464" spans="1:28" ht="13.8" customHeight="1" x14ac:dyDescent="0.3">
      <c r="A464" s="3" t="s">
        <v>460</v>
      </c>
      <c r="B464" s="3" t="s">
        <v>547</v>
      </c>
      <c r="C464" s="3" t="str">
        <f>VLOOKUP(B464,$S$3:$T$5,2,0)</f>
        <v>P50336</v>
      </c>
      <c r="E464" s="3" t="s">
        <v>552</v>
      </c>
      <c r="F464" s="3" t="s">
        <v>1301</v>
      </c>
      <c r="G464" s="3" t="s">
        <v>1123</v>
      </c>
      <c r="H464" s="3" t="s">
        <v>1129</v>
      </c>
      <c r="I464" s="3" t="s">
        <v>1966</v>
      </c>
      <c r="J464" s="3">
        <f>VLOOKUP(I464,Sheet2!E:F,2,0)</f>
        <v>3.0000000000000001E-3</v>
      </c>
      <c r="V464" s="3" t="s">
        <v>554</v>
      </c>
      <c r="W464" s="3" t="s">
        <v>1015</v>
      </c>
      <c r="X464" s="3" t="str" cm="1">
        <f t="array" aca="1" ref="X464" ca="1">_xlfn.TEXTJOIN("", TRUE, IF(ISNUMBER(MID(W464, ROW(INDIRECT("1:" &amp; LEN(W464))), 1)*1), MID(W464, ROW(INDIRECT("1:" &amp; LEN(W464))), 1), ""))</f>
        <v>356</v>
      </c>
      <c r="Y464" s="3" t="str">
        <f t="shared" si="14"/>
        <v>Gln</v>
      </c>
      <c r="Z464" s="3" t="str">
        <f t="shared" si="15"/>
        <v>His</v>
      </c>
      <c r="AA464" s="3" t="str">
        <f>VLOOKUP(Y464,AF:AG,2,0)</f>
        <v>Q</v>
      </c>
      <c r="AB464" s="3" t="str">
        <f>VLOOKUP(Z464,AF:AG,2,0)</f>
        <v>H</v>
      </c>
    </row>
    <row r="465" spans="1:28" ht="13.8" customHeight="1" x14ac:dyDescent="0.3">
      <c r="A465" s="3" t="s">
        <v>461</v>
      </c>
      <c r="B465" s="3" t="s">
        <v>547</v>
      </c>
      <c r="C465" s="3" t="str">
        <f>VLOOKUP(B465,$S$3:$T$5,2,0)</f>
        <v>P50336</v>
      </c>
      <c r="E465" s="3" t="s">
        <v>552</v>
      </c>
      <c r="F465" s="3" t="s">
        <v>1300</v>
      </c>
      <c r="G465" s="3" t="s">
        <v>1114</v>
      </c>
      <c r="H465" s="3" t="s">
        <v>1120</v>
      </c>
      <c r="I465" s="3" t="s">
        <v>1967</v>
      </c>
      <c r="J465" s="3">
        <f>VLOOKUP(I465,Sheet2!E:F,2,0)</f>
        <v>0.92</v>
      </c>
      <c r="V465" s="3" t="s">
        <v>554</v>
      </c>
      <c r="W465" s="3" t="s">
        <v>1016</v>
      </c>
      <c r="X465" s="3" t="str" cm="1">
        <f t="array" aca="1" ref="X465" ca="1">_xlfn.TEXTJOIN("", TRUE, IF(ISNUMBER(MID(W465, ROW(INDIRECT("1:" &amp; LEN(W465))), 1)*1), MID(W465, ROW(INDIRECT("1:" &amp; LEN(W465))), 1), ""))</f>
        <v>357</v>
      </c>
      <c r="Y465" s="3" t="str">
        <f t="shared" si="14"/>
        <v>Asp</v>
      </c>
      <c r="Z465" s="3" t="str">
        <f t="shared" si="15"/>
        <v>Glu</v>
      </c>
      <c r="AA465" s="3" t="str">
        <f>VLOOKUP(Y465,AF:AG,2,0)</f>
        <v>D</v>
      </c>
      <c r="AB465" s="3" t="str">
        <f>VLOOKUP(Z465,AF:AG,2,0)</f>
        <v>E</v>
      </c>
    </row>
    <row r="466" spans="1:28" ht="13.8" customHeight="1" x14ac:dyDescent="0.3">
      <c r="A466" s="3" t="s">
        <v>462</v>
      </c>
      <c r="B466" s="3" t="s">
        <v>547</v>
      </c>
      <c r="C466" s="3" t="str">
        <f>VLOOKUP(B466,$S$3:$T$5,2,0)</f>
        <v>P50336</v>
      </c>
      <c r="E466" s="3" t="s">
        <v>552</v>
      </c>
      <c r="F466" s="3" t="s">
        <v>1431</v>
      </c>
      <c r="G466" s="3" t="s">
        <v>1149</v>
      </c>
      <c r="H466" s="3" t="s">
        <v>1111</v>
      </c>
      <c r="I466" s="3" t="s">
        <v>1968</v>
      </c>
      <c r="J466" s="3">
        <f>VLOOKUP(I466,Sheet2!E:F,2,0)</f>
        <v>0</v>
      </c>
      <c r="V466" s="3" t="s">
        <v>554</v>
      </c>
      <c r="W466" s="3" t="s">
        <v>1017</v>
      </c>
      <c r="X466" s="3" t="str" cm="1">
        <f t="array" aca="1" ref="X466" ca="1">_xlfn.TEXTJOIN("", TRUE, IF(ISNUMBER(MID(W466, ROW(INDIRECT("1:" &amp; LEN(W466))), 1)*1), MID(W466, ROW(INDIRECT("1:" &amp; LEN(W466))), 1), ""))</f>
        <v>359</v>
      </c>
      <c r="Y466" s="3" t="str">
        <f t="shared" si="14"/>
        <v>Ser</v>
      </c>
      <c r="Z466" s="3" t="str">
        <f t="shared" si="15"/>
        <v>Asn</v>
      </c>
      <c r="AA466" s="3" t="str">
        <f>VLOOKUP(Y466,AF:AG,2,0)</f>
        <v>S</v>
      </c>
      <c r="AB466" s="3" t="str">
        <f>VLOOKUP(Z466,AF:AG,2,0)</f>
        <v>N</v>
      </c>
    </row>
    <row r="467" spans="1:28" ht="13.8" customHeight="1" x14ac:dyDescent="0.3">
      <c r="A467" s="3" t="s">
        <v>463</v>
      </c>
      <c r="B467" s="3" t="s">
        <v>547</v>
      </c>
      <c r="C467" s="3" t="str">
        <f>VLOOKUP(B467,$S$3:$T$5,2,0)</f>
        <v>P50336</v>
      </c>
      <c r="E467" s="3" t="s">
        <v>552</v>
      </c>
      <c r="F467" s="3" t="s">
        <v>1298</v>
      </c>
      <c r="G467" s="3" t="s">
        <v>1146</v>
      </c>
      <c r="H467" s="3" t="s">
        <v>1149</v>
      </c>
      <c r="I467" s="3" t="s">
        <v>1969</v>
      </c>
      <c r="J467" s="3">
        <f>VLOOKUP(I467,Sheet2!E:F,2,0)</f>
        <v>4.0000000000000001E-3</v>
      </c>
      <c r="V467" s="3" t="s">
        <v>554</v>
      </c>
      <c r="W467" s="3" t="s">
        <v>1018</v>
      </c>
      <c r="X467" s="3" t="str" cm="1">
        <f t="array" aca="1" ref="X467" ca="1">_xlfn.TEXTJOIN("", TRUE, IF(ISNUMBER(MID(W467, ROW(INDIRECT("1:" &amp; LEN(W467))), 1)*1), MID(W467, ROW(INDIRECT("1:" &amp; LEN(W467))), 1), ""))</f>
        <v>361</v>
      </c>
      <c r="Y467" s="3" t="str">
        <f t="shared" si="14"/>
        <v>Pro</v>
      </c>
      <c r="Z467" s="3" t="str">
        <f t="shared" si="15"/>
        <v>Ser</v>
      </c>
      <c r="AA467" s="3" t="str">
        <f>VLOOKUP(Y467,AF:AG,2,0)</f>
        <v>P</v>
      </c>
      <c r="AB467" s="3" t="str">
        <f>VLOOKUP(Z467,AF:AG,2,0)</f>
        <v>S</v>
      </c>
    </row>
    <row r="468" spans="1:28" ht="13.8" customHeight="1" x14ac:dyDescent="0.3">
      <c r="A468" s="3" t="s">
        <v>464</v>
      </c>
      <c r="B468" s="3" t="s">
        <v>547</v>
      </c>
      <c r="C468" s="3" t="str">
        <f>VLOOKUP(B468,$S$3:$T$5,2,0)</f>
        <v>P50336</v>
      </c>
      <c r="E468" s="3" t="s">
        <v>552</v>
      </c>
      <c r="F468" s="3" t="s">
        <v>1298</v>
      </c>
      <c r="G468" s="3" t="s">
        <v>1146</v>
      </c>
      <c r="H468" s="3" t="s">
        <v>1105</v>
      </c>
      <c r="I468" s="3" t="s">
        <v>1970</v>
      </c>
      <c r="J468" s="3">
        <f>VLOOKUP(I468,Sheet2!E:F,2,0)</f>
        <v>0</v>
      </c>
      <c r="V468" s="3" t="s">
        <v>554</v>
      </c>
      <c r="W468" s="3" t="s">
        <v>1019</v>
      </c>
      <c r="X468" s="3" t="str" cm="1">
        <f t="array" aca="1" ref="X468" ca="1">_xlfn.TEXTJOIN("", TRUE, IF(ISNUMBER(MID(W468, ROW(INDIRECT("1:" &amp; LEN(W468))), 1)*1), MID(W468, ROW(INDIRECT("1:" &amp; LEN(W468))), 1), ""))</f>
        <v>361</v>
      </c>
      <c r="Y468" s="3" t="str">
        <f t="shared" si="14"/>
        <v>Pro</v>
      </c>
      <c r="Z468" s="3" t="str">
        <f t="shared" si="15"/>
        <v>Ala</v>
      </c>
      <c r="AA468" s="3" t="str">
        <f>VLOOKUP(Y468,AF:AG,2,0)</f>
        <v>P</v>
      </c>
      <c r="AB468" s="3" t="str">
        <f>VLOOKUP(Z468,AF:AG,2,0)</f>
        <v>A</v>
      </c>
    </row>
    <row r="469" spans="1:28" ht="13.8" customHeight="1" x14ac:dyDescent="0.3">
      <c r="A469" s="3" t="s">
        <v>465</v>
      </c>
      <c r="B469" s="3" t="s">
        <v>547</v>
      </c>
      <c r="C469" s="3" t="str">
        <f>VLOOKUP(B469,$S$3:$T$5,2,0)</f>
        <v>P50336</v>
      </c>
      <c r="E469" s="3" t="s">
        <v>552</v>
      </c>
      <c r="F469" s="3" t="s">
        <v>1298</v>
      </c>
      <c r="G469" s="3" t="s">
        <v>1146</v>
      </c>
      <c r="H469" s="3" t="s">
        <v>1108</v>
      </c>
      <c r="I469" s="3" t="s">
        <v>1971</v>
      </c>
      <c r="J469" s="3">
        <f>VLOOKUP(I469,Sheet2!E:F,2,0)</f>
        <v>0.73</v>
      </c>
      <c r="V469" s="3" t="s">
        <v>554</v>
      </c>
      <c r="W469" s="3" t="s">
        <v>1020</v>
      </c>
      <c r="X469" s="3" t="str" cm="1">
        <f t="array" aca="1" ref="X469" ca="1">_xlfn.TEXTJOIN("", TRUE, IF(ISNUMBER(MID(W469, ROW(INDIRECT("1:" &amp; LEN(W469))), 1)*1), MID(W469, ROW(INDIRECT("1:" &amp; LEN(W469))), 1), ""))</f>
        <v>361</v>
      </c>
      <c r="Y469" s="3" t="str">
        <f t="shared" si="14"/>
        <v>Pro</v>
      </c>
      <c r="Z469" s="3" t="str">
        <f t="shared" si="15"/>
        <v>Arg</v>
      </c>
      <c r="AA469" s="3" t="str">
        <f>VLOOKUP(Y469,AF:AG,2,0)</f>
        <v>P</v>
      </c>
      <c r="AB469" s="3" t="str">
        <f>VLOOKUP(Z469,AF:AG,2,0)</f>
        <v>R</v>
      </c>
    </row>
    <row r="470" spans="1:28" ht="13.8" customHeight="1" x14ac:dyDescent="0.3">
      <c r="A470" s="3" t="s">
        <v>466</v>
      </c>
      <c r="B470" s="3" t="s">
        <v>547</v>
      </c>
      <c r="C470" s="3" t="str">
        <f>VLOOKUP(B470,$S$3:$T$5,2,0)</f>
        <v>P50336</v>
      </c>
      <c r="E470" s="3" t="s">
        <v>552</v>
      </c>
      <c r="F470" s="3" t="s">
        <v>1432</v>
      </c>
      <c r="G470" s="3" t="s">
        <v>551</v>
      </c>
      <c r="H470" s="3" t="s">
        <v>1149</v>
      </c>
      <c r="I470" s="3" t="s">
        <v>1972</v>
      </c>
      <c r="J470" s="3">
        <f>VLOOKUP(I470,Sheet2!E:F,2,0)</f>
        <v>0.98899999999999999</v>
      </c>
      <c r="V470" s="3" t="s">
        <v>554</v>
      </c>
      <c r="W470" s="3" t="s">
        <v>1021</v>
      </c>
      <c r="X470" s="3" t="str" cm="1">
        <f t="array" aca="1" ref="X470" ca="1">_xlfn.TEXTJOIN("", TRUE, IF(ISNUMBER(MID(W470, ROW(INDIRECT("1:" &amp; LEN(W470))), 1)*1), MID(W470, ROW(INDIRECT("1:" &amp; LEN(W470))), 1), ""))</f>
        <v>366</v>
      </c>
      <c r="Y470" s="3" t="str">
        <f t="shared" si="14"/>
        <v>Thr</v>
      </c>
      <c r="Z470" s="3" t="str">
        <f t="shared" si="15"/>
        <v>Ser</v>
      </c>
      <c r="AA470" s="3" t="str">
        <f>VLOOKUP(Y470,AF:AG,2,0)</f>
        <v>T</v>
      </c>
      <c r="AB470" s="3" t="str">
        <f>VLOOKUP(Z470,AF:AG,2,0)</f>
        <v>S</v>
      </c>
    </row>
    <row r="471" spans="1:28" ht="13.8" customHeight="1" x14ac:dyDescent="0.3">
      <c r="A471" s="3" t="s">
        <v>467</v>
      </c>
      <c r="B471" s="3" t="s">
        <v>547</v>
      </c>
      <c r="C471" s="3" t="str">
        <f>VLOOKUP(B471,$S$3:$T$5,2,0)</f>
        <v>P50336</v>
      </c>
      <c r="E471" s="3" t="s">
        <v>552</v>
      </c>
      <c r="F471" s="3" t="s">
        <v>1295</v>
      </c>
      <c r="G471" s="3" t="s">
        <v>1149</v>
      </c>
      <c r="H471" s="3" t="s">
        <v>1146</v>
      </c>
      <c r="I471" s="3" t="s">
        <v>1973</v>
      </c>
      <c r="J471" s="3">
        <f>VLOOKUP(I471,Sheet2!E:F,2,0)</f>
        <v>0.35199999999999998</v>
      </c>
      <c r="V471" s="3" t="s">
        <v>554</v>
      </c>
      <c r="W471" s="3" t="s">
        <v>1022</v>
      </c>
      <c r="X471" s="3" t="str" cm="1">
        <f t="array" aca="1" ref="X471" ca="1">_xlfn.TEXTJOIN("", TRUE, IF(ISNUMBER(MID(W471, ROW(INDIRECT("1:" &amp; LEN(W471))), 1)*1), MID(W471, ROW(INDIRECT("1:" &amp; LEN(W471))), 1), ""))</f>
        <v>372</v>
      </c>
      <c r="Y471" s="3" t="str">
        <f t="shared" si="14"/>
        <v>Ser</v>
      </c>
      <c r="Z471" s="3" t="str">
        <f t="shared" si="15"/>
        <v>Pro</v>
      </c>
      <c r="AA471" s="3" t="str">
        <f>VLOOKUP(Y471,AF:AG,2,0)</f>
        <v>S</v>
      </c>
      <c r="AB471" s="3" t="str">
        <f>VLOOKUP(Z471,AF:AG,2,0)</f>
        <v>P</v>
      </c>
    </row>
    <row r="472" spans="1:28" ht="13.8" customHeight="1" x14ac:dyDescent="0.3">
      <c r="A472" s="3" t="s">
        <v>468</v>
      </c>
      <c r="B472" s="3" t="s">
        <v>547</v>
      </c>
      <c r="C472" s="3" t="str">
        <f>VLOOKUP(B472,$S$3:$T$5,2,0)</f>
        <v>P50336</v>
      </c>
      <c r="E472" s="3" t="s">
        <v>552</v>
      </c>
      <c r="F472" s="3" t="s">
        <v>1294</v>
      </c>
      <c r="G472" s="3" t="s">
        <v>1154</v>
      </c>
      <c r="H472" s="3" t="s">
        <v>1108</v>
      </c>
      <c r="I472" s="3" t="s">
        <v>1974</v>
      </c>
      <c r="J472" s="3">
        <f>VLOOKUP(I472,Sheet2!E:F,2,0)</f>
        <v>1</v>
      </c>
      <c r="V472" s="3" t="s">
        <v>554</v>
      </c>
      <c r="W472" s="3" t="s">
        <v>1023</v>
      </c>
      <c r="X472" s="3" t="str" cm="1">
        <f t="array" aca="1" ref="X472" ca="1">_xlfn.TEXTJOIN("", TRUE, IF(ISNUMBER(MID(W472, ROW(INDIRECT("1:" &amp; LEN(W472))), 1)*1), MID(W472, ROW(INDIRECT("1:" &amp; LEN(W472))), 1), ""))</f>
        <v>373</v>
      </c>
      <c r="Y472" s="3" t="str">
        <f t="shared" si="14"/>
        <v>Trp</v>
      </c>
      <c r="Z472" s="3" t="str">
        <f t="shared" si="15"/>
        <v>Arg</v>
      </c>
      <c r="AA472" s="3" t="str">
        <f>VLOOKUP(Y472,AF:AG,2,0)</f>
        <v>W</v>
      </c>
      <c r="AB472" s="3" t="str">
        <f>VLOOKUP(Z472,AF:AG,2,0)</f>
        <v>R</v>
      </c>
    </row>
    <row r="473" spans="1:28" ht="13.8" customHeight="1" x14ac:dyDescent="0.3">
      <c r="A473" s="3" t="s">
        <v>469</v>
      </c>
      <c r="B473" s="3" t="s">
        <v>547</v>
      </c>
      <c r="C473" s="3" t="str">
        <f>VLOOKUP(B473,$S$3:$T$5,2,0)</f>
        <v>P50336</v>
      </c>
      <c r="E473" s="3" t="s">
        <v>552</v>
      </c>
      <c r="F473" s="3" t="s">
        <v>1293</v>
      </c>
      <c r="G473" s="3" t="s">
        <v>551</v>
      </c>
      <c r="H473" s="3" t="s">
        <v>1149</v>
      </c>
      <c r="I473" s="3" t="s">
        <v>1975</v>
      </c>
      <c r="J473" s="3">
        <f>VLOOKUP(I473,Sheet2!E:F,2,0)</f>
        <v>1E-3</v>
      </c>
      <c r="V473" s="3" t="s">
        <v>554</v>
      </c>
      <c r="W473" s="3" t="s">
        <v>1024</v>
      </c>
      <c r="X473" s="3" t="str" cm="1">
        <f t="array" aca="1" ref="X473" ca="1">_xlfn.TEXTJOIN("", TRUE, IF(ISNUMBER(MID(W473, ROW(INDIRECT("1:" &amp; LEN(W473))), 1)*1), MID(W473, ROW(INDIRECT("1:" &amp; LEN(W473))), 1), ""))</f>
        <v>376</v>
      </c>
      <c r="Y473" s="3" t="str">
        <f t="shared" si="14"/>
        <v>Thr</v>
      </c>
      <c r="Z473" s="3" t="str">
        <f t="shared" si="15"/>
        <v>Ser</v>
      </c>
      <c r="AA473" s="3" t="str">
        <f>VLOOKUP(Y473,AF:AG,2,0)</f>
        <v>T</v>
      </c>
      <c r="AB473" s="3" t="str">
        <f>VLOOKUP(Z473,AF:AG,2,0)</f>
        <v>S</v>
      </c>
    </row>
    <row r="474" spans="1:28" ht="13.8" customHeight="1" x14ac:dyDescent="0.3">
      <c r="A474" s="3" t="s">
        <v>470</v>
      </c>
      <c r="B474" s="3" t="s">
        <v>547</v>
      </c>
      <c r="C474" s="3" t="str">
        <f>VLOOKUP(B474,$S$3:$T$5,2,0)</f>
        <v>P50336</v>
      </c>
      <c r="E474" s="3" t="s">
        <v>552</v>
      </c>
      <c r="F474" s="3" t="s">
        <v>1291</v>
      </c>
      <c r="G474" s="3" t="s">
        <v>1149</v>
      </c>
      <c r="H474" s="3" t="s">
        <v>1126</v>
      </c>
      <c r="I474" s="3" t="s">
        <v>1976</v>
      </c>
      <c r="J474" s="3">
        <f>VLOOKUP(I474,Sheet2!E:F,2,0)</f>
        <v>1E-3</v>
      </c>
      <c r="V474" s="3" t="s">
        <v>554</v>
      </c>
      <c r="W474" s="3" t="s">
        <v>1025</v>
      </c>
      <c r="X474" s="3" t="str" cm="1">
        <f t="array" aca="1" ref="X474" ca="1">_xlfn.TEXTJOIN("", TRUE, IF(ISNUMBER(MID(W474, ROW(INDIRECT("1:" &amp; LEN(W474))), 1)*1), MID(W474, ROW(INDIRECT("1:" &amp; LEN(W474))), 1), ""))</f>
        <v>380</v>
      </c>
      <c r="Y474" s="3" t="str">
        <f t="shared" si="14"/>
        <v>Ser</v>
      </c>
      <c r="Z474" s="3" t="str">
        <f t="shared" si="15"/>
        <v>Gly</v>
      </c>
      <c r="AA474" s="3" t="str">
        <f>VLOOKUP(Y474,AF:AG,2,0)</f>
        <v>S</v>
      </c>
      <c r="AB474" s="3" t="str">
        <f>VLOOKUP(Z474,AF:AG,2,0)</f>
        <v>G</v>
      </c>
    </row>
    <row r="475" spans="1:28" ht="13.8" customHeight="1" x14ac:dyDescent="0.3">
      <c r="A475" s="3" t="s">
        <v>471</v>
      </c>
      <c r="B475" s="3" t="s">
        <v>547</v>
      </c>
      <c r="C475" s="3" t="str">
        <f>VLOOKUP(B475,$S$3:$T$5,2,0)</f>
        <v>P50336</v>
      </c>
      <c r="E475" s="3" t="s">
        <v>552</v>
      </c>
      <c r="F475" s="3" t="s">
        <v>1291</v>
      </c>
      <c r="G475" s="3" t="s">
        <v>1149</v>
      </c>
      <c r="H475" s="3" t="s">
        <v>551</v>
      </c>
      <c r="I475" s="3" t="s">
        <v>1977</v>
      </c>
      <c r="J475" s="3">
        <f>VLOOKUP(I475,Sheet2!E:F,2,0)</f>
        <v>2E-3</v>
      </c>
      <c r="V475" s="3" t="s">
        <v>554</v>
      </c>
      <c r="W475" s="3" t="s">
        <v>1026</v>
      </c>
      <c r="X475" s="3" t="str" cm="1">
        <f t="array" aca="1" ref="X475" ca="1">_xlfn.TEXTJOIN("", TRUE, IF(ISNUMBER(MID(W475, ROW(INDIRECT("1:" &amp; LEN(W475))), 1)*1), MID(W475, ROW(INDIRECT("1:" &amp; LEN(W475))), 1), ""))</f>
        <v>380</v>
      </c>
      <c r="Y475" s="3" t="str">
        <f t="shared" si="14"/>
        <v>Ser</v>
      </c>
      <c r="Z475" s="3" t="str">
        <f t="shared" si="15"/>
        <v>Thr</v>
      </c>
      <c r="AA475" s="3" t="str">
        <f>VLOOKUP(Y475,AF:AG,2,0)</f>
        <v>S</v>
      </c>
      <c r="AB475" s="3" t="str">
        <f>VLOOKUP(Z475,AF:AG,2,0)</f>
        <v>T</v>
      </c>
    </row>
    <row r="476" spans="1:28" ht="13.8" customHeight="1" x14ac:dyDescent="0.3">
      <c r="A476" s="3" t="s">
        <v>472</v>
      </c>
      <c r="B476" s="3" t="s">
        <v>547</v>
      </c>
      <c r="C476" s="3" t="str">
        <f>VLOOKUP(B476,$S$3:$T$5,2,0)</f>
        <v>P50336</v>
      </c>
      <c r="E476" s="3" t="s">
        <v>552</v>
      </c>
      <c r="F476" s="3" t="s">
        <v>1433</v>
      </c>
      <c r="G476" s="3" t="s">
        <v>1160</v>
      </c>
      <c r="H476" s="3" t="s">
        <v>550</v>
      </c>
      <c r="I476" s="3" t="s">
        <v>1978</v>
      </c>
      <c r="J476" s="3">
        <f>VLOOKUP(I476,Sheet2!E:F,2,0)</f>
        <v>0</v>
      </c>
      <c r="V476" s="3" t="s">
        <v>554</v>
      </c>
      <c r="W476" s="3" t="s">
        <v>1027</v>
      </c>
      <c r="X476" s="3" t="str" cm="1">
        <f t="array" aca="1" ref="X476" ca="1">_xlfn.TEXTJOIN("", TRUE, IF(ISNUMBER(MID(W476, ROW(INDIRECT("1:" &amp; LEN(W476))), 1)*1), MID(W476, ROW(INDIRECT("1:" &amp; LEN(W476))), 1), ""))</f>
        <v>383</v>
      </c>
      <c r="Y476" s="3" t="str">
        <f t="shared" si="14"/>
        <v>Val</v>
      </c>
      <c r="Z476" s="3" t="str">
        <f t="shared" si="15"/>
        <v>Ile</v>
      </c>
      <c r="AA476" s="3" t="str">
        <f>VLOOKUP(Y476,AF:AG,2,0)</f>
        <v>V</v>
      </c>
      <c r="AB476" s="3" t="str">
        <f>VLOOKUP(Z476,AF:AG,2,0)</f>
        <v>I</v>
      </c>
    </row>
    <row r="477" spans="1:28" ht="13.8" customHeight="1" x14ac:dyDescent="0.3">
      <c r="A477" s="3" t="s">
        <v>473</v>
      </c>
      <c r="B477" s="3" t="s">
        <v>547</v>
      </c>
      <c r="C477" s="3" t="str">
        <f>VLOOKUP(B477,$S$3:$T$5,2,0)</f>
        <v>P50336</v>
      </c>
      <c r="E477" s="3" t="s">
        <v>552</v>
      </c>
      <c r="F477" s="3" t="s">
        <v>1434</v>
      </c>
      <c r="G477" s="3" t="s">
        <v>1149</v>
      </c>
      <c r="H477" s="3" t="s">
        <v>1146</v>
      </c>
      <c r="I477" s="3" t="s">
        <v>1979</v>
      </c>
      <c r="J477" s="3">
        <f>VLOOKUP(I477,Sheet2!E:F,2,0)</f>
        <v>0</v>
      </c>
      <c r="V477" s="3" t="s">
        <v>554</v>
      </c>
      <c r="W477" s="3" t="s">
        <v>1028</v>
      </c>
      <c r="X477" s="3" t="str" cm="1">
        <f t="array" aca="1" ref="X477" ca="1">_xlfn.TEXTJOIN("", TRUE, IF(ISNUMBER(MID(W477, ROW(INDIRECT("1:" &amp; LEN(W477))), 1)*1), MID(W477, ROW(INDIRECT("1:" &amp; LEN(W477))), 1), ""))</f>
        <v>385</v>
      </c>
      <c r="Y477" s="3" t="str">
        <f t="shared" si="14"/>
        <v>Ser</v>
      </c>
      <c r="Z477" s="3" t="str">
        <f t="shared" si="15"/>
        <v>Pro</v>
      </c>
      <c r="AA477" s="3" t="str">
        <f>VLOOKUP(Y477,AF:AG,2,0)</f>
        <v>S</v>
      </c>
      <c r="AB477" s="3" t="str">
        <f>VLOOKUP(Z477,AF:AG,2,0)</f>
        <v>P</v>
      </c>
    </row>
    <row r="478" spans="1:28" ht="13.8" customHeight="1" x14ac:dyDescent="0.3">
      <c r="A478" s="3" t="s">
        <v>474</v>
      </c>
      <c r="B478" s="3" t="s">
        <v>547</v>
      </c>
      <c r="C478" s="3" t="str">
        <f>VLOOKUP(B478,$S$3:$T$5,2,0)</f>
        <v>P50336</v>
      </c>
      <c r="E478" s="3" t="s">
        <v>552</v>
      </c>
      <c r="F478" s="3" t="s">
        <v>1434</v>
      </c>
      <c r="G478" s="3" t="s">
        <v>1149</v>
      </c>
      <c r="H478" s="3" t="s">
        <v>1143</v>
      </c>
      <c r="I478" s="3" t="s">
        <v>1980</v>
      </c>
      <c r="J478" s="3">
        <f>VLOOKUP(I478,Sheet2!E:F,2,0)</f>
        <v>0.54900000000000004</v>
      </c>
      <c r="V478" s="3" t="s">
        <v>554</v>
      </c>
      <c r="W478" s="3" t="s">
        <v>1029</v>
      </c>
      <c r="X478" s="3" t="str" cm="1">
        <f t="array" aca="1" ref="X478" ca="1">_xlfn.TEXTJOIN("", TRUE, IF(ISNUMBER(MID(W478, ROW(INDIRECT("1:" &amp; LEN(W478))), 1)*1), MID(W478, ROW(INDIRECT("1:" &amp; LEN(W478))), 1), ""))</f>
        <v>385</v>
      </c>
      <c r="Y478" s="3" t="str">
        <f t="shared" si="14"/>
        <v>Ser</v>
      </c>
      <c r="Z478" s="3" t="str">
        <f t="shared" si="15"/>
        <v>Phe</v>
      </c>
      <c r="AA478" s="3" t="str">
        <f>VLOOKUP(Y478,AF:AG,2,0)</f>
        <v>S</v>
      </c>
      <c r="AB478" s="3" t="str">
        <f>VLOOKUP(Z478,AF:AG,2,0)</f>
        <v>F</v>
      </c>
    </row>
    <row r="479" spans="1:28" ht="13.8" customHeight="1" x14ac:dyDescent="0.3">
      <c r="A479" s="3" t="s">
        <v>475</v>
      </c>
      <c r="B479" s="3" t="s">
        <v>547</v>
      </c>
      <c r="C479" s="3" t="str">
        <f>VLOOKUP(B479,$S$3:$T$5,2,0)</f>
        <v>P50336</v>
      </c>
      <c r="E479" s="3" t="s">
        <v>552</v>
      </c>
      <c r="F479" s="3" t="s">
        <v>1435</v>
      </c>
      <c r="G479" s="3" t="s">
        <v>1120</v>
      </c>
      <c r="H479" s="3" t="s">
        <v>1114</v>
      </c>
      <c r="I479" s="3" t="s">
        <v>1981</v>
      </c>
      <c r="J479" s="3">
        <f>VLOOKUP(I479,Sheet2!E:F,2,0)</f>
        <v>0.253</v>
      </c>
      <c r="V479" s="3" t="s">
        <v>554</v>
      </c>
      <c r="W479" s="3" t="s">
        <v>1030</v>
      </c>
      <c r="X479" s="3" t="str" cm="1">
        <f t="array" aca="1" ref="X479" ca="1">_xlfn.TEXTJOIN("", TRUE, IF(ISNUMBER(MID(W479, ROW(INDIRECT("1:" &amp; LEN(W479))), 1)*1), MID(W479, ROW(INDIRECT("1:" &amp; LEN(W479))), 1), ""))</f>
        <v>387</v>
      </c>
      <c r="Y479" s="3" t="str">
        <f t="shared" si="14"/>
        <v>Glu</v>
      </c>
      <c r="Z479" s="3" t="str">
        <f t="shared" si="15"/>
        <v>Asp</v>
      </c>
      <c r="AA479" s="3" t="str">
        <f>VLOOKUP(Y479,AF:AG,2,0)</f>
        <v>E</v>
      </c>
      <c r="AB479" s="3" t="str">
        <f>VLOOKUP(Z479,AF:AG,2,0)</f>
        <v>D</v>
      </c>
    </row>
    <row r="480" spans="1:28" ht="13.8" customHeight="1" x14ac:dyDescent="0.3">
      <c r="A480" s="3" t="s">
        <v>476</v>
      </c>
      <c r="B480" s="3" t="s">
        <v>547</v>
      </c>
      <c r="C480" s="3" t="str">
        <f>VLOOKUP(B480,$S$3:$T$5,2,0)</f>
        <v>P50336</v>
      </c>
      <c r="E480" s="3" t="s">
        <v>552</v>
      </c>
      <c r="F480" s="3" t="s">
        <v>1436</v>
      </c>
      <c r="G480" s="3" t="s">
        <v>1143</v>
      </c>
      <c r="H480" s="3" t="s">
        <v>1134</v>
      </c>
      <c r="I480" s="3" t="s">
        <v>1982</v>
      </c>
      <c r="J480" s="3">
        <f>VLOOKUP(I480,Sheet2!E:F,2,0)</f>
        <v>2E-3</v>
      </c>
      <c r="V480" s="3" t="s">
        <v>554</v>
      </c>
      <c r="W480" s="3" t="s">
        <v>1031</v>
      </c>
      <c r="X480" s="3" t="str" cm="1">
        <f t="array" aca="1" ref="X480" ca="1">_xlfn.TEXTJOIN("", TRUE, IF(ISNUMBER(MID(W480, ROW(INDIRECT("1:" &amp; LEN(W480))), 1)*1), MID(W480, ROW(INDIRECT("1:" &amp; LEN(W480))), 1), ""))</f>
        <v>389</v>
      </c>
      <c r="Y480" s="3" t="str">
        <f t="shared" si="14"/>
        <v>Phe</v>
      </c>
      <c r="Z480" s="3" t="str">
        <f t="shared" si="15"/>
        <v>Leu</v>
      </c>
      <c r="AA480" s="3" t="str">
        <f>VLOOKUP(Y480,AF:AG,2,0)</f>
        <v>F</v>
      </c>
      <c r="AB480" s="3" t="str">
        <f>VLOOKUP(Z480,AF:AG,2,0)</f>
        <v>L</v>
      </c>
    </row>
    <row r="481" spans="1:28" ht="13.8" customHeight="1" x14ac:dyDescent="0.3">
      <c r="A481" s="3" t="s">
        <v>477</v>
      </c>
      <c r="B481" s="3" t="s">
        <v>547</v>
      </c>
      <c r="C481" s="3" t="str">
        <f>VLOOKUP(B481,$S$3:$T$5,2,0)</f>
        <v>P50336</v>
      </c>
      <c r="E481" s="3" t="s">
        <v>552</v>
      </c>
      <c r="F481" s="3" t="s">
        <v>1437</v>
      </c>
      <c r="G481" s="3" t="s">
        <v>1123</v>
      </c>
      <c r="H481" s="3" t="s">
        <v>1120</v>
      </c>
      <c r="I481" s="3" t="s">
        <v>1983</v>
      </c>
      <c r="J481" s="3">
        <f>VLOOKUP(I481,Sheet2!E:F,2,0)</f>
        <v>3.6999999999999998E-2</v>
      </c>
      <c r="V481" s="3" t="s">
        <v>554</v>
      </c>
      <c r="W481" s="3" t="s">
        <v>1032</v>
      </c>
      <c r="X481" s="3" t="str" cm="1">
        <f t="array" aca="1" ref="X481" ca="1">_xlfn.TEXTJOIN("", TRUE, IF(ISNUMBER(MID(W481, ROW(INDIRECT("1:" &amp; LEN(W481))), 1)*1), MID(W481, ROW(INDIRECT("1:" &amp; LEN(W481))), 1), ""))</f>
        <v>390</v>
      </c>
      <c r="Y481" s="3" t="str">
        <f t="shared" si="14"/>
        <v>Gln</v>
      </c>
      <c r="Z481" s="3" t="str">
        <f t="shared" si="15"/>
        <v>Glu</v>
      </c>
      <c r="AA481" s="3" t="str">
        <f>VLOOKUP(Y481,AF:AG,2,0)</f>
        <v>Q</v>
      </c>
      <c r="AB481" s="3" t="str">
        <f>VLOOKUP(Z481,AF:AG,2,0)</f>
        <v>E</v>
      </c>
    </row>
    <row r="482" spans="1:28" ht="13.8" customHeight="1" x14ac:dyDescent="0.3">
      <c r="A482" s="3" t="s">
        <v>478</v>
      </c>
      <c r="B482" s="3" t="s">
        <v>547</v>
      </c>
      <c r="C482" s="3" t="str">
        <f>VLOOKUP(B482,$S$3:$T$5,2,0)</f>
        <v>P50336</v>
      </c>
      <c r="E482" s="3" t="s">
        <v>552</v>
      </c>
      <c r="F482" s="3" t="s">
        <v>1438</v>
      </c>
      <c r="G482" s="3" t="s">
        <v>1108</v>
      </c>
      <c r="H482" s="3" t="s">
        <v>1154</v>
      </c>
      <c r="I482" s="3" t="s">
        <v>1984</v>
      </c>
      <c r="J482" s="3">
        <f>VLOOKUP(I482,Sheet2!E:F,2,0)</f>
        <v>0.97899999999999998</v>
      </c>
      <c r="V482" s="3" t="s">
        <v>554</v>
      </c>
      <c r="W482" s="3" t="s">
        <v>1033</v>
      </c>
      <c r="X482" s="3" t="str" cm="1">
        <f t="array" aca="1" ref="X482" ca="1">_xlfn.TEXTJOIN("", TRUE, IF(ISNUMBER(MID(W482, ROW(INDIRECT("1:" &amp; LEN(W482))), 1)*1), MID(W482, ROW(INDIRECT("1:" &amp; LEN(W482))), 1), ""))</f>
        <v>392</v>
      </c>
      <c r="Y482" s="3" t="str">
        <f t="shared" si="14"/>
        <v>Arg</v>
      </c>
      <c r="Z482" s="3" t="str">
        <f t="shared" si="15"/>
        <v>Trp</v>
      </c>
      <c r="AA482" s="3" t="str">
        <f>VLOOKUP(Y482,AF:AG,2,0)</f>
        <v>R</v>
      </c>
      <c r="AB482" s="3" t="str">
        <f>VLOOKUP(Z482,AF:AG,2,0)</f>
        <v>W</v>
      </c>
    </row>
    <row r="483" spans="1:28" ht="13.8" customHeight="1" x14ac:dyDescent="0.3">
      <c r="A483" s="3" t="s">
        <v>479</v>
      </c>
      <c r="B483" s="3" t="s">
        <v>547</v>
      </c>
      <c r="C483" s="3" t="str">
        <f>VLOOKUP(B483,$S$3:$T$5,2,0)</f>
        <v>P50336</v>
      </c>
      <c r="E483" s="3" t="s">
        <v>552</v>
      </c>
      <c r="F483" s="3" t="s">
        <v>1438</v>
      </c>
      <c r="G483" s="3" t="s">
        <v>1108</v>
      </c>
      <c r="H483" s="3" t="s">
        <v>1123</v>
      </c>
      <c r="I483" s="3" t="s">
        <v>1985</v>
      </c>
      <c r="J483" s="3">
        <f>VLOOKUP(I483,Sheet2!E:F,2,0)</f>
        <v>5.0000000000000001E-3</v>
      </c>
      <c r="V483" s="3" t="s">
        <v>554</v>
      </c>
      <c r="W483" s="3" t="s">
        <v>1034</v>
      </c>
      <c r="X483" s="3" t="str" cm="1">
        <f t="array" aca="1" ref="X483" ca="1">_xlfn.TEXTJOIN("", TRUE, IF(ISNUMBER(MID(W483, ROW(INDIRECT("1:" &amp; LEN(W483))), 1)*1), MID(W483, ROW(INDIRECT("1:" &amp; LEN(W483))), 1), ""))</f>
        <v>392</v>
      </c>
      <c r="Y483" s="3" t="str">
        <f t="shared" si="14"/>
        <v>Arg</v>
      </c>
      <c r="Z483" s="3" t="str">
        <f t="shared" si="15"/>
        <v>Gln</v>
      </c>
      <c r="AA483" s="3" t="str">
        <f>VLOOKUP(Y483,AF:AG,2,0)</f>
        <v>R</v>
      </c>
      <c r="AB483" s="3" t="str">
        <f>VLOOKUP(Z483,AF:AG,2,0)</f>
        <v>Q</v>
      </c>
    </row>
    <row r="484" spans="1:28" ht="13.8" customHeight="1" x14ac:dyDescent="0.3">
      <c r="A484" s="3" t="s">
        <v>480</v>
      </c>
      <c r="B484" s="3" t="s">
        <v>547</v>
      </c>
      <c r="C484" s="3" t="str">
        <f>VLOOKUP(B484,$S$3:$T$5,2,0)</f>
        <v>P50336</v>
      </c>
      <c r="E484" s="3" t="s">
        <v>552</v>
      </c>
      <c r="F484" s="3" t="s">
        <v>1439</v>
      </c>
      <c r="G484" s="3" t="s">
        <v>1105</v>
      </c>
      <c r="H484" s="3" t="s">
        <v>1120</v>
      </c>
      <c r="I484" s="3" t="s">
        <v>1986</v>
      </c>
      <c r="J484" s="3">
        <f>VLOOKUP(I484,Sheet2!E:F,2,0)</f>
        <v>0.999</v>
      </c>
      <c r="V484" s="3" t="s">
        <v>554</v>
      </c>
      <c r="W484" s="3" t="s">
        <v>1035</v>
      </c>
      <c r="X484" s="3" t="str" cm="1">
        <f t="array" aca="1" ref="X484" ca="1">_xlfn.TEXTJOIN("", TRUE, IF(ISNUMBER(MID(W484, ROW(INDIRECT("1:" &amp; LEN(W484))), 1)*1), MID(W484, ROW(INDIRECT("1:" &amp; LEN(W484))), 1), ""))</f>
        <v>396</v>
      </c>
      <c r="Y484" s="3" t="str">
        <f t="shared" si="14"/>
        <v>Ala</v>
      </c>
      <c r="Z484" s="3" t="str">
        <f t="shared" si="15"/>
        <v>Glu</v>
      </c>
      <c r="AA484" s="3" t="str">
        <f>VLOOKUP(Y484,AF:AG,2,0)</f>
        <v>A</v>
      </c>
      <c r="AB484" s="3" t="str">
        <f>VLOOKUP(Z484,AF:AG,2,0)</f>
        <v>E</v>
      </c>
    </row>
    <row r="485" spans="1:28" ht="13.8" customHeight="1" x14ac:dyDescent="0.3">
      <c r="A485" s="3" t="s">
        <v>481</v>
      </c>
      <c r="B485" s="3" t="s">
        <v>547</v>
      </c>
      <c r="C485" s="3" t="str">
        <f>VLOOKUP(B485,$S$3:$T$5,2,0)</f>
        <v>P50336</v>
      </c>
      <c r="E485" s="3" t="s">
        <v>552</v>
      </c>
      <c r="F485" s="3" t="s">
        <v>1440</v>
      </c>
      <c r="G485" s="3" t="s">
        <v>1134</v>
      </c>
      <c r="H485" s="3" t="s">
        <v>1143</v>
      </c>
      <c r="I485" s="3" t="s">
        <v>1987</v>
      </c>
      <c r="J485" s="3">
        <f>VLOOKUP(I485,Sheet2!E:F,2,0)</f>
        <v>1</v>
      </c>
      <c r="V485" s="3" t="s">
        <v>554</v>
      </c>
      <c r="W485" s="3" t="s">
        <v>1036</v>
      </c>
      <c r="X485" s="3" t="str" cm="1">
        <f t="array" aca="1" ref="X485" ca="1">_xlfn.TEXTJOIN("", TRUE, IF(ISNUMBER(MID(W485, ROW(INDIRECT("1:" &amp; LEN(W485))), 1)*1), MID(W485, ROW(INDIRECT("1:" &amp; LEN(W485))), 1), ""))</f>
        <v>401</v>
      </c>
      <c r="Y485" s="3" t="str">
        <f t="shared" si="14"/>
        <v>Leu</v>
      </c>
      <c r="Z485" s="3" t="str">
        <f t="shared" si="15"/>
        <v>Phe</v>
      </c>
      <c r="AA485" s="3" t="str">
        <f>VLOOKUP(Y485,AF:AG,2,0)</f>
        <v>L</v>
      </c>
      <c r="AB485" s="3" t="str">
        <f>VLOOKUP(Z485,AF:AG,2,0)</f>
        <v>F</v>
      </c>
    </row>
    <row r="486" spans="1:28" ht="13.8" customHeight="1" x14ac:dyDescent="0.3">
      <c r="A486" s="3" t="s">
        <v>482</v>
      </c>
      <c r="B486" s="3" t="s">
        <v>547</v>
      </c>
      <c r="C486" s="3" t="str">
        <f>VLOOKUP(B486,$S$3:$T$5,2,0)</f>
        <v>P50336</v>
      </c>
      <c r="E486" s="3" t="s">
        <v>552</v>
      </c>
      <c r="F486" s="3" t="s">
        <v>1441</v>
      </c>
      <c r="G486" s="3" t="s">
        <v>1137</v>
      </c>
      <c r="H486" s="3" t="s">
        <v>1140</v>
      </c>
      <c r="I486" s="3" t="s">
        <v>1988</v>
      </c>
      <c r="J486" s="3">
        <f>VLOOKUP(I486,Sheet2!E:F,2,0)</f>
        <v>0.98399999999999999</v>
      </c>
      <c r="V486" s="3" t="s">
        <v>554</v>
      </c>
      <c r="W486" s="3" t="s">
        <v>1037</v>
      </c>
      <c r="X486" s="3" t="str" cm="1">
        <f t="array" aca="1" ref="X486" ca="1">_xlfn.TEXTJOIN("", TRUE, IF(ISNUMBER(MID(W486, ROW(INDIRECT("1:" &amp; LEN(W486))), 1)*1), MID(W486, ROW(INDIRECT("1:" &amp; LEN(W486))), 1), ""))</f>
        <v>404</v>
      </c>
      <c r="Y486" s="3" t="str">
        <f t="shared" si="14"/>
        <v>Lys</v>
      </c>
      <c r="Z486" s="3" t="str">
        <f t="shared" si="15"/>
        <v>Met</v>
      </c>
      <c r="AA486" s="3" t="str">
        <f>VLOOKUP(Y486,AF:AG,2,0)</f>
        <v>K</v>
      </c>
      <c r="AB486" s="3" t="str">
        <f>VLOOKUP(Z486,AF:AG,2,0)</f>
        <v>M</v>
      </c>
    </row>
    <row r="487" spans="1:28" ht="13.8" customHeight="1" x14ac:dyDescent="0.3">
      <c r="A487" s="3" t="s">
        <v>483</v>
      </c>
      <c r="B487" s="3" t="s">
        <v>547</v>
      </c>
      <c r="C487" s="3" t="str">
        <f>VLOOKUP(B487,$S$3:$T$5,2,0)</f>
        <v>P50336</v>
      </c>
      <c r="E487" s="3" t="s">
        <v>552</v>
      </c>
      <c r="F487" s="3" t="s">
        <v>1441</v>
      </c>
      <c r="G487" s="3" t="s">
        <v>1137</v>
      </c>
      <c r="H487" s="3" t="s">
        <v>1108</v>
      </c>
      <c r="I487" s="3" t="s">
        <v>1989</v>
      </c>
      <c r="J487" s="3">
        <f>VLOOKUP(I487,Sheet2!E:F,2,0)</f>
        <v>0</v>
      </c>
      <c r="V487" s="3" t="s">
        <v>554</v>
      </c>
      <c r="W487" s="3" t="s">
        <v>1038</v>
      </c>
      <c r="X487" s="3" t="str" cm="1">
        <f t="array" aca="1" ref="X487" ca="1">_xlfn.TEXTJOIN("", TRUE, IF(ISNUMBER(MID(W487, ROW(INDIRECT("1:" &amp; LEN(W487))), 1)*1), MID(W487, ROW(INDIRECT("1:" &amp; LEN(W487))), 1), ""))</f>
        <v>404</v>
      </c>
      <c r="Y487" s="3" t="str">
        <f t="shared" si="14"/>
        <v>Lys</v>
      </c>
      <c r="Z487" s="3" t="str">
        <f t="shared" si="15"/>
        <v>Arg</v>
      </c>
      <c r="AA487" s="3" t="str">
        <f>VLOOKUP(Y487,AF:AG,2,0)</f>
        <v>K</v>
      </c>
      <c r="AB487" s="3" t="str">
        <f>VLOOKUP(Z487,AF:AG,2,0)</f>
        <v>R</v>
      </c>
    </row>
    <row r="488" spans="1:28" ht="13.8" customHeight="1" x14ac:dyDescent="0.3">
      <c r="A488" s="3" t="s">
        <v>484</v>
      </c>
      <c r="B488" s="3" t="s">
        <v>547</v>
      </c>
      <c r="C488" s="3" t="str">
        <f>VLOOKUP(B488,$S$3:$T$5,2,0)</f>
        <v>P50336</v>
      </c>
      <c r="E488" s="3" t="s">
        <v>552</v>
      </c>
      <c r="F488" s="3" t="s">
        <v>1442</v>
      </c>
      <c r="G488" s="3" t="s">
        <v>1146</v>
      </c>
      <c r="H488" s="3" t="s">
        <v>1134</v>
      </c>
      <c r="I488" s="3" t="s">
        <v>1990</v>
      </c>
      <c r="J488" s="3">
        <f>VLOOKUP(I488,Sheet2!E:F,2,0)</f>
        <v>1</v>
      </c>
      <c r="V488" s="3" t="s">
        <v>554</v>
      </c>
      <c r="W488" s="3" t="s">
        <v>1039</v>
      </c>
      <c r="X488" s="3" t="str" cm="1">
        <f t="array" aca="1" ref="X488" ca="1">_xlfn.TEXTJOIN("", TRUE, IF(ISNUMBER(MID(W488, ROW(INDIRECT("1:" &amp; LEN(W488))), 1)*1), MID(W488, ROW(INDIRECT("1:" &amp; LEN(W488))), 1), ""))</f>
        <v>407</v>
      </c>
      <c r="Y488" s="3" t="str">
        <f t="shared" si="14"/>
        <v>Pro</v>
      </c>
      <c r="Z488" s="3" t="str">
        <f t="shared" si="15"/>
        <v>Leu</v>
      </c>
      <c r="AA488" s="3" t="str">
        <f>VLOOKUP(Y488,AF:AG,2,0)</f>
        <v>P</v>
      </c>
      <c r="AB488" s="3" t="str">
        <f>VLOOKUP(Z488,AF:AG,2,0)</f>
        <v>L</v>
      </c>
    </row>
    <row r="489" spans="1:28" ht="13.8" customHeight="1" x14ac:dyDescent="0.3">
      <c r="A489" s="3" t="s">
        <v>485</v>
      </c>
      <c r="B489" s="3" t="s">
        <v>547</v>
      </c>
      <c r="C489" s="3" t="str">
        <f>VLOOKUP(B489,$S$3:$T$5,2,0)</f>
        <v>P50336</v>
      </c>
      <c r="E489" s="3" t="s">
        <v>552</v>
      </c>
      <c r="F489" s="3" t="s">
        <v>1443</v>
      </c>
      <c r="G489" s="3" t="s">
        <v>1149</v>
      </c>
      <c r="H489" s="3" t="s">
        <v>1111</v>
      </c>
      <c r="I489" s="3" t="s">
        <v>1991</v>
      </c>
      <c r="J489" s="3">
        <f>VLOOKUP(I489,Sheet2!E:F,2,0)</f>
        <v>0.14099999999999999</v>
      </c>
      <c r="V489" s="3" t="s">
        <v>554</v>
      </c>
      <c r="W489" s="3" t="s">
        <v>1040</v>
      </c>
      <c r="X489" s="3" t="str" cm="1">
        <f t="array" aca="1" ref="X489" ca="1">_xlfn.TEXTJOIN("", TRUE, IF(ISNUMBER(MID(W489, ROW(INDIRECT("1:" &amp; LEN(W489))), 1)*1), MID(W489, ROW(INDIRECT("1:" &amp; LEN(W489))), 1), ""))</f>
        <v>408</v>
      </c>
      <c r="Y489" s="3" t="str">
        <f t="shared" si="14"/>
        <v>Ser</v>
      </c>
      <c r="Z489" s="3" t="str">
        <f t="shared" si="15"/>
        <v>Asn</v>
      </c>
      <c r="AA489" s="3" t="str">
        <f>VLOOKUP(Y489,AF:AG,2,0)</f>
        <v>S</v>
      </c>
      <c r="AB489" s="3" t="str">
        <f>VLOOKUP(Z489,AF:AG,2,0)</f>
        <v>N</v>
      </c>
    </row>
    <row r="490" spans="1:28" ht="13.8" customHeight="1" x14ac:dyDescent="0.3">
      <c r="A490" s="3" t="s">
        <v>486</v>
      </c>
      <c r="B490" s="3" t="s">
        <v>547</v>
      </c>
      <c r="C490" s="3" t="str">
        <f>VLOOKUP(B490,$S$3:$T$5,2,0)</f>
        <v>P50336</v>
      </c>
      <c r="E490" s="3" t="s">
        <v>552</v>
      </c>
      <c r="F490" s="3" t="s">
        <v>1444</v>
      </c>
      <c r="G490" s="3" t="s">
        <v>1134</v>
      </c>
      <c r="H490" s="3" t="s">
        <v>1146</v>
      </c>
      <c r="I490" s="3" t="s">
        <v>1992</v>
      </c>
      <c r="J490" s="3">
        <f>VLOOKUP(I490,Sheet2!E:F,2,0)</f>
        <v>1</v>
      </c>
      <c r="V490" s="3" t="s">
        <v>554</v>
      </c>
      <c r="W490" s="3" t="s">
        <v>1041</v>
      </c>
      <c r="X490" s="3" t="str" cm="1">
        <f t="array" aca="1" ref="X490" ca="1">_xlfn.TEXTJOIN("", TRUE, IF(ISNUMBER(MID(W490, ROW(INDIRECT("1:" &amp; LEN(W490))), 1)*1), MID(W490, ROW(INDIRECT("1:" &amp; LEN(W490))), 1), ""))</f>
        <v>414</v>
      </c>
      <c r="Y490" s="3" t="str">
        <f t="shared" si="14"/>
        <v>Leu</v>
      </c>
      <c r="Z490" s="3" t="str">
        <f t="shared" si="15"/>
        <v>Pro</v>
      </c>
      <c r="AA490" s="3" t="str">
        <f>VLOOKUP(Y490,AF:AG,2,0)</f>
        <v>L</v>
      </c>
      <c r="AB490" s="3" t="str">
        <f>VLOOKUP(Z490,AF:AG,2,0)</f>
        <v>P</v>
      </c>
    </row>
    <row r="491" spans="1:28" ht="13.8" customHeight="1" x14ac:dyDescent="0.3">
      <c r="A491" s="3" t="s">
        <v>487</v>
      </c>
      <c r="B491" s="3" t="s">
        <v>547</v>
      </c>
      <c r="C491" s="3" t="str">
        <f>VLOOKUP(B491,$S$3:$T$5,2,0)</f>
        <v>P50336</v>
      </c>
      <c r="E491" s="3" t="s">
        <v>552</v>
      </c>
      <c r="F491" s="3" t="s">
        <v>1445</v>
      </c>
      <c r="G491" s="3" t="s">
        <v>1129</v>
      </c>
      <c r="H491" s="3" t="s">
        <v>1157</v>
      </c>
      <c r="I491" s="3" t="s">
        <v>1993</v>
      </c>
      <c r="J491" s="3">
        <f>VLOOKUP(I491,Sheet2!E:F,2,0)</f>
        <v>0.17299999999999999</v>
      </c>
      <c r="V491" s="3" t="s">
        <v>554</v>
      </c>
      <c r="W491" s="3" t="s">
        <v>1042</v>
      </c>
      <c r="X491" s="3" t="str" cm="1">
        <f t="array" aca="1" ref="X491" ca="1">_xlfn.TEXTJOIN("", TRUE, IF(ISNUMBER(MID(W491, ROW(INDIRECT("1:" &amp; LEN(W491))), 1)*1), MID(W491, ROW(INDIRECT("1:" &amp; LEN(W491))), 1), ""))</f>
        <v>415</v>
      </c>
      <c r="Y491" s="3" t="str">
        <f t="shared" si="14"/>
        <v>His</v>
      </c>
      <c r="Z491" s="3" t="str">
        <f t="shared" si="15"/>
        <v>Tyr</v>
      </c>
      <c r="AA491" s="3" t="str">
        <f>VLOOKUP(Y491,AF:AG,2,0)</f>
        <v>H</v>
      </c>
      <c r="AB491" s="3" t="str">
        <f>VLOOKUP(Z491,AF:AG,2,0)</f>
        <v>Y</v>
      </c>
    </row>
    <row r="492" spans="1:28" ht="13.8" customHeight="1" x14ac:dyDescent="0.3">
      <c r="A492" s="3" t="s">
        <v>488</v>
      </c>
      <c r="B492" s="3" t="s">
        <v>547</v>
      </c>
      <c r="C492" s="3" t="str">
        <f>VLOOKUP(B492,$S$3:$T$5,2,0)</f>
        <v>P50336</v>
      </c>
      <c r="E492" s="3" t="s">
        <v>552</v>
      </c>
      <c r="F492" s="3" t="s">
        <v>1285</v>
      </c>
      <c r="G492" s="3" t="s">
        <v>1137</v>
      </c>
      <c r="H492" s="3" t="s">
        <v>1108</v>
      </c>
      <c r="I492" s="3" t="s">
        <v>1994</v>
      </c>
      <c r="J492" s="3">
        <f>VLOOKUP(I492,Sheet2!E:F,2,0)</f>
        <v>0.81599999999999995</v>
      </c>
      <c r="V492" s="3" t="s">
        <v>554</v>
      </c>
      <c r="W492" s="3" t="s">
        <v>1043</v>
      </c>
      <c r="X492" s="3" t="str" cm="1">
        <f t="array" aca="1" ref="X492" ca="1">_xlfn.TEXTJOIN("", TRUE, IF(ISNUMBER(MID(W492, ROW(INDIRECT("1:" &amp; LEN(W492))), 1)*1), MID(W492, ROW(INDIRECT("1:" &amp; LEN(W492))), 1), ""))</f>
        <v>416</v>
      </c>
      <c r="Y492" s="3" t="str">
        <f t="shared" si="14"/>
        <v>Lys</v>
      </c>
      <c r="Z492" s="3" t="str">
        <f t="shared" si="15"/>
        <v>Arg</v>
      </c>
      <c r="AA492" s="3" t="str">
        <f>VLOOKUP(Y492,AF:AG,2,0)</f>
        <v>K</v>
      </c>
      <c r="AB492" s="3" t="str">
        <f>VLOOKUP(Z492,AF:AG,2,0)</f>
        <v>R</v>
      </c>
    </row>
    <row r="493" spans="1:28" ht="13.8" customHeight="1" x14ac:dyDescent="0.3">
      <c r="A493" s="3" t="s">
        <v>489</v>
      </c>
      <c r="B493" s="3" t="s">
        <v>547</v>
      </c>
      <c r="C493" s="3" t="str">
        <f>VLOOKUP(B493,$S$3:$T$5,2,0)</f>
        <v>P50336</v>
      </c>
      <c r="E493" s="3" t="s">
        <v>552</v>
      </c>
      <c r="F493" s="3" t="s">
        <v>1285</v>
      </c>
      <c r="G493" s="3" t="s">
        <v>1137</v>
      </c>
      <c r="H493" s="3" t="s">
        <v>1111</v>
      </c>
      <c r="I493" s="3" t="s">
        <v>1995</v>
      </c>
      <c r="J493" s="3">
        <f>VLOOKUP(I493,Sheet2!E:F,2,0)</f>
        <v>1</v>
      </c>
      <c r="V493" s="3" t="s">
        <v>554</v>
      </c>
      <c r="W493" s="3" t="s">
        <v>1044</v>
      </c>
      <c r="X493" s="3" t="str" cm="1">
        <f t="array" aca="1" ref="X493" ca="1">_xlfn.TEXTJOIN("", TRUE, IF(ISNUMBER(MID(W493, ROW(INDIRECT("1:" &amp; LEN(W493))), 1)*1), MID(W493, ROW(INDIRECT("1:" &amp; LEN(W493))), 1), ""))</f>
        <v>416</v>
      </c>
      <c r="Y493" s="3" t="str">
        <f t="shared" si="14"/>
        <v>Lys</v>
      </c>
      <c r="Z493" s="3" t="str">
        <f t="shared" si="15"/>
        <v>Asn</v>
      </c>
      <c r="AA493" s="3" t="str">
        <f>VLOOKUP(Y493,AF:AG,2,0)</f>
        <v>K</v>
      </c>
      <c r="AB493" s="3" t="str">
        <f>VLOOKUP(Z493,AF:AG,2,0)</f>
        <v>N</v>
      </c>
    </row>
    <row r="494" spans="1:28" ht="13.8" customHeight="1" x14ac:dyDescent="0.3">
      <c r="A494" s="3" t="s">
        <v>490</v>
      </c>
      <c r="B494" s="3" t="s">
        <v>547</v>
      </c>
      <c r="C494" s="3" t="str">
        <f>VLOOKUP(B494,$S$3:$T$5,2,0)</f>
        <v>P50336</v>
      </c>
      <c r="E494" s="3" t="s">
        <v>552</v>
      </c>
      <c r="F494" s="3" t="s">
        <v>1446</v>
      </c>
      <c r="G494" s="3" t="s">
        <v>1111</v>
      </c>
      <c r="H494" s="3" t="s">
        <v>1137</v>
      </c>
      <c r="I494" s="3" t="s">
        <v>1996</v>
      </c>
      <c r="J494" s="3">
        <f>VLOOKUP(I494,Sheet2!E:F,2,0)</f>
        <v>0.187</v>
      </c>
      <c r="V494" s="3" t="s">
        <v>554</v>
      </c>
      <c r="W494" s="3" t="s">
        <v>1045</v>
      </c>
      <c r="X494" s="3" t="str" cm="1">
        <f t="array" aca="1" ref="X494" ca="1">_xlfn.TEXTJOIN("", TRUE, IF(ISNUMBER(MID(W494, ROW(INDIRECT("1:" &amp; LEN(W494))), 1)*1), MID(W494, ROW(INDIRECT("1:" &amp; LEN(W494))), 1), ""))</f>
        <v>417</v>
      </c>
      <c r="Y494" s="3" t="str">
        <f t="shared" si="14"/>
        <v>Asn</v>
      </c>
      <c r="Z494" s="3" t="str">
        <f t="shared" si="15"/>
        <v>Lys</v>
      </c>
      <c r="AA494" s="3" t="str">
        <f>VLOOKUP(Y494,AF:AG,2,0)</f>
        <v>N</v>
      </c>
      <c r="AB494" s="3" t="str">
        <f>VLOOKUP(Z494,AF:AG,2,0)</f>
        <v>K</v>
      </c>
    </row>
    <row r="495" spans="1:28" ht="13.8" customHeight="1" x14ac:dyDescent="0.3">
      <c r="A495" s="3" t="s">
        <v>491</v>
      </c>
      <c r="B495" s="3" t="s">
        <v>547</v>
      </c>
      <c r="C495" s="3" t="str">
        <f>VLOOKUP(B495,$S$3:$T$5,2,0)</f>
        <v>P50336</v>
      </c>
      <c r="E495" s="3" t="s">
        <v>552</v>
      </c>
      <c r="F495" s="3" t="s">
        <v>1447</v>
      </c>
      <c r="G495" s="3" t="s">
        <v>1146</v>
      </c>
      <c r="H495" s="3" t="s">
        <v>1149</v>
      </c>
      <c r="I495" s="3" t="s">
        <v>1997</v>
      </c>
      <c r="J495" s="3">
        <f>VLOOKUP(I495,Sheet2!E:F,2,0)</f>
        <v>1</v>
      </c>
      <c r="V495" s="3" t="s">
        <v>554</v>
      </c>
      <c r="W495" s="3" t="s">
        <v>1046</v>
      </c>
      <c r="X495" s="3" t="str" cm="1">
        <f t="array" aca="1" ref="X495" ca="1">_xlfn.TEXTJOIN("", TRUE, IF(ISNUMBER(MID(W495, ROW(INDIRECT("1:" &amp; LEN(W495))), 1)*1), MID(W495, ROW(INDIRECT("1:" &amp; LEN(W495))), 1), ""))</f>
        <v>420</v>
      </c>
      <c r="Y495" s="3" t="str">
        <f t="shared" si="14"/>
        <v>Pro</v>
      </c>
      <c r="Z495" s="3" t="str">
        <f t="shared" si="15"/>
        <v>Ser</v>
      </c>
      <c r="AA495" s="3" t="str">
        <f>VLOOKUP(Y495,AF:AG,2,0)</f>
        <v>P</v>
      </c>
      <c r="AB495" s="3" t="str">
        <f>VLOOKUP(Z495,AF:AG,2,0)</f>
        <v>S</v>
      </c>
    </row>
    <row r="496" spans="1:28" ht="13.8" customHeight="1" x14ac:dyDescent="0.3">
      <c r="A496" s="3" t="s">
        <v>492</v>
      </c>
      <c r="B496" s="3" t="s">
        <v>547</v>
      </c>
      <c r="C496" s="3" t="str">
        <f>VLOOKUP(B496,$S$3:$T$5,2,0)</f>
        <v>P50336</v>
      </c>
      <c r="E496" s="3" t="s">
        <v>552</v>
      </c>
      <c r="F496" s="3" t="s">
        <v>1448</v>
      </c>
      <c r="G496" s="3" t="s">
        <v>1123</v>
      </c>
      <c r="H496" s="3" t="s">
        <v>1129</v>
      </c>
      <c r="I496" s="3" t="s">
        <v>1998</v>
      </c>
      <c r="J496" s="3">
        <f>VLOOKUP(I496,Sheet2!E:F,2,0)</f>
        <v>1</v>
      </c>
      <c r="V496" s="3" t="s">
        <v>554</v>
      </c>
      <c r="W496" s="3" t="s">
        <v>1047</v>
      </c>
      <c r="X496" s="3" t="str" cm="1">
        <f t="array" aca="1" ref="X496" ca="1">_xlfn.TEXTJOIN("", TRUE, IF(ISNUMBER(MID(W496, ROW(INDIRECT("1:" &amp; LEN(W496))), 1)*1), MID(W496, ROW(INDIRECT("1:" &amp; LEN(W496))), 1), ""))</f>
        <v>421</v>
      </c>
      <c r="Y496" s="3" t="str">
        <f t="shared" si="14"/>
        <v>Gln</v>
      </c>
      <c r="Z496" s="3" t="str">
        <f t="shared" si="15"/>
        <v>His</v>
      </c>
      <c r="AA496" s="3" t="str">
        <f>VLOOKUP(Y496,AF:AG,2,0)</f>
        <v>Q</v>
      </c>
      <c r="AB496" s="3" t="str">
        <f>VLOOKUP(Z496,AF:AG,2,0)</f>
        <v>H</v>
      </c>
    </row>
    <row r="497" spans="1:28" ht="13.8" customHeight="1" x14ac:dyDescent="0.3">
      <c r="A497" s="3" t="s">
        <v>493</v>
      </c>
      <c r="B497" s="3" t="s">
        <v>547</v>
      </c>
      <c r="C497" s="3" t="str">
        <f>VLOOKUP(B497,$S$3:$T$5,2,0)</f>
        <v>P50336</v>
      </c>
      <c r="E497" s="3" t="s">
        <v>552</v>
      </c>
      <c r="F497" s="3" t="s">
        <v>1449</v>
      </c>
      <c r="G497" s="3" t="s">
        <v>551</v>
      </c>
      <c r="H497" s="3" t="s">
        <v>550</v>
      </c>
      <c r="I497" s="3" t="s">
        <v>1999</v>
      </c>
      <c r="J497" s="3">
        <f>VLOOKUP(I497,Sheet2!E:F,2,0)</f>
        <v>0.997</v>
      </c>
      <c r="V497" s="3" t="s">
        <v>554</v>
      </c>
      <c r="W497" s="3" t="s">
        <v>1048</v>
      </c>
      <c r="X497" s="3" t="str" cm="1">
        <f t="array" aca="1" ref="X497" ca="1">_xlfn.TEXTJOIN("", TRUE, IF(ISNUMBER(MID(W497, ROW(INDIRECT("1:" &amp; LEN(W497))), 1)*1), MID(W497, ROW(INDIRECT("1:" &amp; LEN(W497))), 1), ""))</f>
        <v>423</v>
      </c>
      <c r="Y497" s="3" t="str">
        <f t="shared" si="14"/>
        <v>Thr</v>
      </c>
      <c r="Z497" s="3" t="str">
        <f t="shared" si="15"/>
        <v>Ile</v>
      </c>
      <c r="AA497" s="3" t="str">
        <f>VLOOKUP(Y497,AF:AG,2,0)</f>
        <v>T</v>
      </c>
      <c r="AB497" s="3" t="str">
        <f>VLOOKUP(Z497,AF:AG,2,0)</f>
        <v>I</v>
      </c>
    </row>
    <row r="498" spans="1:28" ht="13.8" customHeight="1" x14ac:dyDescent="0.3">
      <c r="A498" s="3" t="s">
        <v>494</v>
      </c>
      <c r="B498" s="3" t="s">
        <v>547</v>
      </c>
      <c r="C498" s="3" t="str">
        <f>VLOOKUP(B498,$S$3:$T$5,2,0)</f>
        <v>P50336</v>
      </c>
      <c r="E498" s="3" t="s">
        <v>552</v>
      </c>
      <c r="F498" s="3" t="s">
        <v>1281</v>
      </c>
      <c r="G498" s="3" t="s">
        <v>1134</v>
      </c>
      <c r="H498" s="3" t="s">
        <v>1146</v>
      </c>
      <c r="I498" s="3" t="s">
        <v>2000</v>
      </c>
      <c r="J498" s="3">
        <f>VLOOKUP(I498,Sheet2!E:F,2,0)</f>
        <v>0.999</v>
      </c>
      <c r="V498" s="3" t="s">
        <v>554</v>
      </c>
      <c r="W498" s="3" t="s">
        <v>1049</v>
      </c>
      <c r="X498" s="3" t="str" cm="1">
        <f t="array" aca="1" ref="X498" ca="1">_xlfn.TEXTJOIN("", TRUE, IF(ISNUMBER(MID(W498, ROW(INDIRECT("1:" &amp; LEN(W498))), 1)*1), MID(W498, ROW(INDIRECT("1:" &amp; LEN(W498))), 1), ""))</f>
        <v>430</v>
      </c>
      <c r="Y498" s="3" t="str">
        <f t="shared" si="14"/>
        <v>Leu</v>
      </c>
      <c r="Z498" s="3" t="str">
        <f t="shared" si="15"/>
        <v>Pro</v>
      </c>
      <c r="AA498" s="3" t="str">
        <f>VLOOKUP(Y498,AF:AG,2,0)</f>
        <v>L</v>
      </c>
      <c r="AB498" s="3" t="str">
        <f>VLOOKUP(Z498,AF:AG,2,0)</f>
        <v>P</v>
      </c>
    </row>
    <row r="499" spans="1:28" ht="13.8" customHeight="1" x14ac:dyDescent="0.3">
      <c r="A499" s="3" t="s">
        <v>495</v>
      </c>
      <c r="B499" s="3" t="s">
        <v>547</v>
      </c>
      <c r="C499" s="3" t="str">
        <f>VLOOKUP(B499,$S$3:$T$5,2,0)</f>
        <v>P50336</v>
      </c>
      <c r="E499" s="3" t="s">
        <v>552</v>
      </c>
      <c r="F499" s="3" t="s">
        <v>1339</v>
      </c>
      <c r="G499" s="3" t="s">
        <v>1126</v>
      </c>
      <c r="H499" s="3" t="s">
        <v>1114</v>
      </c>
      <c r="I499" s="3" t="s">
        <v>2001</v>
      </c>
      <c r="J499" s="3" t="str">
        <f>VLOOKUP(I499,Sheet2!E:F,2,0)</f>
        <v>drop</v>
      </c>
      <c r="V499" s="3" t="s">
        <v>554</v>
      </c>
      <c r="W499" s="3" t="s">
        <v>1050</v>
      </c>
      <c r="X499" s="3" t="str" cm="1">
        <f t="array" aca="1" ref="X499" ca="1">_xlfn.TEXTJOIN("", TRUE, IF(ISNUMBER(MID(W499, ROW(INDIRECT("1:" &amp; LEN(W499))), 1)*1), MID(W499, ROW(INDIRECT("1:" &amp; LEN(W499))), 1), ""))</f>
        <v>161</v>
      </c>
      <c r="Y499" s="3" t="str">
        <f t="shared" si="14"/>
        <v>Gly</v>
      </c>
      <c r="Z499" s="3" t="str">
        <f t="shared" si="15"/>
        <v>Asp</v>
      </c>
      <c r="AA499" s="3" t="str">
        <f>VLOOKUP(Y499,AF:AG,2,0)</f>
        <v>G</v>
      </c>
      <c r="AB499" s="3" t="str">
        <f>VLOOKUP(Z499,AF:AG,2,0)</f>
        <v>D</v>
      </c>
    </row>
    <row r="500" spans="1:28" ht="13.8" customHeight="1" x14ac:dyDescent="0.3">
      <c r="A500" s="3" t="s">
        <v>496</v>
      </c>
      <c r="B500" s="3" t="s">
        <v>547</v>
      </c>
      <c r="C500" s="3" t="str">
        <f>VLOOKUP(B500,$S$3:$T$5,2,0)</f>
        <v>P50336</v>
      </c>
      <c r="E500" s="3" t="s">
        <v>552</v>
      </c>
      <c r="F500" s="3" t="s">
        <v>1450</v>
      </c>
      <c r="G500" s="3" t="s">
        <v>1105</v>
      </c>
      <c r="H500" s="3" t="s">
        <v>1160</v>
      </c>
      <c r="I500" s="3" t="s">
        <v>2002</v>
      </c>
      <c r="J500" s="3">
        <f>VLOOKUP(I500,Sheet2!E:F,2,0)</f>
        <v>0</v>
      </c>
      <c r="V500" s="3" t="s">
        <v>554</v>
      </c>
      <c r="W500" s="3" t="s">
        <v>1051</v>
      </c>
      <c r="X500" s="3" t="str" cm="1">
        <f t="array" aca="1" ref="X500" ca="1">_xlfn.TEXTJOIN("", TRUE, IF(ISNUMBER(MID(W500, ROW(INDIRECT("1:" &amp; LEN(W500))), 1)*1), MID(W500, ROW(INDIRECT("1:" &amp; LEN(W500))), 1), ""))</f>
        <v>433</v>
      </c>
      <c r="Y500" s="3" t="str">
        <f t="shared" si="14"/>
        <v>Ala</v>
      </c>
      <c r="Z500" s="3" t="str">
        <f t="shared" si="15"/>
        <v>Val</v>
      </c>
      <c r="AA500" s="3" t="str">
        <f>VLOOKUP(Y500,AF:AG,2,0)</f>
        <v>A</v>
      </c>
      <c r="AB500" s="3" t="str">
        <f>VLOOKUP(Z500,AF:AG,2,0)</f>
        <v>V</v>
      </c>
    </row>
    <row r="501" spans="1:28" ht="13.8" customHeight="1" x14ac:dyDescent="0.3">
      <c r="A501" s="3" t="s">
        <v>497</v>
      </c>
      <c r="B501" s="3" t="s">
        <v>547</v>
      </c>
      <c r="C501" s="3" t="str">
        <f>VLOOKUP(B501,$S$3:$T$5,2,0)</f>
        <v>P50336</v>
      </c>
      <c r="E501" s="3" t="s">
        <v>552</v>
      </c>
      <c r="F501" s="3" t="s">
        <v>1451</v>
      </c>
      <c r="G501" s="3" t="s">
        <v>1123</v>
      </c>
      <c r="H501" s="3" t="s">
        <v>1108</v>
      </c>
      <c r="I501" s="3" t="s">
        <v>2003</v>
      </c>
      <c r="J501" s="3">
        <f>VLOOKUP(I501,Sheet2!E:F,2,0)</f>
        <v>3.5999999999999997E-2</v>
      </c>
      <c r="V501" s="3" t="s">
        <v>554</v>
      </c>
      <c r="W501" s="3" t="s">
        <v>1052</v>
      </c>
      <c r="X501" s="3" t="str" cm="1">
        <f t="array" aca="1" ref="X501" ca="1">_xlfn.TEXTJOIN("", TRUE, IF(ISNUMBER(MID(W501, ROW(INDIRECT("1:" &amp; LEN(W501))), 1)*1), MID(W501, ROW(INDIRECT("1:" &amp; LEN(W501))), 1), ""))</f>
        <v>435</v>
      </c>
      <c r="Y501" s="3" t="str">
        <f t="shared" si="14"/>
        <v>Gln</v>
      </c>
      <c r="Z501" s="3" t="str">
        <f t="shared" si="15"/>
        <v>Arg</v>
      </c>
      <c r="AA501" s="3" t="str">
        <f>VLOOKUP(Y501,AF:AG,2,0)</f>
        <v>Q</v>
      </c>
      <c r="AB501" s="3" t="str">
        <f>VLOOKUP(Z501,AF:AG,2,0)</f>
        <v>R</v>
      </c>
    </row>
    <row r="502" spans="1:28" ht="13.8" customHeight="1" x14ac:dyDescent="0.3">
      <c r="A502" s="3" t="s">
        <v>498</v>
      </c>
      <c r="B502" s="3" t="s">
        <v>547</v>
      </c>
      <c r="C502" s="3" t="str">
        <f>VLOOKUP(B502,$S$3:$T$5,2,0)</f>
        <v>P50336</v>
      </c>
      <c r="E502" s="3" t="s">
        <v>552</v>
      </c>
      <c r="F502" s="3" t="s">
        <v>1452</v>
      </c>
      <c r="G502" s="3" t="s">
        <v>1143</v>
      </c>
      <c r="H502" s="3" t="s">
        <v>1134</v>
      </c>
      <c r="I502" s="3" t="s">
        <v>2004</v>
      </c>
      <c r="J502" s="3">
        <f>VLOOKUP(I502,Sheet2!E:F,2,0)</f>
        <v>0.85599999999999998</v>
      </c>
      <c r="V502" s="3" t="s">
        <v>554</v>
      </c>
      <c r="W502" s="3" t="s">
        <v>1053</v>
      </c>
      <c r="X502" s="3" t="str" cm="1">
        <f t="array" aca="1" ref="X502" ca="1">_xlfn.TEXTJOIN("", TRUE, IF(ISNUMBER(MID(W502, ROW(INDIRECT("1:" &amp; LEN(W502))), 1)*1), MID(W502, ROW(INDIRECT("1:" &amp; LEN(W502))), 1), ""))</f>
        <v>436</v>
      </c>
      <c r="Y502" s="3" t="str">
        <f t="shared" si="14"/>
        <v>Phe</v>
      </c>
      <c r="Z502" s="3" t="str">
        <f t="shared" si="15"/>
        <v>Leu</v>
      </c>
      <c r="AA502" s="3" t="str">
        <f>VLOOKUP(Y502,AF:AG,2,0)</f>
        <v>F</v>
      </c>
      <c r="AB502" s="3" t="str">
        <f>VLOOKUP(Z502,AF:AG,2,0)</f>
        <v>L</v>
      </c>
    </row>
    <row r="503" spans="1:28" ht="13.8" customHeight="1" x14ac:dyDescent="0.3">
      <c r="A503" s="3" t="s">
        <v>499</v>
      </c>
      <c r="B503" s="3" t="s">
        <v>547</v>
      </c>
      <c r="C503" s="3" t="str">
        <f>VLOOKUP(B503,$S$3:$T$5,2,0)</f>
        <v>P50336</v>
      </c>
      <c r="E503" s="3" t="s">
        <v>552</v>
      </c>
      <c r="F503" s="3" t="s">
        <v>1453</v>
      </c>
      <c r="G503" s="3" t="s">
        <v>1105</v>
      </c>
      <c r="H503" s="3" t="s">
        <v>551</v>
      </c>
      <c r="I503" s="3" t="s">
        <v>2005</v>
      </c>
      <c r="J503" s="3">
        <f>VLOOKUP(I503,Sheet2!E:F,2,0)</f>
        <v>0</v>
      </c>
      <c r="V503" s="3" t="s">
        <v>554</v>
      </c>
      <c r="W503" s="3" t="s">
        <v>1054</v>
      </c>
      <c r="X503" s="3" t="str" cm="1">
        <f t="array" aca="1" ref="X503" ca="1">_xlfn.TEXTJOIN("", TRUE, IF(ISNUMBER(MID(W503, ROW(INDIRECT("1:" &amp; LEN(W503))), 1)*1), MID(W503, ROW(INDIRECT("1:" &amp; LEN(W503))), 1), ""))</f>
        <v>439</v>
      </c>
      <c r="Y503" s="3" t="str">
        <f t="shared" si="14"/>
        <v>Ala</v>
      </c>
      <c r="Z503" s="3" t="str">
        <f t="shared" si="15"/>
        <v>Thr</v>
      </c>
      <c r="AA503" s="3" t="str">
        <f>VLOOKUP(Y503,AF:AG,2,0)</f>
        <v>A</v>
      </c>
      <c r="AB503" s="3" t="str">
        <f>VLOOKUP(Z503,AF:AG,2,0)</f>
        <v>T</v>
      </c>
    </row>
    <row r="504" spans="1:28" ht="13.8" customHeight="1" x14ac:dyDescent="0.3">
      <c r="A504" s="3" t="s">
        <v>500</v>
      </c>
      <c r="B504" s="3" t="s">
        <v>547</v>
      </c>
      <c r="C504" s="3" t="str">
        <f>VLOOKUP(B504,$S$3:$T$5,2,0)</f>
        <v>P50336</v>
      </c>
      <c r="E504" s="3" t="s">
        <v>552</v>
      </c>
      <c r="F504" s="3" t="s">
        <v>1454</v>
      </c>
      <c r="G504" s="3" t="s">
        <v>1108</v>
      </c>
      <c r="H504" s="3" t="s">
        <v>551</v>
      </c>
      <c r="I504" s="3" t="s">
        <v>2006</v>
      </c>
      <c r="J504" s="3">
        <f>VLOOKUP(I504,Sheet2!E:F,2,0)</f>
        <v>0.44800000000000001</v>
      </c>
      <c r="V504" s="3" t="s">
        <v>554</v>
      </c>
      <c r="W504" s="3" t="s">
        <v>1055</v>
      </c>
      <c r="X504" s="3" t="str" cm="1">
        <f t="array" aca="1" ref="X504" ca="1">_xlfn.TEXTJOIN("", TRUE, IF(ISNUMBER(MID(W504, ROW(INDIRECT("1:" &amp; LEN(W504))), 1)*1), MID(W504, ROW(INDIRECT("1:" &amp; LEN(W504))), 1), ""))</f>
        <v>441</v>
      </c>
      <c r="Y504" s="3" t="str">
        <f t="shared" si="14"/>
        <v>Arg</v>
      </c>
      <c r="Z504" s="3" t="str">
        <f t="shared" si="15"/>
        <v>Thr</v>
      </c>
      <c r="AA504" s="3" t="str">
        <f>VLOOKUP(Y504,AF:AG,2,0)</f>
        <v>R</v>
      </c>
      <c r="AB504" s="3" t="str">
        <f>VLOOKUP(Z504,AF:AG,2,0)</f>
        <v>T</v>
      </c>
    </row>
    <row r="505" spans="1:28" ht="13.8" customHeight="1" x14ac:dyDescent="0.3">
      <c r="A505" s="3" t="s">
        <v>501</v>
      </c>
      <c r="B505" s="3" t="s">
        <v>547</v>
      </c>
      <c r="C505" s="3" t="str">
        <f>VLOOKUP(B505,$S$3:$T$5,2,0)</f>
        <v>P50336</v>
      </c>
      <c r="E505" s="3" t="s">
        <v>552</v>
      </c>
      <c r="F505" s="3" t="s">
        <v>1455</v>
      </c>
      <c r="G505" s="3" t="s">
        <v>1134</v>
      </c>
      <c r="H505" s="3" t="s">
        <v>1154</v>
      </c>
      <c r="I505" s="3" t="s">
        <v>2007</v>
      </c>
      <c r="J505" s="3">
        <f>VLOOKUP(I505,Sheet2!E:F,2,0)</f>
        <v>1</v>
      </c>
      <c r="V505" s="3" t="s">
        <v>554</v>
      </c>
      <c r="W505" s="3" t="s">
        <v>1056</v>
      </c>
      <c r="X505" s="3" t="str" cm="1">
        <f t="array" aca="1" ref="X505" ca="1">_xlfn.TEXTJOIN("", TRUE, IF(ISNUMBER(MID(W505, ROW(INDIRECT("1:" &amp; LEN(W505))), 1)*1), MID(W505, ROW(INDIRECT("1:" &amp; LEN(W505))), 1), ""))</f>
        <v>442</v>
      </c>
      <c r="Y505" s="3" t="str">
        <f t="shared" si="14"/>
        <v>Leu</v>
      </c>
      <c r="Z505" s="3" t="str">
        <f t="shared" si="15"/>
        <v>Trp</v>
      </c>
      <c r="AA505" s="3" t="str">
        <f>VLOOKUP(Y505,AF:AG,2,0)</f>
        <v>L</v>
      </c>
      <c r="AB505" s="3" t="str">
        <f>VLOOKUP(Z505,AF:AG,2,0)</f>
        <v>W</v>
      </c>
    </row>
    <row r="506" spans="1:28" ht="13.8" customHeight="1" x14ac:dyDescent="0.3">
      <c r="A506" s="3" t="s">
        <v>502</v>
      </c>
      <c r="B506" s="3" t="s">
        <v>547</v>
      </c>
      <c r="C506" s="3" t="str">
        <f>VLOOKUP(B506,$S$3:$T$5,2,0)</f>
        <v>P50336</v>
      </c>
      <c r="E506" s="3" t="s">
        <v>552</v>
      </c>
      <c r="F506" s="3" t="s">
        <v>1456</v>
      </c>
      <c r="G506" s="3" t="s">
        <v>1134</v>
      </c>
      <c r="H506" s="3" t="s">
        <v>1160</v>
      </c>
      <c r="I506" s="3" t="s">
        <v>2008</v>
      </c>
      <c r="J506" s="3">
        <f>VLOOKUP(I506,Sheet2!E:F,2,0)</f>
        <v>0.99399999999999999</v>
      </c>
      <c r="V506" s="3" t="s">
        <v>554</v>
      </c>
      <c r="W506" s="3" t="s">
        <v>1057</v>
      </c>
      <c r="X506" s="3" t="str" cm="1">
        <f t="array" aca="1" ref="X506" ca="1">_xlfn.TEXTJOIN("", TRUE, IF(ISNUMBER(MID(W506, ROW(INDIRECT("1:" &amp; LEN(W506))), 1)*1), MID(W506, ROW(INDIRECT("1:" &amp; LEN(W506))), 1), ""))</f>
        <v>446</v>
      </c>
      <c r="Y506" s="3" t="str">
        <f t="shared" si="14"/>
        <v>Leu</v>
      </c>
      <c r="Z506" s="3" t="str">
        <f t="shared" si="15"/>
        <v>Val</v>
      </c>
      <c r="AA506" s="3" t="str">
        <f>VLOOKUP(Y506,AF:AG,2,0)</f>
        <v>L</v>
      </c>
      <c r="AB506" s="3" t="str">
        <f>VLOOKUP(Z506,AF:AG,2,0)</f>
        <v>V</v>
      </c>
    </row>
    <row r="507" spans="1:28" ht="13.8" customHeight="1" x14ac:dyDescent="0.3">
      <c r="A507" s="3" t="s">
        <v>503</v>
      </c>
      <c r="B507" s="3" t="s">
        <v>547</v>
      </c>
      <c r="C507" s="3" t="str">
        <f>VLOOKUP(B507,$S$3:$T$5,2,0)</f>
        <v>P50336</v>
      </c>
      <c r="E507" s="3" t="s">
        <v>552</v>
      </c>
      <c r="F507" s="3" t="s">
        <v>1456</v>
      </c>
      <c r="G507" s="3" t="s">
        <v>1134</v>
      </c>
      <c r="H507" s="3" t="s">
        <v>1146</v>
      </c>
      <c r="I507" s="3" t="s">
        <v>2009</v>
      </c>
      <c r="J507" s="3">
        <f>VLOOKUP(I507,Sheet2!E:F,2,0)</f>
        <v>1</v>
      </c>
      <c r="V507" s="3" t="s">
        <v>554</v>
      </c>
      <c r="W507" s="3" t="s">
        <v>1058</v>
      </c>
      <c r="X507" s="3" t="str" cm="1">
        <f t="array" aca="1" ref="X507" ca="1">_xlfn.TEXTJOIN("", TRUE, IF(ISNUMBER(MID(W507, ROW(INDIRECT("1:" &amp; LEN(W507))), 1)*1), MID(W507, ROW(INDIRECT("1:" &amp; LEN(W507))), 1), ""))</f>
        <v>446</v>
      </c>
      <c r="Y507" s="3" t="str">
        <f t="shared" si="14"/>
        <v>Leu</v>
      </c>
      <c r="Z507" s="3" t="str">
        <f t="shared" si="15"/>
        <v>Pro</v>
      </c>
      <c r="AA507" s="3" t="str">
        <f>VLOOKUP(Y507,AF:AG,2,0)</f>
        <v>L</v>
      </c>
      <c r="AB507" s="3" t="str">
        <f>VLOOKUP(Z507,AF:AG,2,0)</f>
        <v>P</v>
      </c>
    </row>
    <row r="508" spans="1:28" ht="13.8" customHeight="1" x14ac:dyDescent="0.3">
      <c r="A508" s="3" t="s">
        <v>504</v>
      </c>
      <c r="B508" s="3" t="s">
        <v>547</v>
      </c>
      <c r="C508" s="3" t="str">
        <f>VLOOKUP(B508,$S$3:$T$5,2,0)</f>
        <v>P50336</v>
      </c>
      <c r="E508" s="3" t="s">
        <v>552</v>
      </c>
      <c r="F508" s="3" t="s">
        <v>1457</v>
      </c>
      <c r="G508" s="3" t="s">
        <v>1105</v>
      </c>
      <c r="H508" s="3" t="s">
        <v>551</v>
      </c>
      <c r="I508" s="3" t="s">
        <v>2010</v>
      </c>
      <c r="J508" s="3">
        <f>VLOOKUP(I508,Sheet2!E:F,2,0)</f>
        <v>0.93799999999999994</v>
      </c>
      <c r="V508" s="3" t="s">
        <v>554</v>
      </c>
      <c r="W508" s="3" t="s">
        <v>1059</v>
      </c>
      <c r="X508" s="3" t="str" cm="1">
        <f t="array" aca="1" ref="X508" ca="1">_xlfn.TEXTJOIN("", TRUE, IF(ISNUMBER(MID(W508, ROW(INDIRECT("1:" &amp; LEN(W508))), 1)*1), MID(W508, ROW(INDIRECT("1:" &amp; LEN(W508))), 1), ""))</f>
        <v>449</v>
      </c>
      <c r="Y508" s="3" t="str">
        <f t="shared" si="14"/>
        <v>Ala</v>
      </c>
      <c r="Z508" s="3" t="str">
        <f t="shared" si="15"/>
        <v>Thr</v>
      </c>
      <c r="AA508" s="3" t="str">
        <f>VLOOKUP(Y508,AF:AG,2,0)</f>
        <v>A</v>
      </c>
      <c r="AB508" s="3" t="str">
        <f>VLOOKUP(Z508,AF:AG,2,0)</f>
        <v>T</v>
      </c>
    </row>
    <row r="509" spans="1:28" ht="13.8" customHeight="1" x14ac:dyDescent="0.3">
      <c r="A509" s="3" t="s">
        <v>505</v>
      </c>
      <c r="B509" s="3" t="s">
        <v>547</v>
      </c>
      <c r="C509" s="3" t="str">
        <f>VLOOKUP(B509,$S$3:$T$5,2,0)</f>
        <v>P50336</v>
      </c>
      <c r="E509" s="3" t="s">
        <v>552</v>
      </c>
      <c r="F509" s="3" t="s">
        <v>1457</v>
      </c>
      <c r="G509" s="3" t="s">
        <v>1105</v>
      </c>
      <c r="H509" s="3" t="s">
        <v>1114</v>
      </c>
      <c r="I509" s="3" t="s">
        <v>2011</v>
      </c>
      <c r="J509" s="3">
        <f>VLOOKUP(I509,Sheet2!E:F,2,0)</f>
        <v>0.997</v>
      </c>
      <c r="V509" s="3" t="s">
        <v>554</v>
      </c>
      <c r="W509" s="3" t="s">
        <v>1060</v>
      </c>
      <c r="X509" s="3" t="str" cm="1">
        <f t="array" aca="1" ref="X509" ca="1">_xlfn.TEXTJOIN("", TRUE, IF(ISNUMBER(MID(W509, ROW(INDIRECT("1:" &amp; LEN(W509))), 1)*1), MID(W509, ROW(INDIRECT("1:" &amp; LEN(W509))), 1), ""))</f>
        <v>449</v>
      </c>
      <c r="Y509" s="3" t="str">
        <f t="shared" si="14"/>
        <v>Ala</v>
      </c>
      <c r="Z509" s="3" t="str">
        <f t="shared" si="15"/>
        <v>Asp</v>
      </c>
      <c r="AA509" s="3" t="str">
        <f>VLOOKUP(Y509,AF:AG,2,0)</f>
        <v>A</v>
      </c>
      <c r="AB509" s="3" t="str">
        <f>VLOOKUP(Z509,AF:AG,2,0)</f>
        <v>D</v>
      </c>
    </row>
    <row r="510" spans="1:28" ht="13.8" customHeight="1" x14ac:dyDescent="0.3">
      <c r="A510" s="3" t="s">
        <v>506</v>
      </c>
      <c r="B510" s="3" t="s">
        <v>547</v>
      </c>
      <c r="C510" s="3" t="str">
        <f>VLOOKUP(B510,$S$3:$T$5,2,0)</f>
        <v>P50336</v>
      </c>
      <c r="E510" s="3" t="s">
        <v>552</v>
      </c>
      <c r="F510" s="3" t="s">
        <v>1274</v>
      </c>
      <c r="G510" s="3" t="s">
        <v>1157</v>
      </c>
      <c r="H510" s="3" t="s">
        <v>1117</v>
      </c>
      <c r="I510" s="3" t="s">
        <v>2012</v>
      </c>
      <c r="J510" s="3">
        <f>VLOOKUP(I510,Sheet2!E:F,2,0)</f>
        <v>1</v>
      </c>
      <c r="V510" s="3" t="s">
        <v>554</v>
      </c>
      <c r="W510" s="3" t="s">
        <v>1061</v>
      </c>
      <c r="X510" s="3" t="str" cm="1">
        <f t="array" aca="1" ref="X510" ca="1">_xlfn.TEXTJOIN("", TRUE, IF(ISNUMBER(MID(W510, ROW(INDIRECT("1:" &amp; LEN(W510))), 1)*1), MID(W510, ROW(INDIRECT("1:" &amp; LEN(W510))), 1), ""))</f>
        <v>451</v>
      </c>
      <c r="Y510" s="3" t="str">
        <f t="shared" si="14"/>
        <v>Tyr</v>
      </c>
      <c r="Z510" s="3" t="str">
        <f t="shared" si="15"/>
        <v>Cys</v>
      </c>
      <c r="AA510" s="3" t="str">
        <f>VLOOKUP(Y510,AF:AG,2,0)</f>
        <v>Y</v>
      </c>
      <c r="AB510" s="3" t="str">
        <f>VLOOKUP(Z510,AF:AG,2,0)</f>
        <v>C</v>
      </c>
    </row>
    <row r="511" spans="1:28" ht="13.8" customHeight="1" x14ac:dyDescent="0.3">
      <c r="A511" s="3" t="s">
        <v>507</v>
      </c>
      <c r="B511" s="3" t="s">
        <v>547</v>
      </c>
      <c r="C511" s="3" t="str">
        <f>VLOOKUP(B511,$S$3:$T$5,2,0)</f>
        <v>P50336</v>
      </c>
      <c r="E511" s="3" t="s">
        <v>552</v>
      </c>
      <c r="F511" s="3" t="s">
        <v>1458</v>
      </c>
      <c r="G511" s="3" t="s">
        <v>1120</v>
      </c>
      <c r="H511" s="3" t="s">
        <v>1137</v>
      </c>
      <c r="I511" s="3" t="s">
        <v>2013</v>
      </c>
      <c r="J511" s="3">
        <f>VLOOKUP(I511,Sheet2!E:F,2,0)</f>
        <v>4.0000000000000001E-3</v>
      </c>
      <c r="V511" s="3" t="s">
        <v>554</v>
      </c>
      <c r="W511" s="3" t="s">
        <v>1062</v>
      </c>
      <c r="X511" s="3" t="str" cm="1">
        <f t="array" aca="1" ref="X511" ca="1">_xlfn.TEXTJOIN("", TRUE, IF(ISNUMBER(MID(W511, ROW(INDIRECT("1:" &amp; LEN(W511))), 1)*1), MID(W511, ROW(INDIRECT("1:" &amp; LEN(W511))), 1), ""))</f>
        <v>452</v>
      </c>
      <c r="Y511" s="3" t="str">
        <f t="shared" si="14"/>
        <v>Glu</v>
      </c>
      <c r="Z511" s="3" t="str">
        <f t="shared" si="15"/>
        <v>Lys</v>
      </c>
      <c r="AA511" s="3" t="str">
        <f>VLOOKUP(Y511,AF:AG,2,0)</f>
        <v>E</v>
      </c>
      <c r="AB511" s="3" t="str">
        <f>VLOOKUP(Z511,AF:AG,2,0)</f>
        <v>K</v>
      </c>
    </row>
    <row r="512" spans="1:28" ht="13.8" customHeight="1" x14ac:dyDescent="0.3">
      <c r="A512" s="3" t="s">
        <v>508</v>
      </c>
      <c r="B512" s="3" t="s">
        <v>547</v>
      </c>
      <c r="C512" s="3" t="str">
        <f>VLOOKUP(B512,$S$3:$T$5,2,0)</f>
        <v>P50336</v>
      </c>
      <c r="E512" s="3" t="s">
        <v>552</v>
      </c>
      <c r="F512" s="3" t="s">
        <v>1273</v>
      </c>
      <c r="G512" s="3" t="s">
        <v>1160</v>
      </c>
      <c r="H512" s="3" t="s">
        <v>1105</v>
      </c>
      <c r="I512" s="3" t="s">
        <v>2014</v>
      </c>
      <c r="J512" s="3">
        <f>VLOOKUP(I512,Sheet2!E:F,2,0)</f>
        <v>0.999</v>
      </c>
      <c r="V512" s="3" t="s">
        <v>554</v>
      </c>
      <c r="W512" s="3" t="s">
        <v>1063</v>
      </c>
      <c r="X512" s="3" t="str" cm="1">
        <f t="array" aca="1" ref="X512" ca="1">_xlfn.TEXTJOIN("", TRUE, IF(ISNUMBER(MID(W512, ROW(INDIRECT("1:" &amp; LEN(W512))), 1)*1), MID(W512, ROW(INDIRECT("1:" &amp; LEN(W512))), 1), ""))</f>
        <v>454</v>
      </c>
      <c r="Y512" s="3" t="str">
        <f t="shared" si="14"/>
        <v>Val</v>
      </c>
      <c r="Z512" s="3" t="str">
        <f t="shared" si="15"/>
        <v>Ala</v>
      </c>
      <c r="AA512" s="3" t="str">
        <f>VLOOKUP(Y512,AF:AG,2,0)</f>
        <v>V</v>
      </c>
      <c r="AB512" s="3" t="str">
        <f>VLOOKUP(Z512,AF:AG,2,0)</f>
        <v>A</v>
      </c>
    </row>
    <row r="513" spans="1:28" ht="13.8" customHeight="1" x14ac:dyDescent="0.3">
      <c r="A513" s="3" t="s">
        <v>509</v>
      </c>
      <c r="B513" s="3" t="s">
        <v>547</v>
      </c>
      <c r="C513" s="3" t="str">
        <f>VLOOKUP(B513,$S$3:$T$5,2,0)</f>
        <v>P50336</v>
      </c>
      <c r="E513" s="3" t="s">
        <v>552</v>
      </c>
      <c r="F513" s="3" t="s">
        <v>1459</v>
      </c>
      <c r="G513" s="3" t="s">
        <v>1108</v>
      </c>
      <c r="H513" s="3" t="s">
        <v>1117</v>
      </c>
      <c r="I513" s="3" t="s">
        <v>2015</v>
      </c>
      <c r="J513" s="3">
        <f>VLOOKUP(I513,Sheet2!E:F,2,0)</f>
        <v>1</v>
      </c>
      <c r="V513" s="3" t="s">
        <v>554</v>
      </c>
      <c r="W513" s="3" t="s">
        <v>1064</v>
      </c>
      <c r="X513" s="3" t="str" cm="1">
        <f t="array" aca="1" ref="X513" ca="1">_xlfn.TEXTJOIN("", TRUE, IF(ISNUMBER(MID(W513, ROW(INDIRECT("1:" &amp; LEN(W513))), 1)*1), MID(W513, ROW(INDIRECT("1:" &amp; LEN(W513))), 1), ""))</f>
        <v>464</v>
      </c>
      <c r="Y513" s="3" t="str">
        <f t="shared" si="14"/>
        <v>Arg</v>
      </c>
      <c r="Z513" s="3" t="str">
        <f t="shared" si="15"/>
        <v>Cys</v>
      </c>
      <c r="AA513" s="3" t="str">
        <f>VLOOKUP(Y513,AF:AG,2,0)</f>
        <v>R</v>
      </c>
      <c r="AB513" s="3" t="str">
        <f>VLOOKUP(Z513,AF:AG,2,0)</f>
        <v>C</v>
      </c>
    </row>
    <row r="514" spans="1:28" ht="13.8" customHeight="1" x14ac:dyDescent="0.3">
      <c r="A514" s="3" t="s">
        <v>510</v>
      </c>
      <c r="B514" s="3" t="s">
        <v>547</v>
      </c>
      <c r="C514" s="3" t="str">
        <f>VLOOKUP(B514,$S$3:$T$5,2,0)</f>
        <v>P50336</v>
      </c>
      <c r="E514" s="3" t="s">
        <v>552</v>
      </c>
      <c r="F514" s="3" t="s">
        <v>1459</v>
      </c>
      <c r="G514" s="3" t="s">
        <v>1108</v>
      </c>
      <c r="H514" s="3" t="s">
        <v>1129</v>
      </c>
      <c r="I514" s="3" t="s">
        <v>2016</v>
      </c>
      <c r="J514" s="3">
        <f>VLOOKUP(I514,Sheet2!E:F,2,0)</f>
        <v>1</v>
      </c>
      <c r="V514" s="3" t="s">
        <v>554</v>
      </c>
      <c r="W514" s="3" t="s">
        <v>1065</v>
      </c>
      <c r="X514" s="3" t="str" cm="1">
        <f t="array" aca="1" ref="X514" ca="1">_xlfn.TEXTJOIN("", TRUE, IF(ISNUMBER(MID(W514, ROW(INDIRECT("1:" &amp; LEN(W514))), 1)*1), MID(W514, ROW(INDIRECT("1:" &amp; LEN(W514))), 1), ""))</f>
        <v>464</v>
      </c>
      <c r="Y514" s="3" t="str">
        <f t="shared" si="14"/>
        <v>Arg</v>
      </c>
      <c r="Z514" s="3" t="str">
        <f t="shared" si="15"/>
        <v>His</v>
      </c>
      <c r="AA514" s="3" t="str">
        <f>VLOOKUP(Y514,AF:AG,2,0)</f>
        <v>R</v>
      </c>
      <c r="AB514" s="3" t="str">
        <f>VLOOKUP(Z514,AF:AG,2,0)</f>
        <v>H</v>
      </c>
    </row>
    <row r="515" spans="1:28" ht="13.8" customHeight="1" x14ac:dyDescent="0.3">
      <c r="A515" s="3" t="s">
        <v>511</v>
      </c>
      <c r="B515" s="3" t="s">
        <v>547</v>
      </c>
      <c r="C515" s="3" t="str">
        <f>VLOOKUP(B515,$S$3:$T$5,2,0)</f>
        <v>P50336</v>
      </c>
      <c r="E515" s="3" t="s">
        <v>552</v>
      </c>
      <c r="F515" s="3" t="s">
        <v>1460</v>
      </c>
      <c r="G515" s="3" t="s">
        <v>1123</v>
      </c>
      <c r="H515" s="3" t="s">
        <v>1129</v>
      </c>
      <c r="I515" s="3" t="s">
        <v>2017</v>
      </c>
      <c r="J515" s="3">
        <f>VLOOKUP(I515,Sheet2!E:F,2,0)</f>
        <v>0.54100000000000004</v>
      </c>
      <c r="V515" s="3" t="s">
        <v>554</v>
      </c>
      <c r="W515" s="3" t="s">
        <v>1066</v>
      </c>
      <c r="X515" s="3" t="str" cm="1">
        <f t="array" aca="1" ref="X515" ca="1">_xlfn.TEXTJOIN("", TRUE, IF(ISNUMBER(MID(W515, ROW(INDIRECT("1:" &amp; LEN(W515))), 1)*1), MID(W515, ROW(INDIRECT("1:" &amp; LEN(W515))), 1), ""))</f>
        <v>465</v>
      </c>
      <c r="Y515" s="3" t="str">
        <f t="shared" ref="Y515:Y549" si="16">LEFT(W515,3)</f>
        <v>Gln</v>
      </c>
      <c r="Z515" s="3" t="str">
        <f t="shared" ref="Z515:Z549" si="17">RIGHT(W515,3)</f>
        <v>His</v>
      </c>
      <c r="AA515" s="3" t="str">
        <f>VLOOKUP(Y515,AF:AG,2,0)</f>
        <v>Q</v>
      </c>
      <c r="AB515" s="3" t="str">
        <f>VLOOKUP(Z515,AF:AG,2,0)</f>
        <v>H</v>
      </c>
    </row>
    <row r="516" spans="1:28" ht="13.8" customHeight="1" x14ac:dyDescent="0.3">
      <c r="A516" s="3" t="s">
        <v>512</v>
      </c>
      <c r="B516" s="3" t="s">
        <v>547</v>
      </c>
      <c r="C516" s="3" t="str">
        <f>VLOOKUP(B516,$S$3:$T$5,2,0)</f>
        <v>P50336</v>
      </c>
      <c r="E516" s="3" t="s">
        <v>552</v>
      </c>
      <c r="F516" s="3" t="s">
        <v>1461</v>
      </c>
      <c r="G516" s="3" t="s">
        <v>1149</v>
      </c>
      <c r="H516" s="3" t="s">
        <v>1126</v>
      </c>
      <c r="I516" s="3" t="s">
        <v>2018</v>
      </c>
      <c r="J516" s="3">
        <f>VLOOKUP(I516,Sheet2!E:F,2,0)</f>
        <v>1E-3</v>
      </c>
      <c r="V516" s="3" t="s">
        <v>554</v>
      </c>
      <c r="W516" s="3" t="s">
        <v>1067</v>
      </c>
      <c r="X516" s="3" t="str" cm="1">
        <f t="array" aca="1" ref="X516" ca="1">_xlfn.TEXTJOIN("", TRUE, IF(ISNUMBER(MID(W516, ROW(INDIRECT("1:" &amp; LEN(W516))), 1)*1), MID(W516, ROW(INDIRECT("1:" &amp; LEN(W516))), 1), ""))</f>
        <v>469</v>
      </c>
      <c r="Y516" s="3" t="str">
        <f t="shared" si="16"/>
        <v>Ser</v>
      </c>
      <c r="Z516" s="3" t="str">
        <f t="shared" si="17"/>
        <v>Gly</v>
      </c>
      <c r="AA516" s="3" t="str">
        <f>VLOOKUP(Y516,AF:AG,2,0)</f>
        <v>S</v>
      </c>
      <c r="AB516" s="3" t="str">
        <f>VLOOKUP(Z516,AF:AG,2,0)</f>
        <v>G</v>
      </c>
    </row>
    <row r="517" spans="1:28" ht="13.8" customHeight="1" x14ac:dyDescent="0.3">
      <c r="A517" s="3" t="s">
        <v>513</v>
      </c>
      <c r="B517" s="3" t="s">
        <v>547</v>
      </c>
      <c r="C517" s="3" t="str">
        <f>VLOOKUP(B517,$S$3:$T$5,2,0)</f>
        <v>P50336</v>
      </c>
      <c r="E517" s="3" t="s">
        <v>552</v>
      </c>
      <c r="F517" s="3" t="s">
        <v>1462</v>
      </c>
      <c r="G517" s="3" t="s">
        <v>1120</v>
      </c>
      <c r="H517" s="3" t="s">
        <v>1137</v>
      </c>
      <c r="I517" s="3" t="s">
        <v>2019</v>
      </c>
      <c r="J517" s="3">
        <f>VLOOKUP(I517,Sheet2!E:F,2,0)</f>
        <v>4.0000000000000001E-3</v>
      </c>
      <c r="V517" s="3" t="s">
        <v>554</v>
      </c>
      <c r="W517" s="3" t="s">
        <v>1068</v>
      </c>
      <c r="X517" s="3" t="str" cm="1">
        <f t="array" aca="1" ref="X517" ca="1">_xlfn.TEXTJOIN("", TRUE, IF(ISNUMBER(MID(W517, ROW(INDIRECT("1:" &amp; LEN(W517))), 1)*1), MID(W517, ROW(INDIRECT("1:" &amp; LEN(W517))), 1), ""))</f>
        <v>474</v>
      </c>
      <c r="Y517" s="3" t="str">
        <f t="shared" si="16"/>
        <v>Glu</v>
      </c>
      <c r="Z517" s="3" t="str">
        <f t="shared" si="17"/>
        <v>Lys</v>
      </c>
      <c r="AA517" s="3" t="str">
        <f>VLOOKUP(Y517,AF:AG,2,0)</f>
        <v>E</v>
      </c>
      <c r="AB517" s="3" t="str">
        <f>VLOOKUP(Z517,AF:AG,2,0)</f>
        <v>K</v>
      </c>
    </row>
    <row r="518" spans="1:28" ht="13.8" customHeight="1" x14ac:dyDescent="0.3">
      <c r="A518" s="3" t="s">
        <v>514</v>
      </c>
      <c r="B518" s="3" t="s">
        <v>547</v>
      </c>
      <c r="C518" s="3" t="str">
        <f>VLOOKUP(B518,$S$3:$T$5,2,0)</f>
        <v>P50336</v>
      </c>
      <c r="E518" s="3" t="s">
        <v>552</v>
      </c>
      <c r="F518" s="3" t="s">
        <v>1462</v>
      </c>
      <c r="G518" s="3" t="s">
        <v>1120</v>
      </c>
      <c r="H518" s="3" t="s">
        <v>1126</v>
      </c>
      <c r="I518" s="3" t="s">
        <v>2020</v>
      </c>
      <c r="J518" s="3">
        <f>VLOOKUP(I518,Sheet2!E:F,2,0)</f>
        <v>0</v>
      </c>
      <c r="V518" s="3" t="s">
        <v>554</v>
      </c>
      <c r="W518" s="3" t="s">
        <v>1069</v>
      </c>
      <c r="X518" s="3" t="str" cm="1">
        <f t="array" aca="1" ref="X518" ca="1">_xlfn.TEXTJOIN("", TRUE, IF(ISNUMBER(MID(W518, ROW(INDIRECT("1:" &amp; LEN(W518))), 1)*1), MID(W518, ROW(INDIRECT("1:" &amp; LEN(W518))), 1), ""))</f>
        <v>474</v>
      </c>
      <c r="Y518" s="3" t="str">
        <f t="shared" si="16"/>
        <v>Glu</v>
      </c>
      <c r="Z518" s="3" t="str">
        <f t="shared" si="17"/>
        <v>Gly</v>
      </c>
      <c r="AA518" s="3" t="str">
        <f>VLOOKUP(Y518,AF:AG,2,0)</f>
        <v>E</v>
      </c>
      <c r="AB518" s="3" t="str">
        <f>VLOOKUP(Z518,AF:AG,2,0)</f>
        <v>G</v>
      </c>
    </row>
    <row r="519" spans="1:28" ht="13.8" customHeight="1" x14ac:dyDescent="0.3">
      <c r="A519" s="3" t="s">
        <v>515</v>
      </c>
      <c r="B519" s="3" t="s">
        <v>547</v>
      </c>
      <c r="C519" s="3" t="str">
        <f>VLOOKUP(B519,$S$3:$T$5,2,0)</f>
        <v>P50336</v>
      </c>
      <c r="E519" s="3" t="s">
        <v>552</v>
      </c>
      <c r="F519" s="3" t="s">
        <v>1463</v>
      </c>
      <c r="G519" s="3" t="s">
        <v>1111</v>
      </c>
      <c r="H519" s="3" t="s">
        <v>551</v>
      </c>
      <c r="I519" s="3" t="s">
        <v>2021</v>
      </c>
      <c r="J519" s="3">
        <f>VLOOKUP(I519,Sheet2!E:F,2,0)</f>
        <v>1.6E-2</v>
      </c>
      <c r="V519" s="3" t="s">
        <v>554</v>
      </c>
      <c r="W519" s="3" t="s">
        <v>1070</v>
      </c>
      <c r="X519" s="3" t="str" cm="1">
        <f t="array" aca="1" ref="X519" ca="1">_xlfn.TEXTJOIN("", TRUE, IF(ISNUMBER(MID(W519, ROW(INDIRECT("1:" &amp; LEN(W519))), 1)*1), MID(W519, ROW(INDIRECT("1:" &amp; LEN(W519))), 1), ""))</f>
        <v>476</v>
      </c>
      <c r="Y519" s="3" t="str">
        <f t="shared" si="16"/>
        <v>Asn</v>
      </c>
      <c r="Z519" s="3" t="str">
        <f t="shared" si="17"/>
        <v>Thr</v>
      </c>
      <c r="AA519" s="3" t="str">
        <f>VLOOKUP(Y519,AF:AG,2,0)</f>
        <v>N</v>
      </c>
      <c r="AB519" s="3" t="str">
        <f>VLOOKUP(Z519,AF:AG,2,0)</f>
        <v>T</v>
      </c>
    </row>
    <row r="520" spans="1:28" ht="13.8" customHeight="1" x14ac:dyDescent="0.3">
      <c r="A520" s="3" t="s">
        <v>516</v>
      </c>
      <c r="B520" s="3" t="s">
        <v>547</v>
      </c>
      <c r="C520" s="3" t="str">
        <f>VLOOKUP(B520,$S$3:$T$5,2,0)</f>
        <v>P50336</v>
      </c>
      <c r="E520" s="3" t="s">
        <v>552</v>
      </c>
      <c r="F520" s="3" t="s">
        <v>1463</v>
      </c>
      <c r="G520" s="3" t="s">
        <v>1111</v>
      </c>
      <c r="H520" s="3" t="s">
        <v>1137</v>
      </c>
      <c r="I520" s="3" t="s">
        <v>2022</v>
      </c>
      <c r="J520" s="3">
        <f>VLOOKUP(I520,Sheet2!E:F,2,0)</f>
        <v>0</v>
      </c>
      <c r="V520" s="3" t="s">
        <v>554</v>
      </c>
      <c r="W520" s="3" t="s">
        <v>1071</v>
      </c>
      <c r="X520" s="3" t="str" cm="1">
        <f t="array" aca="1" ref="X520" ca="1">_xlfn.TEXTJOIN("", TRUE, IF(ISNUMBER(MID(W520, ROW(INDIRECT("1:" &amp; LEN(W520))), 1)*1), MID(W520, ROW(INDIRECT("1:" &amp; LEN(W520))), 1), ""))</f>
        <v>476</v>
      </c>
      <c r="Y520" s="3" t="str">
        <f t="shared" si="16"/>
        <v>Asn</v>
      </c>
      <c r="Z520" s="3" t="str">
        <f t="shared" si="17"/>
        <v>Lys</v>
      </c>
      <c r="AA520" s="3" t="str">
        <f>VLOOKUP(Y520,AF:AG,2,0)</f>
        <v>N</v>
      </c>
      <c r="AB520" s="3" t="str">
        <f>VLOOKUP(Z520,AF:AG,2,0)</f>
        <v>K</v>
      </c>
    </row>
    <row r="521" spans="1:28" ht="13.8" customHeight="1" x14ac:dyDescent="0.3">
      <c r="A521" s="3" t="s">
        <v>517</v>
      </c>
      <c r="B521" s="3" t="s">
        <v>547</v>
      </c>
      <c r="C521" s="3" t="str">
        <f>VLOOKUP(B521,$S$3:$T$5,2,0)</f>
        <v>P50336</v>
      </c>
      <c r="E521" s="3" t="s">
        <v>552</v>
      </c>
      <c r="F521" s="3" t="s">
        <v>1338</v>
      </c>
      <c r="G521" s="3" t="s">
        <v>1137</v>
      </c>
      <c r="H521" s="3" t="s">
        <v>551</v>
      </c>
      <c r="I521" s="3" t="s">
        <v>2023</v>
      </c>
      <c r="J521" s="3" t="str">
        <f>VLOOKUP(I521,Sheet2!E:F,2,0)</f>
        <v>drop</v>
      </c>
      <c r="V521" s="3" t="s">
        <v>554</v>
      </c>
      <c r="W521" s="3" t="s">
        <v>1072</v>
      </c>
      <c r="X521" s="3" t="str" cm="1">
        <f t="array" aca="1" ref="X521" ca="1">_xlfn.TEXTJOIN("", TRUE, IF(ISNUMBER(MID(W521, ROW(INDIRECT("1:" &amp; LEN(W521))), 1)*1), MID(W521, ROW(INDIRECT("1:" &amp; LEN(W521))), 1), ""))</f>
        <v>163</v>
      </c>
      <c r="Y521" s="3" t="str">
        <f t="shared" si="16"/>
        <v>Lys</v>
      </c>
      <c r="Z521" s="3" t="str">
        <f t="shared" si="17"/>
        <v>Thr</v>
      </c>
      <c r="AA521" s="3" t="str">
        <f>VLOOKUP(Y521,AF:AG,2,0)</f>
        <v>K</v>
      </c>
      <c r="AB521" s="3" t="str">
        <f>VLOOKUP(Z521,AF:AG,2,0)</f>
        <v>T</v>
      </c>
    </row>
    <row r="522" spans="1:28" ht="13.8" customHeight="1" x14ac:dyDescent="0.3">
      <c r="A522" s="3" t="s">
        <v>518</v>
      </c>
      <c r="B522" s="3" t="s">
        <v>547</v>
      </c>
      <c r="C522" s="3" t="str">
        <f>VLOOKUP(B522,$S$3:$T$5,2,0)</f>
        <v>P50336</v>
      </c>
      <c r="E522" s="3" t="s">
        <v>552</v>
      </c>
      <c r="F522" s="3" t="s">
        <v>1403</v>
      </c>
      <c r="G522" s="3" t="s">
        <v>1123</v>
      </c>
      <c r="H522" s="3" t="s">
        <v>1120</v>
      </c>
      <c r="I522" s="3" t="s">
        <v>2024</v>
      </c>
      <c r="J522" s="3" t="str">
        <f>VLOOKUP(I522,Sheet2!E:F,2,0)</f>
        <v>drop</v>
      </c>
      <c r="V522" s="3" t="s">
        <v>554</v>
      </c>
      <c r="W522" s="3" t="s">
        <v>1073</v>
      </c>
      <c r="X522" s="3" t="str" cm="1">
        <f t="array" aca="1" ref="X522" ca="1">_xlfn.TEXTJOIN("", TRUE, IF(ISNUMBER(MID(W522, ROW(INDIRECT("1:" &amp; LEN(W522))), 1)*1), MID(W522, ROW(INDIRECT("1:" &amp; LEN(W522))), 1), ""))</f>
        <v>165</v>
      </c>
      <c r="Y522" s="3" t="str">
        <f t="shared" si="16"/>
        <v>Gln</v>
      </c>
      <c r="Z522" s="3" t="str">
        <f t="shared" si="17"/>
        <v>Glu</v>
      </c>
      <c r="AA522" s="3" t="str">
        <f>VLOOKUP(Y522,AF:AG,2,0)</f>
        <v>Q</v>
      </c>
      <c r="AB522" s="3" t="str">
        <f>VLOOKUP(Z522,AF:AG,2,0)</f>
        <v>E</v>
      </c>
    </row>
    <row r="523" spans="1:28" ht="13.8" customHeight="1" x14ac:dyDescent="0.3">
      <c r="A523" s="3" t="s">
        <v>519</v>
      </c>
      <c r="B523" s="3" t="s">
        <v>547</v>
      </c>
      <c r="C523" s="3" t="str">
        <f>VLOOKUP(B523,$S$3:$T$5,2,0)</f>
        <v>P50336</v>
      </c>
      <c r="E523" s="3" t="s">
        <v>552</v>
      </c>
      <c r="F523" s="3" t="s">
        <v>1337</v>
      </c>
      <c r="G523" s="3" t="s">
        <v>1149</v>
      </c>
      <c r="H523" s="3" t="s">
        <v>1111</v>
      </c>
      <c r="I523" s="3" t="s">
        <v>2025</v>
      </c>
      <c r="J523" s="3" t="str">
        <f>VLOOKUP(I523,Sheet2!E:F,2,0)</f>
        <v>drop</v>
      </c>
      <c r="V523" s="3" t="s">
        <v>554</v>
      </c>
      <c r="W523" s="3" t="s">
        <v>1074</v>
      </c>
      <c r="X523" s="3" t="str" cm="1">
        <f t="array" aca="1" ref="X523" ca="1">_xlfn.TEXTJOIN("", TRUE, IF(ISNUMBER(MID(W523, ROW(INDIRECT("1:" &amp; LEN(W523))), 1)*1), MID(W523, ROW(INDIRECT("1:" &amp; LEN(W523))), 1), ""))</f>
        <v>171</v>
      </c>
      <c r="Y523" s="3" t="str">
        <f t="shared" si="16"/>
        <v>Ser</v>
      </c>
      <c r="Z523" s="3" t="str">
        <f t="shared" si="17"/>
        <v>Asn</v>
      </c>
      <c r="AA523" s="3" t="str">
        <f>VLOOKUP(Y523,AF:AG,2,0)</f>
        <v>S</v>
      </c>
      <c r="AB523" s="3" t="str">
        <f>VLOOKUP(Z523,AF:AG,2,0)</f>
        <v>N</v>
      </c>
    </row>
    <row r="524" spans="1:28" ht="13.8" customHeight="1" x14ac:dyDescent="0.3">
      <c r="A524" s="3" t="s">
        <v>520</v>
      </c>
      <c r="B524" s="3" t="s">
        <v>547</v>
      </c>
      <c r="C524" s="3" t="str">
        <f>VLOOKUP(B524,$S$3:$T$5,2,0)</f>
        <v>P50336</v>
      </c>
      <c r="E524" s="3" t="s">
        <v>552</v>
      </c>
      <c r="F524" s="3" t="s">
        <v>1336</v>
      </c>
      <c r="G524" s="3" t="s">
        <v>1114</v>
      </c>
      <c r="H524" s="3" t="s">
        <v>1111</v>
      </c>
      <c r="I524" s="3" t="s">
        <v>2026</v>
      </c>
      <c r="J524" s="3" t="str">
        <f>VLOOKUP(I524,Sheet2!E:F,2,0)</f>
        <v>drop</v>
      </c>
      <c r="V524" s="3" t="s">
        <v>554</v>
      </c>
      <c r="W524" s="3" t="s">
        <v>1075</v>
      </c>
      <c r="X524" s="3" t="str" cm="1">
        <f t="array" aca="1" ref="X524" ca="1">_xlfn.TEXTJOIN("", TRUE, IF(ISNUMBER(MID(W524, ROW(INDIRECT("1:" &amp; LEN(W524))), 1)*1), MID(W524, ROW(INDIRECT("1:" &amp; LEN(W524))), 1), ""))</f>
        <v>173</v>
      </c>
      <c r="Y524" s="3" t="str">
        <f t="shared" si="16"/>
        <v>Asp</v>
      </c>
      <c r="Z524" s="3" t="str">
        <f t="shared" si="17"/>
        <v>Asn</v>
      </c>
      <c r="AA524" s="3" t="str">
        <f>VLOOKUP(Y524,AF:AG,2,0)</f>
        <v>D</v>
      </c>
      <c r="AB524" s="3" t="str">
        <f>VLOOKUP(Z524,AF:AG,2,0)</f>
        <v>N</v>
      </c>
    </row>
    <row r="525" spans="1:28" ht="13.8" customHeight="1" x14ac:dyDescent="0.3">
      <c r="A525" s="3" t="s">
        <v>521</v>
      </c>
      <c r="B525" s="3" t="s">
        <v>547</v>
      </c>
      <c r="C525" s="3" t="str">
        <f>VLOOKUP(B525,$S$3:$T$5,2,0)</f>
        <v>P50336</v>
      </c>
      <c r="E525" s="3" t="s">
        <v>552</v>
      </c>
      <c r="F525" s="3" t="s">
        <v>1336</v>
      </c>
      <c r="G525" s="3" t="s">
        <v>1114</v>
      </c>
      <c r="H525" s="3" t="s">
        <v>1126</v>
      </c>
      <c r="I525" s="3" t="s">
        <v>2027</v>
      </c>
      <c r="J525" s="3">
        <f>VLOOKUP(I525,Sheet2!E:F,2,0)</f>
        <v>1</v>
      </c>
      <c r="V525" s="3" t="s">
        <v>554</v>
      </c>
      <c r="W525" s="3" t="s">
        <v>1076</v>
      </c>
      <c r="X525" s="3" t="str" cm="1">
        <f t="array" aca="1" ref="X525" ca="1">_xlfn.TEXTJOIN("", TRUE, IF(ISNUMBER(MID(W525, ROW(INDIRECT("1:" &amp; LEN(W525))), 1)*1), MID(W525, ROW(INDIRECT("1:" &amp; LEN(W525))), 1), ""))</f>
        <v>173</v>
      </c>
      <c r="Y525" s="3" t="str">
        <f t="shared" si="16"/>
        <v>Asp</v>
      </c>
      <c r="Z525" s="3" t="str">
        <f t="shared" si="17"/>
        <v>Gly</v>
      </c>
      <c r="AA525" s="3" t="str">
        <f>VLOOKUP(Y525,AF:AG,2,0)</f>
        <v>D</v>
      </c>
      <c r="AB525" s="3" t="str">
        <f>VLOOKUP(Z525,AF:AG,2,0)</f>
        <v>G</v>
      </c>
    </row>
    <row r="526" spans="1:28" ht="13.8" customHeight="1" x14ac:dyDescent="0.3">
      <c r="A526" s="3" t="s">
        <v>522</v>
      </c>
      <c r="B526" s="3" t="s">
        <v>547</v>
      </c>
      <c r="C526" s="3" t="str">
        <f>VLOOKUP(B526,$S$3:$T$5,2,0)</f>
        <v>P50336</v>
      </c>
      <c r="E526" s="3" t="s">
        <v>552</v>
      </c>
      <c r="F526" s="3" t="s">
        <v>1206</v>
      </c>
      <c r="G526" s="3" t="s">
        <v>1160</v>
      </c>
      <c r="H526" s="3" t="s">
        <v>1126</v>
      </c>
      <c r="I526" s="3" t="s">
        <v>2028</v>
      </c>
      <c r="J526" s="3" t="str">
        <f>VLOOKUP(I526,Sheet2!E:F,2,0)</f>
        <v>drop</v>
      </c>
      <c r="V526" s="3" t="s">
        <v>554</v>
      </c>
      <c r="W526" s="3" t="s">
        <v>1077</v>
      </c>
      <c r="X526" s="3" t="str" cm="1">
        <f t="array" aca="1" ref="X526" ca="1">_xlfn.TEXTJOIN("", TRUE, IF(ISNUMBER(MID(W526, ROW(INDIRECT("1:" &amp; LEN(W526))), 1)*1), MID(W526, ROW(INDIRECT("1:" &amp; LEN(W526))), 1), ""))</f>
        <v>176</v>
      </c>
      <c r="Y526" s="3" t="str">
        <f t="shared" si="16"/>
        <v>Val</v>
      </c>
      <c r="Z526" s="3" t="str">
        <f t="shared" si="17"/>
        <v>Gly</v>
      </c>
      <c r="AA526" s="3" t="str">
        <f>VLOOKUP(Y526,AF:AG,2,0)</f>
        <v>V</v>
      </c>
      <c r="AB526" s="3" t="str">
        <f>VLOOKUP(Z526,AF:AG,2,0)</f>
        <v>G</v>
      </c>
    </row>
    <row r="527" spans="1:28" ht="13.8" customHeight="1" x14ac:dyDescent="0.3">
      <c r="A527" s="3" t="s">
        <v>523</v>
      </c>
      <c r="B527" s="3" t="s">
        <v>547</v>
      </c>
      <c r="C527" s="3" t="str">
        <f>VLOOKUP(B527,$S$3:$T$5,2,0)</f>
        <v>P50336</v>
      </c>
      <c r="E527" s="3" t="s">
        <v>552</v>
      </c>
      <c r="F527" s="3" t="s">
        <v>1207</v>
      </c>
      <c r="G527" s="3" t="s">
        <v>1146</v>
      </c>
      <c r="H527" s="3" t="s">
        <v>1129</v>
      </c>
      <c r="I527" s="3" t="s">
        <v>2029</v>
      </c>
      <c r="J527" s="3" t="str">
        <f>VLOOKUP(I527,Sheet2!E:F,2,0)</f>
        <v>drop</v>
      </c>
      <c r="V527" s="3" t="s">
        <v>554</v>
      </c>
      <c r="W527" s="3" t="s">
        <v>1078</v>
      </c>
      <c r="X527" s="3" t="str" cm="1">
        <f t="array" aca="1" ref="X527" ca="1">_xlfn.TEXTJOIN("", TRUE, IF(ISNUMBER(MID(W527, ROW(INDIRECT("1:" &amp; LEN(W527))), 1)*1), MID(W527, ROW(INDIRECT("1:" &amp; LEN(W527))), 1), ""))</f>
        <v>179</v>
      </c>
      <c r="Y527" s="3" t="str">
        <f t="shared" si="16"/>
        <v>Pro</v>
      </c>
      <c r="Z527" s="3" t="str">
        <f t="shared" si="17"/>
        <v>His</v>
      </c>
      <c r="AA527" s="3" t="str">
        <f>VLOOKUP(Y527,AF:AG,2,0)</f>
        <v>P</v>
      </c>
      <c r="AB527" s="3" t="str">
        <f>VLOOKUP(Z527,AF:AG,2,0)</f>
        <v>H</v>
      </c>
    </row>
    <row r="528" spans="1:28" ht="13.8" customHeight="1" x14ac:dyDescent="0.3">
      <c r="A528" s="3" t="s">
        <v>524</v>
      </c>
      <c r="B528" s="3" t="s">
        <v>547</v>
      </c>
      <c r="C528" s="3" t="str">
        <f>VLOOKUP(B528,$S$3:$T$5,2,0)</f>
        <v>P50336</v>
      </c>
      <c r="E528" s="3" t="s">
        <v>552</v>
      </c>
      <c r="F528" s="3" t="s">
        <v>1334</v>
      </c>
      <c r="G528" s="3" t="s">
        <v>1126</v>
      </c>
      <c r="H528" s="3" t="s">
        <v>1120</v>
      </c>
      <c r="I528" s="3" t="s">
        <v>2030</v>
      </c>
      <c r="J528" s="3" t="str">
        <f>VLOOKUP(I528,Sheet2!E:F,2,0)</f>
        <v>drop</v>
      </c>
      <c r="V528" s="3" t="s">
        <v>554</v>
      </c>
      <c r="W528" s="3" t="s">
        <v>1079</v>
      </c>
      <c r="X528" s="3" t="str" cm="1">
        <f t="array" aca="1" ref="X528" ca="1">_xlfn.TEXTJOIN("", TRUE, IF(ISNUMBER(MID(W528, ROW(INDIRECT("1:" &amp; LEN(W528))), 1)*1), MID(W528, ROW(INDIRECT("1:" &amp; LEN(W528))), 1), ""))</f>
        <v>184</v>
      </c>
      <c r="Y528" s="3" t="str">
        <f t="shared" si="16"/>
        <v>Gly</v>
      </c>
      <c r="Z528" s="3" t="str">
        <f t="shared" si="17"/>
        <v>Glu</v>
      </c>
      <c r="AA528" s="3" t="str">
        <f>VLOOKUP(Y528,AF:AG,2,0)</f>
        <v>G</v>
      </c>
      <c r="AB528" s="3" t="str">
        <f>VLOOKUP(Z528,AF:AG,2,0)</f>
        <v>E</v>
      </c>
    </row>
    <row r="529" spans="1:28" ht="13.8" customHeight="1" x14ac:dyDescent="0.3">
      <c r="A529" s="3" t="s">
        <v>525</v>
      </c>
      <c r="B529" s="3" t="s">
        <v>547</v>
      </c>
      <c r="C529" s="3" t="str">
        <f>VLOOKUP(B529,$S$3:$T$5,2,0)</f>
        <v>P50336</v>
      </c>
      <c r="E529" s="3" t="s">
        <v>552</v>
      </c>
      <c r="F529" s="3" t="s">
        <v>1209</v>
      </c>
      <c r="G529" s="3" t="s">
        <v>1149</v>
      </c>
      <c r="H529" s="3" t="s">
        <v>1108</v>
      </c>
      <c r="I529" s="3" t="s">
        <v>2031</v>
      </c>
      <c r="J529" s="3">
        <f>VLOOKUP(I529,Sheet2!E:F,2,0)</f>
        <v>0.94399999999999995</v>
      </c>
      <c r="V529" s="3" t="s">
        <v>554</v>
      </c>
      <c r="W529" s="3" t="s">
        <v>1080</v>
      </c>
      <c r="X529" s="3" t="str" cm="1">
        <f t="array" aca="1" ref="X529" ca="1">_xlfn.TEXTJOIN("", TRUE, IF(ISNUMBER(MID(W529, ROW(INDIRECT("1:" &amp; LEN(W529))), 1)*1), MID(W529, ROW(INDIRECT("1:" &amp; LEN(W529))), 1), ""))</f>
        <v>186</v>
      </c>
      <c r="Y529" s="3" t="str">
        <f t="shared" si="16"/>
        <v>Ser</v>
      </c>
      <c r="Z529" s="3" t="str">
        <f t="shared" si="17"/>
        <v>Arg</v>
      </c>
      <c r="AA529" s="3" t="str">
        <f>VLOOKUP(Y529,AF:AG,2,0)</f>
        <v>S</v>
      </c>
      <c r="AB529" s="3" t="str">
        <f>VLOOKUP(Z529,AF:AG,2,0)</f>
        <v>R</v>
      </c>
    </row>
    <row r="530" spans="1:28" ht="13.8" customHeight="1" x14ac:dyDescent="0.3">
      <c r="A530" s="3" t="s">
        <v>391</v>
      </c>
      <c r="B530" s="3" t="s">
        <v>547</v>
      </c>
      <c r="C530" s="3" t="str">
        <f>VLOOKUP(B530,$S$3:$T$5,2,0)</f>
        <v>P50336</v>
      </c>
      <c r="E530" s="3" t="s">
        <v>552</v>
      </c>
      <c r="F530" s="3" t="s">
        <v>1333</v>
      </c>
      <c r="G530" s="3" t="s">
        <v>1105</v>
      </c>
      <c r="H530" s="3" t="s">
        <v>551</v>
      </c>
      <c r="I530" s="3" t="s">
        <v>1897</v>
      </c>
      <c r="J530" s="3">
        <f>VLOOKUP(I530,Sheet2!E:F,2,0)</f>
        <v>0.995</v>
      </c>
      <c r="V530" s="3" t="s">
        <v>554</v>
      </c>
      <c r="W530" s="3" t="s">
        <v>946</v>
      </c>
      <c r="X530" s="3" t="str" cm="1">
        <f t="array" aca="1" ref="X530" ca="1">_xlfn.TEXTJOIN("", TRUE, IF(ISNUMBER(MID(W530, ROW(INDIRECT("1:" &amp; LEN(W530))), 1)*1), MID(W530, ROW(INDIRECT("1:" &amp; LEN(W530))), 1), ""))</f>
        <v>190</v>
      </c>
      <c r="Y530" s="3" t="str">
        <f t="shared" si="16"/>
        <v>Ala</v>
      </c>
      <c r="Z530" s="3" t="str">
        <f t="shared" si="17"/>
        <v>Thr</v>
      </c>
      <c r="AA530" s="3" t="str">
        <f>VLOOKUP(Y530,AF:AG,2,0)</f>
        <v>A</v>
      </c>
      <c r="AB530" s="3" t="str">
        <f>VLOOKUP(Z530,AF:AG,2,0)</f>
        <v>T</v>
      </c>
    </row>
    <row r="531" spans="1:28" ht="13.8" customHeight="1" x14ac:dyDescent="0.3">
      <c r="A531" s="3" t="s">
        <v>526</v>
      </c>
      <c r="B531" s="3" t="s">
        <v>547</v>
      </c>
      <c r="C531" s="3" t="str">
        <f>VLOOKUP(B531,$S$3:$T$5,2,0)</f>
        <v>P50336</v>
      </c>
      <c r="E531" s="3" t="s">
        <v>552</v>
      </c>
      <c r="F531" s="3" t="s">
        <v>1408</v>
      </c>
      <c r="G531" s="3" t="s">
        <v>1134</v>
      </c>
      <c r="H531" s="3" t="s">
        <v>1143</v>
      </c>
      <c r="I531" s="3" t="s">
        <v>2032</v>
      </c>
      <c r="J531" s="3" t="str">
        <f>VLOOKUP(I531,Sheet2!E:F,2,0)</f>
        <v>drop</v>
      </c>
      <c r="V531" s="3" t="s">
        <v>554</v>
      </c>
      <c r="W531" s="3" t="s">
        <v>1081</v>
      </c>
      <c r="X531" s="3" t="str" cm="1">
        <f t="array" aca="1" ref="X531" ca="1">_xlfn.TEXTJOIN("", TRUE, IF(ISNUMBER(MID(W531, ROW(INDIRECT("1:" &amp; LEN(W531))), 1)*1), MID(W531, ROW(INDIRECT("1:" &amp; LEN(W531))), 1), ""))</f>
        <v>194</v>
      </c>
      <c r="Y531" s="3" t="str">
        <f t="shared" si="16"/>
        <v>Leu</v>
      </c>
      <c r="Z531" s="3" t="str">
        <f t="shared" si="17"/>
        <v>Phe</v>
      </c>
      <c r="AA531" s="3" t="str">
        <f>VLOOKUP(Y531,AF:AG,2,0)</f>
        <v>L</v>
      </c>
      <c r="AB531" s="3" t="str">
        <f>VLOOKUP(Z531,AF:AG,2,0)</f>
        <v>F</v>
      </c>
    </row>
    <row r="532" spans="1:28" ht="13.8" customHeight="1" x14ac:dyDescent="0.3">
      <c r="A532" s="3" t="s">
        <v>527</v>
      </c>
      <c r="B532" s="3" t="s">
        <v>547</v>
      </c>
      <c r="C532" s="3" t="str">
        <f>VLOOKUP(B532,$S$3:$T$5,2,0)</f>
        <v>P50336</v>
      </c>
      <c r="E532" s="3" t="s">
        <v>552</v>
      </c>
      <c r="F532" s="3" t="s">
        <v>1464</v>
      </c>
      <c r="G532" s="3" t="s">
        <v>1160</v>
      </c>
      <c r="H532" s="3" t="s">
        <v>1105</v>
      </c>
      <c r="I532" s="3" t="s">
        <v>2033</v>
      </c>
      <c r="J532" s="3" t="str">
        <f>VLOOKUP(I532,Sheet2!E:F,2,0)</f>
        <v>drop</v>
      </c>
      <c r="V532" s="3" t="s">
        <v>554</v>
      </c>
      <c r="W532" s="3" t="s">
        <v>1082</v>
      </c>
      <c r="X532" s="3" t="str" cm="1">
        <f t="array" aca="1" ref="X532" ca="1">_xlfn.TEXTJOIN("", TRUE, IF(ISNUMBER(MID(W532, ROW(INDIRECT("1:" &amp; LEN(W532))), 1)*1), MID(W532, ROW(INDIRECT("1:" &amp; LEN(W532))), 1), ""))</f>
        <v>196</v>
      </c>
      <c r="Y532" s="3" t="str">
        <f t="shared" si="16"/>
        <v>Val</v>
      </c>
      <c r="Z532" s="3" t="str">
        <f t="shared" si="17"/>
        <v>Ala</v>
      </c>
      <c r="AA532" s="3" t="str">
        <f>VLOOKUP(Y532,AF:AG,2,0)</f>
        <v>V</v>
      </c>
      <c r="AB532" s="3" t="str">
        <f>VLOOKUP(Z532,AF:AG,2,0)</f>
        <v>A</v>
      </c>
    </row>
    <row r="533" spans="1:28" ht="13.8" customHeight="1" x14ac:dyDescent="0.3">
      <c r="A533" s="3" t="s">
        <v>528</v>
      </c>
      <c r="B533" s="3" t="s">
        <v>547</v>
      </c>
      <c r="C533" s="3" t="str">
        <f>VLOOKUP(B533,$S$3:$T$5,2,0)</f>
        <v>P50336</v>
      </c>
      <c r="E533" s="3" t="s">
        <v>552</v>
      </c>
      <c r="F533" s="3" t="s">
        <v>1464</v>
      </c>
      <c r="G533" s="3" t="s">
        <v>1160</v>
      </c>
      <c r="H533" s="3" t="s">
        <v>1120</v>
      </c>
      <c r="I533" s="3" t="s">
        <v>2034</v>
      </c>
      <c r="J533" s="3" t="str">
        <f>VLOOKUP(I533,Sheet2!E:F,2,0)</f>
        <v>drop</v>
      </c>
      <c r="V533" s="3" t="s">
        <v>554</v>
      </c>
      <c r="W533" s="3" t="s">
        <v>1083</v>
      </c>
      <c r="X533" s="3" t="str" cm="1">
        <f t="array" aca="1" ref="X533" ca="1">_xlfn.TEXTJOIN("", TRUE, IF(ISNUMBER(MID(W533, ROW(INDIRECT("1:" &amp; LEN(W533))), 1)*1), MID(W533, ROW(INDIRECT("1:" &amp; LEN(W533))), 1), ""))</f>
        <v>196</v>
      </c>
      <c r="Y533" s="3" t="str">
        <f t="shared" si="16"/>
        <v>Val</v>
      </c>
      <c r="Z533" s="3" t="str">
        <f t="shared" si="17"/>
        <v>Glu</v>
      </c>
      <c r="AA533" s="3" t="str">
        <f>VLOOKUP(Y533,AF:AG,2,0)</f>
        <v>V</v>
      </c>
      <c r="AB533" s="3" t="str">
        <f>VLOOKUP(Z533,AF:AG,2,0)</f>
        <v>E</v>
      </c>
    </row>
    <row r="534" spans="1:28" ht="13.8" customHeight="1" x14ac:dyDescent="0.3">
      <c r="A534" s="3" t="s">
        <v>529</v>
      </c>
      <c r="B534" s="3" t="s">
        <v>547</v>
      </c>
      <c r="C534" s="3" t="str">
        <f>VLOOKUP(B534,$S$3:$T$5,2,0)</f>
        <v>P50336</v>
      </c>
      <c r="E534" s="3" t="s">
        <v>552</v>
      </c>
      <c r="F534" s="3" t="s">
        <v>1465</v>
      </c>
      <c r="G534" s="3" t="s">
        <v>1108</v>
      </c>
      <c r="H534" s="3" t="s">
        <v>1137</v>
      </c>
      <c r="I534" s="3" t="s">
        <v>2035</v>
      </c>
      <c r="J534" s="3" t="str">
        <f>VLOOKUP(I534,Sheet2!E:F,2,0)</f>
        <v>drop</v>
      </c>
      <c r="V534" s="3" t="s">
        <v>554</v>
      </c>
      <c r="W534" s="3" t="s">
        <v>1084</v>
      </c>
      <c r="X534" s="3" t="str" cm="1">
        <f t="array" aca="1" ref="X534" ca="1">_xlfn.TEXTJOIN("", TRUE, IF(ISNUMBER(MID(W534, ROW(INDIRECT("1:" &amp; LEN(W534))), 1)*1), MID(W534, ROW(INDIRECT("1:" &amp; LEN(W534))), 1), ""))</f>
        <v>203</v>
      </c>
      <c r="Y534" s="3" t="str">
        <f t="shared" si="16"/>
        <v>Arg</v>
      </c>
      <c r="Z534" s="3" t="str">
        <f t="shared" si="17"/>
        <v>Lys</v>
      </c>
      <c r="AA534" s="3" t="str">
        <f>VLOOKUP(Y534,AF:AG,2,0)</f>
        <v>R</v>
      </c>
      <c r="AB534" s="3" t="str">
        <f>VLOOKUP(Z534,AF:AG,2,0)</f>
        <v>K</v>
      </c>
    </row>
    <row r="535" spans="1:28" ht="13.8" customHeight="1" x14ac:dyDescent="0.3">
      <c r="A535" s="3" t="s">
        <v>530</v>
      </c>
      <c r="B535" s="3" t="s">
        <v>547</v>
      </c>
      <c r="C535" s="3" t="str">
        <f>VLOOKUP(B535,$S$3:$T$5,2,0)</f>
        <v>P50336</v>
      </c>
      <c r="E535" s="3" t="s">
        <v>552</v>
      </c>
      <c r="F535" s="3" t="s">
        <v>1213</v>
      </c>
      <c r="G535" s="3" t="s">
        <v>1114</v>
      </c>
      <c r="H535" s="3" t="s">
        <v>1111</v>
      </c>
      <c r="I535" s="3" t="s">
        <v>2036</v>
      </c>
      <c r="J535" s="3" t="str">
        <f>VLOOKUP(I535,Sheet2!E:F,2,0)</f>
        <v>drop</v>
      </c>
      <c r="V535" s="3" t="s">
        <v>554</v>
      </c>
      <c r="W535" s="3" t="s">
        <v>1085</v>
      </c>
      <c r="X535" s="3" t="str" cm="1">
        <f t="array" aca="1" ref="X535" ca="1">_xlfn.TEXTJOIN("", TRUE, IF(ISNUMBER(MID(W535, ROW(INDIRECT("1:" &amp; LEN(W535))), 1)*1), MID(W535, ROW(INDIRECT("1:" &amp; LEN(W535))), 1), ""))</f>
        <v>206</v>
      </c>
      <c r="Y535" s="3" t="str">
        <f t="shared" si="16"/>
        <v>Asp</v>
      </c>
      <c r="Z535" s="3" t="str">
        <f t="shared" si="17"/>
        <v>Asn</v>
      </c>
      <c r="AA535" s="3" t="str">
        <f>VLOOKUP(Y535,AF:AG,2,0)</f>
        <v>D</v>
      </c>
      <c r="AB535" s="3" t="str">
        <f>VLOOKUP(Z535,AF:AG,2,0)</f>
        <v>N</v>
      </c>
    </row>
    <row r="536" spans="1:28" ht="13.8" customHeight="1" x14ac:dyDescent="0.3">
      <c r="A536" s="3" t="s">
        <v>531</v>
      </c>
      <c r="B536" s="3" t="s">
        <v>547</v>
      </c>
      <c r="C536" s="3" t="str">
        <f>VLOOKUP(B536,$S$3:$T$5,2,0)</f>
        <v>P50336</v>
      </c>
      <c r="E536" s="3" t="s">
        <v>552</v>
      </c>
      <c r="F536" s="3" t="s">
        <v>1411</v>
      </c>
      <c r="G536" s="3" t="s">
        <v>1108</v>
      </c>
      <c r="H536" s="3" t="s">
        <v>1146</v>
      </c>
      <c r="I536" s="3" t="s">
        <v>2037</v>
      </c>
      <c r="J536" s="3">
        <f>VLOOKUP(I536,Sheet2!E:F,2,0)</f>
        <v>0</v>
      </c>
      <c r="V536" s="3" t="s">
        <v>554</v>
      </c>
      <c r="W536" s="3" t="s">
        <v>1086</v>
      </c>
      <c r="X536" s="3" t="str" cm="1">
        <f t="array" aca="1" ref="X536" ca="1">_xlfn.TEXTJOIN("", TRUE, IF(ISNUMBER(MID(W536, ROW(INDIRECT("1:" &amp; LEN(W536))), 1)*1), MID(W536, ROW(INDIRECT("1:" &amp; LEN(W536))), 1), ""))</f>
        <v>207</v>
      </c>
      <c r="Y536" s="3" t="str">
        <f t="shared" si="16"/>
        <v>Arg</v>
      </c>
      <c r="Z536" s="3" t="str">
        <f t="shared" si="17"/>
        <v>Pro</v>
      </c>
      <c r="AA536" s="3" t="str">
        <f>VLOOKUP(Y536,AF:AG,2,0)</f>
        <v>R</v>
      </c>
      <c r="AB536" s="3" t="str">
        <f>VLOOKUP(Z536,AF:AG,2,0)</f>
        <v>P</v>
      </c>
    </row>
    <row r="537" spans="1:28" ht="13.8" customHeight="1" x14ac:dyDescent="0.3">
      <c r="A537" s="3" t="s">
        <v>532</v>
      </c>
      <c r="B537" s="3" t="s">
        <v>547</v>
      </c>
      <c r="C537" s="3" t="str">
        <f>VLOOKUP(B537,$S$3:$T$5,2,0)</f>
        <v>P50336</v>
      </c>
      <c r="E537" s="3" t="s">
        <v>552</v>
      </c>
      <c r="F537" s="3" t="s">
        <v>1330</v>
      </c>
      <c r="G537" s="3" t="s">
        <v>1134</v>
      </c>
      <c r="H537" s="3" t="s">
        <v>1146</v>
      </c>
      <c r="I537" s="3" t="s">
        <v>2038</v>
      </c>
      <c r="J537" s="3" t="str">
        <f>VLOOKUP(I537,Sheet2!E:F,2,0)</f>
        <v>drop</v>
      </c>
      <c r="V537" s="3" t="s">
        <v>554</v>
      </c>
      <c r="W537" s="3" t="s">
        <v>1087</v>
      </c>
      <c r="X537" s="3" t="str" cm="1">
        <f t="array" aca="1" ref="X537" ca="1">_xlfn.TEXTJOIN("", TRUE, IF(ISNUMBER(MID(W537, ROW(INDIRECT("1:" &amp; LEN(W537))), 1)*1), MID(W537, ROW(INDIRECT("1:" &amp; LEN(W537))), 1), ""))</f>
        <v>210</v>
      </c>
      <c r="Y537" s="3" t="str">
        <f t="shared" si="16"/>
        <v>Leu</v>
      </c>
      <c r="Z537" s="3" t="str">
        <f t="shared" si="17"/>
        <v>Pro</v>
      </c>
      <c r="AA537" s="3" t="str">
        <f>VLOOKUP(Y537,AF:AG,2,0)</f>
        <v>L</v>
      </c>
      <c r="AB537" s="3" t="str">
        <f>VLOOKUP(Z537,AF:AG,2,0)</f>
        <v>P</v>
      </c>
    </row>
    <row r="538" spans="1:28" ht="13.8" customHeight="1" x14ac:dyDescent="0.3">
      <c r="A538" s="3" t="s">
        <v>533</v>
      </c>
      <c r="B538" s="3" t="s">
        <v>547</v>
      </c>
      <c r="C538" s="3" t="str">
        <f>VLOOKUP(B538,$S$3:$T$5,2,0)</f>
        <v>P50336</v>
      </c>
      <c r="E538" s="3" t="s">
        <v>552</v>
      </c>
      <c r="F538" s="3" t="s">
        <v>1214</v>
      </c>
      <c r="G538" s="3" t="s">
        <v>1126</v>
      </c>
      <c r="H538" s="3" t="s">
        <v>1108</v>
      </c>
      <c r="I538" s="3" t="s">
        <v>2039</v>
      </c>
      <c r="J538" s="3" t="str">
        <f>VLOOKUP(I538,Sheet2!E:F,2,0)</f>
        <v>drop</v>
      </c>
      <c r="V538" s="3" t="s">
        <v>554</v>
      </c>
      <c r="W538" s="3" t="s">
        <v>1088</v>
      </c>
      <c r="X538" s="3" t="str" cm="1">
        <f t="array" aca="1" ref="X538" ca="1">_xlfn.TEXTJOIN("", TRUE, IF(ISNUMBER(MID(W538, ROW(INDIRECT("1:" &amp; LEN(W538))), 1)*1), MID(W538, ROW(INDIRECT("1:" &amp; LEN(W538))), 1), ""))</f>
        <v>211</v>
      </c>
      <c r="Y538" s="3" t="str">
        <f t="shared" si="16"/>
        <v>Gly</v>
      </c>
      <c r="Z538" s="3" t="str">
        <f t="shared" si="17"/>
        <v>Arg</v>
      </c>
      <c r="AA538" s="3" t="str">
        <f>VLOOKUP(Y538,AF:AG,2,0)</f>
        <v>G</v>
      </c>
      <c r="AB538" s="3" t="str">
        <f>VLOOKUP(Z538,AF:AG,2,0)</f>
        <v>R</v>
      </c>
    </row>
    <row r="539" spans="1:28" ht="13.8" customHeight="1" x14ac:dyDescent="0.3">
      <c r="A539" s="3" t="s">
        <v>534</v>
      </c>
      <c r="B539" s="3" t="s">
        <v>547</v>
      </c>
      <c r="C539" s="3" t="str">
        <f>VLOOKUP(B539,$S$3:$T$5,2,0)</f>
        <v>P50336</v>
      </c>
      <c r="E539" s="3" t="s">
        <v>552</v>
      </c>
      <c r="F539" s="3" t="s">
        <v>1413</v>
      </c>
      <c r="G539" s="3" t="s">
        <v>1123</v>
      </c>
      <c r="H539" s="3" t="s">
        <v>1108</v>
      </c>
      <c r="I539" s="3" t="s">
        <v>2040</v>
      </c>
      <c r="J539" s="3" t="str">
        <f>VLOOKUP(I539,Sheet2!E:F,2,0)</f>
        <v>drop</v>
      </c>
      <c r="V539" s="3" t="s">
        <v>554</v>
      </c>
      <c r="W539" s="3" t="s">
        <v>1089</v>
      </c>
      <c r="X539" s="3" t="str" cm="1">
        <f t="array" aca="1" ref="X539" ca="1">_xlfn.TEXTJOIN("", TRUE, IF(ISNUMBER(MID(W539, ROW(INDIRECT("1:" &amp; LEN(W539))), 1)*1), MID(W539, ROW(INDIRECT("1:" &amp; LEN(W539))), 1), ""))</f>
        <v>216</v>
      </c>
      <c r="Y539" s="3" t="str">
        <f t="shared" si="16"/>
        <v>Gln</v>
      </c>
      <c r="Z539" s="3" t="str">
        <f t="shared" si="17"/>
        <v>Arg</v>
      </c>
      <c r="AA539" s="3" t="str">
        <f>VLOOKUP(Y539,AF:AG,2,0)</f>
        <v>Q</v>
      </c>
      <c r="AB539" s="3" t="str">
        <f>VLOOKUP(Z539,AF:AG,2,0)</f>
        <v>R</v>
      </c>
    </row>
    <row r="540" spans="1:28" ht="13.8" customHeight="1" x14ac:dyDescent="0.3">
      <c r="A540" s="3" t="s">
        <v>535</v>
      </c>
      <c r="B540" s="3" t="s">
        <v>547</v>
      </c>
      <c r="C540" s="3" t="str">
        <f>VLOOKUP(B540,$S$3:$T$5,2,0)</f>
        <v>P50336</v>
      </c>
      <c r="E540" s="3" t="s">
        <v>552</v>
      </c>
      <c r="F540" s="3" t="s">
        <v>1216</v>
      </c>
      <c r="G540" s="3" t="s">
        <v>1149</v>
      </c>
      <c r="H540" s="3" t="s">
        <v>1126</v>
      </c>
      <c r="I540" s="3" t="s">
        <v>2041</v>
      </c>
      <c r="J540" s="3" t="str">
        <f>VLOOKUP(I540,Sheet2!E:F,2,0)</f>
        <v>drop</v>
      </c>
      <c r="V540" s="3" t="s">
        <v>554</v>
      </c>
      <c r="W540" s="3" t="s">
        <v>1090</v>
      </c>
      <c r="X540" s="3" t="str" cm="1">
        <f t="array" aca="1" ref="X540" ca="1">_xlfn.TEXTJOIN("", TRUE, IF(ISNUMBER(MID(W540, ROW(INDIRECT("1:" &amp; LEN(W540))), 1)*1), MID(W540, ROW(INDIRECT("1:" &amp; LEN(W540))), 1), ""))</f>
        <v>219</v>
      </c>
      <c r="Y540" s="3" t="str">
        <f t="shared" si="16"/>
        <v>Ser</v>
      </c>
      <c r="Z540" s="3" t="str">
        <f t="shared" si="17"/>
        <v>Gly</v>
      </c>
      <c r="AA540" s="3" t="str">
        <f>VLOOKUP(Y540,AF:AG,2,0)</f>
        <v>S</v>
      </c>
      <c r="AB540" s="3" t="str">
        <f>VLOOKUP(Z540,AF:AG,2,0)</f>
        <v>G</v>
      </c>
    </row>
    <row r="541" spans="1:28" ht="13.8" customHeight="1" x14ac:dyDescent="0.3">
      <c r="A541" s="3" t="s">
        <v>536</v>
      </c>
      <c r="B541" s="3" t="s">
        <v>547</v>
      </c>
      <c r="C541" s="3" t="str">
        <f>VLOOKUP(B541,$S$3:$T$5,2,0)</f>
        <v>P50336</v>
      </c>
      <c r="E541" s="3" t="s">
        <v>552</v>
      </c>
      <c r="F541" s="3" t="s">
        <v>1217</v>
      </c>
      <c r="G541" s="3" t="s">
        <v>1120</v>
      </c>
      <c r="H541" s="3" t="s">
        <v>1123</v>
      </c>
      <c r="I541" s="3" t="s">
        <v>2042</v>
      </c>
      <c r="J541" s="3">
        <f>VLOOKUP(I541,Sheet2!E:F,2,0)</f>
        <v>0.998</v>
      </c>
      <c r="V541" s="3" t="s">
        <v>554</v>
      </c>
      <c r="W541" s="3" t="s">
        <v>1091</v>
      </c>
      <c r="X541" s="3" t="str" cm="1">
        <f t="array" aca="1" ref="X541" ca="1">_xlfn.TEXTJOIN("", TRUE, IF(ISNUMBER(MID(W541, ROW(INDIRECT("1:" &amp; LEN(W541))), 1)*1), MID(W541, ROW(INDIRECT("1:" &amp; LEN(W541))), 1), ""))</f>
        <v>222</v>
      </c>
      <c r="Y541" s="3" t="str">
        <f t="shared" si="16"/>
        <v>Glu</v>
      </c>
      <c r="Z541" s="3" t="str">
        <f t="shared" si="17"/>
        <v>Gln</v>
      </c>
      <c r="AA541" s="3" t="str">
        <f>VLOOKUP(Y541,AF:AG,2,0)</f>
        <v>E</v>
      </c>
      <c r="AB541" s="3" t="str">
        <f>VLOOKUP(Z541,AF:AG,2,0)</f>
        <v>Q</v>
      </c>
    </row>
    <row r="542" spans="1:28" ht="13.8" customHeight="1" x14ac:dyDescent="0.3">
      <c r="A542" s="3" t="s">
        <v>537</v>
      </c>
      <c r="B542" s="3" t="s">
        <v>547</v>
      </c>
      <c r="C542" s="3" t="str">
        <f>VLOOKUP(B542,$S$3:$T$5,2,0)</f>
        <v>P50336</v>
      </c>
      <c r="E542" s="3" t="s">
        <v>552</v>
      </c>
      <c r="F542" s="3" t="s">
        <v>1415</v>
      </c>
      <c r="G542" s="3" t="s">
        <v>1149</v>
      </c>
      <c r="H542" s="3" t="s">
        <v>1111</v>
      </c>
      <c r="I542" s="3" t="s">
        <v>2043</v>
      </c>
      <c r="J542" s="3" t="str">
        <f>VLOOKUP(I542,Sheet2!E:F,2,0)</f>
        <v>drop</v>
      </c>
      <c r="V542" s="3" t="s">
        <v>554</v>
      </c>
      <c r="W542" s="3" t="s">
        <v>1092</v>
      </c>
      <c r="X542" s="3" t="str" cm="1">
        <f t="array" aca="1" ref="X542" ca="1">_xlfn.TEXTJOIN("", TRUE, IF(ISNUMBER(MID(W542, ROW(INDIRECT("1:" &amp; LEN(W542))), 1)*1), MID(W542, ROW(INDIRECT("1:" &amp; LEN(W542))), 1), ""))</f>
        <v>223</v>
      </c>
      <c r="Y542" s="3" t="str">
        <f t="shared" si="16"/>
        <v>Ser</v>
      </c>
      <c r="Z542" s="3" t="str">
        <f t="shared" si="17"/>
        <v>Asn</v>
      </c>
      <c r="AA542" s="3" t="str">
        <f>VLOOKUP(Y542,AF:AG,2,0)</f>
        <v>S</v>
      </c>
      <c r="AB542" s="3" t="str">
        <f>VLOOKUP(Z542,AF:AG,2,0)</f>
        <v>N</v>
      </c>
    </row>
    <row r="543" spans="1:28" ht="13.8" customHeight="1" x14ac:dyDescent="0.3">
      <c r="A543" s="3" t="s">
        <v>538</v>
      </c>
      <c r="B543" s="3" t="s">
        <v>547</v>
      </c>
      <c r="C543" s="3" t="str">
        <f>VLOOKUP(B543,$S$3:$T$5,2,0)</f>
        <v>P50336</v>
      </c>
      <c r="E543" s="3" t="s">
        <v>552</v>
      </c>
      <c r="F543" s="3" t="s">
        <v>1466</v>
      </c>
      <c r="G543" s="3" t="s">
        <v>1108</v>
      </c>
      <c r="H543" s="3" t="s">
        <v>1126</v>
      </c>
      <c r="I543" s="3" t="s">
        <v>2044</v>
      </c>
      <c r="J543" s="3" t="str">
        <f>VLOOKUP(I543,Sheet2!E:F,2,0)</f>
        <v>drop</v>
      </c>
      <c r="V543" s="3" t="s">
        <v>554</v>
      </c>
      <c r="W543" s="3" t="s">
        <v>1093</v>
      </c>
      <c r="X543" s="3" t="str" cm="1">
        <f t="array" aca="1" ref="X543" ca="1">_xlfn.TEXTJOIN("", TRUE, IF(ISNUMBER(MID(W543, ROW(INDIRECT("1:" &amp; LEN(W543))), 1)*1), MID(W543, ROW(INDIRECT("1:" &amp; LEN(W543))), 1), ""))</f>
        <v>224</v>
      </c>
      <c r="Y543" s="3" t="str">
        <f t="shared" si="16"/>
        <v>Arg</v>
      </c>
      <c r="Z543" s="3" t="str">
        <f t="shared" si="17"/>
        <v>Gly</v>
      </c>
      <c r="AA543" s="3" t="str">
        <f>VLOOKUP(Y543,AF:AG,2,0)</f>
        <v>R</v>
      </c>
      <c r="AB543" s="3" t="str">
        <f>VLOOKUP(Z543,AF:AG,2,0)</f>
        <v>G</v>
      </c>
    </row>
    <row r="544" spans="1:28" ht="13.8" customHeight="1" x14ac:dyDescent="0.3">
      <c r="A544" s="3" t="s">
        <v>539</v>
      </c>
      <c r="B544" s="3" t="s">
        <v>547</v>
      </c>
      <c r="C544" s="3" t="str">
        <f>VLOOKUP(B544,$S$3:$T$5,2,0)</f>
        <v>P50336</v>
      </c>
      <c r="E544" s="3" t="s">
        <v>552</v>
      </c>
      <c r="F544" s="3" t="s">
        <v>1218</v>
      </c>
      <c r="G544" s="3" t="s">
        <v>1126</v>
      </c>
      <c r="H544" s="3" t="s">
        <v>1105</v>
      </c>
      <c r="I544" s="3" t="s">
        <v>2045</v>
      </c>
      <c r="J544" s="3" t="str">
        <f>VLOOKUP(I544,Sheet2!E:F,2,0)</f>
        <v>drop</v>
      </c>
      <c r="V544" s="3" t="s">
        <v>554</v>
      </c>
      <c r="W544" s="3" t="s">
        <v>1094</v>
      </c>
      <c r="X544" s="3" t="str" cm="1">
        <f t="array" aca="1" ref="X544" ca="1">_xlfn.TEXTJOIN("", TRUE, IF(ISNUMBER(MID(W544, ROW(INDIRECT("1:" &amp; LEN(W544))), 1)*1), MID(W544, ROW(INDIRECT("1:" &amp; LEN(W544))), 1), ""))</f>
        <v>226</v>
      </c>
      <c r="Y544" s="3" t="str">
        <f t="shared" si="16"/>
        <v>Gly</v>
      </c>
      <c r="Z544" s="3" t="str">
        <f t="shared" si="17"/>
        <v>Ala</v>
      </c>
      <c r="AA544" s="3" t="str">
        <f>VLOOKUP(Y544,AF:AG,2,0)</f>
        <v>G</v>
      </c>
      <c r="AB544" s="3" t="str">
        <f>VLOOKUP(Z544,AF:AG,2,0)</f>
        <v>A</v>
      </c>
    </row>
    <row r="545" spans="1:28" ht="13.8" customHeight="1" x14ac:dyDescent="0.3">
      <c r="A545" s="3" t="s">
        <v>540</v>
      </c>
      <c r="B545" s="3" t="s">
        <v>547</v>
      </c>
      <c r="C545" s="3" t="str">
        <f>VLOOKUP(B545,$S$3:$T$5,2,0)</f>
        <v>P50336</v>
      </c>
      <c r="E545" s="3" t="s">
        <v>552</v>
      </c>
      <c r="F545" s="3" t="s">
        <v>1467</v>
      </c>
      <c r="G545" s="3" t="s">
        <v>1160</v>
      </c>
      <c r="H545" s="3" t="s">
        <v>1134</v>
      </c>
      <c r="I545" s="3" t="s">
        <v>2046</v>
      </c>
      <c r="J545" s="3" t="str">
        <f>VLOOKUP(I545,Sheet2!E:F,2,0)</f>
        <v>drop</v>
      </c>
      <c r="V545" s="3" t="s">
        <v>554</v>
      </c>
      <c r="W545" s="3" t="s">
        <v>1095</v>
      </c>
      <c r="X545" s="3" t="str" cm="1">
        <f t="array" aca="1" ref="X545" ca="1">_xlfn.TEXTJOIN("", TRUE, IF(ISNUMBER(MID(W545, ROW(INDIRECT("1:" &amp; LEN(W545))), 1)*1), MID(W545, ROW(INDIRECT("1:" &amp; LEN(W545))), 1), ""))</f>
        <v>227</v>
      </c>
      <c r="Y545" s="3" t="str">
        <f t="shared" si="16"/>
        <v>Val</v>
      </c>
      <c r="Z545" s="3" t="str">
        <f t="shared" si="17"/>
        <v>Leu</v>
      </c>
      <c r="AA545" s="3" t="str">
        <f>VLOOKUP(Y545,AF:AG,2,0)</f>
        <v>V</v>
      </c>
      <c r="AB545" s="3" t="str">
        <f>VLOOKUP(Z545,AF:AG,2,0)</f>
        <v>L</v>
      </c>
    </row>
    <row r="546" spans="1:28" ht="13.8" customHeight="1" x14ac:dyDescent="0.3">
      <c r="A546" s="3" t="s">
        <v>541</v>
      </c>
      <c r="B546" s="3" t="s">
        <v>547</v>
      </c>
      <c r="C546" s="3" t="str">
        <f>VLOOKUP(B546,$S$3:$T$5,2,0)</f>
        <v>P50336</v>
      </c>
      <c r="E546" s="3" t="s">
        <v>552</v>
      </c>
      <c r="F546" s="3" t="s">
        <v>1220</v>
      </c>
      <c r="G546" s="3" t="s">
        <v>551</v>
      </c>
      <c r="H546" s="3" t="s">
        <v>550</v>
      </c>
      <c r="I546" s="3" t="s">
        <v>2047</v>
      </c>
      <c r="J546" s="3" t="str">
        <f>VLOOKUP(I546,Sheet2!E:F,2,0)</f>
        <v>drop</v>
      </c>
      <c r="V546" s="3" t="s">
        <v>554</v>
      </c>
      <c r="W546" s="3" t="s">
        <v>1096</v>
      </c>
      <c r="X546" s="3" t="str" cm="1">
        <f t="array" aca="1" ref="X546" ca="1">_xlfn.TEXTJOIN("", TRUE, IF(ISNUMBER(MID(W546, ROW(INDIRECT("1:" &amp; LEN(W546))), 1)*1), MID(W546, ROW(INDIRECT("1:" &amp; LEN(W546))), 1), ""))</f>
        <v>231</v>
      </c>
      <c r="Y546" s="3" t="str">
        <f t="shared" si="16"/>
        <v>Thr</v>
      </c>
      <c r="Z546" s="3" t="str">
        <f t="shared" si="17"/>
        <v>Ile</v>
      </c>
      <c r="AA546" s="3" t="str">
        <f>VLOOKUP(Y546,AF:AG,2,0)</f>
        <v>T</v>
      </c>
      <c r="AB546" s="3" t="str">
        <f>VLOOKUP(Z546,AF:AG,2,0)</f>
        <v>I</v>
      </c>
    </row>
    <row r="547" spans="1:28" ht="13.8" customHeight="1" x14ac:dyDescent="0.3">
      <c r="A547" s="3" t="s">
        <v>542</v>
      </c>
      <c r="B547" s="3" t="s">
        <v>547</v>
      </c>
      <c r="C547" s="3" t="str">
        <f>VLOOKUP(B547,$S$3:$T$5,2,0)</f>
        <v>P50336</v>
      </c>
      <c r="E547" s="3" t="s">
        <v>552</v>
      </c>
      <c r="F547" s="3" t="s">
        <v>1324</v>
      </c>
      <c r="G547" s="3" t="s">
        <v>1146</v>
      </c>
      <c r="H547" s="3" t="s">
        <v>1149</v>
      </c>
      <c r="I547" s="3" t="s">
        <v>2048</v>
      </c>
      <c r="J547" s="3" t="str">
        <f>VLOOKUP(I547,Sheet2!E:F,2,0)</f>
        <v>drop</v>
      </c>
      <c r="V547" s="3" t="s">
        <v>554</v>
      </c>
      <c r="W547" s="3" t="s">
        <v>1097</v>
      </c>
      <c r="X547" s="3" t="str" cm="1">
        <f t="array" aca="1" ref="X547" ca="1">_xlfn.TEXTJOIN("", TRUE, IF(ISNUMBER(MID(W547, ROW(INDIRECT("1:" &amp; LEN(W547))), 1)*1), MID(W547, ROW(INDIRECT("1:" &amp; LEN(W547))), 1), ""))</f>
        <v>236</v>
      </c>
      <c r="Y547" s="3" t="str">
        <f t="shared" si="16"/>
        <v>Pro</v>
      </c>
      <c r="Z547" s="3" t="str">
        <f t="shared" si="17"/>
        <v>Ser</v>
      </c>
      <c r="AA547" s="3" t="str">
        <f>VLOOKUP(Y547,AF:AG,2,0)</f>
        <v>P</v>
      </c>
      <c r="AB547" s="3" t="str">
        <f>VLOOKUP(Z547,AF:AG,2,0)</f>
        <v>S</v>
      </c>
    </row>
    <row r="548" spans="1:28" ht="13.8" customHeight="1" x14ac:dyDescent="0.3">
      <c r="A548" s="3" t="s">
        <v>543</v>
      </c>
      <c r="B548" s="3" t="s">
        <v>547</v>
      </c>
      <c r="C548" s="3" t="str">
        <f>VLOOKUP(B548,$S$3:$T$5,2,0)</f>
        <v>P50336</v>
      </c>
      <c r="E548" s="3" t="s">
        <v>552</v>
      </c>
      <c r="F548" s="3" t="s">
        <v>1324</v>
      </c>
      <c r="G548" s="3" t="s">
        <v>1146</v>
      </c>
      <c r="H548" s="3" t="s">
        <v>1134</v>
      </c>
      <c r="I548" s="3" t="s">
        <v>2049</v>
      </c>
      <c r="J548" s="3">
        <f>VLOOKUP(I548,Sheet2!E:F,2,0)</f>
        <v>1</v>
      </c>
      <c r="V548" s="3" t="s">
        <v>554</v>
      </c>
      <c r="W548" s="3" t="s">
        <v>1098</v>
      </c>
      <c r="X548" s="3" t="str" cm="1">
        <f t="array" aca="1" ref="X548" ca="1">_xlfn.TEXTJOIN("", TRUE, IF(ISNUMBER(MID(W548, ROW(INDIRECT("1:" &amp; LEN(W548))), 1)*1), MID(W548, ROW(INDIRECT("1:" &amp; LEN(W548))), 1), ""))</f>
        <v>236</v>
      </c>
      <c r="Y548" s="3" t="str">
        <f t="shared" si="16"/>
        <v>Pro</v>
      </c>
      <c r="Z548" s="3" t="str">
        <f t="shared" si="17"/>
        <v>Leu</v>
      </c>
      <c r="AA548" s="3" t="str">
        <f>VLOOKUP(Y548,AF:AG,2,0)</f>
        <v>P</v>
      </c>
      <c r="AB548" s="3" t="str">
        <f>VLOOKUP(Z548,AF:AG,2,0)</f>
        <v>L</v>
      </c>
    </row>
    <row r="549" spans="1:28" ht="13.8" customHeight="1" x14ac:dyDescent="0.3">
      <c r="A549" s="3" t="s">
        <v>544</v>
      </c>
      <c r="B549" s="3" t="s">
        <v>547</v>
      </c>
      <c r="C549" s="3" t="str">
        <f>VLOOKUP(B549,$S$3:$T$5,2,0)</f>
        <v>P50336</v>
      </c>
      <c r="E549" s="3" t="s">
        <v>552</v>
      </c>
      <c r="F549" s="3" t="s">
        <v>1323</v>
      </c>
      <c r="G549" s="3" t="s">
        <v>1134</v>
      </c>
      <c r="H549" s="3" t="s">
        <v>1143</v>
      </c>
      <c r="I549" s="3" t="s">
        <v>2050</v>
      </c>
      <c r="J549" s="3" t="str">
        <f>VLOOKUP(I549,Sheet2!E:F,2,0)</f>
        <v>drop</v>
      </c>
      <c r="V549" s="3" t="s">
        <v>554</v>
      </c>
      <c r="W549" s="3" t="s">
        <v>1099</v>
      </c>
      <c r="X549" s="3" t="str" cm="1">
        <f t="array" aca="1" ref="X549" ca="1">_xlfn.TEXTJOIN("", TRUE, IF(ISNUMBER(MID(W549, ROW(INDIRECT("1:" &amp; LEN(W549))), 1)*1), MID(W549, ROW(INDIRECT("1:" &amp; LEN(W549))), 1), ""))</f>
        <v>237</v>
      </c>
      <c r="Y549" s="3" t="str">
        <f t="shared" si="16"/>
        <v>Leu</v>
      </c>
      <c r="Z549" s="3" t="str">
        <f t="shared" si="17"/>
        <v>Phe</v>
      </c>
      <c r="AA549" s="3" t="str">
        <f>VLOOKUP(Y549,AF:AG,2,0)</f>
        <v>L</v>
      </c>
      <c r="AB549" s="3" t="str">
        <f>VLOOKUP(Z549,AF:AG,2,0)</f>
        <v>F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4FD1-BD9A-4C64-8289-E479BB3838EB}">
  <dimension ref="A1:F552"/>
  <sheetViews>
    <sheetView tabSelected="1" topLeftCell="A510" workbookViewId="0">
      <selection activeCell="G522" sqref="G522"/>
    </sheetView>
  </sheetViews>
  <sheetFormatPr defaultRowHeight="15" customHeight="1" x14ac:dyDescent="0.3"/>
  <cols>
    <col min="5" max="5" width="31.33203125" customWidth="1"/>
  </cols>
  <sheetData>
    <row r="1" spans="1:6" ht="15" customHeight="1" x14ac:dyDescent="0.3">
      <c r="A1" t="s">
        <v>2051</v>
      </c>
      <c r="B1" t="s">
        <v>2052</v>
      </c>
      <c r="C1" t="s">
        <v>2053</v>
      </c>
      <c r="D1" t="s">
        <v>2054</v>
      </c>
      <c r="F1" t="s">
        <v>1468</v>
      </c>
    </row>
    <row r="2" spans="1:6" ht="15" customHeight="1" x14ac:dyDescent="0.3">
      <c r="A2" t="s">
        <v>548</v>
      </c>
      <c r="B2">
        <v>2</v>
      </c>
      <c r="C2" t="s">
        <v>1149</v>
      </c>
      <c r="D2" t="s">
        <v>1146</v>
      </c>
      <c r="E2" s="3" t="str">
        <f>"("&amp;A2&amp;":"&amp;B2&amp;":"&amp;C2&amp;"/"&amp;D2&amp;")"</f>
        <v>(P08397:2:S/P)</v>
      </c>
      <c r="F2">
        <v>0.308</v>
      </c>
    </row>
    <row r="3" spans="1:6" ht="15" customHeight="1" x14ac:dyDescent="0.3">
      <c r="A3" t="s">
        <v>548</v>
      </c>
      <c r="B3">
        <v>6</v>
      </c>
      <c r="C3" t="s">
        <v>1111</v>
      </c>
      <c r="D3" t="s">
        <v>1129</v>
      </c>
      <c r="E3" s="3" t="str">
        <f t="shared" ref="E3:E66" si="0">"("&amp;A3&amp;":"&amp;B3&amp;":"&amp;C3&amp;"/"&amp;D3&amp;")"</f>
        <v>(P08397:6:N/H)</v>
      </c>
      <c r="F3">
        <v>0</v>
      </c>
    </row>
    <row r="4" spans="1:6" ht="15" customHeight="1" x14ac:dyDescent="0.3">
      <c r="A4" t="s">
        <v>548</v>
      </c>
      <c r="B4">
        <v>7</v>
      </c>
      <c r="C4" t="s">
        <v>1105</v>
      </c>
      <c r="D4" t="s">
        <v>1120</v>
      </c>
      <c r="E4" s="3" t="str">
        <f t="shared" si="0"/>
        <v>(P08397:7:A/E)</v>
      </c>
      <c r="F4">
        <v>0</v>
      </c>
    </row>
    <row r="5" spans="1:6" ht="15" customHeight="1" x14ac:dyDescent="0.3">
      <c r="A5" t="s">
        <v>548</v>
      </c>
      <c r="B5">
        <v>8</v>
      </c>
      <c r="C5" t="s">
        <v>1105</v>
      </c>
      <c r="D5" t="s">
        <v>1114</v>
      </c>
      <c r="E5" s="3" t="str">
        <f t="shared" si="0"/>
        <v>(P08397:8:A/D)</v>
      </c>
      <c r="F5">
        <v>0</v>
      </c>
    </row>
    <row r="6" spans="1:6" ht="15" customHeight="1" x14ac:dyDescent="0.3">
      <c r="A6" t="s">
        <v>548</v>
      </c>
      <c r="B6">
        <v>16</v>
      </c>
      <c r="C6" t="s">
        <v>1146</v>
      </c>
      <c r="D6" t="s">
        <v>1108</v>
      </c>
      <c r="E6" s="3" t="str">
        <f t="shared" si="0"/>
        <v>(P08397:16:P/R)</v>
      </c>
      <c r="F6">
        <v>0</v>
      </c>
    </row>
    <row r="7" spans="1:6" ht="15" customHeight="1" x14ac:dyDescent="0.3">
      <c r="A7" t="s">
        <v>548</v>
      </c>
      <c r="B7">
        <v>20</v>
      </c>
      <c r="C7" t="s">
        <v>1160</v>
      </c>
      <c r="D7" t="s">
        <v>1134</v>
      </c>
      <c r="E7" s="3" t="str">
        <f t="shared" si="0"/>
        <v>(P08397:20:V/L)</v>
      </c>
      <c r="F7">
        <v>7.9000000000000001E-2</v>
      </c>
    </row>
    <row r="8" spans="1:6" ht="15" customHeight="1" x14ac:dyDescent="0.3">
      <c r="A8" t="s">
        <v>548</v>
      </c>
      <c r="B8">
        <v>22</v>
      </c>
      <c r="C8" t="s">
        <v>1108</v>
      </c>
      <c r="D8" t="s">
        <v>1126</v>
      </c>
      <c r="E8" s="3" t="str">
        <f t="shared" si="0"/>
        <v>(P08397:22:R/G)</v>
      </c>
      <c r="F8">
        <v>1</v>
      </c>
    </row>
    <row r="9" spans="1:6" ht="15" customHeight="1" x14ac:dyDescent="0.3">
      <c r="A9" t="s">
        <v>548</v>
      </c>
      <c r="B9">
        <v>22</v>
      </c>
      <c r="C9" t="s">
        <v>1108</v>
      </c>
      <c r="D9" t="s">
        <v>1129</v>
      </c>
      <c r="E9" s="3" t="str">
        <f t="shared" si="0"/>
        <v>(P08397:22:R/H)</v>
      </c>
      <c r="F9">
        <v>1</v>
      </c>
    </row>
    <row r="10" spans="1:6" ht="15" customHeight="1" x14ac:dyDescent="0.3">
      <c r="A10" t="s">
        <v>548</v>
      </c>
      <c r="B10">
        <v>23</v>
      </c>
      <c r="C10" t="s">
        <v>1160</v>
      </c>
      <c r="D10" t="s">
        <v>1140</v>
      </c>
      <c r="E10" s="3" t="str">
        <f t="shared" si="0"/>
        <v>(P08397:23:V/M)</v>
      </c>
      <c r="F10">
        <v>0.92300000000000004</v>
      </c>
    </row>
    <row r="11" spans="1:6" ht="15" customHeight="1" x14ac:dyDescent="0.3">
      <c r="A11" t="s">
        <v>548</v>
      </c>
      <c r="B11">
        <v>32</v>
      </c>
      <c r="C11" t="s">
        <v>1108</v>
      </c>
      <c r="D11" t="s">
        <v>1129</v>
      </c>
      <c r="E11" s="3" t="str">
        <f t="shared" si="0"/>
        <v>(P08397:32:R/H)</v>
      </c>
      <c r="F11">
        <v>1</v>
      </c>
    </row>
    <row r="12" spans="1:6" ht="15" customHeight="1" x14ac:dyDescent="0.3">
      <c r="A12" t="s">
        <v>548</v>
      </c>
      <c r="B12">
        <v>33</v>
      </c>
      <c r="C12" t="s">
        <v>550</v>
      </c>
      <c r="D12" t="s">
        <v>1140</v>
      </c>
      <c r="E12" s="3" t="str">
        <f t="shared" si="0"/>
        <v>(P08397:33:I/M)</v>
      </c>
      <c r="F12">
        <v>1</v>
      </c>
    </row>
    <row r="13" spans="1:6" ht="15" customHeight="1" x14ac:dyDescent="0.3">
      <c r="A13" t="s">
        <v>548</v>
      </c>
      <c r="B13">
        <v>40</v>
      </c>
      <c r="C13" t="s">
        <v>1105</v>
      </c>
      <c r="D13" t="s">
        <v>551</v>
      </c>
      <c r="E13" s="3" t="str">
        <f t="shared" si="0"/>
        <v>(P08397:40:A/T)</v>
      </c>
      <c r="F13">
        <v>1E-3</v>
      </c>
    </row>
    <row r="14" spans="1:6" ht="15" customHeight="1" x14ac:dyDescent="0.3">
      <c r="A14" t="s">
        <v>548</v>
      </c>
      <c r="B14">
        <v>40</v>
      </c>
      <c r="C14" t="s">
        <v>1105</v>
      </c>
      <c r="D14" t="s">
        <v>1160</v>
      </c>
      <c r="E14" s="3" t="str">
        <f t="shared" si="0"/>
        <v>(P08397:40:A/V)</v>
      </c>
      <c r="F14">
        <v>0.14399999999999999</v>
      </c>
    </row>
    <row r="15" spans="1:6" ht="15" customHeight="1" x14ac:dyDescent="0.3">
      <c r="A15" t="s">
        <v>548</v>
      </c>
      <c r="B15">
        <v>41</v>
      </c>
      <c r="C15" t="s">
        <v>551</v>
      </c>
      <c r="D15" t="s">
        <v>1146</v>
      </c>
      <c r="E15" s="3" t="str">
        <f t="shared" si="0"/>
        <v>(P08397:41:T/P)</v>
      </c>
      <c r="F15">
        <v>0.95599999999999996</v>
      </c>
    </row>
    <row r="16" spans="1:6" ht="15" customHeight="1" x14ac:dyDescent="0.3">
      <c r="A16" t="s">
        <v>548</v>
      </c>
      <c r="B16">
        <v>42</v>
      </c>
      <c r="C16" t="s">
        <v>1134</v>
      </c>
      <c r="D16" t="s">
        <v>1140</v>
      </c>
      <c r="E16" s="3" t="str">
        <f t="shared" si="0"/>
        <v>(P08397:42:L/M)</v>
      </c>
      <c r="F16">
        <v>1</v>
      </c>
    </row>
    <row r="17" spans="1:6" ht="15" customHeight="1" x14ac:dyDescent="0.3">
      <c r="A17" t="s">
        <v>548</v>
      </c>
      <c r="B17">
        <v>42</v>
      </c>
      <c r="C17" t="s">
        <v>1134</v>
      </c>
      <c r="D17" t="s">
        <v>1143</v>
      </c>
      <c r="E17" s="3" t="str">
        <f t="shared" si="0"/>
        <v>(P08397:42:L/F)</v>
      </c>
      <c r="F17">
        <v>1</v>
      </c>
    </row>
    <row r="18" spans="1:6" ht="15" customHeight="1" x14ac:dyDescent="0.3">
      <c r="A18" t="s">
        <v>548</v>
      </c>
      <c r="B18">
        <v>44</v>
      </c>
      <c r="C18" t="s">
        <v>1105</v>
      </c>
      <c r="D18" t="s">
        <v>1160</v>
      </c>
      <c r="E18" s="3" t="str">
        <f t="shared" si="0"/>
        <v>(P08397:44:A/V)</v>
      </c>
      <c r="F18">
        <v>9.5000000000000001E-2</v>
      </c>
    </row>
    <row r="19" spans="1:6" ht="15" customHeight="1" x14ac:dyDescent="0.3">
      <c r="A19" t="s">
        <v>548</v>
      </c>
      <c r="B19">
        <v>48</v>
      </c>
      <c r="C19" t="s">
        <v>1126</v>
      </c>
      <c r="D19" t="s">
        <v>1105</v>
      </c>
      <c r="E19" s="3" t="str">
        <f t="shared" si="0"/>
        <v>(P08397:48:G/A)</v>
      </c>
      <c r="F19">
        <v>0.186</v>
      </c>
    </row>
    <row r="20" spans="1:6" ht="15" customHeight="1" x14ac:dyDescent="0.3">
      <c r="A20" t="s">
        <v>548</v>
      </c>
      <c r="B20">
        <v>50</v>
      </c>
      <c r="C20" t="s">
        <v>1123</v>
      </c>
      <c r="D20" t="s">
        <v>1108</v>
      </c>
      <c r="E20" s="3" t="str">
        <f t="shared" si="0"/>
        <v>(P08397:50:Q/R)</v>
      </c>
      <c r="F20">
        <v>1E-3</v>
      </c>
    </row>
    <row r="21" spans="1:6" ht="15" customHeight="1" x14ac:dyDescent="0.3">
      <c r="A21" t="s">
        <v>548</v>
      </c>
      <c r="B21">
        <v>51</v>
      </c>
      <c r="C21" t="s">
        <v>1143</v>
      </c>
      <c r="D21" t="s">
        <v>1149</v>
      </c>
      <c r="E21" s="3" t="str">
        <f t="shared" si="0"/>
        <v>(P08397:51:F/S)</v>
      </c>
      <c r="F21">
        <v>1</v>
      </c>
    </row>
    <row r="22" spans="1:6" ht="15" customHeight="1" x14ac:dyDescent="0.3">
      <c r="A22" t="s">
        <v>548</v>
      </c>
      <c r="B22">
        <v>56</v>
      </c>
      <c r="C22" t="s">
        <v>1140</v>
      </c>
      <c r="D22" t="s">
        <v>1160</v>
      </c>
      <c r="E22" s="3" t="str">
        <f t="shared" si="0"/>
        <v>(P08397:56:M/V)</v>
      </c>
      <c r="F22">
        <v>1</v>
      </c>
    </row>
    <row r="23" spans="1:6" ht="15" customHeight="1" x14ac:dyDescent="0.3">
      <c r="A23" t="s">
        <v>548</v>
      </c>
      <c r="B23">
        <v>57</v>
      </c>
      <c r="C23" t="s">
        <v>1149</v>
      </c>
      <c r="D23" t="s">
        <v>1117</v>
      </c>
      <c r="E23" s="3" t="str">
        <f t="shared" si="0"/>
        <v>(P08397:57:S/C)</v>
      </c>
      <c r="F23">
        <v>0.997</v>
      </c>
    </row>
    <row r="24" spans="1:6" ht="15" customHeight="1" x14ac:dyDescent="0.3">
      <c r="A24" t="s">
        <v>548</v>
      </c>
      <c r="B24">
        <v>62</v>
      </c>
      <c r="C24" t="s">
        <v>1137</v>
      </c>
      <c r="D24" t="s">
        <v>1111</v>
      </c>
      <c r="E24" s="3" t="str">
        <f t="shared" si="0"/>
        <v>(P08397:62:K/N)</v>
      </c>
      <c r="F24">
        <v>0.17399999999999999</v>
      </c>
    </row>
    <row r="25" spans="1:6" ht="15" customHeight="1" x14ac:dyDescent="0.3">
      <c r="A25" t="s">
        <v>548</v>
      </c>
      <c r="B25">
        <v>67</v>
      </c>
      <c r="C25" t="s">
        <v>1105</v>
      </c>
      <c r="D25" t="s">
        <v>551</v>
      </c>
      <c r="E25" s="3" t="str">
        <f t="shared" si="0"/>
        <v>(P08397:67:A/T)</v>
      </c>
      <c r="F25">
        <v>0.999</v>
      </c>
    </row>
    <row r="26" spans="1:6" ht="15" customHeight="1" x14ac:dyDescent="0.3">
      <c r="A26" t="s">
        <v>548</v>
      </c>
      <c r="B26">
        <v>75</v>
      </c>
      <c r="C26" t="s">
        <v>1149</v>
      </c>
      <c r="D26" t="s">
        <v>1117</v>
      </c>
      <c r="E26" s="3" t="str">
        <f t="shared" si="0"/>
        <v>(P08397:75:S/C)</v>
      </c>
      <c r="F26">
        <v>1</v>
      </c>
    </row>
    <row r="27" spans="1:6" ht="15" customHeight="1" x14ac:dyDescent="0.3">
      <c r="A27" t="s">
        <v>548</v>
      </c>
      <c r="B27">
        <v>75</v>
      </c>
      <c r="C27" t="s">
        <v>1149</v>
      </c>
      <c r="D27" t="s">
        <v>1111</v>
      </c>
      <c r="E27" s="3" t="str">
        <f t="shared" si="0"/>
        <v>(P08397:75:S/N)</v>
      </c>
      <c r="F27">
        <v>7.1999999999999995E-2</v>
      </c>
    </row>
    <row r="28" spans="1:6" ht="15" customHeight="1" x14ac:dyDescent="0.3">
      <c r="A28" t="s">
        <v>548</v>
      </c>
      <c r="B28">
        <v>78</v>
      </c>
      <c r="C28" t="s">
        <v>551</v>
      </c>
      <c r="D28" t="s">
        <v>1149</v>
      </c>
      <c r="E28" s="3" t="str">
        <f t="shared" si="0"/>
        <v>(P08397:78:T/S)</v>
      </c>
      <c r="F28">
        <v>1</v>
      </c>
    </row>
    <row r="29" spans="1:6" ht="15" customHeight="1" x14ac:dyDescent="0.3">
      <c r="A29" t="s">
        <v>548</v>
      </c>
      <c r="B29">
        <v>80</v>
      </c>
      <c r="C29" t="s">
        <v>1120</v>
      </c>
      <c r="D29" t="s">
        <v>1137</v>
      </c>
      <c r="E29" s="3" t="str">
        <f t="shared" si="0"/>
        <v>(P08397:80:E/K)</v>
      </c>
      <c r="F29">
        <v>1</v>
      </c>
    </row>
    <row r="30" spans="1:6" ht="15" customHeight="1" x14ac:dyDescent="0.3">
      <c r="A30" t="s">
        <v>548</v>
      </c>
      <c r="B30">
        <v>81</v>
      </c>
      <c r="C30" t="s">
        <v>1134</v>
      </c>
      <c r="D30" t="s">
        <v>1143</v>
      </c>
      <c r="E30" s="3" t="str">
        <f t="shared" si="0"/>
        <v>(P08397:81:L/F)</v>
      </c>
      <c r="F30">
        <v>1</v>
      </c>
    </row>
    <row r="31" spans="1:6" ht="15" customHeight="1" x14ac:dyDescent="0.3">
      <c r="A31" t="s">
        <v>548</v>
      </c>
      <c r="B31">
        <v>82</v>
      </c>
      <c r="C31" t="s">
        <v>1120</v>
      </c>
      <c r="D31" t="s">
        <v>1123</v>
      </c>
      <c r="E31" s="3" t="str">
        <f t="shared" si="0"/>
        <v>(P08397:82:E/Q)</v>
      </c>
      <c r="F31">
        <v>1</v>
      </c>
    </row>
    <row r="32" spans="1:6" ht="15" customHeight="1" x14ac:dyDescent="0.3">
      <c r="A32" t="s">
        <v>548</v>
      </c>
      <c r="B32">
        <v>88</v>
      </c>
      <c r="C32" t="s">
        <v>1111</v>
      </c>
      <c r="D32" t="s">
        <v>550</v>
      </c>
      <c r="E32" s="3" t="str">
        <f t="shared" si="0"/>
        <v>(P08397:88:N/I)</v>
      </c>
      <c r="F32">
        <v>1</v>
      </c>
    </row>
    <row r="33" spans="1:6" ht="15" customHeight="1" x14ac:dyDescent="0.3">
      <c r="A33" t="s">
        <v>548</v>
      </c>
      <c r="B33">
        <v>89</v>
      </c>
      <c r="C33" t="s">
        <v>1120</v>
      </c>
      <c r="D33" t="s">
        <v>1137</v>
      </c>
      <c r="E33" s="3" t="str">
        <f t="shared" si="0"/>
        <v>(P08397:89:E/K)</v>
      </c>
      <c r="F33">
        <v>0.998</v>
      </c>
    </row>
    <row r="34" spans="1:6" ht="15" customHeight="1" x14ac:dyDescent="0.3">
      <c r="A34" t="s">
        <v>548</v>
      </c>
      <c r="B34">
        <v>97</v>
      </c>
      <c r="C34" t="s">
        <v>1134</v>
      </c>
      <c r="D34" t="s">
        <v>1149</v>
      </c>
      <c r="E34" s="3" t="str">
        <f t="shared" si="0"/>
        <v>(P08397:97:L/S)</v>
      </c>
      <c r="F34">
        <v>1</v>
      </c>
    </row>
    <row r="35" spans="1:6" ht="15" customHeight="1" x14ac:dyDescent="0.3">
      <c r="A35" t="s">
        <v>548</v>
      </c>
      <c r="B35">
        <v>102</v>
      </c>
      <c r="C35" t="s">
        <v>551</v>
      </c>
      <c r="D35" t="s">
        <v>550</v>
      </c>
      <c r="E35" s="3" t="str">
        <f t="shared" si="0"/>
        <v>(P08397:102:T/I)</v>
      </c>
      <c r="F35">
        <v>1</v>
      </c>
    </row>
    <row r="36" spans="1:6" ht="15" customHeight="1" x14ac:dyDescent="0.3">
      <c r="A36" t="s">
        <v>548</v>
      </c>
      <c r="B36">
        <v>108</v>
      </c>
      <c r="C36" t="s">
        <v>1143</v>
      </c>
      <c r="D36" t="s">
        <v>1134</v>
      </c>
      <c r="E36" s="3" t="str">
        <f t="shared" si="0"/>
        <v>(P08397:108:F/L)</v>
      </c>
      <c r="F36">
        <v>0.996</v>
      </c>
    </row>
    <row r="37" spans="1:6" ht="15" customHeight="1" x14ac:dyDescent="0.3">
      <c r="A37" t="s">
        <v>548</v>
      </c>
      <c r="B37">
        <v>112</v>
      </c>
      <c r="C37" t="s">
        <v>1105</v>
      </c>
      <c r="D37" t="s">
        <v>551</v>
      </c>
      <c r="E37" s="3" t="str">
        <f t="shared" si="0"/>
        <v>(P08397:112:A/T)</v>
      </c>
      <c r="F37">
        <v>1</v>
      </c>
    </row>
    <row r="38" spans="1:6" ht="15" customHeight="1" x14ac:dyDescent="0.3">
      <c r="A38" t="s">
        <v>548</v>
      </c>
      <c r="B38">
        <v>120</v>
      </c>
      <c r="C38" t="s">
        <v>1129</v>
      </c>
      <c r="D38" t="s">
        <v>1114</v>
      </c>
      <c r="E38" s="3" t="str">
        <f t="shared" si="0"/>
        <v>(P08397:120:H/D)</v>
      </c>
      <c r="F38">
        <v>0.998</v>
      </c>
    </row>
    <row r="39" spans="1:6" ht="15" customHeight="1" x14ac:dyDescent="0.3">
      <c r="A39" t="s">
        <v>548</v>
      </c>
      <c r="B39">
        <v>124</v>
      </c>
      <c r="C39" t="s">
        <v>1160</v>
      </c>
      <c r="D39" t="s">
        <v>1134</v>
      </c>
      <c r="E39" s="3" t="str">
        <f t="shared" si="0"/>
        <v>(P08397:124:V/L)</v>
      </c>
      <c r="F39">
        <v>9.6000000000000002E-2</v>
      </c>
    </row>
    <row r="40" spans="1:6" ht="15" customHeight="1" x14ac:dyDescent="0.3">
      <c r="A40" t="s">
        <v>548</v>
      </c>
      <c r="B40">
        <v>128</v>
      </c>
      <c r="C40" t="s">
        <v>1137</v>
      </c>
      <c r="D40" t="s">
        <v>1120</v>
      </c>
      <c r="E40" s="3" t="str">
        <f t="shared" si="0"/>
        <v>(P08397:128:K/E)</v>
      </c>
      <c r="F40">
        <v>0.94799999999999995</v>
      </c>
    </row>
    <row r="41" spans="1:6" ht="15" customHeight="1" x14ac:dyDescent="0.3">
      <c r="A41" t="s">
        <v>548</v>
      </c>
      <c r="B41">
        <v>132</v>
      </c>
      <c r="C41" t="s">
        <v>1137</v>
      </c>
      <c r="D41" t="s">
        <v>1108</v>
      </c>
      <c r="E41" s="3" t="str">
        <f t="shared" si="0"/>
        <v>(P08397:132:K/R)</v>
      </c>
      <c r="F41">
        <v>0</v>
      </c>
    </row>
    <row r="42" spans="1:6" ht="15" customHeight="1" x14ac:dyDescent="0.3">
      <c r="A42" t="s">
        <v>548</v>
      </c>
      <c r="B42">
        <v>138</v>
      </c>
      <c r="C42" t="s">
        <v>1146</v>
      </c>
      <c r="D42" t="s">
        <v>1149</v>
      </c>
      <c r="E42" s="3" t="str">
        <f t="shared" si="0"/>
        <v>(P08397:138:P/S)</v>
      </c>
      <c r="F42">
        <v>0.878</v>
      </c>
    </row>
    <row r="43" spans="1:6" ht="15" customHeight="1" x14ac:dyDescent="0.3">
      <c r="A43" t="s">
        <v>548</v>
      </c>
      <c r="B43">
        <v>140</v>
      </c>
      <c r="C43" t="s">
        <v>1137</v>
      </c>
      <c r="D43" t="s">
        <v>1111</v>
      </c>
      <c r="E43" s="3" t="str">
        <f t="shared" si="0"/>
        <v>(P08397:140:K/N)</v>
      </c>
      <c r="F43">
        <v>3.0000000000000001E-3</v>
      </c>
    </row>
    <row r="44" spans="1:6" ht="15" customHeight="1" x14ac:dyDescent="0.3">
      <c r="A44" t="s">
        <v>548</v>
      </c>
      <c r="B44">
        <v>141</v>
      </c>
      <c r="C44" t="s">
        <v>1149</v>
      </c>
      <c r="D44" t="s">
        <v>1111</v>
      </c>
      <c r="E44" s="3" t="str">
        <f t="shared" si="0"/>
        <v>(P08397:141:S/N)</v>
      </c>
      <c r="F44">
        <v>0.99399999999999999</v>
      </c>
    </row>
    <row r="45" spans="1:6" ht="15" customHeight="1" x14ac:dyDescent="0.3">
      <c r="A45" t="s">
        <v>548</v>
      </c>
      <c r="B45">
        <v>141</v>
      </c>
      <c r="C45" t="s">
        <v>1149</v>
      </c>
      <c r="D45" t="s">
        <v>1108</v>
      </c>
      <c r="E45" s="3" t="str">
        <f t="shared" si="0"/>
        <v>(P08397:141:S/R)</v>
      </c>
      <c r="F45">
        <v>1</v>
      </c>
    </row>
    <row r="46" spans="1:6" ht="15" customHeight="1" x14ac:dyDescent="0.3">
      <c r="A46" t="s">
        <v>548</v>
      </c>
      <c r="B46">
        <v>142</v>
      </c>
      <c r="C46" t="s">
        <v>1160</v>
      </c>
      <c r="D46" t="s">
        <v>1140</v>
      </c>
      <c r="E46" s="3" t="str">
        <f t="shared" si="0"/>
        <v>(P08397:142:V/M)</v>
      </c>
      <c r="F46">
        <v>0.996</v>
      </c>
    </row>
    <row r="47" spans="1:6" ht="15" customHeight="1" x14ac:dyDescent="0.3">
      <c r="A47" t="s">
        <v>548</v>
      </c>
      <c r="B47">
        <v>145</v>
      </c>
      <c r="C47" t="s">
        <v>551</v>
      </c>
      <c r="D47" t="s">
        <v>1111</v>
      </c>
      <c r="E47" s="3" t="str">
        <f t="shared" si="0"/>
        <v>(P08397:145:T/N)</v>
      </c>
      <c r="F47">
        <v>1</v>
      </c>
    </row>
    <row r="48" spans="1:6" ht="15" customHeight="1" x14ac:dyDescent="0.3">
      <c r="A48" t="s">
        <v>548</v>
      </c>
      <c r="B48">
        <v>152</v>
      </c>
      <c r="C48" t="s">
        <v>1105</v>
      </c>
      <c r="D48" t="s">
        <v>1160</v>
      </c>
      <c r="E48" s="3" t="str">
        <f t="shared" si="0"/>
        <v>(P08397:152:A/V)</v>
      </c>
      <c r="F48">
        <v>1</v>
      </c>
    </row>
    <row r="49" spans="1:6" ht="15" customHeight="1" x14ac:dyDescent="0.3">
      <c r="A49" t="s">
        <v>548</v>
      </c>
      <c r="B49">
        <v>157</v>
      </c>
      <c r="C49" t="s">
        <v>1137</v>
      </c>
      <c r="D49" t="s">
        <v>1111</v>
      </c>
      <c r="E49" s="3" t="str">
        <f t="shared" si="0"/>
        <v>(P08397:157:K/N)</v>
      </c>
      <c r="F49">
        <v>0.996</v>
      </c>
    </row>
    <row r="50" spans="1:6" ht="15" customHeight="1" x14ac:dyDescent="0.3">
      <c r="A50" t="s">
        <v>548</v>
      </c>
      <c r="B50">
        <v>172</v>
      </c>
      <c r="C50" t="s">
        <v>551</v>
      </c>
      <c r="D50" t="s">
        <v>1105</v>
      </c>
      <c r="E50" s="3" t="str">
        <f t="shared" si="0"/>
        <v>(P08397:172:T/A)</v>
      </c>
      <c r="F50">
        <v>0.999</v>
      </c>
    </row>
    <row r="51" spans="1:6" ht="15" customHeight="1" x14ac:dyDescent="0.3">
      <c r="A51" t="s">
        <v>548</v>
      </c>
      <c r="B51">
        <v>175</v>
      </c>
      <c r="C51" t="s">
        <v>1108</v>
      </c>
      <c r="D51" t="s">
        <v>1154</v>
      </c>
      <c r="E51" s="3" t="str">
        <f t="shared" si="0"/>
        <v>(P08397:175:R/W)</v>
      </c>
      <c r="F51">
        <v>0.996</v>
      </c>
    </row>
    <row r="52" spans="1:6" ht="15" customHeight="1" x14ac:dyDescent="0.3">
      <c r="A52" t="s">
        <v>548</v>
      </c>
      <c r="B52">
        <v>176</v>
      </c>
      <c r="C52" t="s">
        <v>1137</v>
      </c>
      <c r="D52" t="s">
        <v>1111</v>
      </c>
      <c r="E52" s="3" t="str">
        <f t="shared" si="0"/>
        <v>(P08397:176:K/N)</v>
      </c>
      <c r="F52">
        <v>1</v>
      </c>
    </row>
    <row r="53" spans="1:6" ht="15" customHeight="1" x14ac:dyDescent="0.3">
      <c r="A53" t="s">
        <v>548</v>
      </c>
      <c r="B53">
        <v>179</v>
      </c>
      <c r="C53" t="s">
        <v>1120</v>
      </c>
      <c r="D53" t="s">
        <v>1137</v>
      </c>
      <c r="E53" s="3" t="str">
        <f t="shared" si="0"/>
        <v>(P08397:179:E/K)</v>
      </c>
      <c r="F53">
        <v>1</v>
      </c>
    </row>
    <row r="54" spans="1:6" ht="15" customHeight="1" x14ac:dyDescent="0.3">
      <c r="A54" t="s">
        <v>548</v>
      </c>
      <c r="B54">
        <v>180</v>
      </c>
      <c r="C54" t="s">
        <v>1123</v>
      </c>
      <c r="D54" t="s">
        <v>1120</v>
      </c>
      <c r="E54" s="3" t="str">
        <f t="shared" si="0"/>
        <v>(P08397:180:Q/E)</v>
      </c>
      <c r="F54">
        <v>0.05</v>
      </c>
    </row>
    <row r="55" spans="1:6" ht="15" customHeight="1" x14ac:dyDescent="0.3">
      <c r="A55" t="s">
        <v>548</v>
      </c>
      <c r="B55">
        <v>186</v>
      </c>
      <c r="C55" t="s">
        <v>550</v>
      </c>
      <c r="D55" t="s">
        <v>1160</v>
      </c>
      <c r="E55" s="3" t="str">
        <f t="shared" si="0"/>
        <v>(P08397:186:I/V)</v>
      </c>
      <c r="F55">
        <v>0.90600000000000003</v>
      </c>
    </row>
    <row r="56" spans="1:6" ht="15" customHeight="1" x14ac:dyDescent="0.3">
      <c r="A56" t="s">
        <v>548</v>
      </c>
      <c r="B56">
        <v>189</v>
      </c>
      <c r="C56" t="s">
        <v>1105</v>
      </c>
      <c r="D56" t="s">
        <v>1126</v>
      </c>
      <c r="E56" s="3" t="str">
        <f t="shared" si="0"/>
        <v>(P08397:189:A/G)</v>
      </c>
      <c r="F56">
        <v>1</v>
      </c>
    </row>
    <row r="57" spans="1:6" ht="15" customHeight="1" x14ac:dyDescent="0.3">
      <c r="A57" t="s">
        <v>548</v>
      </c>
      <c r="B57">
        <v>191</v>
      </c>
      <c r="C57" t="s">
        <v>1105</v>
      </c>
      <c r="D57" t="s">
        <v>1160</v>
      </c>
      <c r="E57" s="3" t="str">
        <f t="shared" si="0"/>
        <v>(P08397:191:A/V)</v>
      </c>
      <c r="F57">
        <v>1</v>
      </c>
    </row>
    <row r="58" spans="1:6" ht="15" customHeight="1" x14ac:dyDescent="0.3">
      <c r="A58" t="s">
        <v>548</v>
      </c>
      <c r="B58">
        <v>200</v>
      </c>
      <c r="C58" t="s">
        <v>1111</v>
      </c>
      <c r="D58" t="s">
        <v>1157</v>
      </c>
      <c r="E58" s="3" t="str">
        <f t="shared" si="0"/>
        <v>(P08397:200:N/Y)</v>
      </c>
      <c r="F58">
        <v>0.88400000000000001</v>
      </c>
    </row>
    <row r="59" spans="1:6" ht="15" customHeight="1" x14ac:dyDescent="0.3">
      <c r="A59" t="s">
        <v>548</v>
      </c>
      <c r="B59">
        <v>200</v>
      </c>
      <c r="C59" t="s">
        <v>1111</v>
      </c>
      <c r="D59" t="s">
        <v>1149</v>
      </c>
      <c r="E59" s="3" t="str">
        <f t="shared" si="0"/>
        <v>(P08397:200:N/S)</v>
      </c>
      <c r="F59">
        <v>7.0000000000000001E-3</v>
      </c>
    </row>
    <row r="60" spans="1:6" ht="15" customHeight="1" x14ac:dyDescent="0.3">
      <c r="A60" t="s">
        <v>548</v>
      </c>
      <c r="B60">
        <v>200</v>
      </c>
      <c r="C60" t="s">
        <v>1111</v>
      </c>
      <c r="D60" t="s">
        <v>1137</v>
      </c>
      <c r="E60" s="3" t="str">
        <f t="shared" si="0"/>
        <v>(P08397:200:N/K)</v>
      </c>
      <c r="F60">
        <v>0.34899999999999998</v>
      </c>
    </row>
    <row r="61" spans="1:6" ht="15" customHeight="1" x14ac:dyDescent="0.3">
      <c r="A61" t="s">
        <v>548</v>
      </c>
      <c r="B61">
        <v>206</v>
      </c>
      <c r="C61" t="s">
        <v>1134</v>
      </c>
      <c r="D61" t="s">
        <v>1146</v>
      </c>
      <c r="E61" s="3" t="str">
        <f t="shared" si="0"/>
        <v>(P08397:206:L/P)</v>
      </c>
      <c r="F61">
        <v>1</v>
      </c>
    </row>
    <row r="62" spans="1:6" ht="15" customHeight="1" x14ac:dyDescent="0.3">
      <c r="A62" t="s">
        <v>548</v>
      </c>
      <c r="B62">
        <v>211</v>
      </c>
      <c r="C62" t="s">
        <v>1117</v>
      </c>
      <c r="D62" t="s">
        <v>1143</v>
      </c>
      <c r="E62" s="3" t="str">
        <f t="shared" si="0"/>
        <v>(P08397:211:C/F)</v>
      </c>
      <c r="F62">
        <v>0.98699999999999999</v>
      </c>
    </row>
    <row r="63" spans="1:6" ht="15" customHeight="1" x14ac:dyDescent="0.3">
      <c r="A63" t="s">
        <v>548</v>
      </c>
      <c r="B63">
        <v>212</v>
      </c>
      <c r="C63" t="s">
        <v>1140</v>
      </c>
      <c r="D63" t="s">
        <v>550</v>
      </c>
      <c r="E63" s="3" t="str">
        <f t="shared" si="0"/>
        <v>(P08397:212:M/I)</v>
      </c>
      <c r="F63">
        <v>5.2999999999999999E-2</v>
      </c>
    </row>
    <row r="64" spans="1:6" ht="15" customHeight="1" x14ac:dyDescent="0.3">
      <c r="A64" t="s">
        <v>548</v>
      </c>
      <c r="B64">
        <v>219</v>
      </c>
      <c r="C64" t="s">
        <v>1105</v>
      </c>
      <c r="D64" t="s">
        <v>551</v>
      </c>
      <c r="E64" s="3" t="str">
        <f t="shared" si="0"/>
        <v>(P08397:219:A/T)</v>
      </c>
      <c r="F64">
        <v>0.877</v>
      </c>
    </row>
    <row r="65" spans="1:6" ht="15" customHeight="1" x14ac:dyDescent="0.3">
      <c r="A65" t="s">
        <v>548</v>
      </c>
      <c r="B65">
        <v>219</v>
      </c>
      <c r="C65" t="s">
        <v>1105</v>
      </c>
      <c r="D65" t="s">
        <v>1149</v>
      </c>
      <c r="E65" s="3" t="str">
        <f t="shared" si="0"/>
        <v>(P08397:219:A/S)</v>
      </c>
      <c r="F65">
        <v>0.216</v>
      </c>
    </row>
    <row r="66" spans="1:6" ht="15" customHeight="1" x14ac:dyDescent="0.3">
      <c r="A66" t="s">
        <v>548</v>
      </c>
      <c r="B66">
        <v>219</v>
      </c>
      <c r="C66" t="s">
        <v>1105</v>
      </c>
      <c r="D66" t="s">
        <v>1160</v>
      </c>
      <c r="E66" s="3" t="str">
        <f t="shared" si="0"/>
        <v>(P08397:219:A/V)</v>
      </c>
      <c r="F66">
        <v>0.99399999999999999</v>
      </c>
    </row>
    <row r="67" spans="1:6" ht="15" customHeight="1" x14ac:dyDescent="0.3">
      <c r="A67" t="s">
        <v>548</v>
      </c>
      <c r="B67">
        <v>222</v>
      </c>
      <c r="C67" t="s">
        <v>1160</v>
      </c>
      <c r="D67" t="s">
        <v>1134</v>
      </c>
      <c r="E67" s="3" t="str">
        <f t="shared" ref="E67:E130" si="1">"("&amp;A67&amp;":"&amp;B67&amp;":"&amp;C67&amp;"/"&amp;D67&amp;")"</f>
        <v>(P08397:222:V/L)</v>
      </c>
      <c r="F67">
        <v>3.0000000000000001E-3</v>
      </c>
    </row>
    <row r="68" spans="1:6" ht="15" customHeight="1" x14ac:dyDescent="0.3">
      <c r="A68" t="s">
        <v>548</v>
      </c>
      <c r="B68">
        <v>226</v>
      </c>
      <c r="C68" t="s">
        <v>1105</v>
      </c>
      <c r="D68" t="s">
        <v>551</v>
      </c>
      <c r="E68" s="3" t="str">
        <f t="shared" si="1"/>
        <v>(P08397:226:A/T)</v>
      </c>
      <c r="F68">
        <v>0.33400000000000002</v>
      </c>
    </row>
    <row r="69" spans="1:6" ht="15" customHeight="1" x14ac:dyDescent="0.3">
      <c r="A69" t="s">
        <v>548</v>
      </c>
      <c r="B69">
        <v>226</v>
      </c>
      <c r="C69" t="s">
        <v>1105</v>
      </c>
      <c r="D69" t="s">
        <v>1160</v>
      </c>
      <c r="E69" s="3" t="str">
        <f t="shared" si="1"/>
        <v>(P08397:226:A/V)</v>
      </c>
      <c r="F69">
        <v>0.46</v>
      </c>
    </row>
    <row r="70" spans="1:6" ht="15" customHeight="1" x14ac:dyDescent="0.3">
      <c r="A70" t="s">
        <v>548</v>
      </c>
      <c r="B70">
        <v>230</v>
      </c>
      <c r="C70" t="s">
        <v>1114</v>
      </c>
      <c r="D70" t="s">
        <v>1120</v>
      </c>
      <c r="E70" s="3" t="str">
        <f t="shared" si="1"/>
        <v>(P08397:230:D/E)</v>
      </c>
      <c r="F70">
        <v>0</v>
      </c>
    </row>
    <row r="71" spans="1:6" ht="15" customHeight="1" x14ac:dyDescent="0.3">
      <c r="A71" t="s">
        <v>548</v>
      </c>
      <c r="B71">
        <v>231</v>
      </c>
      <c r="C71" t="s">
        <v>550</v>
      </c>
      <c r="D71" t="s">
        <v>1160</v>
      </c>
      <c r="E71" s="3" t="str">
        <f t="shared" si="1"/>
        <v>(P08397:231:I/V)</v>
      </c>
      <c r="F71">
        <v>1E-3</v>
      </c>
    </row>
    <row r="72" spans="1:6" ht="15" customHeight="1" x14ac:dyDescent="0.3">
      <c r="A72" t="s">
        <v>548</v>
      </c>
      <c r="B72">
        <v>235</v>
      </c>
      <c r="C72" t="s">
        <v>1160</v>
      </c>
      <c r="D72" t="s">
        <v>1134</v>
      </c>
      <c r="E72" s="3" t="str">
        <f t="shared" si="1"/>
        <v>(P08397:235:V/L)</v>
      </c>
      <c r="F72">
        <v>5.0000000000000001E-3</v>
      </c>
    </row>
    <row r="73" spans="1:6" ht="15" customHeight="1" x14ac:dyDescent="0.3">
      <c r="A73" t="s">
        <v>548</v>
      </c>
      <c r="B73">
        <v>239</v>
      </c>
      <c r="C73" t="s">
        <v>1129</v>
      </c>
      <c r="D73" t="s">
        <v>1157</v>
      </c>
      <c r="E73" s="3" t="str">
        <f t="shared" si="1"/>
        <v>(P08397:239:H/Y)</v>
      </c>
      <c r="F73">
        <v>0.97799999999999998</v>
      </c>
    </row>
    <row r="74" spans="1:6" ht="15" customHeight="1" x14ac:dyDescent="0.3">
      <c r="A74" t="s">
        <v>548</v>
      </c>
      <c r="B74">
        <v>240</v>
      </c>
      <c r="C74" t="s">
        <v>1114</v>
      </c>
      <c r="D74" t="s">
        <v>1111</v>
      </c>
      <c r="E74" s="3" t="str">
        <f t="shared" si="1"/>
        <v>(P08397:240:D/N)</v>
      </c>
      <c r="F74">
        <v>0.44400000000000001</v>
      </c>
    </row>
    <row r="75" spans="1:6" ht="15" customHeight="1" x14ac:dyDescent="0.3">
      <c r="A75" t="s">
        <v>548</v>
      </c>
      <c r="B75">
        <v>246</v>
      </c>
      <c r="C75" t="s">
        <v>1108</v>
      </c>
      <c r="D75" t="s">
        <v>1149</v>
      </c>
      <c r="E75" s="3" t="str">
        <f t="shared" si="1"/>
        <v>(P08397:246:R/S)</v>
      </c>
      <c r="F75">
        <v>0.56000000000000005</v>
      </c>
    </row>
    <row r="76" spans="1:6" ht="15" customHeight="1" x14ac:dyDescent="0.3">
      <c r="A76" t="s">
        <v>548</v>
      </c>
      <c r="B76">
        <v>248</v>
      </c>
      <c r="C76" t="s">
        <v>550</v>
      </c>
      <c r="D76" t="s">
        <v>1140</v>
      </c>
      <c r="E76" s="3" t="str">
        <f t="shared" si="1"/>
        <v>(P08397:248:I/M)</v>
      </c>
      <c r="F76">
        <v>0.995</v>
      </c>
    </row>
    <row r="77" spans="1:6" ht="15" customHeight="1" x14ac:dyDescent="0.3">
      <c r="A77" t="s">
        <v>548</v>
      </c>
      <c r="B77">
        <v>249</v>
      </c>
      <c r="C77" t="s">
        <v>1105</v>
      </c>
      <c r="D77" t="s">
        <v>551</v>
      </c>
      <c r="E77" s="3" t="str">
        <f t="shared" si="1"/>
        <v>(P08397:249:A/T)</v>
      </c>
      <c r="F77">
        <v>0.996</v>
      </c>
    </row>
    <row r="78" spans="1:6" ht="15" customHeight="1" x14ac:dyDescent="0.3">
      <c r="A78" t="s">
        <v>548</v>
      </c>
      <c r="B78">
        <v>255</v>
      </c>
      <c r="C78" t="s">
        <v>1108</v>
      </c>
      <c r="D78" t="s">
        <v>1137</v>
      </c>
      <c r="E78" s="3" t="str">
        <f t="shared" si="1"/>
        <v>(P08397:255:R/K)</v>
      </c>
      <c r="F78">
        <v>1E-3</v>
      </c>
    </row>
    <row r="79" spans="1:6" ht="15" customHeight="1" x14ac:dyDescent="0.3">
      <c r="A79" t="s">
        <v>548</v>
      </c>
      <c r="B79">
        <v>260</v>
      </c>
      <c r="C79" t="s">
        <v>1126</v>
      </c>
      <c r="D79" t="s">
        <v>1117</v>
      </c>
      <c r="E79" s="3" t="str">
        <f t="shared" si="1"/>
        <v>(P08397:260:G/C)</v>
      </c>
      <c r="F79">
        <v>1</v>
      </c>
    </row>
    <row r="80" spans="1:6" ht="15" customHeight="1" x14ac:dyDescent="0.3">
      <c r="A80" t="s">
        <v>548</v>
      </c>
      <c r="B80">
        <v>260</v>
      </c>
      <c r="C80" t="s">
        <v>1126</v>
      </c>
      <c r="D80" t="s">
        <v>1108</v>
      </c>
      <c r="E80" s="3" t="str">
        <f t="shared" si="1"/>
        <v>(P08397:260:G/R)</v>
      </c>
      <c r="F80">
        <v>1</v>
      </c>
    </row>
    <row r="81" spans="1:6" ht="15" customHeight="1" x14ac:dyDescent="0.3">
      <c r="A81" t="s">
        <v>548</v>
      </c>
      <c r="B81">
        <v>262</v>
      </c>
      <c r="C81" t="s">
        <v>1149</v>
      </c>
      <c r="D81" t="s">
        <v>1108</v>
      </c>
      <c r="E81" s="3" t="str">
        <f t="shared" si="1"/>
        <v>(P08397:262:S/R)</v>
      </c>
      <c r="F81">
        <v>1</v>
      </c>
    </row>
    <row r="82" spans="1:6" ht="15" customHeight="1" x14ac:dyDescent="0.3">
      <c r="A82" t="s">
        <v>548</v>
      </c>
      <c r="B82">
        <v>265</v>
      </c>
      <c r="C82" t="s">
        <v>1160</v>
      </c>
      <c r="D82" t="s">
        <v>1105</v>
      </c>
      <c r="E82" s="3" t="str">
        <f t="shared" si="1"/>
        <v>(P08397:265:V/A)</v>
      </c>
      <c r="F82">
        <v>1</v>
      </c>
    </row>
    <row r="83" spans="1:6" ht="15" customHeight="1" x14ac:dyDescent="0.3">
      <c r="A83" t="s">
        <v>548</v>
      </c>
      <c r="B83">
        <v>266</v>
      </c>
      <c r="C83" t="s">
        <v>1105</v>
      </c>
      <c r="D83" t="s">
        <v>1126</v>
      </c>
      <c r="E83" s="3" t="str">
        <f t="shared" si="1"/>
        <v>(P08397:266:A/G)</v>
      </c>
      <c r="F83">
        <v>0.745</v>
      </c>
    </row>
    <row r="84" spans="1:6" ht="15" customHeight="1" x14ac:dyDescent="0.3">
      <c r="A84" t="s">
        <v>548</v>
      </c>
      <c r="B84">
        <v>270</v>
      </c>
      <c r="C84" t="s">
        <v>1105</v>
      </c>
      <c r="D84" t="s">
        <v>1160</v>
      </c>
      <c r="E84" s="3" t="str">
        <f t="shared" si="1"/>
        <v>(P08397:270:A/V)</v>
      </c>
      <c r="F84">
        <v>0</v>
      </c>
    </row>
    <row r="85" spans="1:6" ht="15" customHeight="1" x14ac:dyDescent="0.3">
      <c r="A85" t="s">
        <v>548</v>
      </c>
      <c r="B85">
        <v>271</v>
      </c>
      <c r="C85" t="s">
        <v>1140</v>
      </c>
      <c r="D85" t="s">
        <v>1160</v>
      </c>
      <c r="E85" s="3" t="str">
        <f t="shared" si="1"/>
        <v>(P08397:271:M/V)</v>
      </c>
      <c r="F85">
        <v>8.0000000000000002E-3</v>
      </c>
    </row>
    <row r="86" spans="1:6" ht="15" customHeight="1" x14ac:dyDescent="0.3">
      <c r="A86" t="s">
        <v>548</v>
      </c>
      <c r="B86">
        <v>272</v>
      </c>
      <c r="C86" t="s">
        <v>1137</v>
      </c>
      <c r="D86" t="s">
        <v>551</v>
      </c>
      <c r="E86" s="3" t="str">
        <f t="shared" si="1"/>
        <v>(P08397:272:K/T)</v>
      </c>
      <c r="F86">
        <v>0.36099999999999999</v>
      </c>
    </row>
    <row r="87" spans="1:6" ht="15" customHeight="1" x14ac:dyDescent="0.3">
      <c r="A87" t="s">
        <v>548</v>
      </c>
      <c r="B87">
        <v>273</v>
      </c>
      <c r="C87" t="s">
        <v>1114</v>
      </c>
      <c r="D87" t="s">
        <v>1111</v>
      </c>
      <c r="E87" s="3" t="str">
        <f t="shared" si="1"/>
        <v>(P08397:273:D/N)</v>
      </c>
      <c r="F87">
        <v>8.0000000000000002E-3</v>
      </c>
    </row>
    <row r="88" spans="1:6" ht="15" customHeight="1" x14ac:dyDescent="0.3">
      <c r="A88" t="s">
        <v>548</v>
      </c>
      <c r="B88">
        <v>283</v>
      </c>
      <c r="C88" t="s">
        <v>1154</v>
      </c>
      <c r="D88" t="s">
        <v>1117</v>
      </c>
      <c r="E88" s="3" t="str">
        <f t="shared" si="1"/>
        <v>(P08397:283:W/C)</v>
      </c>
      <c r="F88">
        <v>1</v>
      </c>
    </row>
    <row r="89" spans="1:6" ht="15" customHeight="1" x14ac:dyDescent="0.3">
      <c r="A89" t="s">
        <v>548</v>
      </c>
      <c r="B89">
        <v>284</v>
      </c>
      <c r="C89" t="s">
        <v>1149</v>
      </c>
      <c r="D89" t="s">
        <v>1111</v>
      </c>
      <c r="E89" s="3" t="str">
        <f t="shared" si="1"/>
        <v>(P08397:284:S/N)</v>
      </c>
      <c r="F89">
        <v>0.999</v>
      </c>
    </row>
    <row r="90" spans="1:6" ht="15" customHeight="1" x14ac:dyDescent="0.3">
      <c r="A90" t="s">
        <v>548</v>
      </c>
      <c r="B90">
        <v>285</v>
      </c>
      <c r="C90" t="s">
        <v>1134</v>
      </c>
      <c r="D90" t="s">
        <v>550</v>
      </c>
      <c r="E90" s="3" t="str">
        <f t="shared" si="1"/>
        <v>(P08397:285:L/I)</v>
      </c>
      <c r="F90">
        <v>1</v>
      </c>
    </row>
    <row r="91" spans="1:6" ht="15" customHeight="1" x14ac:dyDescent="0.3">
      <c r="A91" t="s">
        <v>548</v>
      </c>
      <c r="B91">
        <v>285</v>
      </c>
      <c r="C91" t="s">
        <v>1134</v>
      </c>
      <c r="D91" t="s">
        <v>1108</v>
      </c>
      <c r="E91" s="3" t="str">
        <f t="shared" si="1"/>
        <v>(P08397:285:L/R)</v>
      </c>
      <c r="F91">
        <v>1</v>
      </c>
    </row>
    <row r="92" spans="1:6" ht="15" customHeight="1" x14ac:dyDescent="0.3">
      <c r="A92" t="s">
        <v>548</v>
      </c>
      <c r="B92">
        <v>286</v>
      </c>
      <c r="C92" t="s">
        <v>1114</v>
      </c>
      <c r="D92" t="s">
        <v>1120</v>
      </c>
      <c r="E92" s="3" t="str">
        <f t="shared" si="1"/>
        <v>(P08397:286:D/E)</v>
      </c>
      <c r="F92">
        <v>0.71899999999999997</v>
      </c>
    </row>
    <row r="93" spans="1:6" ht="15" customHeight="1" x14ac:dyDescent="0.3">
      <c r="A93" t="s">
        <v>548</v>
      </c>
      <c r="B93">
        <v>287</v>
      </c>
      <c r="C93" t="s">
        <v>1126</v>
      </c>
      <c r="D93" t="s">
        <v>1149</v>
      </c>
      <c r="E93" s="3" t="str">
        <f t="shared" si="1"/>
        <v>(P08397:287:G/S)</v>
      </c>
      <c r="F93">
        <v>1</v>
      </c>
    </row>
    <row r="94" spans="1:6" ht="15" customHeight="1" x14ac:dyDescent="0.3">
      <c r="A94" t="s">
        <v>548</v>
      </c>
      <c r="B94">
        <v>291</v>
      </c>
      <c r="C94" t="s">
        <v>550</v>
      </c>
      <c r="D94" t="s">
        <v>1160</v>
      </c>
      <c r="E94" s="3" t="str">
        <f t="shared" si="1"/>
        <v>(P08397:291:I/V)</v>
      </c>
      <c r="F94">
        <v>1.7999999999999999E-2</v>
      </c>
    </row>
    <row r="95" spans="1:6" ht="15" customHeight="1" x14ac:dyDescent="0.3">
      <c r="A95" t="s">
        <v>548</v>
      </c>
      <c r="B95">
        <v>295</v>
      </c>
      <c r="C95" t="s">
        <v>1140</v>
      </c>
      <c r="D95" t="s">
        <v>550</v>
      </c>
      <c r="E95" s="3" t="str">
        <f t="shared" si="1"/>
        <v>(P08397:295:M/I)</v>
      </c>
      <c r="F95">
        <v>0.86</v>
      </c>
    </row>
    <row r="96" spans="1:6" ht="15" customHeight="1" x14ac:dyDescent="0.3">
      <c r="A96" t="s">
        <v>548</v>
      </c>
      <c r="B96">
        <v>298</v>
      </c>
      <c r="C96" t="s">
        <v>551</v>
      </c>
      <c r="D96" t="s">
        <v>550</v>
      </c>
      <c r="E96" s="3" t="str">
        <f t="shared" si="1"/>
        <v>(P08397:298:T/I)</v>
      </c>
      <c r="F96">
        <v>0.81</v>
      </c>
    </row>
    <row r="97" spans="1:6" ht="15" customHeight="1" x14ac:dyDescent="0.3">
      <c r="A97" t="s">
        <v>548</v>
      </c>
      <c r="B97">
        <v>298</v>
      </c>
      <c r="C97" t="s">
        <v>551</v>
      </c>
      <c r="D97" t="s">
        <v>1111</v>
      </c>
      <c r="E97" s="3" t="str">
        <f t="shared" si="1"/>
        <v>(P08397:298:T/N)</v>
      </c>
      <c r="F97">
        <v>1.7000000000000001E-2</v>
      </c>
    </row>
    <row r="98" spans="1:6" ht="15" customHeight="1" x14ac:dyDescent="0.3">
      <c r="A98" t="s">
        <v>548</v>
      </c>
      <c r="B98">
        <v>299</v>
      </c>
      <c r="C98" t="s">
        <v>550</v>
      </c>
      <c r="D98" t="s">
        <v>551</v>
      </c>
      <c r="E98" s="3" t="str">
        <f t="shared" si="1"/>
        <v>(P08397:299:I/T)</v>
      </c>
      <c r="F98">
        <v>0.97399999999999998</v>
      </c>
    </row>
    <row r="99" spans="1:6" ht="15" customHeight="1" x14ac:dyDescent="0.3">
      <c r="A99" t="s">
        <v>548</v>
      </c>
      <c r="B99">
        <v>300</v>
      </c>
      <c r="C99" t="s">
        <v>1129</v>
      </c>
      <c r="D99" t="s">
        <v>1108</v>
      </c>
      <c r="E99" s="3" t="str">
        <f t="shared" si="1"/>
        <v>(P08397:300:H/R)</v>
      </c>
      <c r="F99">
        <v>3.0000000000000001E-3</v>
      </c>
    </row>
    <row r="100" spans="1:6" ht="15" customHeight="1" x14ac:dyDescent="0.3">
      <c r="A100" t="s">
        <v>548</v>
      </c>
      <c r="B100">
        <v>301</v>
      </c>
      <c r="C100" t="s">
        <v>1160</v>
      </c>
      <c r="D100" t="s">
        <v>1126</v>
      </c>
      <c r="E100" s="3" t="str">
        <f t="shared" si="1"/>
        <v>(P08397:301:V/G)</v>
      </c>
      <c r="F100">
        <v>0.61699999999999999</v>
      </c>
    </row>
    <row r="101" spans="1:6" ht="15" customHeight="1" x14ac:dyDescent="0.3">
      <c r="A101" t="s">
        <v>548</v>
      </c>
      <c r="B101">
        <v>302</v>
      </c>
      <c r="C101" t="s">
        <v>1146</v>
      </c>
      <c r="D101" t="s">
        <v>1149</v>
      </c>
      <c r="E101" s="3" t="str">
        <f t="shared" si="1"/>
        <v>(P08397:302:P/S)</v>
      </c>
      <c r="F101">
        <v>8.2000000000000003E-2</v>
      </c>
    </row>
    <row r="102" spans="1:6" ht="15" customHeight="1" x14ac:dyDescent="0.3">
      <c r="A102" t="s">
        <v>548</v>
      </c>
      <c r="B102">
        <v>303</v>
      </c>
      <c r="C102" t="s">
        <v>1105</v>
      </c>
      <c r="D102" t="s">
        <v>551</v>
      </c>
      <c r="E102" s="3" t="str">
        <f t="shared" si="1"/>
        <v>(P08397:303:A/T)</v>
      </c>
      <c r="F102">
        <v>0</v>
      </c>
    </row>
    <row r="103" spans="1:6" ht="15" customHeight="1" x14ac:dyDescent="0.3">
      <c r="A103" t="s">
        <v>548</v>
      </c>
      <c r="B103">
        <v>305</v>
      </c>
      <c r="C103" t="s">
        <v>1129</v>
      </c>
      <c r="D103" t="s">
        <v>1146</v>
      </c>
      <c r="E103" s="3" t="str">
        <f t="shared" si="1"/>
        <v>(P08397:305:H/P)</v>
      </c>
      <c r="F103">
        <v>0.90600000000000003</v>
      </c>
    </row>
    <row r="104" spans="1:6" ht="15" customHeight="1" x14ac:dyDescent="0.3">
      <c r="A104" t="s">
        <v>548</v>
      </c>
      <c r="B104">
        <v>307</v>
      </c>
      <c r="C104" t="s">
        <v>1114</v>
      </c>
      <c r="D104" t="s">
        <v>1111</v>
      </c>
      <c r="E104" s="3" t="str">
        <f t="shared" si="1"/>
        <v>(P08397:307:D/N)</v>
      </c>
      <c r="F104">
        <v>0.51300000000000001</v>
      </c>
    </row>
    <row r="105" spans="1:6" ht="15" customHeight="1" x14ac:dyDescent="0.3">
      <c r="A105" t="s">
        <v>548</v>
      </c>
      <c r="B105">
        <v>308</v>
      </c>
      <c r="C105" t="s">
        <v>1126</v>
      </c>
      <c r="D105" t="s">
        <v>1149</v>
      </c>
      <c r="E105" s="3" t="str">
        <f t="shared" si="1"/>
        <v>(P08397:308:G/S)</v>
      </c>
      <c r="F105">
        <v>1.4999999999999999E-2</v>
      </c>
    </row>
    <row r="106" spans="1:6" ht="15" customHeight="1" x14ac:dyDescent="0.3">
      <c r="A106" t="s">
        <v>548</v>
      </c>
      <c r="B106">
        <v>309</v>
      </c>
      <c r="C106" t="s">
        <v>1146</v>
      </c>
      <c r="D106" t="s">
        <v>1108</v>
      </c>
      <c r="E106" s="3" t="str">
        <f t="shared" si="1"/>
        <v>(P08397:309:P/R)</v>
      </c>
      <c r="F106">
        <v>0.98399999999999999</v>
      </c>
    </row>
    <row r="107" spans="1:6" ht="15" customHeight="1" x14ac:dyDescent="0.3">
      <c r="A107" t="s">
        <v>548</v>
      </c>
      <c r="B107">
        <v>310</v>
      </c>
      <c r="C107" t="s">
        <v>1120</v>
      </c>
      <c r="D107" t="s">
        <v>1123</v>
      </c>
      <c r="E107" s="3" t="str">
        <f t="shared" si="1"/>
        <v>(P08397:310:E/Q)</v>
      </c>
      <c r="F107">
        <v>1.2999999999999999E-2</v>
      </c>
    </row>
    <row r="108" spans="1:6" ht="15" customHeight="1" x14ac:dyDescent="0.3">
      <c r="A108" t="s">
        <v>548</v>
      </c>
      <c r="B108">
        <v>312</v>
      </c>
      <c r="C108" t="s">
        <v>1114</v>
      </c>
      <c r="D108" t="s">
        <v>1111</v>
      </c>
      <c r="E108" s="3" t="str">
        <f t="shared" si="1"/>
        <v>(P08397:312:D/N)</v>
      </c>
      <c r="F108">
        <v>0</v>
      </c>
    </row>
    <row r="109" spans="1:6" ht="15" customHeight="1" x14ac:dyDescent="0.3">
      <c r="A109" t="s">
        <v>548</v>
      </c>
      <c r="B109">
        <v>313</v>
      </c>
      <c r="C109" t="s">
        <v>1146</v>
      </c>
      <c r="D109" t="s">
        <v>1105</v>
      </c>
      <c r="E109" s="3" t="str">
        <f t="shared" si="1"/>
        <v>(P08397:313:P/A)</v>
      </c>
      <c r="F109">
        <v>1.9E-2</v>
      </c>
    </row>
    <row r="110" spans="1:6" ht="15" customHeight="1" x14ac:dyDescent="0.3">
      <c r="A110" t="s">
        <v>548</v>
      </c>
      <c r="B110">
        <v>316</v>
      </c>
      <c r="C110" t="s">
        <v>1160</v>
      </c>
      <c r="D110" t="s">
        <v>1105</v>
      </c>
      <c r="E110" s="3" t="str">
        <f t="shared" si="1"/>
        <v>(P08397:316:V/A)</v>
      </c>
      <c r="F110">
        <v>1</v>
      </c>
    </row>
    <row r="111" spans="1:6" ht="15" customHeight="1" x14ac:dyDescent="0.3">
      <c r="A111" t="s">
        <v>548</v>
      </c>
      <c r="B111">
        <v>317</v>
      </c>
      <c r="C111" t="s">
        <v>1126</v>
      </c>
      <c r="D111" t="s">
        <v>1149</v>
      </c>
      <c r="E111" s="3" t="str">
        <f t="shared" si="1"/>
        <v>(P08397:317:G/S)</v>
      </c>
      <c r="F111">
        <v>1</v>
      </c>
    </row>
    <row r="112" spans="1:6" ht="15" customHeight="1" x14ac:dyDescent="0.3">
      <c r="A112" t="s">
        <v>548</v>
      </c>
      <c r="B112">
        <v>317</v>
      </c>
      <c r="C112" t="s">
        <v>1126</v>
      </c>
      <c r="D112" t="s">
        <v>1114</v>
      </c>
      <c r="E112" s="3" t="str">
        <f t="shared" si="1"/>
        <v>(P08397:317:G/D)</v>
      </c>
      <c r="F112">
        <v>1</v>
      </c>
    </row>
    <row r="113" spans="1:6" ht="15" customHeight="1" x14ac:dyDescent="0.3">
      <c r="A113" t="s">
        <v>548</v>
      </c>
      <c r="B113">
        <v>321</v>
      </c>
      <c r="C113" t="s">
        <v>1108</v>
      </c>
      <c r="D113" t="s">
        <v>1146</v>
      </c>
      <c r="E113" s="3" t="str">
        <f t="shared" si="1"/>
        <v>(P08397:321:R/P)</v>
      </c>
      <c r="F113">
        <v>0.99399999999999999</v>
      </c>
    </row>
    <row r="114" spans="1:6" ht="15" customHeight="1" x14ac:dyDescent="0.3">
      <c r="A114" t="s">
        <v>548</v>
      </c>
      <c r="B114">
        <v>324</v>
      </c>
      <c r="C114" t="s">
        <v>1146</v>
      </c>
      <c r="D114" t="s">
        <v>1105</v>
      </c>
      <c r="E114" s="3" t="str">
        <f t="shared" si="1"/>
        <v>(P08397:324:P/A)</v>
      </c>
      <c r="F114">
        <v>2E-3</v>
      </c>
    </row>
    <row r="115" spans="1:6" ht="15" customHeight="1" x14ac:dyDescent="0.3">
      <c r="A115" t="s">
        <v>548</v>
      </c>
      <c r="B115">
        <v>327</v>
      </c>
      <c r="C115" t="s">
        <v>1146</v>
      </c>
      <c r="D115" t="s">
        <v>1149</v>
      </c>
      <c r="E115" s="3" t="str">
        <f t="shared" si="1"/>
        <v>(P08397:327:P/S)</v>
      </c>
      <c r="F115">
        <v>2E-3</v>
      </c>
    </row>
    <row r="116" spans="1:6" ht="15" customHeight="1" x14ac:dyDescent="0.3">
      <c r="A116" t="s">
        <v>548</v>
      </c>
      <c r="B116">
        <v>328</v>
      </c>
      <c r="C116" t="s">
        <v>1123</v>
      </c>
      <c r="D116" t="s">
        <v>1129</v>
      </c>
      <c r="E116" s="3" t="str">
        <f t="shared" si="1"/>
        <v>(P08397:328:Q/H)</v>
      </c>
      <c r="F116">
        <v>0.99099999999999999</v>
      </c>
    </row>
    <row r="117" spans="1:6" ht="15" customHeight="1" x14ac:dyDescent="0.3">
      <c r="A117" t="s">
        <v>548</v>
      </c>
      <c r="B117">
        <v>345</v>
      </c>
      <c r="C117" t="s">
        <v>1137</v>
      </c>
      <c r="D117" t="s">
        <v>1108</v>
      </c>
      <c r="E117" s="3" t="str">
        <f t="shared" si="1"/>
        <v>(P08397:345:K/R)</v>
      </c>
      <c r="F117">
        <v>0.88600000000000001</v>
      </c>
    </row>
    <row r="118" spans="1:6" ht="15" customHeight="1" x14ac:dyDescent="0.3">
      <c r="A118" t="s">
        <v>548</v>
      </c>
      <c r="B118">
        <v>346</v>
      </c>
      <c r="C118" t="s">
        <v>1126</v>
      </c>
      <c r="D118" t="s">
        <v>1108</v>
      </c>
      <c r="E118" s="3" t="str">
        <f t="shared" si="1"/>
        <v>(P08397:346:G/R)</v>
      </c>
      <c r="F118">
        <v>1</v>
      </c>
    </row>
    <row r="119" spans="1:6" ht="15" customHeight="1" x14ac:dyDescent="0.3">
      <c r="A119" t="s">
        <v>548</v>
      </c>
      <c r="B119">
        <v>347</v>
      </c>
      <c r="C119" t="s">
        <v>1105</v>
      </c>
      <c r="D119" t="s">
        <v>551</v>
      </c>
      <c r="E119" s="3" t="str">
        <f t="shared" si="1"/>
        <v>(P08397:347:A/T)</v>
      </c>
      <c r="F119">
        <v>1</v>
      </c>
    </row>
    <row r="120" spans="1:6" ht="15" customHeight="1" x14ac:dyDescent="0.3">
      <c r="A120" t="s">
        <v>548</v>
      </c>
      <c r="B120">
        <v>352</v>
      </c>
      <c r="C120" t="s">
        <v>1114</v>
      </c>
      <c r="D120" t="s">
        <v>1111</v>
      </c>
      <c r="E120" s="3" t="str">
        <f t="shared" si="1"/>
        <v>(P08397:352:D/N)</v>
      </c>
      <c r="F120">
        <v>8.0000000000000002E-3</v>
      </c>
    </row>
    <row r="121" spans="1:6" ht="15" customHeight="1" x14ac:dyDescent="0.3">
      <c r="A121" t="s">
        <v>548</v>
      </c>
      <c r="B121">
        <v>353</v>
      </c>
      <c r="C121" t="s">
        <v>1160</v>
      </c>
      <c r="D121" t="s">
        <v>550</v>
      </c>
      <c r="E121" s="3" t="str">
        <f t="shared" si="1"/>
        <v>(P08397:353:V/I)</v>
      </c>
      <c r="F121">
        <v>0.11</v>
      </c>
    </row>
    <row r="122" spans="1:6" ht="15" customHeight="1" x14ac:dyDescent="0.3">
      <c r="A122" t="s">
        <v>548</v>
      </c>
      <c r="B122">
        <v>354</v>
      </c>
      <c r="C122" t="s">
        <v>1105</v>
      </c>
      <c r="D122" t="s">
        <v>1149</v>
      </c>
      <c r="E122" s="3" t="str">
        <f t="shared" si="1"/>
        <v>(P08397:354:A/S)</v>
      </c>
      <c r="F122">
        <v>0.997</v>
      </c>
    </row>
    <row r="123" spans="1:6" ht="15" customHeight="1" x14ac:dyDescent="0.3">
      <c r="A123" t="s">
        <v>553</v>
      </c>
      <c r="B123">
        <v>454</v>
      </c>
      <c r="C123" t="s">
        <v>1108</v>
      </c>
      <c r="D123" t="s">
        <v>1129</v>
      </c>
      <c r="E123" s="3" t="str">
        <f t="shared" si="1"/>
        <v>(P36551:454:R/H)</v>
      </c>
      <c r="F123">
        <v>0</v>
      </c>
    </row>
    <row r="124" spans="1:6" ht="15" customHeight="1" x14ac:dyDescent="0.3">
      <c r="A124" t="s">
        <v>553</v>
      </c>
      <c r="B124">
        <v>454</v>
      </c>
      <c r="C124" t="s">
        <v>1108</v>
      </c>
      <c r="D124" t="s">
        <v>1134</v>
      </c>
      <c r="E124" s="3" t="str">
        <f t="shared" si="1"/>
        <v>(P36551:454:R/L)</v>
      </c>
      <c r="F124">
        <v>0.78400000000000003</v>
      </c>
    </row>
    <row r="125" spans="1:6" ht="15" customHeight="1" x14ac:dyDescent="0.3">
      <c r="A125" t="s">
        <v>553</v>
      </c>
      <c r="B125">
        <v>454</v>
      </c>
      <c r="C125" t="s">
        <v>1108</v>
      </c>
      <c r="D125" t="s">
        <v>1117</v>
      </c>
      <c r="E125" s="3" t="str">
        <f t="shared" si="1"/>
        <v>(P36551:454:R/C)</v>
      </c>
      <c r="F125">
        <v>0.999</v>
      </c>
    </row>
    <row r="126" spans="1:6" ht="15" customHeight="1" x14ac:dyDescent="0.3">
      <c r="A126" t="s">
        <v>553</v>
      </c>
      <c r="B126">
        <v>451</v>
      </c>
      <c r="C126" t="s">
        <v>1114</v>
      </c>
      <c r="D126" t="s">
        <v>1126</v>
      </c>
      <c r="E126" s="3" t="str">
        <f t="shared" si="1"/>
        <v>(P36551:451:D/G)</v>
      </c>
      <c r="F126">
        <v>0.996</v>
      </c>
    </row>
    <row r="127" spans="1:6" ht="15" customHeight="1" x14ac:dyDescent="0.3">
      <c r="A127" t="s">
        <v>553</v>
      </c>
      <c r="B127">
        <v>448</v>
      </c>
      <c r="C127" t="s">
        <v>1129</v>
      </c>
      <c r="D127" t="s">
        <v>1108</v>
      </c>
      <c r="E127" s="3" t="str">
        <f t="shared" si="1"/>
        <v>(P36551:448:H/R)</v>
      </c>
      <c r="F127">
        <v>0.35699999999999998</v>
      </c>
    </row>
    <row r="128" spans="1:6" ht="15" customHeight="1" x14ac:dyDescent="0.3">
      <c r="A128" t="s">
        <v>553</v>
      </c>
      <c r="B128">
        <v>447</v>
      </c>
      <c r="C128" t="s">
        <v>1108</v>
      </c>
      <c r="D128" t="s">
        <v>1129</v>
      </c>
      <c r="E128" s="3" t="str">
        <f t="shared" si="1"/>
        <v>(P36551:447:R/H)</v>
      </c>
      <c r="F128">
        <v>0.77500000000000002</v>
      </c>
    </row>
    <row r="129" spans="1:6" ht="15" customHeight="1" x14ac:dyDescent="0.3">
      <c r="A129" t="s">
        <v>553</v>
      </c>
      <c r="B129">
        <v>445</v>
      </c>
      <c r="C129" t="s">
        <v>1160</v>
      </c>
      <c r="D129" t="s">
        <v>1114</v>
      </c>
      <c r="E129" s="3" t="str">
        <f t="shared" si="1"/>
        <v>(P36551:445:V/D)</v>
      </c>
      <c r="F129">
        <v>1</v>
      </c>
    </row>
    <row r="130" spans="1:6" ht="15" customHeight="1" x14ac:dyDescent="0.3">
      <c r="A130" t="s">
        <v>553</v>
      </c>
      <c r="B130">
        <v>440</v>
      </c>
      <c r="C130" t="s">
        <v>1105</v>
      </c>
      <c r="D130" t="s">
        <v>551</v>
      </c>
      <c r="E130" s="3" t="str">
        <f t="shared" si="1"/>
        <v>(P36551:440:A/T)</v>
      </c>
      <c r="F130">
        <v>0.63700000000000001</v>
      </c>
    </row>
    <row r="131" spans="1:6" ht="15" customHeight="1" x14ac:dyDescent="0.3">
      <c r="A131" t="s">
        <v>553</v>
      </c>
      <c r="B131">
        <v>438</v>
      </c>
      <c r="C131" t="s">
        <v>1137</v>
      </c>
      <c r="D131" t="s">
        <v>1120</v>
      </c>
      <c r="E131" s="3" t="str">
        <f t="shared" ref="E131:E194" si="2">"("&amp;A131&amp;":"&amp;B131&amp;":"&amp;C131&amp;"/"&amp;D131&amp;")"</f>
        <v>(P36551:438:K/E)</v>
      </c>
      <c r="F131">
        <v>0.158</v>
      </c>
    </row>
    <row r="132" spans="1:6" ht="15" customHeight="1" x14ac:dyDescent="0.3">
      <c r="A132" t="s">
        <v>553</v>
      </c>
      <c r="B132">
        <v>431</v>
      </c>
      <c r="C132" t="s">
        <v>1129</v>
      </c>
      <c r="D132" t="s">
        <v>1108</v>
      </c>
      <c r="E132" s="3" t="str">
        <f t="shared" si="2"/>
        <v>(P36551:431:H/R)</v>
      </c>
      <c r="F132">
        <v>0.93400000000000005</v>
      </c>
    </row>
    <row r="133" spans="1:6" ht="15" customHeight="1" x14ac:dyDescent="0.3">
      <c r="A133" t="s">
        <v>553</v>
      </c>
      <c r="B133">
        <v>430</v>
      </c>
      <c r="C133" t="s">
        <v>1140</v>
      </c>
      <c r="D133" t="s">
        <v>1160</v>
      </c>
      <c r="E133" s="3" t="str">
        <f t="shared" si="2"/>
        <v>(P36551:430:M/V)</v>
      </c>
      <c r="F133">
        <v>0.999</v>
      </c>
    </row>
    <row r="134" spans="1:6" ht="15" customHeight="1" x14ac:dyDescent="0.3">
      <c r="A134" t="s">
        <v>553</v>
      </c>
      <c r="B134">
        <v>430</v>
      </c>
      <c r="C134" t="s">
        <v>1140</v>
      </c>
      <c r="D134" t="s">
        <v>1134</v>
      </c>
      <c r="E134" s="3" t="str">
        <f t="shared" si="2"/>
        <v>(P36551:430:M/L)</v>
      </c>
      <c r="F134">
        <v>0.436</v>
      </c>
    </row>
    <row r="135" spans="1:6" ht="15" customHeight="1" x14ac:dyDescent="0.3">
      <c r="A135" t="s">
        <v>553</v>
      </c>
      <c r="B135">
        <v>428</v>
      </c>
      <c r="C135" t="s">
        <v>1120</v>
      </c>
      <c r="D135" t="s">
        <v>1123</v>
      </c>
      <c r="E135" s="3" t="str">
        <f t="shared" si="2"/>
        <v>(P36551:428:E/Q)</v>
      </c>
      <c r="F135">
        <v>0.57899999999999996</v>
      </c>
    </row>
    <row r="136" spans="1:6" ht="15" customHeight="1" x14ac:dyDescent="0.3">
      <c r="A136" t="s">
        <v>553</v>
      </c>
      <c r="B136">
        <v>425</v>
      </c>
      <c r="C136" t="s">
        <v>1105</v>
      </c>
      <c r="D136" t="s">
        <v>1149</v>
      </c>
      <c r="E136" s="3" t="str">
        <f t="shared" si="2"/>
        <v>(P36551:425:A/S)</v>
      </c>
      <c r="F136">
        <v>0.999</v>
      </c>
    </row>
    <row r="137" spans="1:6" ht="15" customHeight="1" x14ac:dyDescent="0.3">
      <c r="A137" t="s">
        <v>553</v>
      </c>
      <c r="B137">
        <v>419</v>
      </c>
      <c r="C137" t="s">
        <v>1140</v>
      </c>
      <c r="D137" t="s">
        <v>550</v>
      </c>
      <c r="E137" s="3" t="str">
        <f t="shared" si="2"/>
        <v>(P36551:419:M/I)</v>
      </c>
      <c r="F137">
        <v>0.77</v>
      </c>
    </row>
    <row r="138" spans="1:6" ht="15" customHeight="1" x14ac:dyDescent="0.3">
      <c r="A138" t="s">
        <v>553</v>
      </c>
      <c r="B138">
        <v>416</v>
      </c>
      <c r="C138" t="s">
        <v>1149</v>
      </c>
      <c r="D138" t="s">
        <v>1111</v>
      </c>
      <c r="E138" s="3" t="str">
        <f t="shared" si="2"/>
        <v>(P36551:416:S/N)</v>
      </c>
      <c r="F138">
        <v>0.98699999999999999</v>
      </c>
    </row>
    <row r="139" spans="1:6" ht="15" customHeight="1" x14ac:dyDescent="0.3">
      <c r="A139" t="s">
        <v>553</v>
      </c>
      <c r="B139">
        <v>411</v>
      </c>
      <c r="C139" t="s">
        <v>1126</v>
      </c>
      <c r="D139" t="s">
        <v>1160</v>
      </c>
      <c r="E139" s="3" t="str">
        <f t="shared" si="2"/>
        <v>(P36551:411:G/V)</v>
      </c>
      <c r="F139">
        <v>0.999</v>
      </c>
    </row>
    <row r="140" spans="1:6" ht="15" customHeight="1" x14ac:dyDescent="0.3">
      <c r="A140" t="s">
        <v>553</v>
      </c>
      <c r="B140">
        <v>410</v>
      </c>
      <c r="C140" t="s">
        <v>1146</v>
      </c>
      <c r="D140" t="s">
        <v>1105</v>
      </c>
      <c r="E140" s="3" t="str">
        <f t="shared" si="2"/>
        <v>(P36551:410:P/A)</v>
      </c>
      <c r="F140">
        <v>1</v>
      </c>
    </row>
    <row r="141" spans="1:6" ht="15" customHeight="1" x14ac:dyDescent="0.3">
      <c r="A141" t="s">
        <v>553</v>
      </c>
      <c r="B141">
        <v>403</v>
      </c>
      <c r="C141" t="s">
        <v>551</v>
      </c>
      <c r="D141" t="s">
        <v>1149</v>
      </c>
      <c r="E141" s="3" t="str">
        <f t="shared" si="2"/>
        <v>(P36551:403:T/S)</v>
      </c>
      <c r="F141">
        <v>0.998</v>
      </c>
    </row>
    <row r="142" spans="1:6" ht="15" customHeight="1" x14ac:dyDescent="0.3">
      <c r="A142" t="s">
        <v>553</v>
      </c>
      <c r="B142">
        <v>399</v>
      </c>
      <c r="C142" t="s">
        <v>1157</v>
      </c>
      <c r="D142" t="s">
        <v>1117</v>
      </c>
      <c r="E142" s="3" t="str">
        <f t="shared" si="2"/>
        <v>(P36551:399:Y/C)</v>
      </c>
      <c r="F142">
        <v>1</v>
      </c>
    </row>
    <row r="143" spans="1:6" ht="15" customHeight="1" x14ac:dyDescent="0.3">
      <c r="A143" t="s">
        <v>553</v>
      </c>
      <c r="B143">
        <v>391</v>
      </c>
      <c r="C143" t="s">
        <v>1108</v>
      </c>
      <c r="D143" t="s">
        <v>1123</v>
      </c>
      <c r="E143" s="3" t="str">
        <f t="shared" si="2"/>
        <v>(P36551:391:R/Q)</v>
      </c>
      <c r="F143">
        <v>1</v>
      </c>
    </row>
    <row r="144" spans="1:6" ht="15" customHeight="1" x14ac:dyDescent="0.3">
      <c r="A144" t="s">
        <v>553</v>
      </c>
      <c r="B144">
        <v>380</v>
      </c>
      <c r="C144" t="s">
        <v>1123</v>
      </c>
      <c r="D144" t="s">
        <v>1146</v>
      </c>
      <c r="E144" s="3" t="str">
        <f t="shared" si="2"/>
        <v>(P36551:380:Q/P)</v>
      </c>
      <c r="F144">
        <v>4.2000000000000003E-2</v>
      </c>
    </row>
    <row r="145" spans="1:6" ht="15" customHeight="1" x14ac:dyDescent="0.3">
      <c r="A145" t="s">
        <v>553</v>
      </c>
      <c r="B145">
        <v>380</v>
      </c>
      <c r="C145" t="s">
        <v>1123</v>
      </c>
      <c r="D145" t="s">
        <v>1137</v>
      </c>
      <c r="E145" s="3" t="str">
        <f t="shared" si="2"/>
        <v>(P36551:380:Q/K)</v>
      </c>
      <c r="F145">
        <v>2E-3</v>
      </c>
    </row>
    <row r="146" spans="1:6" ht="15" customHeight="1" x14ac:dyDescent="0.3">
      <c r="A146" t="s">
        <v>553</v>
      </c>
      <c r="B146">
        <v>380</v>
      </c>
      <c r="C146" t="s">
        <v>1123</v>
      </c>
      <c r="D146" t="s">
        <v>1120</v>
      </c>
      <c r="E146" s="3" t="str">
        <f t="shared" si="2"/>
        <v>(P36551:380:Q/E)</v>
      </c>
      <c r="F146">
        <v>8.0000000000000002E-3</v>
      </c>
    </row>
    <row r="147" spans="1:6" ht="15" customHeight="1" x14ac:dyDescent="0.3">
      <c r="A147" t="s">
        <v>553</v>
      </c>
      <c r="B147">
        <v>379</v>
      </c>
      <c r="C147" t="s">
        <v>1146</v>
      </c>
      <c r="D147" t="s">
        <v>1108</v>
      </c>
      <c r="E147" s="3" t="str">
        <f t="shared" si="2"/>
        <v>(P36551:379:P/R)</v>
      </c>
      <c r="F147">
        <v>0.255</v>
      </c>
    </row>
    <row r="148" spans="1:6" ht="15" customHeight="1" x14ac:dyDescent="0.3">
      <c r="A148" t="s">
        <v>553</v>
      </c>
      <c r="B148">
        <v>379</v>
      </c>
      <c r="C148" t="s">
        <v>1146</v>
      </c>
      <c r="D148" t="s">
        <v>1134</v>
      </c>
      <c r="E148" s="3" t="str">
        <f t="shared" si="2"/>
        <v>(P36551:379:P/L)</v>
      </c>
      <c r="F148">
        <v>6.6000000000000003E-2</v>
      </c>
    </row>
    <row r="149" spans="1:6" ht="15" customHeight="1" x14ac:dyDescent="0.3">
      <c r="A149" t="s">
        <v>553</v>
      </c>
      <c r="B149">
        <v>379</v>
      </c>
      <c r="C149" t="s">
        <v>1146</v>
      </c>
      <c r="D149" t="s">
        <v>1129</v>
      </c>
      <c r="E149" s="3" t="str">
        <f t="shared" si="2"/>
        <v>(P36551:379:P/H)</v>
      </c>
      <c r="F149">
        <v>0.47699999999999998</v>
      </c>
    </row>
    <row r="150" spans="1:6" ht="15" customHeight="1" x14ac:dyDescent="0.3">
      <c r="A150" t="s">
        <v>553</v>
      </c>
      <c r="B150">
        <v>376</v>
      </c>
      <c r="C150" t="s">
        <v>1149</v>
      </c>
      <c r="D150" t="s">
        <v>1134</v>
      </c>
      <c r="E150" s="3" t="str">
        <f t="shared" si="2"/>
        <v>(P36551:376:S/L)</v>
      </c>
      <c r="F150">
        <v>4.2000000000000003E-2</v>
      </c>
    </row>
    <row r="151" spans="1:6" ht="15" customHeight="1" x14ac:dyDescent="0.3">
      <c r="A151" t="s">
        <v>553</v>
      </c>
      <c r="B151">
        <v>373</v>
      </c>
      <c r="C151" t="s">
        <v>1117</v>
      </c>
      <c r="D151" t="s">
        <v>1143</v>
      </c>
      <c r="E151" s="3" t="str">
        <f t="shared" si="2"/>
        <v>(P36551:373:C/F)</v>
      </c>
      <c r="F151">
        <v>0.49</v>
      </c>
    </row>
    <row r="152" spans="1:6" ht="15" customHeight="1" x14ac:dyDescent="0.3">
      <c r="A152" t="s">
        <v>553</v>
      </c>
      <c r="B152">
        <v>373</v>
      </c>
      <c r="C152" t="s">
        <v>1117</v>
      </c>
      <c r="D152" t="s">
        <v>1157</v>
      </c>
      <c r="E152" s="3" t="str">
        <f t="shared" si="2"/>
        <v>(P36551:373:C/Y)</v>
      </c>
      <c r="F152">
        <v>0.32500000000000001</v>
      </c>
    </row>
    <row r="153" spans="1:6" ht="15" customHeight="1" x14ac:dyDescent="0.3">
      <c r="A153" t="s">
        <v>553</v>
      </c>
      <c r="B153">
        <v>372</v>
      </c>
      <c r="C153" t="s">
        <v>1129</v>
      </c>
      <c r="D153" t="s">
        <v>1157</v>
      </c>
      <c r="E153" s="3" t="str">
        <f t="shared" si="2"/>
        <v>(P36551:372:H/Y)</v>
      </c>
      <c r="F153">
        <v>0.999</v>
      </c>
    </row>
    <row r="154" spans="1:6" ht="15" customHeight="1" x14ac:dyDescent="0.3">
      <c r="A154" t="s">
        <v>553</v>
      </c>
      <c r="B154">
        <v>371</v>
      </c>
      <c r="C154" t="s">
        <v>1137</v>
      </c>
      <c r="D154" t="s">
        <v>1123</v>
      </c>
      <c r="E154" s="3" t="str">
        <f t="shared" si="2"/>
        <v>(P36551:371:K/Q)</v>
      </c>
      <c r="F154">
        <v>0.999</v>
      </c>
    </row>
    <row r="155" spans="1:6" ht="15" customHeight="1" x14ac:dyDescent="0.3">
      <c r="A155" t="s">
        <v>553</v>
      </c>
      <c r="B155">
        <v>370</v>
      </c>
      <c r="C155" t="s">
        <v>1137</v>
      </c>
      <c r="D155" t="s">
        <v>1120</v>
      </c>
      <c r="E155" s="3" t="str">
        <f t="shared" si="2"/>
        <v>(P36551:370:K/E)</v>
      </c>
      <c r="F155">
        <v>2.1000000000000001E-2</v>
      </c>
    </row>
    <row r="156" spans="1:6" ht="15" customHeight="1" x14ac:dyDescent="0.3">
      <c r="A156" t="s">
        <v>553</v>
      </c>
      <c r="B156">
        <v>361</v>
      </c>
      <c r="C156" t="s">
        <v>1160</v>
      </c>
      <c r="D156" t="s">
        <v>1105</v>
      </c>
      <c r="E156" s="3" t="str">
        <f t="shared" si="2"/>
        <v>(P36551:361:V/A)</v>
      </c>
      <c r="F156">
        <v>0.99399999999999999</v>
      </c>
    </row>
    <row r="157" spans="1:6" ht="15" customHeight="1" x14ac:dyDescent="0.3">
      <c r="A157" t="s">
        <v>553</v>
      </c>
      <c r="B157">
        <v>358</v>
      </c>
      <c r="C157" t="s">
        <v>1105</v>
      </c>
      <c r="D157" t="s">
        <v>1126</v>
      </c>
      <c r="E157" s="3" t="str">
        <f t="shared" si="2"/>
        <v>(P36551:358:A/G)</v>
      </c>
      <c r="F157">
        <v>4.4999999999999998E-2</v>
      </c>
    </row>
    <row r="158" spans="1:6" ht="15" customHeight="1" x14ac:dyDescent="0.3">
      <c r="A158" t="s">
        <v>553</v>
      </c>
      <c r="B158">
        <v>358</v>
      </c>
      <c r="C158" t="s">
        <v>1105</v>
      </c>
      <c r="D158" t="s">
        <v>1146</v>
      </c>
      <c r="E158" s="3" t="str">
        <f t="shared" si="2"/>
        <v>(P36551:358:A/P)</v>
      </c>
      <c r="F158">
        <v>0.98699999999999999</v>
      </c>
    </row>
    <row r="159" spans="1:6" ht="15" customHeight="1" x14ac:dyDescent="0.3">
      <c r="A159" t="s">
        <v>553</v>
      </c>
      <c r="B159">
        <v>357</v>
      </c>
      <c r="C159" t="s">
        <v>1117</v>
      </c>
      <c r="D159" t="s">
        <v>1157</v>
      </c>
      <c r="E159" s="3" t="str">
        <f t="shared" si="2"/>
        <v>(P36551:357:C/Y)</v>
      </c>
      <c r="F159">
        <v>1</v>
      </c>
    </row>
    <row r="160" spans="1:6" ht="15" customHeight="1" x14ac:dyDescent="0.3">
      <c r="A160" t="s">
        <v>553</v>
      </c>
      <c r="B160">
        <v>356</v>
      </c>
      <c r="C160" t="s">
        <v>1149</v>
      </c>
      <c r="D160" t="s">
        <v>1111</v>
      </c>
      <c r="E160" s="3" t="str">
        <f t="shared" si="2"/>
        <v>(P36551:356:S/N)</v>
      </c>
      <c r="F160">
        <v>0.749</v>
      </c>
    </row>
    <row r="161" spans="1:6" ht="15" customHeight="1" x14ac:dyDescent="0.3">
      <c r="A161" t="s">
        <v>553</v>
      </c>
      <c r="B161">
        <v>353</v>
      </c>
      <c r="C161" t="s">
        <v>1143</v>
      </c>
      <c r="D161" t="s">
        <v>550</v>
      </c>
      <c r="E161" s="3" t="str">
        <f t="shared" si="2"/>
        <v>(P36551:353:F/I)</v>
      </c>
      <c r="F161">
        <v>1</v>
      </c>
    </row>
    <row r="162" spans="1:6" ht="15" customHeight="1" x14ac:dyDescent="0.3">
      <c r="A162" t="s">
        <v>553</v>
      </c>
      <c r="B162">
        <v>352</v>
      </c>
      <c r="C162" t="s">
        <v>1108</v>
      </c>
      <c r="D162" t="s">
        <v>1129</v>
      </c>
      <c r="E162" s="3" t="str">
        <f t="shared" si="2"/>
        <v>(P36551:352:R/H)</v>
      </c>
      <c r="F162">
        <v>0.93799999999999994</v>
      </c>
    </row>
    <row r="163" spans="1:6" ht="15" customHeight="1" x14ac:dyDescent="0.3">
      <c r="A163" t="s">
        <v>553</v>
      </c>
      <c r="B163">
        <v>352</v>
      </c>
      <c r="C163" t="s">
        <v>1108</v>
      </c>
      <c r="D163" t="s">
        <v>1117</v>
      </c>
      <c r="E163" s="3" t="str">
        <f t="shared" si="2"/>
        <v>(P36551:352:R/C)</v>
      </c>
      <c r="F163">
        <v>0.53400000000000003</v>
      </c>
    </row>
    <row r="164" spans="1:6" ht="15" customHeight="1" x14ac:dyDescent="0.3">
      <c r="A164" t="s">
        <v>553</v>
      </c>
      <c r="B164">
        <v>352</v>
      </c>
      <c r="C164" t="s">
        <v>1108</v>
      </c>
      <c r="D164" t="s">
        <v>1149</v>
      </c>
      <c r="E164" s="3" t="str">
        <f t="shared" si="2"/>
        <v>(P36551:352:R/S)</v>
      </c>
      <c r="F164">
        <v>0.121</v>
      </c>
    </row>
    <row r="165" spans="1:6" ht="15" customHeight="1" x14ac:dyDescent="0.3">
      <c r="A165" t="s">
        <v>553</v>
      </c>
      <c r="B165">
        <v>349</v>
      </c>
      <c r="C165" t="s">
        <v>1120</v>
      </c>
      <c r="D165" t="s">
        <v>1137</v>
      </c>
      <c r="E165" s="3" t="str">
        <f t="shared" si="2"/>
        <v>(P36551:349:E/K)</v>
      </c>
      <c r="F165">
        <v>0.09</v>
      </c>
    </row>
    <row r="166" spans="1:6" ht="15" customHeight="1" x14ac:dyDescent="0.3">
      <c r="A166" t="s">
        <v>553</v>
      </c>
      <c r="B166">
        <v>347</v>
      </c>
      <c r="C166" t="s">
        <v>1137</v>
      </c>
      <c r="D166" t="s">
        <v>551</v>
      </c>
      <c r="E166" s="3" t="str">
        <f t="shared" si="2"/>
        <v>(P36551:347:K/T)</v>
      </c>
      <c r="F166">
        <v>0.92600000000000005</v>
      </c>
    </row>
    <row r="167" spans="1:6" ht="15" customHeight="1" x14ac:dyDescent="0.3">
      <c r="A167" t="s">
        <v>553</v>
      </c>
      <c r="B167">
        <v>345</v>
      </c>
      <c r="C167" t="s">
        <v>1146</v>
      </c>
      <c r="D167" t="s">
        <v>1134</v>
      </c>
      <c r="E167" s="3" t="str">
        <f t="shared" si="2"/>
        <v>(P36551:345:P/L)</v>
      </c>
      <c r="F167">
        <v>0.89200000000000002</v>
      </c>
    </row>
    <row r="168" spans="1:6" ht="15" customHeight="1" x14ac:dyDescent="0.3">
      <c r="A168" t="s">
        <v>553</v>
      </c>
      <c r="B168">
        <v>344</v>
      </c>
      <c r="C168" t="s">
        <v>1149</v>
      </c>
      <c r="D168" t="s">
        <v>1143</v>
      </c>
      <c r="E168" s="3" t="str">
        <f t="shared" si="2"/>
        <v>(P36551:344:S/F)</v>
      </c>
      <c r="F168">
        <v>8.4000000000000005E-2</v>
      </c>
    </row>
    <row r="169" spans="1:6" ht="15" customHeight="1" x14ac:dyDescent="0.3">
      <c r="A169" t="s">
        <v>553</v>
      </c>
      <c r="B169">
        <v>343</v>
      </c>
      <c r="C169" t="s">
        <v>1114</v>
      </c>
      <c r="D169" t="s">
        <v>1160</v>
      </c>
      <c r="E169" s="3" t="str">
        <f t="shared" si="2"/>
        <v>(P36551:343:D/V)</v>
      </c>
      <c r="F169">
        <v>0.96699999999999997</v>
      </c>
    </row>
    <row r="170" spans="1:6" ht="15" customHeight="1" x14ac:dyDescent="0.3">
      <c r="A170" t="s">
        <v>553</v>
      </c>
      <c r="B170">
        <v>338</v>
      </c>
      <c r="C170" t="s">
        <v>1143</v>
      </c>
      <c r="D170" t="s">
        <v>1157</v>
      </c>
      <c r="E170" s="3" t="str">
        <f t="shared" si="2"/>
        <v>(P36551:338:F/Y)</v>
      </c>
      <c r="F170">
        <v>1</v>
      </c>
    </row>
    <row r="171" spans="1:6" ht="15" customHeight="1" x14ac:dyDescent="0.3">
      <c r="A171" t="s">
        <v>553</v>
      </c>
      <c r="B171">
        <v>337</v>
      </c>
      <c r="C171" t="s">
        <v>550</v>
      </c>
      <c r="D171" t="s">
        <v>1160</v>
      </c>
      <c r="E171" s="3" t="str">
        <f t="shared" si="2"/>
        <v>(P36551:337:I/V)</v>
      </c>
      <c r="F171">
        <v>0.91800000000000004</v>
      </c>
    </row>
    <row r="172" spans="1:6" ht="15" customHeight="1" x14ac:dyDescent="0.3">
      <c r="A172" t="s">
        <v>553</v>
      </c>
      <c r="B172">
        <v>331</v>
      </c>
      <c r="C172" t="s">
        <v>1108</v>
      </c>
      <c r="D172" t="s">
        <v>1123</v>
      </c>
      <c r="E172" s="3" t="str">
        <f t="shared" si="2"/>
        <v>(P36551:331:R/Q)</v>
      </c>
      <c r="F172">
        <v>1</v>
      </c>
    </row>
    <row r="173" spans="1:6" ht="15" customHeight="1" x14ac:dyDescent="0.3">
      <c r="A173" t="s">
        <v>553</v>
      </c>
      <c r="B173">
        <v>328</v>
      </c>
      <c r="C173" t="s">
        <v>1108</v>
      </c>
      <c r="D173" t="s">
        <v>1129</v>
      </c>
      <c r="E173" s="3" t="str">
        <f t="shared" si="2"/>
        <v>(P36551:328:R/H)</v>
      </c>
      <c r="F173">
        <v>1</v>
      </c>
    </row>
    <row r="174" spans="1:6" ht="15" customHeight="1" x14ac:dyDescent="0.3">
      <c r="A174" t="s">
        <v>553</v>
      </c>
      <c r="B174">
        <v>327</v>
      </c>
      <c r="C174" t="s">
        <v>1129</v>
      </c>
      <c r="D174" t="s">
        <v>1157</v>
      </c>
      <c r="E174" s="3" t="str">
        <f t="shared" si="2"/>
        <v>(P36551:327:H/Y)</v>
      </c>
      <c r="F174">
        <v>1</v>
      </c>
    </row>
    <row r="175" spans="1:6" ht="15" customHeight="1" x14ac:dyDescent="0.3">
      <c r="A175" t="s">
        <v>553</v>
      </c>
      <c r="B175">
        <v>324</v>
      </c>
      <c r="C175" t="s">
        <v>1143</v>
      </c>
      <c r="D175" t="s">
        <v>1134</v>
      </c>
      <c r="E175" s="3" t="str">
        <f t="shared" si="2"/>
        <v>(P36551:324:F/L)</v>
      </c>
      <c r="F175">
        <v>4.3999999999999997E-2</v>
      </c>
    </row>
    <row r="176" spans="1:6" ht="15" customHeight="1" x14ac:dyDescent="0.3">
      <c r="A176" t="s">
        <v>553</v>
      </c>
      <c r="B176">
        <v>303</v>
      </c>
      <c r="C176" t="s">
        <v>1105</v>
      </c>
      <c r="D176" t="s">
        <v>1114</v>
      </c>
      <c r="E176" s="3" t="str">
        <f t="shared" si="2"/>
        <v>(P36551:303:A/D)</v>
      </c>
      <c r="F176">
        <v>1</v>
      </c>
    </row>
    <row r="177" spans="1:6" ht="15" customHeight="1" x14ac:dyDescent="0.3">
      <c r="A177" t="s">
        <v>553</v>
      </c>
      <c r="B177">
        <v>302</v>
      </c>
      <c r="C177" t="s">
        <v>1120</v>
      </c>
      <c r="D177" t="s">
        <v>1123</v>
      </c>
      <c r="E177" s="3" t="str">
        <f t="shared" si="2"/>
        <v>(P36551:302:E/Q)</v>
      </c>
      <c r="F177">
        <v>5.8000000000000003E-2</v>
      </c>
    </row>
    <row r="178" spans="1:6" ht="15" customHeight="1" x14ac:dyDescent="0.3">
      <c r="A178" t="s">
        <v>553</v>
      </c>
      <c r="B178">
        <v>298</v>
      </c>
      <c r="C178" t="s">
        <v>1108</v>
      </c>
      <c r="D178" t="s">
        <v>1137</v>
      </c>
      <c r="E178" s="3" t="str">
        <f t="shared" si="2"/>
        <v>(P36551:298:R/K)</v>
      </c>
      <c r="F178">
        <v>2E-3</v>
      </c>
    </row>
    <row r="179" spans="1:6" ht="15" customHeight="1" x14ac:dyDescent="0.3">
      <c r="A179" t="s">
        <v>553</v>
      </c>
      <c r="B179">
        <v>294</v>
      </c>
      <c r="C179" t="s">
        <v>1160</v>
      </c>
      <c r="D179" t="s">
        <v>550</v>
      </c>
      <c r="E179" s="3" t="str">
        <f t="shared" si="2"/>
        <v>(P36551:294:V/I)</v>
      </c>
      <c r="F179">
        <v>2E-3</v>
      </c>
    </row>
    <row r="180" spans="1:6" ht="15" customHeight="1" x14ac:dyDescent="0.3">
      <c r="A180" t="s">
        <v>553</v>
      </c>
      <c r="B180">
        <v>293</v>
      </c>
      <c r="C180" t="s">
        <v>1105</v>
      </c>
      <c r="D180" t="s">
        <v>1160</v>
      </c>
      <c r="E180" s="3" t="str">
        <f t="shared" si="2"/>
        <v>(P36551:293:A/V)</v>
      </c>
      <c r="F180">
        <v>0.40899999999999997</v>
      </c>
    </row>
    <row r="181" spans="1:6" ht="15" customHeight="1" x14ac:dyDescent="0.3">
      <c r="A181" t="s">
        <v>553</v>
      </c>
      <c r="B181">
        <v>291</v>
      </c>
      <c r="C181" t="s">
        <v>1120</v>
      </c>
      <c r="D181" t="s">
        <v>1114</v>
      </c>
      <c r="E181" s="3" t="str">
        <f t="shared" si="2"/>
        <v>(P36551:291:E/D)</v>
      </c>
      <c r="F181">
        <v>2E-3</v>
      </c>
    </row>
    <row r="182" spans="1:6" ht="15" customHeight="1" x14ac:dyDescent="0.3">
      <c r="A182" t="s">
        <v>553</v>
      </c>
      <c r="B182">
        <v>289</v>
      </c>
      <c r="C182" t="s">
        <v>1111</v>
      </c>
      <c r="D182" t="s">
        <v>1149</v>
      </c>
      <c r="E182" s="3" t="str">
        <f t="shared" si="2"/>
        <v>(P36551:289:N/S)</v>
      </c>
      <c r="F182">
        <v>0.42299999999999999</v>
      </c>
    </row>
    <row r="183" spans="1:6" ht="15" customHeight="1" x14ac:dyDescent="0.3">
      <c r="A183" t="s">
        <v>553</v>
      </c>
      <c r="B183">
        <v>282</v>
      </c>
      <c r="C183" t="s">
        <v>1114</v>
      </c>
      <c r="D183" t="s">
        <v>1105</v>
      </c>
      <c r="E183" s="3" t="str">
        <f t="shared" si="2"/>
        <v>(P36551:282:D/A)</v>
      </c>
      <c r="F183">
        <v>1</v>
      </c>
    </row>
    <row r="184" spans="1:6" ht="15" customHeight="1" x14ac:dyDescent="0.3">
      <c r="A184" t="s">
        <v>553</v>
      </c>
      <c r="B184">
        <v>282</v>
      </c>
      <c r="C184" t="s">
        <v>1114</v>
      </c>
      <c r="D184" t="s">
        <v>1126</v>
      </c>
      <c r="E184" s="3" t="str">
        <f t="shared" si="2"/>
        <v>(P36551:282:D/G)</v>
      </c>
      <c r="F184">
        <v>1</v>
      </c>
    </row>
    <row r="185" spans="1:6" ht="15" customHeight="1" x14ac:dyDescent="0.3">
      <c r="A185" t="s">
        <v>553</v>
      </c>
      <c r="B185">
        <v>280</v>
      </c>
      <c r="C185" t="s">
        <v>1126</v>
      </c>
      <c r="D185" t="s">
        <v>1105</v>
      </c>
      <c r="E185" s="3" t="str">
        <f t="shared" si="2"/>
        <v>(P36551:280:G/A)</v>
      </c>
      <c r="F185">
        <v>0.99199999999999999</v>
      </c>
    </row>
    <row r="186" spans="1:6" ht="15" customHeight="1" x14ac:dyDescent="0.3">
      <c r="A186" t="s">
        <v>553</v>
      </c>
      <c r="B186">
        <v>274</v>
      </c>
      <c r="C186" t="s">
        <v>1123</v>
      </c>
      <c r="D186" t="s">
        <v>1129</v>
      </c>
      <c r="E186" s="3" t="str">
        <f t="shared" si="2"/>
        <v>(P36551:274:Q/H)</v>
      </c>
      <c r="F186">
        <v>0</v>
      </c>
    </row>
    <row r="187" spans="1:6" ht="15" customHeight="1" x14ac:dyDescent="0.3">
      <c r="A187" t="s">
        <v>553</v>
      </c>
      <c r="B187">
        <v>273</v>
      </c>
      <c r="C187" t="s">
        <v>1137</v>
      </c>
      <c r="D187" t="s">
        <v>1120</v>
      </c>
      <c r="E187" s="3" t="str">
        <f t="shared" si="2"/>
        <v>(P36551:273:K/E)</v>
      </c>
      <c r="F187">
        <v>0.46899999999999997</v>
      </c>
    </row>
    <row r="188" spans="1:6" ht="15" customHeight="1" x14ac:dyDescent="0.3">
      <c r="A188" t="s">
        <v>553</v>
      </c>
      <c r="B188">
        <v>271</v>
      </c>
      <c r="C188" t="s">
        <v>1126</v>
      </c>
      <c r="D188" t="s">
        <v>1114</v>
      </c>
      <c r="E188" s="3" t="str">
        <f t="shared" si="2"/>
        <v>(P36551:271:G/D)</v>
      </c>
      <c r="F188">
        <v>0.3</v>
      </c>
    </row>
    <row r="189" spans="1:6" ht="15" customHeight="1" x14ac:dyDescent="0.3">
      <c r="A189" t="s">
        <v>553</v>
      </c>
      <c r="B189">
        <v>269</v>
      </c>
      <c r="C189" t="s">
        <v>1105</v>
      </c>
      <c r="D189" t="s">
        <v>551</v>
      </c>
      <c r="E189" s="3" t="str">
        <f t="shared" si="2"/>
        <v>(P36551:269:A/T)</v>
      </c>
      <c r="F189">
        <v>0.53900000000000003</v>
      </c>
    </row>
    <row r="190" spans="1:6" ht="15" customHeight="1" x14ac:dyDescent="0.3">
      <c r="A190" t="s">
        <v>553</v>
      </c>
      <c r="B190">
        <v>267</v>
      </c>
      <c r="C190" t="s">
        <v>1120</v>
      </c>
      <c r="D190" t="s">
        <v>1114</v>
      </c>
      <c r="E190" s="3" t="str">
        <f t="shared" si="2"/>
        <v>(P36551:267:E/D)</v>
      </c>
      <c r="F190">
        <v>7.0000000000000007E-2</v>
      </c>
    </row>
    <row r="191" spans="1:6" ht="15" customHeight="1" x14ac:dyDescent="0.3">
      <c r="A191" t="s">
        <v>553</v>
      </c>
      <c r="B191">
        <v>266</v>
      </c>
      <c r="C191" t="s">
        <v>1160</v>
      </c>
      <c r="D191" t="s">
        <v>550</v>
      </c>
      <c r="E191" s="3" t="str">
        <f t="shared" si="2"/>
        <v>(P36551:266:V/I)</v>
      </c>
      <c r="F191">
        <v>0</v>
      </c>
    </row>
    <row r="192" spans="1:6" ht="15" customHeight="1" x14ac:dyDescent="0.3">
      <c r="A192" t="s">
        <v>553</v>
      </c>
      <c r="B192">
        <v>262</v>
      </c>
      <c r="C192" t="s">
        <v>1108</v>
      </c>
      <c r="D192" t="s">
        <v>551</v>
      </c>
      <c r="E192" s="3" t="str">
        <f t="shared" si="2"/>
        <v>(P36551:262:R/T)</v>
      </c>
      <c r="F192">
        <v>1</v>
      </c>
    </row>
    <row r="193" spans="1:6" ht="15" customHeight="1" x14ac:dyDescent="0.3">
      <c r="A193" t="s">
        <v>553</v>
      </c>
      <c r="B193">
        <v>262</v>
      </c>
      <c r="C193" t="s">
        <v>1108</v>
      </c>
      <c r="D193" t="s">
        <v>1126</v>
      </c>
      <c r="E193" s="3" t="str">
        <f t="shared" si="2"/>
        <v>(P36551:262:R/G)</v>
      </c>
      <c r="F193">
        <v>1</v>
      </c>
    </row>
    <row r="194" spans="1:6" ht="15" customHeight="1" x14ac:dyDescent="0.3">
      <c r="A194" t="s">
        <v>553</v>
      </c>
      <c r="B194">
        <v>260</v>
      </c>
      <c r="C194" t="s">
        <v>1111</v>
      </c>
      <c r="D194" t="s">
        <v>1129</v>
      </c>
      <c r="E194" s="3" t="str">
        <f t="shared" si="2"/>
        <v>(P36551:260:N/H)</v>
      </c>
      <c r="F194">
        <v>1</v>
      </c>
    </row>
    <row r="195" spans="1:6" ht="15" customHeight="1" x14ac:dyDescent="0.3">
      <c r="A195" t="s">
        <v>553</v>
      </c>
      <c r="B195">
        <v>257</v>
      </c>
      <c r="C195" t="s">
        <v>550</v>
      </c>
      <c r="D195" t="s">
        <v>1160</v>
      </c>
      <c r="E195" s="3" t="str">
        <f t="shared" ref="E195:E258" si="3">"("&amp;A195&amp;":"&amp;B195&amp;":"&amp;C195&amp;"/"&amp;D195&amp;")"</f>
        <v>(P36551:257:I/V)</v>
      </c>
      <c r="F195">
        <v>4.0000000000000001E-3</v>
      </c>
    </row>
    <row r="196" spans="1:6" ht="15" customHeight="1" x14ac:dyDescent="0.3">
      <c r="A196" t="s">
        <v>553</v>
      </c>
      <c r="B196">
        <v>256</v>
      </c>
      <c r="C196" t="s">
        <v>551</v>
      </c>
      <c r="D196" t="s">
        <v>1105</v>
      </c>
      <c r="E196" s="3" t="str">
        <f t="shared" si="3"/>
        <v>(P36551:256:T/A)</v>
      </c>
      <c r="F196">
        <v>1</v>
      </c>
    </row>
    <row r="197" spans="1:6" ht="15" customHeight="1" x14ac:dyDescent="0.3">
      <c r="A197" t="s">
        <v>553</v>
      </c>
      <c r="B197">
        <v>254</v>
      </c>
      <c r="C197" t="s">
        <v>1105</v>
      </c>
      <c r="D197" t="s">
        <v>1160</v>
      </c>
      <c r="E197" s="3" t="str">
        <f t="shared" si="3"/>
        <v>(P36551:254:A/V)</v>
      </c>
      <c r="F197">
        <v>1E-3</v>
      </c>
    </row>
    <row r="198" spans="1:6" ht="15" customHeight="1" x14ac:dyDescent="0.3">
      <c r="A198" t="s">
        <v>553</v>
      </c>
      <c r="B198">
        <v>254</v>
      </c>
      <c r="C198" t="s">
        <v>1105</v>
      </c>
      <c r="D198" t="s">
        <v>1149</v>
      </c>
      <c r="E198" s="3" t="str">
        <f t="shared" si="3"/>
        <v>(P36551:254:A/S)</v>
      </c>
      <c r="F198">
        <v>7.0000000000000001E-3</v>
      </c>
    </row>
    <row r="199" spans="1:6" ht="15" customHeight="1" x14ac:dyDescent="0.3">
      <c r="A199" t="s">
        <v>553</v>
      </c>
      <c r="B199">
        <v>253</v>
      </c>
      <c r="C199" t="s">
        <v>1129</v>
      </c>
      <c r="D199" t="s">
        <v>1108</v>
      </c>
      <c r="E199" s="3" t="str">
        <f t="shared" si="3"/>
        <v>(P36551:253:H/R)</v>
      </c>
      <c r="F199">
        <v>0.754</v>
      </c>
    </row>
    <row r="200" spans="1:6" ht="15" customHeight="1" x14ac:dyDescent="0.3">
      <c r="A200" t="s">
        <v>553</v>
      </c>
      <c r="B200">
        <v>245</v>
      </c>
      <c r="C200" t="s">
        <v>1149</v>
      </c>
      <c r="D200" t="s">
        <v>1117</v>
      </c>
      <c r="E200" s="3" t="str">
        <f t="shared" si="3"/>
        <v>(P36551:245:S/C)</v>
      </c>
      <c r="F200">
        <v>0.125</v>
      </c>
    </row>
    <row r="201" spans="1:6" ht="15" customHeight="1" x14ac:dyDescent="0.3">
      <c r="A201" t="s">
        <v>553</v>
      </c>
      <c r="B201">
        <v>243</v>
      </c>
      <c r="C201" t="s">
        <v>1160</v>
      </c>
      <c r="D201" t="s">
        <v>1140</v>
      </c>
      <c r="E201" s="3" t="str">
        <f t="shared" si="3"/>
        <v>(P36551:243:V/M)</v>
      </c>
      <c r="F201">
        <v>0.996</v>
      </c>
    </row>
    <row r="202" spans="1:6" ht="15" customHeight="1" x14ac:dyDescent="0.3">
      <c r="A202" t="s">
        <v>553</v>
      </c>
      <c r="B202">
        <v>241</v>
      </c>
      <c r="C202" t="s">
        <v>1140</v>
      </c>
      <c r="D202" t="s">
        <v>1134</v>
      </c>
      <c r="E202" s="3" t="str">
        <f t="shared" si="3"/>
        <v>(P36551:241:M/L)</v>
      </c>
      <c r="F202">
        <v>1.2999999999999999E-2</v>
      </c>
    </row>
    <row r="203" spans="1:6" ht="15" customHeight="1" x14ac:dyDescent="0.3">
      <c r="A203" t="s">
        <v>553</v>
      </c>
      <c r="B203">
        <v>239</v>
      </c>
      <c r="C203" t="s">
        <v>1117</v>
      </c>
      <c r="D203" t="s">
        <v>1157</v>
      </c>
      <c r="E203" s="3" t="str">
        <f t="shared" si="3"/>
        <v>(P36551:239:C/Y)</v>
      </c>
      <c r="F203">
        <v>1E-3</v>
      </c>
    </row>
    <row r="204" spans="1:6" ht="15" customHeight="1" x14ac:dyDescent="0.3">
      <c r="A204" t="s">
        <v>553</v>
      </c>
      <c r="B204">
        <v>237</v>
      </c>
      <c r="C204" t="s">
        <v>1146</v>
      </c>
      <c r="D204" t="s">
        <v>1134</v>
      </c>
      <c r="E204" s="3" t="str">
        <f t="shared" si="3"/>
        <v>(P36551:237:P/L)</v>
      </c>
      <c r="F204">
        <v>0.98299999999999998</v>
      </c>
    </row>
    <row r="205" spans="1:6" ht="15" customHeight="1" x14ac:dyDescent="0.3">
      <c r="A205" t="s">
        <v>553</v>
      </c>
      <c r="B205">
        <v>236</v>
      </c>
      <c r="C205" t="s">
        <v>1134</v>
      </c>
      <c r="D205" t="s">
        <v>1143</v>
      </c>
      <c r="E205" s="3" t="str">
        <f t="shared" si="3"/>
        <v>(P36551:236:L/F)</v>
      </c>
      <c r="F205">
        <v>0.98399999999999999</v>
      </c>
    </row>
    <row r="206" spans="1:6" ht="15" customHeight="1" x14ac:dyDescent="0.3">
      <c r="A206" t="s">
        <v>553</v>
      </c>
      <c r="B206">
        <v>228</v>
      </c>
      <c r="C206" t="s">
        <v>1160</v>
      </c>
      <c r="D206" t="s">
        <v>1134</v>
      </c>
      <c r="E206" s="3" t="str">
        <f t="shared" si="3"/>
        <v>(P36551:228:V/L)</v>
      </c>
      <c r="F206">
        <v>0</v>
      </c>
    </row>
    <row r="207" spans="1:6" ht="15" customHeight="1" x14ac:dyDescent="0.3">
      <c r="A207" t="s">
        <v>553</v>
      </c>
      <c r="B207">
        <v>222</v>
      </c>
      <c r="C207" t="s">
        <v>1140</v>
      </c>
      <c r="D207" t="s">
        <v>550</v>
      </c>
      <c r="E207" s="3" t="str">
        <f t="shared" si="3"/>
        <v>(P36551:222:M/I)</v>
      </c>
      <c r="F207">
        <v>0.877</v>
      </c>
    </row>
    <row r="208" spans="1:6" ht="15" customHeight="1" x14ac:dyDescent="0.3">
      <c r="A208" t="s">
        <v>553</v>
      </c>
      <c r="B208">
        <v>222</v>
      </c>
      <c r="C208" t="s">
        <v>1140</v>
      </c>
      <c r="D208" t="s">
        <v>1160</v>
      </c>
      <c r="E208" s="3" t="str">
        <f t="shared" si="3"/>
        <v>(P36551:222:M/V)</v>
      </c>
      <c r="F208">
        <v>1</v>
      </c>
    </row>
    <row r="209" spans="1:6" ht="15" customHeight="1" x14ac:dyDescent="0.3">
      <c r="A209" t="s">
        <v>553</v>
      </c>
      <c r="B209">
        <v>220</v>
      </c>
      <c r="C209" t="s">
        <v>1137</v>
      </c>
      <c r="D209" t="s">
        <v>1120</v>
      </c>
      <c r="E209" s="3" t="str">
        <f t="shared" si="3"/>
        <v>(P36551:220:K/E)</v>
      </c>
      <c r="F209">
        <v>7.0000000000000001E-3</v>
      </c>
    </row>
    <row r="210" spans="1:6" ht="15" customHeight="1" x14ac:dyDescent="0.3">
      <c r="A210" t="s">
        <v>553</v>
      </c>
      <c r="B210">
        <v>217</v>
      </c>
      <c r="C210" t="s">
        <v>1120</v>
      </c>
      <c r="D210" t="s">
        <v>1114</v>
      </c>
      <c r="E210" s="3" t="str">
        <f t="shared" si="3"/>
        <v>(P36551:217:E/D)</v>
      </c>
      <c r="F210">
        <v>1.4E-2</v>
      </c>
    </row>
    <row r="211" spans="1:6" ht="15" customHeight="1" x14ac:dyDescent="0.3">
      <c r="A211" t="s">
        <v>553</v>
      </c>
      <c r="B211">
        <v>215</v>
      </c>
      <c r="C211" t="s">
        <v>1149</v>
      </c>
      <c r="D211" t="s">
        <v>1134</v>
      </c>
      <c r="E211" s="3" t="str">
        <f t="shared" si="3"/>
        <v>(P36551:215:S/L)</v>
      </c>
      <c r="F211">
        <v>0.87</v>
      </c>
    </row>
    <row r="212" spans="1:6" ht="15" customHeight="1" x14ac:dyDescent="0.3">
      <c r="A212" t="s">
        <v>553</v>
      </c>
      <c r="B212">
        <v>214</v>
      </c>
      <c r="C212" t="s">
        <v>1134</v>
      </c>
      <c r="D212" t="s">
        <v>1129</v>
      </c>
      <c r="E212" s="3" t="str">
        <f t="shared" si="3"/>
        <v>(P36551:214:L/H)</v>
      </c>
      <c r="F212">
        <v>1</v>
      </c>
    </row>
    <row r="213" spans="1:6" ht="15" customHeight="1" x14ac:dyDescent="0.3">
      <c r="A213" t="s">
        <v>553</v>
      </c>
      <c r="B213">
        <v>211</v>
      </c>
      <c r="C213" t="s">
        <v>1129</v>
      </c>
      <c r="D213" t="s">
        <v>1108</v>
      </c>
      <c r="E213" s="3" t="str">
        <f t="shared" si="3"/>
        <v>(P36551:211:H/R)</v>
      </c>
      <c r="F213">
        <v>0.86299999999999999</v>
      </c>
    </row>
    <row r="214" spans="1:6" ht="15" customHeight="1" x14ac:dyDescent="0.3">
      <c r="A214" t="s">
        <v>553</v>
      </c>
      <c r="B214">
        <v>211</v>
      </c>
      <c r="C214" t="s">
        <v>1129</v>
      </c>
      <c r="D214" t="s">
        <v>1157</v>
      </c>
      <c r="E214" s="3" t="str">
        <f t="shared" si="3"/>
        <v>(P36551:211:H/Y)</v>
      </c>
      <c r="F214">
        <v>1.6E-2</v>
      </c>
    </row>
    <row r="215" spans="1:6" ht="15" customHeight="1" x14ac:dyDescent="0.3">
      <c r="A215" t="s">
        <v>553</v>
      </c>
      <c r="B215">
        <v>211</v>
      </c>
      <c r="C215" t="s">
        <v>1129</v>
      </c>
      <c r="D215" t="s">
        <v>1111</v>
      </c>
      <c r="E215" s="3" t="str">
        <f t="shared" si="3"/>
        <v>(P36551:211:H/N)</v>
      </c>
      <c r="F215">
        <v>0.97599999999999998</v>
      </c>
    </row>
    <row r="216" spans="1:6" ht="15" customHeight="1" x14ac:dyDescent="0.3">
      <c r="A216" t="s">
        <v>553</v>
      </c>
      <c r="B216">
        <v>210</v>
      </c>
      <c r="C216" t="s">
        <v>1160</v>
      </c>
      <c r="D216" t="s">
        <v>1143</v>
      </c>
      <c r="E216" s="3" t="str">
        <f t="shared" si="3"/>
        <v>(P36551:210:V/F)</v>
      </c>
      <c r="F216">
        <v>0.999</v>
      </c>
    </row>
    <row r="217" spans="1:6" ht="15" customHeight="1" x14ac:dyDescent="0.3">
      <c r="A217" t="s">
        <v>553</v>
      </c>
      <c r="B217">
        <v>206</v>
      </c>
      <c r="C217" t="s">
        <v>1149</v>
      </c>
      <c r="D217" t="s">
        <v>1111</v>
      </c>
      <c r="E217" s="3" t="str">
        <f t="shared" si="3"/>
        <v>(P36551:206:S/N)</v>
      </c>
      <c r="F217">
        <v>0</v>
      </c>
    </row>
    <row r="218" spans="1:6" ht="15" customHeight="1" x14ac:dyDescent="0.3">
      <c r="A218" t="s">
        <v>553</v>
      </c>
      <c r="B218">
        <v>204</v>
      </c>
      <c r="C218" t="s">
        <v>1126</v>
      </c>
      <c r="D218" t="s">
        <v>1105</v>
      </c>
      <c r="E218" s="3" t="str">
        <f t="shared" si="3"/>
        <v>(P36551:204:G/A)</v>
      </c>
      <c r="F218">
        <v>0.98399999999999999</v>
      </c>
    </row>
    <row r="219" spans="1:6" ht="15" customHeight="1" x14ac:dyDescent="0.3">
      <c r="A219" t="s">
        <v>553</v>
      </c>
      <c r="B219">
        <v>200</v>
      </c>
      <c r="C219" t="s">
        <v>1143</v>
      </c>
      <c r="D219" t="s">
        <v>1134</v>
      </c>
      <c r="E219" s="3" t="str">
        <f t="shared" si="3"/>
        <v>(P36551:200:F/L)</v>
      </c>
      <c r="F219">
        <v>1</v>
      </c>
    </row>
    <row r="220" spans="1:6" ht="15" customHeight="1" x14ac:dyDescent="0.3">
      <c r="A220" t="s">
        <v>553</v>
      </c>
      <c r="B220">
        <v>192</v>
      </c>
      <c r="C220" t="s">
        <v>1117</v>
      </c>
      <c r="D220" t="s">
        <v>1149</v>
      </c>
      <c r="E220" s="3" t="str">
        <f t="shared" si="3"/>
        <v>(P36551:192:C/S)</v>
      </c>
      <c r="F220">
        <v>1</v>
      </c>
    </row>
    <row r="221" spans="1:6" ht="15" customHeight="1" x14ac:dyDescent="0.3">
      <c r="A221" t="s">
        <v>553</v>
      </c>
      <c r="B221">
        <v>192</v>
      </c>
      <c r="C221" t="s">
        <v>1117</v>
      </c>
      <c r="D221" t="s">
        <v>1108</v>
      </c>
      <c r="E221" s="3" t="str">
        <f t="shared" si="3"/>
        <v>(P36551:192:C/R)</v>
      </c>
      <c r="F221">
        <v>1</v>
      </c>
    </row>
    <row r="222" spans="1:6" ht="15" customHeight="1" x14ac:dyDescent="0.3">
      <c r="A222" t="s">
        <v>553</v>
      </c>
      <c r="B222">
        <v>190</v>
      </c>
      <c r="C222" t="s">
        <v>550</v>
      </c>
      <c r="D222" t="s">
        <v>1143</v>
      </c>
      <c r="E222" s="3" t="str">
        <f t="shared" si="3"/>
        <v>(P36551:190:I/F)</v>
      </c>
      <c r="F222">
        <v>0.997</v>
      </c>
    </row>
    <row r="223" spans="1:6" ht="15" customHeight="1" x14ac:dyDescent="0.3">
      <c r="A223" t="s">
        <v>553</v>
      </c>
      <c r="B223">
        <v>184</v>
      </c>
      <c r="C223" t="s">
        <v>1137</v>
      </c>
      <c r="D223" t="s">
        <v>1108</v>
      </c>
      <c r="E223" s="3" t="str">
        <f t="shared" si="3"/>
        <v>(P36551:184:K/R)</v>
      </c>
      <c r="F223">
        <v>2.8000000000000001E-2</v>
      </c>
    </row>
    <row r="224" spans="1:6" ht="15" customHeight="1" x14ac:dyDescent="0.3">
      <c r="A224" t="s">
        <v>553</v>
      </c>
      <c r="B224">
        <v>175</v>
      </c>
      <c r="C224" t="s">
        <v>1111</v>
      </c>
      <c r="D224" t="s">
        <v>1137</v>
      </c>
      <c r="E224" s="3" t="str">
        <f t="shared" si="3"/>
        <v>(P36551:175:N/K)</v>
      </c>
      <c r="F224">
        <v>0</v>
      </c>
    </row>
    <row r="225" spans="1:6" ht="15" customHeight="1" x14ac:dyDescent="0.3">
      <c r="A225" t="s">
        <v>553</v>
      </c>
      <c r="B225">
        <v>175</v>
      </c>
      <c r="C225" t="s">
        <v>1111</v>
      </c>
      <c r="D225" t="s">
        <v>550</v>
      </c>
      <c r="E225" s="3" t="str">
        <f t="shared" si="3"/>
        <v>(P36551:175:N/I)</v>
      </c>
      <c r="F225">
        <v>1E-3</v>
      </c>
    </row>
    <row r="226" spans="1:6" ht="15" customHeight="1" x14ac:dyDescent="0.3">
      <c r="A226" t="s">
        <v>553</v>
      </c>
      <c r="B226">
        <v>175</v>
      </c>
      <c r="C226" t="s">
        <v>1111</v>
      </c>
      <c r="D226" t="s">
        <v>1114</v>
      </c>
      <c r="E226" s="3" t="str">
        <f t="shared" si="3"/>
        <v>(P36551:175:N/D)</v>
      </c>
      <c r="F226">
        <v>0</v>
      </c>
    </row>
    <row r="227" spans="1:6" ht="15" customHeight="1" x14ac:dyDescent="0.3">
      <c r="A227" t="s">
        <v>553</v>
      </c>
      <c r="B227">
        <v>174</v>
      </c>
      <c r="C227" t="s">
        <v>1105</v>
      </c>
      <c r="D227" t="s">
        <v>551</v>
      </c>
      <c r="E227" s="3" t="str">
        <f t="shared" si="3"/>
        <v>(P36551:174:A/T)</v>
      </c>
      <c r="F227">
        <v>0.499</v>
      </c>
    </row>
    <row r="228" spans="1:6" ht="15" customHeight="1" x14ac:dyDescent="0.3">
      <c r="A228" t="s">
        <v>553</v>
      </c>
      <c r="B228">
        <v>173</v>
      </c>
      <c r="C228" t="s">
        <v>1126</v>
      </c>
      <c r="D228" t="s">
        <v>1105</v>
      </c>
      <c r="E228" s="3" t="str">
        <f t="shared" si="3"/>
        <v>(P36551:173:G/A)</v>
      </c>
      <c r="F228">
        <v>0</v>
      </c>
    </row>
    <row r="229" spans="1:6" ht="15" customHeight="1" x14ac:dyDescent="0.3">
      <c r="A229" t="s">
        <v>553</v>
      </c>
      <c r="B229">
        <v>172</v>
      </c>
      <c r="C229" t="s">
        <v>1126</v>
      </c>
      <c r="D229" t="s">
        <v>1108</v>
      </c>
      <c r="E229" s="3" t="str">
        <f t="shared" si="3"/>
        <v>(P36551:172:G/R)</v>
      </c>
      <c r="F229">
        <v>9.5000000000000001E-2</v>
      </c>
    </row>
    <row r="230" spans="1:6" ht="15" customHeight="1" x14ac:dyDescent="0.3">
      <c r="A230" t="s">
        <v>553</v>
      </c>
      <c r="B230">
        <v>171</v>
      </c>
      <c r="C230" t="s">
        <v>1114</v>
      </c>
      <c r="D230" t="s">
        <v>1120</v>
      </c>
      <c r="E230" s="3" t="str">
        <f t="shared" si="3"/>
        <v>(P36551:171:D/E)</v>
      </c>
      <c r="F230">
        <v>8.9999999999999993E-3</v>
      </c>
    </row>
    <row r="231" spans="1:6" ht="15" customHeight="1" x14ac:dyDescent="0.3">
      <c r="A231" t="s">
        <v>553</v>
      </c>
      <c r="B231">
        <v>171</v>
      </c>
      <c r="C231" t="s">
        <v>1114</v>
      </c>
      <c r="D231" t="s">
        <v>1105</v>
      </c>
      <c r="E231" s="3" t="str">
        <f t="shared" si="3"/>
        <v>(P36551:171:D/A)</v>
      </c>
      <c r="F231">
        <v>0.29699999999999999</v>
      </c>
    </row>
    <row r="232" spans="1:6" ht="15" customHeight="1" x14ac:dyDescent="0.3">
      <c r="A232" t="s">
        <v>553</v>
      </c>
      <c r="B232">
        <v>163</v>
      </c>
      <c r="C232" t="s">
        <v>1160</v>
      </c>
      <c r="D232" t="s">
        <v>1134</v>
      </c>
      <c r="E232" s="3" t="str">
        <f t="shared" si="3"/>
        <v>(P36551:163:V/L)</v>
      </c>
      <c r="F232">
        <v>0</v>
      </c>
    </row>
    <row r="233" spans="1:6" ht="15" customHeight="1" x14ac:dyDescent="0.3">
      <c r="A233" t="s">
        <v>553</v>
      </c>
      <c r="B233">
        <v>163</v>
      </c>
      <c r="C233" t="s">
        <v>1160</v>
      </c>
      <c r="D233" t="s">
        <v>1134</v>
      </c>
      <c r="E233" s="3" t="str">
        <f t="shared" si="3"/>
        <v>(P36551:163:V/L)</v>
      </c>
      <c r="F233">
        <v>0</v>
      </c>
    </row>
    <row r="234" spans="1:6" ht="15" customHeight="1" x14ac:dyDescent="0.3">
      <c r="A234" t="s">
        <v>553</v>
      </c>
      <c r="B234">
        <v>161</v>
      </c>
      <c r="C234" t="s">
        <v>1105</v>
      </c>
      <c r="D234" t="s">
        <v>1126</v>
      </c>
      <c r="E234" s="3" t="str">
        <f t="shared" si="3"/>
        <v>(P36551:161:A/G)</v>
      </c>
      <c r="F234">
        <v>4.1000000000000002E-2</v>
      </c>
    </row>
    <row r="235" spans="1:6" ht="15" customHeight="1" x14ac:dyDescent="0.3">
      <c r="A235" t="s">
        <v>553</v>
      </c>
      <c r="B235">
        <v>159</v>
      </c>
      <c r="C235" t="s">
        <v>551</v>
      </c>
      <c r="D235" t="s">
        <v>1149</v>
      </c>
      <c r="E235" s="3" t="str">
        <f t="shared" si="3"/>
        <v>(P36551:159:T/S)</v>
      </c>
      <c r="F235">
        <v>0.35199999999999998</v>
      </c>
    </row>
    <row r="236" spans="1:6" ht="15" customHeight="1" x14ac:dyDescent="0.3">
      <c r="A236" t="s">
        <v>553</v>
      </c>
      <c r="B236">
        <v>152</v>
      </c>
      <c r="C236" t="s">
        <v>1140</v>
      </c>
      <c r="D236" t="s">
        <v>1160</v>
      </c>
      <c r="E236" s="3" t="str">
        <f t="shared" si="3"/>
        <v>(P36551:152:M/V)</v>
      </c>
      <c r="F236">
        <v>0.999</v>
      </c>
    </row>
    <row r="237" spans="1:6" ht="15" customHeight="1" x14ac:dyDescent="0.3">
      <c r="A237" t="s">
        <v>553</v>
      </c>
      <c r="B237">
        <v>150</v>
      </c>
      <c r="C237" t="s">
        <v>551</v>
      </c>
      <c r="D237" t="s">
        <v>1111</v>
      </c>
      <c r="E237" s="3" t="str">
        <f t="shared" si="3"/>
        <v>(P36551:150:T/N)</v>
      </c>
      <c r="F237">
        <v>0.97099999999999997</v>
      </c>
    </row>
    <row r="238" spans="1:6" ht="15" customHeight="1" x14ac:dyDescent="0.3">
      <c r="A238" t="s">
        <v>553</v>
      </c>
      <c r="B238">
        <v>149</v>
      </c>
      <c r="C238" t="s">
        <v>1137</v>
      </c>
      <c r="D238" t="s">
        <v>551</v>
      </c>
      <c r="E238" s="3" t="str">
        <f t="shared" si="3"/>
        <v>(P36551:149:K/T)</v>
      </c>
      <c r="F238">
        <v>0.94499999999999995</v>
      </c>
    </row>
    <row r="239" spans="1:6" ht="15" customHeight="1" x14ac:dyDescent="0.3">
      <c r="A239" t="s">
        <v>553</v>
      </c>
      <c r="B239">
        <v>146</v>
      </c>
      <c r="C239" t="s">
        <v>1126</v>
      </c>
      <c r="D239" t="s">
        <v>1114</v>
      </c>
      <c r="E239" s="3" t="str">
        <f t="shared" si="3"/>
        <v>(P36551:146:G/D)</v>
      </c>
      <c r="F239">
        <v>0</v>
      </c>
    </row>
    <row r="240" spans="1:6" ht="15" customHeight="1" x14ac:dyDescent="0.3">
      <c r="A240" t="s">
        <v>553</v>
      </c>
      <c r="B240">
        <v>139</v>
      </c>
      <c r="C240" t="s">
        <v>1126</v>
      </c>
      <c r="D240" t="s">
        <v>1108</v>
      </c>
      <c r="E240" s="3" t="str">
        <f t="shared" si="3"/>
        <v>(P36551:139:G/R)</v>
      </c>
      <c r="F240">
        <v>0</v>
      </c>
    </row>
    <row r="241" spans="1:6" ht="15" customHeight="1" x14ac:dyDescent="0.3">
      <c r="A241" t="s">
        <v>553</v>
      </c>
      <c r="B241">
        <v>137</v>
      </c>
      <c r="C241" t="s">
        <v>1114</v>
      </c>
      <c r="D241" t="s">
        <v>1120</v>
      </c>
      <c r="E241" s="3" t="str">
        <f t="shared" si="3"/>
        <v>(P36551:137:D/E)</v>
      </c>
      <c r="F241">
        <v>0</v>
      </c>
    </row>
    <row r="242" spans="1:6" ht="15" customHeight="1" x14ac:dyDescent="0.3">
      <c r="A242" t="s">
        <v>553</v>
      </c>
      <c r="B242">
        <v>133</v>
      </c>
      <c r="C242" t="s">
        <v>1146</v>
      </c>
      <c r="D242" t="s">
        <v>1123</v>
      </c>
      <c r="E242" s="3" t="str">
        <f t="shared" si="3"/>
        <v>(P36551:133:P/Q)</v>
      </c>
      <c r="F242">
        <v>1E-3</v>
      </c>
    </row>
    <row r="243" spans="1:6" ht="15" customHeight="1" x14ac:dyDescent="0.3">
      <c r="A243" t="s">
        <v>553</v>
      </c>
      <c r="B243">
        <v>133</v>
      </c>
      <c r="C243" t="s">
        <v>1146</v>
      </c>
      <c r="D243" t="s">
        <v>551</v>
      </c>
      <c r="E243" s="3" t="str">
        <f t="shared" si="3"/>
        <v>(P36551:133:P/T)</v>
      </c>
      <c r="F243">
        <v>0</v>
      </c>
    </row>
    <row r="244" spans="1:6" ht="15" customHeight="1" x14ac:dyDescent="0.3">
      <c r="A244" t="s">
        <v>553</v>
      </c>
      <c r="B244">
        <v>132</v>
      </c>
      <c r="C244" t="s">
        <v>1105</v>
      </c>
      <c r="D244" t="s">
        <v>1160</v>
      </c>
      <c r="E244" s="3" t="str">
        <f t="shared" si="3"/>
        <v>(P36551:132:A/V)</v>
      </c>
      <c r="F244">
        <v>0.81200000000000006</v>
      </c>
    </row>
    <row r="245" spans="1:6" ht="15" customHeight="1" x14ac:dyDescent="0.3">
      <c r="A245" t="s">
        <v>553</v>
      </c>
      <c r="B245">
        <v>132</v>
      </c>
      <c r="C245" t="s">
        <v>1105</v>
      </c>
      <c r="D245" t="s">
        <v>1146</v>
      </c>
      <c r="E245" s="3" t="str">
        <f t="shared" si="3"/>
        <v>(P36551:132:A/P)</v>
      </c>
      <c r="F245">
        <v>0.97799999999999998</v>
      </c>
    </row>
    <row r="246" spans="1:6" ht="15" customHeight="1" x14ac:dyDescent="0.3">
      <c r="A246" t="s">
        <v>553</v>
      </c>
      <c r="B246">
        <v>131</v>
      </c>
      <c r="C246" t="s">
        <v>1140</v>
      </c>
      <c r="D246" t="s">
        <v>551</v>
      </c>
      <c r="E246" s="3" t="str">
        <f t="shared" si="3"/>
        <v>(P36551:131:M/T)</v>
      </c>
      <c r="F246">
        <v>1</v>
      </c>
    </row>
    <row r="247" spans="1:6" ht="15" customHeight="1" x14ac:dyDescent="0.3">
      <c r="A247" t="s">
        <v>553</v>
      </c>
      <c r="B247">
        <v>127</v>
      </c>
      <c r="C247" t="s">
        <v>1117</v>
      </c>
      <c r="D247" t="s">
        <v>1108</v>
      </c>
      <c r="E247" s="3" t="str">
        <f t="shared" si="3"/>
        <v>(P36551:127:C/R)</v>
      </c>
      <c r="F247">
        <v>0.51500000000000001</v>
      </c>
    </row>
    <row r="248" spans="1:6" ht="15" customHeight="1" x14ac:dyDescent="0.3">
      <c r="A248" t="s">
        <v>553</v>
      </c>
      <c r="B248">
        <v>126</v>
      </c>
      <c r="C248" t="s">
        <v>1108</v>
      </c>
      <c r="D248" t="s">
        <v>1146</v>
      </c>
      <c r="E248" s="3" t="str">
        <f t="shared" si="3"/>
        <v>(P36551:126:R/P)</v>
      </c>
      <c r="F248">
        <v>0.999</v>
      </c>
    </row>
    <row r="249" spans="1:6" ht="15" customHeight="1" x14ac:dyDescent="0.3">
      <c r="A249" t="s">
        <v>553</v>
      </c>
      <c r="B249">
        <v>125</v>
      </c>
      <c r="C249" t="s">
        <v>1129</v>
      </c>
      <c r="D249" t="s">
        <v>1146</v>
      </c>
      <c r="E249" s="3" t="str">
        <f t="shared" si="3"/>
        <v>(P36551:125:H/P)</v>
      </c>
      <c r="F249">
        <v>8.3000000000000004E-2</v>
      </c>
    </row>
    <row r="250" spans="1:6" ht="15" customHeight="1" x14ac:dyDescent="0.3">
      <c r="A250" t="s">
        <v>553</v>
      </c>
      <c r="B250">
        <v>122</v>
      </c>
      <c r="C250" t="s">
        <v>1120</v>
      </c>
      <c r="D250" t="s">
        <v>1137</v>
      </c>
      <c r="E250" s="3" t="str">
        <f t="shared" si="3"/>
        <v>(P36551:122:E/K)</v>
      </c>
      <c r="F250">
        <v>6.0000000000000001E-3</v>
      </c>
    </row>
    <row r="251" spans="1:6" ht="15" customHeight="1" x14ac:dyDescent="0.3">
      <c r="A251" t="s">
        <v>553</v>
      </c>
      <c r="B251">
        <v>121</v>
      </c>
      <c r="C251" t="s">
        <v>1114</v>
      </c>
      <c r="D251" t="s">
        <v>1120</v>
      </c>
      <c r="E251" s="3" t="str">
        <f t="shared" si="3"/>
        <v>(P36551:121:D/E)</v>
      </c>
      <c r="F251">
        <v>1.0999999999999999E-2</v>
      </c>
    </row>
    <row r="252" spans="1:6" ht="15" customHeight="1" x14ac:dyDescent="0.3">
      <c r="A252" t="s">
        <v>553</v>
      </c>
      <c r="B252">
        <v>119</v>
      </c>
      <c r="C252" t="s">
        <v>1120</v>
      </c>
      <c r="D252" t="s">
        <v>1137</v>
      </c>
      <c r="E252" s="3" t="str">
        <f t="shared" si="3"/>
        <v>(P36551:119:E/K)</v>
      </c>
      <c r="F252">
        <v>1E-3</v>
      </c>
    </row>
    <row r="253" spans="1:6" ht="15" customHeight="1" x14ac:dyDescent="0.3">
      <c r="A253" t="s">
        <v>553</v>
      </c>
      <c r="B253">
        <v>117</v>
      </c>
      <c r="C253" t="s">
        <v>1120</v>
      </c>
      <c r="D253" t="s">
        <v>1123</v>
      </c>
      <c r="E253" s="3" t="str">
        <f t="shared" si="3"/>
        <v>(P36551:117:E/Q)</v>
      </c>
      <c r="F253">
        <v>0.42099999999999999</v>
      </c>
    </row>
    <row r="254" spans="1:6" ht="15" customHeight="1" x14ac:dyDescent="0.3">
      <c r="A254" t="s">
        <v>553</v>
      </c>
      <c r="B254">
        <v>116</v>
      </c>
      <c r="C254" t="s">
        <v>1146</v>
      </c>
      <c r="D254" t="s">
        <v>1123</v>
      </c>
      <c r="E254" s="3" t="str">
        <f t="shared" si="3"/>
        <v>(P36551:116:P/Q)</v>
      </c>
      <c r="F254">
        <v>0.32500000000000001</v>
      </c>
    </row>
    <row r="255" spans="1:6" ht="15" customHeight="1" x14ac:dyDescent="0.3">
      <c r="A255" t="s">
        <v>553</v>
      </c>
      <c r="B255">
        <v>115</v>
      </c>
      <c r="C255" t="s">
        <v>1108</v>
      </c>
      <c r="D255" t="s">
        <v>1154</v>
      </c>
      <c r="E255" s="3" t="str">
        <f t="shared" si="3"/>
        <v>(P36551:115:R/W)</v>
      </c>
      <c r="F255">
        <v>0.88900000000000001</v>
      </c>
    </row>
    <row r="256" spans="1:6" ht="15" customHeight="1" x14ac:dyDescent="0.3">
      <c r="A256" t="s">
        <v>553</v>
      </c>
      <c r="B256">
        <v>111</v>
      </c>
      <c r="C256" t="s">
        <v>551</v>
      </c>
      <c r="D256" t="s">
        <v>1149</v>
      </c>
      <c r="E256" s="3" t="str">
        <f t="shared" si="3"/>
        <v>(P36551:111:T/S)</v>
      </c>
      <c r="F256">
        <v>1E-3</v>
      </c>
    </row>
    <row r="257" spans="1:6" ht="15" customHeight="1" x14ac:dyDescent="0.3">
      <c r="A257" t="s">
        <v>553</v>
      </c>
      <c r="B257">
        <v>109</v>
      </c>
      <c r="C257" t="s">
        <v>1108</v>
      </c>
      <c r="D257" t="s">
        <v>1134</v>
      </c>
      <c r="E257" s="3" t="str">
        <f t="shared" si="3"/>
        <v>(P36551:109:R/L)</v>
      </c>
      <c r="F257">
        <v>4.9000000000000002E-2</v>
      </c>
    </row>
    <row r="258" spans="1:6" ht="15" customHeight="1" x14ac:dyDescent="0.3">
      <c r="A258" t="s">
        <v>553</v>
      </c>
      <c r="B258">
        <v>109</v>
      </c>
      <c r="C258" t="s">
        <v>1108</v>
      </c>
      <c r="D258" t="s">
        <v>1154</v>
      </c>
      <c r="E258" s="3" t="str">
        <f t="shared" si="3"/>
        <v>(P36551:109:R/W)</v>
      </c>
      <c r="F258">
        <v>0.97799999999999998</v>
      </c>
    </row>
    <row r="259" spans="1:6" ht="15" customHeight="1" x14ac:dyDescent="0.3">
      <c r="A259" t="s">
        <v>553</v>
      </c>
      <c r="B259">
        <v>106</v>
      </c>
      <c r="C259" t="s">
        <v>1149</v>
      </c>
      <c r="D259" t="s">
        <v>1134</v>
      </c>
      <c r="E259" s="3" t="str">
        <f t="shared" ref="E259:E322" si="4">"("&amp;A259&amp;":"&amp;B259&amp;":"&amp;C259&amp;"/"&amp;D259&amp;")"</f>
        <v>(P36551:106:S/L)</v>
      </c>
      <c r="F259">
        <v>0.38200000000000001</v>
      </c>
    </row>
    <row r="260" spans="1:6" ht="15" customHeight="1" x14ac:dyDescent="0.3">
      <c r="A260" t="s">
        <v>553</v>
      </c>
      <c r="B260">
        <v>105</v>
      </c>
      <c r="C260" t="s">
        <v>551</v>
      </c>
      <c r="D260" t="s">
        <v>550</v>
      </c>
      <c r="E260" s="3" t="str">
        <f t="shared" si="4"/>
        <v>(P36551:105:T/I)</v>
      </c>
      <c r="F260">
        <v>0</v>
      </c>
    </row>
    <row r="261" spans="1:6" ht="15" customHeight="1" x14ac:dyDescent="0.3">
      <c r="A261" t="s">
        <v>553</v>
      </c>
      <c r="B261">
        <v>101</v>
      </c>
      <c r="C261" t="s">
        <v>1140</v>
      </c>
      <c r="D261" t="s">
        <v>1134</v>
      </c>
      <c r="E261" s="3" t="str">
        <f t="shared" si="4"/>
        <v>(P36551:101:M/L)</v>
      </c>
      <c r="F261">
        <v>3.0000000000000001E-3</v>
      </c>
    </row>
    <row r="262" spans="1:6" ht="15" customHeight="1" x14ac:dyDescent="0.3">
      <c r="A262" t="s">
        <v>553</v>
      </c>
      <c r="B262">
        <v>100</v>
      </c>
      <c r="C262" t="s">
        <v>1120</v>
      </c>
      <c r="D262" t="s">
        <v>1160</v>
      </c>
      <c r="E262" s="3" t="str">
        <f t="shared" si="4"/>
        <v>(P36551:100:E/V)</v>
      </c>
      <c r="F262">
        <v>0.83799999999999997</v>
      </c>
    </row>
    <row r="263" spans="1:6" ht="15" customHeight="1" x14ac:dyDescent="0.3">
      <c r="A263" t="s">
        <v>553</v>
      </c>
      <c r="B263">
        <v>99</v>
      </c>
      <c r="C263" t="s">
        <v>1105</v>
      </c>
      <c r="D263" t="s">
        <v>1160</v>
      </c>
      <c r="E263" s="3" t="str">
        <f t="shared" si="4"/>
        <v>(P36551:99:A/V)</v>
      </c>
      <c r="F263">
        <v>0.79200000000000004</v>
      </c>
    </row>
    <row r="264" spans="1:6" ht="15" customHeight="1" x14ac:dyDescent="0.3">
      <c r="A264" t="s">
        <v>553</v>
      </c>
      <c r="B264">
        <v>97</v>
      </c>
      <c r="C264" t="s">
        <v>1123</v>
      </c>
      <c r="D264" t="s">
        <v>1146</v>
      </c>
      <c r="E264" s="3" t="str">
        <f t="shared" si="4"/>
        <v>(P36551:97:Q/P)</v>
      </c>
      <c r="F264">
        <v>0.16500000000000001</v>
      </c>
    </row>
    <row r="265" spans="1:6" ht="15" customHeight="1" x14ac:dyDescent="0.3">
      <c r="A265" t="s">
        <v>553</v>
      </c>
      <c r="B265">
        <v>95</v>
      </c>
      <c r="C265" t="s">
        <v>1129</v>
      </c>
      <c r="D265" t="s">
        <v>1108</v>
      </c>
      <c r="E265" s="3" t="str">
        <f t="shared" si="4"/>
        <v>(P36551:95:H/R)</v>
      </c>
      <c r="F265">
        <v>0.91700000000000004</v>
      </c>
    </row>
    <row r="266" spans="1:6" ht="15" customHeight="1" x14ac:dyDescent="0.3">
      <c r="A266" t="s">
        <v>553</v>
      </c>
      <c r="B266">
        <v>92</v>
      </c>
      <c r="C266" t="s">
        <v>1105</v>
      </c>
      <c r="D266" t="s">
        <v>1160</v>
      </c>
      <c r="E266" s="3" t="str">
        <f t="shared" si="4"/>
        <v>(P36551:92:A/V)</v>
      </c>
      <c r="F266">
        <v>0</v>
      </c>
    </row>
    <row r="267" spans="1:6" ht="15" customHeight="1" x14ac:dyDescent="0.3">
      <c r="A267" t="s">
        <v>553</v>
      </c>
      <c r="B267">
        <v>90</v>
      </c>
      <c r="C267" t="s">
        <v>551</v>
      </c>
      <c r="D267" t="s">
        <v>550</v>
      </c>
      <c r="E267" s="3" t="str">
        <f t="shared" si="4"/>
        <v>(P36551:90:T/I)</v>
      </c>
      <c r="F267">
        <v>2.1999999999999999E-2</v>
      </c>
    </row>
    <row r="268" spans="1:6" ht="15" customHeight="1" x14ac:dyDescent="0.3">
      <c r="A268" t="s">
        <v>553</v>
      </c>
      <c r="B268">
        <v>90</v>
      </c>
      <c r="C268" t="s">
        <v>551</v>
      </c>
      <c r="D268" t="s">
        <v>1105</v>
      </c>
      <c r="E268" s="3" t="str">
        <f t="shared" si="4"/>
        <v>(P36551:90:T/A)</v>
      </c>
      <c r="F268">
        <v>0</v>
      </c>
    </row>
    <row r="269" spans="1:6" ht="15" customHeight="1" x14ac:dyDescent="0.3">
      <c r="A269" t="s">
        <v>553</v>
      </c>
      <c r="B269">
        <v>86</v>
      </c>
      <c r="C269" t="s">
        <v>1160</v>
      </c>
      <c r="D269" t="s">
        <v>1105</v>
      </c>
      <c r="E269" s="3" t="str">
        <f t="shared" si="4"/>
        <v>(P36551:86:V/A)</v>
      </c>
      <c r="F269">
        <v>0</v>
      </c>
    </row>
    <row r="270" spans="1:6" ht="15" customHeight="1" x14ac:dyDescent="0.3">
      <c r="A270" t="s">
        <v>553</v>
      </c>
      <c r="B270">
        <v>81</v>
      </c>
      <c r="C270" t="s">
        <v>1105</v>
      </c>
      <c r="D270" t="s">
        <v>1149</v>
      </c>
      <c r="E270" s="3" t="str">
        <f t="shared" si="4"/>
        <v>(P36551:81:A/S)</v>
      </c>
      <c r="F270">
        <v>8.7999999999999995E-2</v>
      </c>
    </row>
    <row r="271" spans="1:6" ht="15" customHeight="1" x14ac:dyDescent="0.3">
      <c r="A271" t="s">
        <v>553</v>
      </c>
      <c r="B271">
        <v>78</v>
      </c>
      <c r="C271" t="s">
        <v>1134</v>
      </c>
      <c r="D271" t="s">
        <v>1123</v>
      </c>
      <c r="E271" s="3" t="str">
        <f t="shared" si="4"/>
        <v>(P36551:78:L/Q)</v>
      </c>
      <c r="F271">
        <v>0.98399999999999999</v>
      </c>
    </row>
    <row r="272" spans="1:6" ht="15" customHeight="1" x14ac:dyDescent="0.3">
      <c r="A272" t="s">
        <v>553</v>
      </c>
      <c r="B272">
        <v>77</v>
      </c>
      <c r="C272" t="s">
        <v>1126</v>
      </c>
      <c r="D272" t="s">
        <v>1105</v>
      </c>
      <c r="E272" s="3" t="str">
        <f t="shared" si="4"/>
        <v>(P36551:77:G/A)</v>
      </c>
      <c r="F272">
        <v>1E-3</v>
      </c>
    </row>
    <row r="273" spans="1:6" ht="15" customHeight="1" x14ac:dyDescent="0.3">
      <c r="A273" t="s">
        <v>553</v>
      </c>
      <c r="B273">
        <v>74</v>
      </c>
      <c r="C273" t="s">
        <v>1160</v>
      </c>
      <c r="D273" t="s">
        <v>1134</v>
      </c>
      <c r="E273" s="3" t="str">
        <f t="shared" si="4"/>
        <v>(P36551:74:V/L)</v>
      </c>
      <c r="F273">
        <v>0</v>
      </c>
    </row>
    <row r="274" spans="1:6" ht="15" customHeight="1" x14ac:dyDescent="0.3">
      <c r="A274" t="s">
        <v>553</v>
      </c>
      <c r="B274">
        <v>73</v>
      </c>
      <c r="C274" t="s">
        <v>1154</v>
      </c>
      <c r="D274" t="s">
        <v>1117</v>
      </c>
      <c r="E274" s="3" t="str">
        <f t="shared" si="4"/>
        <v>(P36551:73:W/C)</v>
      </c>
      <c r="F274">
        <v>0</v>
      </c>
    </row>
    <row r="275" spans="1:6" ht="15" customHeight="1" x14ac:dyDescent="0.3">
      <c r="A275" t="s">
        <v>553</v>
      </c>
      <c r="B275">
        <v>71</v>
      </c>
      <c r="C275" t="s">
        <v>1126</v>
      </c>
      <c r="D275" t="s">
        <v>1105</v>
      </c>
      <c r="E275" s="3" t="str">
        <f t="shared" si="4"/>
        <v>(P36551:71:G/A)</v>
      </c>
      <c r="F275">
        <v>7.0000000000000001E-3</v>
      </c>
    </row>
    <row r="276" spans="1:6" ht="15" customHeight="1" x14ac:dyDescent="0.3">
      <c r="A276" t="s">
        <v>553</v>
      </c>
      <c r="B276">
        <v>71</v>
      </c>
      <c r="C276" t="s">
        <v>1126</v>
      </c>
      <c r="D276" t="s">
        <v>1149</v>
      </c>
      <c r="E276" s="3" t="str">
        <f t="shared" si="4"/>
        <v>(P36551:71:G/S)</v>
      </c>
      <c r="F276">
        <v>0.28699999999999998</v>
      </c>
    </row>
    <row r="277" spans="1:6" ht="15" customHeight="1" x14ac:dyDescent="0.3">
      <c r="A277" t="s">
        <v>553</v>
      </c>
      <c r="B277">
        <v>71</v>
      </c>
      <c r="C277" t="s">
        <v>1126</v>
      </c>
      <c r="D277" t="s">
        <v>1117</v>
      </c>
      <c r="E277" s="3" t="str">
        <f t="shared" si="4"/>
        <v>(P36551:71:G/C)</v>
      </c>
      <c r="F277">
        <v>0.998</v>
      </c>
    </row>
    <row r="278" spans="1:6" ht="15" customHeight="1" x14ac:dyDescent="0.3">
      <c r="A278" t="s">
        <v>553</v>
      </c>
      <c r="B278">
        <v>68</v>
      </c>
      <c r="C278" t="s">
        <v>1149</v>
      </c>
      <c r="D278" t="s">
        <v>1154</v>
      </c>
      <c r="E278" s="3" t="str">
        <f t="shared" si="4"/>
        <v>(P36551:68:S/W)</v>
      </c>
      <c r="F278">
        <v>0.82299999999999995</v>
      </c>
    </row>
    <row r="279" spans="1:6" ht="15" customHeight="1" x14ac:dyDescent="0.3">
      <c r="A279" t="s">
        <v>553</v>
      </c>
      <c r="B279">
        <v>65</v>
      </c>
      <c r="C279" t="s">
        <v>1126</v>
      </c>
      <c r="D279" t="s">
        <v>1149</v>
      </c>
      <c r="E279" s="3" t="str">
        <f t="shared" si="4"/>
        <v>(P36551:65:G/S)</v>
      </c>
      <c r="F279">
        <v>3.0000000000000001E-3</v>
      </c>
    </row>
    <row r="280" spans="1:6" ht="15" customHeight="1" x14ac:dyDescent="0.3">
      <c r="A280" t="s">
        <v>553</v>
      </c>
      <c r="B280">
        <v>60</v>
      </c>
      <c r="C280" t="s">
        <v>1108</v>
      </c>
      <c r="D280" t="s">
        <v>1126</v>
      </c>
      <c r="E280" s="3" t="str">
        <f t="shared" si="4"/>
        <v>(P36551:60:R/G)</v>
      </c>
      <c r="F280">
        <v>0.97599999999999998</v>
      </c>
    </row>
    <row r="281" spans="1:6" ht="15" customHeight="1" x14ac:dyDescent="0.3">
      <c r="A281" t="s">
        <v>553</v>
      </c>
      <c r="B281">
        <v>59</v>
      </c>
      <c r="C281" t="s">
        <v>1149</v>
      </c>
      <c r="D281" t="s">
        <v>551</v>
      </c>
      <c r="E281" s="3" t="str">
        <f t="shared" si="4"/>
        <v>(P36551:59:S/T)</v>
      </c>
      <c r="F281">
        <v>0</v>
      </c>
    </row>
    <row r="282" spans="1:6" ht="15" customHeight="1" x14ac:dyDescent="0.3">
      <c r="A282" t="s">
        <v>553</v>
      </c>
      <c r="B282">
        <v>56</v>
      </c>
      <c r="C282" t="s">
        <v>551</v>
      </c>
      <c r="D282" t="s">
        <v>1105</v>
      </c>
      <c r="E282" s="3" t="str">
        <f t="shared" si="4"/>
        <v>(P36551:56:T/A)</v>
      </c>
      <c r="F282">
        <v>0</v>
      </c>
    </row>
    <row r="283" spans="1:6" ht="15" customHeight="1" x14ac:dyDescent="0.3">
      <c r="A283" t="s">
        <v>553</v>
      </c>
      <c r="B283">
        <v>53</v>
      </c>
      <c r="C283" t="s">
        <v>1146</v>
      </c>
      <c r="D283" t="s">
        <v>1134</v>
      </c>
      <c r="E283" s="3" t="str">
        <f t="shared" si="4"/>
        <v>(P36551:53:P/L)</v>
      </c>
      <c r="F283">
        <v>6.2E-2</v>
      </c>
    </row>
    <row r="284" spans="1:6" ht="15" customHeight="1" x14ac:dyDescent="0.3">
      <c r="A284" t="s">
        <v>553</v>
      </c>
      <c r="B284">
        <v>52</v>
      </c>
      <c r="C284" t="s">
        <v>1126</v>
      </c>
      <c r="D284" t="s">
        <v>1114</v>
      </c>
      <c r="E284" s="3" t="str">
        <f t="shared" si="4"/>
        <v>(P36551:52:G/D)</v>
      </c>
      <c r="F284">
        <v>1</v>
      </c>
    </row>
    <row r="285" spans="1:6" ht="15" customHeight="1" x14ac:dyDescent="0.3">
      <c r="A285" t="s">
        <v>553</v>
      </c>
      <c r="B285">
        <v>51</v>
      </c>
      <c r="C285" t="s">
        <v>1146</v>
      </c>
      <c r="D285" t="s">
        <v>1149</v>
      </c>
      <c r="E285" s="3" t="str">
        <f t="shared" si="4"/>
        <v>(P36551:51:P/S)</v>
      </c>
      <c r="F285">
        <v>0.01</v>
      </c>
    </row>
    <row r="286" spans="1:6" ht="15" customHeight="1" x14ac:dyDescent="0.3">
      <c r="A286" t="s">
        <v>553</v>
      </c>
      <c r="B286">
        <v>46</v>
      </c>
      <c r="C286" t="s">
        <v>1108</v>
      </c>
      <c r="D286" t="s">
        <v>1129</v>
      </c>
      <c r="E286" s="3" t="str">
        <f t="shared" si="4"/>
        <v>(P36551:46:R/H)</v>
      </c>
      <c r="F286">
        <v>1E-3</v>
      </c>
    </row>
    <row r="287" spans="1:6" ht="15" customHeight="1" x14ac:dyDescent="0.3">
      <c r="A287" t="s">
        <v>553</v>
      </c>
      <c r="B287">
        <v>27</v>
      </c>
      <c r="C287" t="s">
        <v>1154</v>
      </c>
      <c r="D287" t="s">
        <v>1117</v>
      </c>
      <c r="E287" s="3" t="str">
        <f t="shared" si="4"/>
        <v>(P36551:27:W/C)</v>
      </c>
      <c r="F287">
        <v>0.73</v>
      </c>
    </row>
    <row r="288" spans="1:6" ht="15" customHeight="1" x14ac:dyDescent="0.3">
      <c r="A288" t="s">
        <v>553</v>
      </c>
      <c r="B288">
        <v>27</v>
      </c>
      <c r="C288" t="s">
        <v>1154</v>
      </c>
      <c r="D288" t="s">
        <v>1126</v>
      </c>
      <c r="E288" s="3" t="str">
        <f t="shared" si="4"/>
        <v>(P36551:27:W/G)</v>
      </c>
      <c r="F288">
        <v>0</v>
      </c>
    </row>
    <row r="289" spans="1:6" ht="15" customHeight="1" x14ac:dyDescent="0.3">
      <c r="A289" t="s">
        <v>553</v>
      </c>
      <c r="B289">
        <v>25</v>
      </c>
      <c r="C289" t="s">
        <v>1108</v>
      </c>
      <c r="D289" t="s">
        <v>1126</v>
      </c>
      <c r="E289" s="3" t="str">
        <f t="shared" si="4"/>
        <v>(P36551:25:R/G)</v>
      </c>
      <c r="F289">
        <v>0.48099999999999998</v>
      </c>
    </row>
    <row r="290" spans="1:6" ht="15" customHeight="1" x14ac:dyDescent="0.3">
      <c r="A290" t="s">
        <v>553</v>
      </c>
      <c r="B290">
        <v>22</v>
      </c>
      <c r="C290" t="s">
        <v>1126</v>
      </c>
      <c r="D290" t="s">
        <v>1120</v>
      </c>
      <c r="E290" s="3" t="str">
        <f t="shared" si="4"/>
        <v>(P36551:22:G/E)</v>
      </c>
      <c r="F290">
        <v>0.84499999999999997</v>
      </c>
    </row>
    <row r="291" spans="1:6" ht="15" customHeight="1" x14ac:dyDescent="0.3">
      <c r="A291" t="s">
        <v>553</v>
      </c>
      <c r="B291">
        <v>21</v>
      </c>
      <c r="C291" t="s">
        <v>1117</v>
      </c>
      <c r="D291" t="s">
        <v>1157</v>
      </c>
      <c r="E291" s="3" t="str">
        <f t="shared" si="4"/>
        <v>(P36551:21:C/Y)</v>
      </c>
      <c r="F291">
        <v>0</v>
      </c>
    </row>
    <row r="292" spans="1:6" ht="15" customHeight="1" x14ac:dyDescent="0.3">
      <c r="A292" t="s">
        <v>553</v>
      </c>
      <c r="B292">
        <v>20</v>
      </c>
      <c r="C292" t="s">
        <v>1126</v>
      </c>
      <c r="D292" t="s">
        <v>1149</v>
      </c>
      <c r="E292" s="3" t="str">
        <f t="shared" si="4"/>
        <v>(P36551:20:G/S)</v>
      </c>
      <c r="F292">
        <v>0.70199999999999996</v>
      </c>
    </row>
    <row r="293" spans="1:6" ht="15" customHeight="1" x14ac:dyDescent="0.3">
      <c r="A293" t="s">
        <v>553</v>
      </c>
      <c r="B293">
        <v>19</v>
      </c>
      <c r="C293" t="s">
        <v>1126</v>
      </c>
      <c r="D293" t="s">
        <v>1149</v>
      </c>
      <c r="E293" s="3" t="str">
        <f t="shared" si="4"/>
        <v>(P36551:19:G/S)</v>
      </c>
      <c r="F293">
        <v>0.45500000000000002</v>
      </c>
    </row>
    <row r="294" spans="1:6" ht="15" customHeight="1" x14ac:dyDescent="0.3">
      <c r="A294" t="s">
        <v>553</v>
      </c>
      <c r="B294">
        <v>18</v>
      </c>
      <c r="C294" t="s">
        <v>1108</v>
      </c>
      <c r="D294" t="s">
        <v>1154</v>
      </c>
      <c r="E294" s="3" t="str">
        <f t="shared" si="4"/>
        <v>(P36551:18:R/W)</v>
      </c>
      <c r="F294">
        <v>2E-3</v>
      </c>
    </row>
    <row r="295" spans="1:6" ht="15" customHeight="1" x14ac:dyDescent="0.3">
      <c r="A295" t="s">
        <v>553</v>
      </c>
      <c r="B295">
        <v>16</v>
      </c>
      <c r="C295" t="s">
        <v>1160</v>
      </c>
      <c r="D295" t="s">
        <v>1126</v>
      </c>
      <c r="E295" s="3" t="str">
        <f t="shared" si="4"/>
        <v>(P36551:16:V/G)</v>
      </c>
      <c r="F295">
        <v>8.0000000000000002E-3</v>
      </c>
    </row>
    <row r="296" spans="1:6" ht="15" customHeight="1" x14ac:dyDescent="0.3">
      <c r="A296" t="s">
        <v>553</v>
      </c>
      <c r="B296">
        <v>14</v>
      </c>
      <c r="C296" t="s">
        <v>1154</v>
      </c>
      <c r="D296" t="s">
        <v>1117</v>
      </c>
      <c r="E296" s="3" t="str">
        <f t="shared" si="4"/>
        <v>(P36551:14:W/C)</v>
      </c>
      <c r="F296">
        <v>1E-3</v>
      </c>
    </row>
    <row r="297" spans="1:6" ht="15" customHeight="1" x14ac:dyDescent="0.3">
      <c r="A297" t="s">
        <v>553</v>
      </c>
      <c r="B297">
        <v>12</v>
      </c>
      <c r="C297" t="s">
        <v>1146</v>
      </c>
      <c r="D297" t="s">
        <v>1149</v>
      </c>
      <c r="E297" s="3" t="str">
        <f t="shared" si="4"/>
        <v>(P36551:12:P/S)</v>
      </c>
      <c r="F297">
        <v>3.5000000000000003E-2</v>
      </c>
    </row>
    <row r="298" spans="1:6" ht="15" customHeight="1" x14ac:dyDescent="0.3">
      <c r="A298" t="s">
        <v>553</v>
      </c>
      <c r="B298">
        <v>2</v>
      </c>
      <c r="C298" t="s">
        <v>1105</v>
      </c>
      <c r="D298" t="s">
        <v>1160</v>
      </c>
      <c r="E298" s="3" t="str">
        <f t="shared" si="4"/>
        <v>(P36551:2:A/V)</v>
      </c>
      <c r="F298">
        <v>0.31900000000000001</v>
      </c>
    </row>
    <row r="299" spans="1:6" ht="15" customHeight="1" x14ac:dyDescent="0.3">
      <c r="A299" t="s">
        <v>552</v>
      </c>
      <c r="B299">
        <v>2</v>
      </c>
      <c r="C299" t="s">
        <v>1126</v>
      </c>
      <c r="D299" t="s">
        <v>1105</v>
      </c>
      <c r="E299" s="3" t="str">
        <f t="shared" si="4"/>
        <v>(P50336:2:G/A)</v>
      </c>
      <c r="F299">
        <v>0</v>
      </c>
    </row>
    <row r="300" spans="1:6" ht="15" customHeight="1" x14ac:dyDescent="0.3">
      <c r="A300" t="s">
        <v>552</v>
      </c>
      <c r="B300">
        <v>2</v>
      </c>
      <c r="C300" t="s">
        <v>1126</v>
      </c>
      <c r="D300" t="s">
        <v>1114</v>
      </c>
      <c r="E300" s="3" t="str">
        <f t="shared" si="4"/>
        <v>(P50336:2:G/D)</v>
      </c>
      <c r="F300">
        <v>0.20100000000000001</v>
      </c>
    </row>
    <row r="301" spans="1:6" ht="15" customHeight="1" x14ac:dyDescent="0.3">
      <c r="A301" t="s">
        <v>552</v>
      </c>
      <c r="B301">
        <v>3</v>
      </c>
      <c r="C301" t="s">
        <v>1108</v>
      </c>
      <c r="D301" t="s">
        <v>1154</v>
      </c>
      <c r="E301" s="3" t="str">
        <f t="shared" si="4"/>
        <v>(P50336:3:R/W)</v>
      </c>
      <c r="F301">
        <v>1</v>
      </c>
    </row>
    <row r="302" spans="1:6" ht="15" customHeight="1" x14ac:dyDescent="0.3">
      <c r="A302" t="s">
        <v>552</v>
      </c>
      <c r="B302">
        <v>4</v>
      </c>
      <c r="C302" t="s">
        <v>551</v>
      </c>
      <c r="D302" t="s">
        <v>1149</v>
      </c>
      <c r="E302" s="3" t="str">
        <f t="shared" si="4"/>
        <v>(P50336:4:T/S)</v>
      </c>
      <c r="F302">
        <v>0.29699999999999999</v>
      </c>
    </row>
    <row r="303" spans="1:6" ht="15" customHeight="1" x14ac:dyDescent="0.3">
      <c r="A303" t="s">
        <v>552</v>
      </c>
      <c r="B303">
        <v>6</v>
      </c>
      <c r="C303" t="s">
        <v>1160</v>
      </c>
      <c r="D303" t="s">
        <v>1134</v>
      </c>
      <c r="E303" s="3" t="str">
        <f t="shared" si="4"/>
        <v>(P50336:6:V/L)</v>
      </c>
      <c r="F303">
        <v>4.0000000000000001E-3</v>
      </c>
    </row>
    <row r="304" spans="1:6" ht="15" customHeight="1" x14ac:dyDescent="0.3">
      <c r="A304" t="s">
        <v>552</v>
      </c>
      <c r="B304">
        <v>7</v>
      </c>
      <c r="C304" t="s">
        <v>1160</v>
      </c>
      <c r="D304" t="s">
        <v>1140</v>
      </c>
      <c r="E304" s="3" t="str">
        <f t="shared" si="4"/>
        <v>(P50336:7:V/M)</v>
      </c>
      <c r="F304">
        <v>1</v>
      </c>
    </row>
    <row r="305" spans="1:6" ht="15" customHeight="1" x14ac:dyDescent="0.3">
      <c r="A305" t="s">
        <v>552</v>
      </c>
      <c r="B305">
        <v>14</v>
      </c>
      <c r="C305" t="s">
        <v>1126</v>
      </c>
      <c r="D305" t="s">
        <v>1149</v>
      </c>
      <c r="E305" s="3" t="str">
        <f t="shared" si="4"/>
        <v>(P50336:14:G/S)</v>
      </c>
      <c r="F305">
        <v>1</v>
      </c>
    </row>
    <row r="306" spans="1:6" ht="15" customHeight="1" x14ac:dyDescent="0.3">
      <c r="A306" t="s">
        <v>552</v>
      </c>
      <c r="B306">
        <v>16</v>
      </c>
      <c r="C306" t="s">
        <v>1105</v>
      </c>
      <c r="D306" t="s">
        <v>551</v>
      </c>
      <c r="E306" s="3" t="str">
        <f t="shared" si="4"/>
        <v>(P50336:16:A/T)</v>
      </c>
      <c r="F306">
        <v>0.55600000000000005</v>
      </c>
    </row>
    <row r="307" spans="1:6" ht="15" customHeight="1" x14ac:dyDescent="0.3">
      <c r="A307" t="s">
        <v>552</v>
      </c>
      <c r="B307">
        <v>16</v>
      </c>
      <c r="C307" t="s">
        <v>1105</v>
      </c>
      <c r="D307" t="s">
        <v>1114</v>
      </c>
      <c r="E307" s="3" t="str">
        <f t="shared" si="4"/>
        <v>(P50336:16:A/D)</v>
      </c>
      <c r="F307">
        <v>0.99399999999999999</v>
      </c>
    </row>
    <row r="308" spans="1:6" ht="15" customHeight="1" x14ac:dyDescent="0.3">
      <c r="A308" t="s">
        <v>552</v>
      </c>
      <c r="B308">
        <v>17</v>
      </c>
      <c r="C308" t="s">
        <v>1105</v>
      </c>
      <c r="D308" t="s">
        <v>1149</v>
      </c>
      <c r="E308" s="3" t="str">
        <f t="shared" si="4"/>
        <v>(P50336:17:A/S)</v>
      </c>
      <c r="F308">
        <v>0.63900000000000001</v>
      </c>
    </row>
    <row r="309" spans="1:6" ht="15" customHeight="1" x14ac:dyDescent="0.3">
      <c r="A309" t="s">
        <v>552</v>
      </c>
      <c r="B309">
        <v>22</v>
      </c>
      <c r="C309" t="s">
        <v>1149</v>
      </c>
      <c r="D309" t="s">
        <v>551</v>
      </c>
      <c r="E309" s="3" t="str">
        <f t="shared" si="4"/>
        <v>(P50336:22:S/T)</v>
      </c>
      <c r="F309">
        <v>0</v>
      </c>
    </row>
    <row r="310" spans="1:6" ht="15" customHeight="1" x14ac:dyDescent="0.3">
      <c r="A310" t="s">
        <v>552</v>
      </c>
      <c r="B310">
        <v>23</v>
      </c>
      <c r="C310" t="s">
        <v>1108</v>
      </c>
      <c r="D310" t="s">
        <v>1123</v>
      </c>
      <c r="E310" s="3" t="str">
        <f t="shared" si="4"/>
        <v>(P50336:23:R/Q)</v>
      </c>
      <c r="F310">
        <v>1</v>
      </c>
    </row>
    <row r="311" spans="1:6" ht="15" customHeight="1" x14ac:dyDescent="0.3">
      <c r="A311" t="s">
        <v>552</v>
      </c>
      <c r="B311">
        <v>24</v>
      </c>
      <c r="C311" t="s">
        <v>1105</v>
      </c>
      <c r="D311" t="s">
        <v>1160</v>
      </c>
      <c r="E311" s="3" t="str">
        <f t="shared" si="4"/>
        <v>(P50336:24:A/V)</v>
      </c>
      <c r="F311">
        <v>0</v>
      </c>
    </row>
    <row r="312" spans="1:6" ht="15" customHeight="1" x14ac:dyDescent="0.3">
      <c r="A312" t="s">
        <v>552</v>
      </c>
      <c r="B312">
        <v>27</v>
      </c>
      <c r="C312" t="s">
        <v>1146</v>
      </c>
      <c r="D312" t="s">
        <v>1105</v>
      </c>
      <c r="E312" s="3" t="str">
        <f t="shared" si="4"/>
        <v>(P50336:27:P/A)</v>
      </c>
      <c r="F312">
        <v>1E-3</v>
      </c>
    </row>
    <row r="313" spans="1:6" ht="15" customHeight="1" x14ac:dyDescent="0.3">
      <c r="A313" t="s">
        <v>552</v>
      </c>
      <c r="B313">
        <v>28</v>
      </c>
      <c r="C313" t="s">
        <v>1146</v>
      </c>
      <c r="D313" t="s">
        <v>551</v>
      </c>
      <c r="E313" s="3" t="str">
        <f t="shared" si="4"/>
        <v>(P50336:28:P/T)</v>
      </c>
      <c r="F313">
        <v>2.5999999999999999E-2</v>
      </c>
    </row>
    <row r="314" spans="1:6" ht="15" customHeight="1" x14ac:dyDescent="0.3">
      <c r="A314" t="s">
        <v>552</v>
      </c>
      <c r="B314">
        <v>28</v>
      </c>
      <c r="C314" t="s">
        <v>1146</v>
      </c>
      <c r="D314" t="s">
        <v>1105</v>
      </c>
      <c r="E314" s="3" t="str">
        <f t="shared" si="4"/>
        <v>(P50336:28:P/A)</v>
      </c>
      <c r="F314">
        <v>0.34899999999999998</v>
      </c>
    </row>
    <row r="315" spans="1:6" ht="15" customHeight="1" x14ac:dyDescent="0.3">
      <c r="A315" t="s">
        <v>552</v>
      </c>
      <c r="B315">
        <v>28</v>
      </c>
      <c r="C315" t="s">
        <v>1146</v>
      </c>
      <c r="D315" t="s">
        <v>1149</v>
      </c>
      <c r="E315" s="3" t="str">
        <f t="shared" si="4"/>
        <v>(P50336:28:P/S)</v>
      </c>
      <c r="F315">
        <v>0.1</v>
      </c>
    </row>
    <row r="316" spans="1:6" ht="15" customHeight="1" x14ac:dyDescent="0.3">
      <c r="A316" t="s">
        <v>552</v>
      </c>
      <c r="B316">
        <v>28</v>
      </c>
      <c r="C316" t="s">
        <v>1146</v>
      </c>
      <c r="D316" t="s">
        <v>1108</v>
      </c>
      <c r="E316" s="3" t="str">
        <f t="shared" si="4"/>
        <v>(P50336:28:P/R)</v>
      </c>
      <c r="F316">
        <v>0.96399999999999997</v>
      </c>
    </row>
    <row r="317" spans="1:6" ht="15" customHeight="1" x14ac:dyDescent="0.3">
      <c r="A317" t="s">
        <v>552</v>
      </c>
      <c r="B317">
        <v>28</v>
      </c>
      <c r="C317" t="s">
        <v>1146</v>
      </c>
      <c r="D317" t="s">
        <v>1129</v>
      </c>
      <c r="E317" s="3" t="str">
        <f t="shared" si="4"/>
        <v>(P50336:28:P/H)</v>
      </c>
      <c r="F317">
        <v>0.13200000000000001</v>
      </c>
    </row>
    <row r="318" spans="1:6" ht="15" customHeight="1" x14ac:dyDescent="0.3">
      <c r="A318" t="s">
        <v>552</v>
      </c>
      <c r="B318">
        <v>33</v>
      </c>
      <c r="C318" t="s">
        <v>1160</v>
      </c>
      <c r="D318" t="s">
        <v>1134</v>
      </c>
      <c r="E318" s="3" t="str">
        <f t="shared" si="4"/>
        <v>(P50336:33:V/L)</v>
      </c>
      <c r="F318">
        <v>0</v>
      </c>
    </row>
    <row r="319" spans="1:6" ht="15" customHeight="1" x14ac:dyDescent="0.3">
      <c r="A319" t="s">
        <v>552</v>
      </c>
      <c r="B319">
        <v>36</v>
      </c>
      <c r="C319" t="s">
        <v>1149</v>
      </c>
      <c r="D319" t="s">
        <v>1111</v>
      </c>
      <c r="E319" s="3" t="str">
        <f t="shared" si="4"/>
        <v>(P50336:36:S/N)</v>
      </c>
      <c r="F319">
        <v>0.86899999999999999</v>
      </c>
    </row>
    <row r="320" spans="1:6" ht="15" customHeight="1" x14ac:dyDescent="0.3">
      <c r="A320" t="s">
        <v>552</v>
      </c>
      <c r="B320">
        <v>37</v>
      </c>
      <c r="C320" t="s">
        <v>1120</v>
      </c>
      <c r="D320" t="s">
        <v>1123</v>
      </c>
      <c r="E320" s="3" t="str">
        <f t="shared" si="4"/>
        <v>(P50336:37:E/Q)</v>
      </c>
      <c r="F320">
        <v>1E-3</v>
      </c>
    </row>
    <row r="321" spans="1:6" ht="15" customHeight="1" x14ac:dyDescent="0.3">
      <c r="A321" t="s">
        <v>552</v>
      </c>
      <c r="B321">
        <v>38</v>
      </c>
      <c r="C321" t="s">
        <v>1108</v>
      </c>
      <c r="D321" t="s">
        <v>1117</v>
      </c>
      <c r="E321" s="3" t="str">
        <f t="shared" si="4"/>
        <v>(P50336:38:R/C)</v>
      </c>
      <c r="F321">
        <v>1</v>
      </c>
    </row>
    <row r="322" spans="1:6" ht="15" customHeight="1" x14ac:dyDescent="0.3">
      <c r="A322" t="s">
        <v>552</v>
      </c>
      <c r="B322">
        <v>48</v>
      </c>
      <c r="C322" t="s">
        <v>1126</v>
      </c>
      <c r="D322" t="s">
        <v>1160</v>
      </c>
      <c r="E322" s="3" t="str">
        <f t="shared" si="4"/>
        <v>(P50336:48:G/V)</v>
      </c>
      <c r="F322">
        <v>0.54400000000000004</v>
      </c>
    </row>
    <row r="323" spans="1:6" ht="15" customHeight="1" x14ac:dyDescent="0.3">
      <c r="A323" t="s">
        <v>552</v>
      </c>
      <c r="B323">
        <v>49</v>
      </c>
      <c r="C323" t="s">
        <v>1146</v>
      </c>
      <c r="D323" t="s">
        <v>1149</v>
      </c>
      <c r="E323" s="3" t="str">
        <f t="shared" ref="E323:E386" si="5">"("&amp;A323&amp;":"&amp;B323&amp;":"&amp;C323&amp;"/"&amp;D323&amp;")"</f>
        <v>(P50336:49:P/S)</v>
      </c>
      <c r="F323">
        <v>1E-3</v>
      </c>
    </row>
    <row r="324" spans="1:6" ht="15" customHeight="1" x14ac:dyDescent="0.3">
      <c r="A324" t="s">
        <v>552</v>
      </c>
      <c r="B324">
        <v>49</v>
      </c>
      <c r="C324" t="s">
        <v>1146</v>
      </c>
      <c r="D324" t="s">
        <v>1134</v>
      </c>
      <c r="E324" s="3" t="str">
        <f t="shared" si="5"/>
        <v>(P50336:49:P/L)</v>
      </c>
      <c r="F324">
        <v>0.255</v>
      </c>
    </row>
    <row r="325" spans="1:6" ht="15" customHeight="1" x14ac:dyDescent="0.3">
      <c r="A325" t="s">
        <v>552</v>
      </c>
      <c r="B325">
        <v>50</v>
      </c>
      <c r="C325" t="s">
        <v>1111</v>
      </c>
      <c r="D325" t="s">
        <v>1114</v>
      </c>
      <c r="E325" s="3" t="str">
        <f t="shared" si="5"/>
        <v>(P50336:50:N/D)</v>
      </c>
      <c r="F325">
        <v>0</v>
      </c>
    </row>
    <row r="326" spans="1:6" ht="15" customHeight="1" x14ac:dyDescent="0.3">
      <c r="A326" t="s">
        <v>552</v>
      </c>
      <c r="B326">
        <v>51</v>
      </c>
      <c r="C326" t="s">
        <v>1126</v>
      </c>
      <c r="D326" t="s">
        <v>1149</v>
      </c>
      <c r="E326" s="3" t="str">
        <f t="shared" si="5"/>
        <v>(P50336:51:G/S)</v>
      </c>
      <c r="F326">
        <v>1</v>
      </c>
    </row>
    <row r="327" spans="1:6" ht="15" customHeight="1" x14ac:dyDescent="0.3">
      <c r="A327" t="s">
        <v>552</v>
      </c>
      <c r="B327">
        <v>51</v>
      </c>
      <c r="C327" t="s">
        <v>1126</v>
      </c>
      <c r="D327" t="s">
        <v>1114</v>
      </c>
      <c r="E327" s="3" t="str">
        <f t="shared" si="5"/>
        <v>(P50336:51:G/D)</v>
      </c>
      <c r="F327">
        <v>1</v>
      </c>
    </row>
    <row r="328" spans="1:6" ht="15" customHeight="1" x14ac:dyDescent="0.3">
      <c r="A328" t="s">
        <v>552</v>
      </c>
      <c r="B328">
        <v>52</v>
      </c>
      <c r="C328" t="s">
        <v>1105</v>
      </c>
      <c r="D328" t="s">
        <v>1126</v>
      </c>
      <c r="E328" s="3" t="str">
        <f t="shared" si="5"/>
        <v>(P50336:52:A/G)</v>
      </c>
      <c r="F328">
        <v>1</v>
      </c>
    </row>
    <row r="329" spans="1:6" ht="15" customHeight="1" x14ac:dyDescent="0.3">
      <c r="A329" t="s">
        <v>552</v>
      </c>
      <c r="B329">
        <v>53</v>
      </c>
      <c r="C329" t="s">
        <v>550</v>
      </c>
      <c r="D329" t="s">
        <v>1134</v>
      </c>
      <c r="E329" s="3" t="str">
        <f t="shared" si="5"/>
        <v>(P50336:53:I/L)</v>
      </c>
      <c r="F329">
        <v>2.9000000000000001E-2</v>
      </c>
    </row>
    <row r="330" spans="1:6" ht="15" customHeight="1" x14ac:dyDescent="0.3">
      <c r="A330" t="s">
        <v>552</v>
      </c>
      <c r="B330">
        <v>56</v>
      </c>
      <c r="C330" t="s">
        <v>1134</v>
      </c>
      <c r="D330" t="s">
        <v>1146</v>
      </c>
      <c r="E330" s="3" t="str">
        <f t="shared" si="5"/>
        <v>(P50336:56:L/P)</v>
      </c>
      <c r="F330">
        <v>1</v>
      </c>
    </row>
    <row r="331" spans="1:6" ht="15" customHeight="1" x14ac:dyDescent="0.3">
      <c r="A331" t="s">
        <v>552</v>
      </c>
      <c r="B331">
        <v>57</v>
      </c>
      <c r="C331" t="s">
        <v>1126</v>
      </c>
      <c r="D331" t="s">
        <v>1108</v>
      </c>
      <c r="E331" s="3" t="str">
        <f t="shared" si="5"/>
        <v>(P50336:57:G/R)</v>
      </c>
      <c r="F331">
        <v>1</v>
      </c>
    </row>
    <row r="332" spans="1:6" ht="15" customHeight="1" x14ac:dyDescent="0.3">
      <c r="A332" t="s">
        <v>552</v>
      </c>
      <c r="B332">
        <v>64</v>
      </c>
      <c r="C332" t="s">
        <v>1105</v>
      </c>
      <c r="D332" t="s">
        <v>1160</v>
      </c>
      <c r="E332" s="3" t="str">
        <f t="shared" si="5"/>
        <v>(P50336:64:A/V)</v>
      </c>
      <c r="F332">
        <v>0.997</v>
      </c>
    </row>
    <row r="333" spans="1:6" ht="15" customHeight="1" x14ac:dyDescent="0.3">
      <c r="A333" t="s">
        <v>552</v>
      </c>
      <c r="B333">
        <v>67</v>
      </c>
      <c r="C333" t="s">
        <v>1134</v>
      </c>
      <c r="D333" t="s">
        <v>1146</v>
      </c>
      <c r="E333" s="3" t="str">
        <f t="shared" si="5"/>
        <v>(P50336:67:L/P)</v>
      </c>
      <c r="F333">
        <v>5.0999999999999997E-2</v>
      </c>
    </row>
    <row r="334" spans="1:6" ht="15" customHeight="1" x14ac:dyDescent="0.3">
      <c r="A334" t="s">
        <v>552</v>
      </c>
      <c r="B334">
        <v>70</v>
      </c>
      <c r="C334" t="s">
        <v>1108</v>
      </c>
      <c r="D334" t="s">
        <v>1123</v>
      </c>
      <c r="E334" s="3" t="str">
        <f t="shared" si="5"/>
        <v>(P50336:70:R/Q)</v>
      </c>
      <c r="F334">
        <v>6.0000000000000001E-3</v>
      </c>
    </row>
    <row r="335" spans="1:6" ht="15" customHeight="1" x14ac:dyDescent="0.3">
      <c r="A335" t="s">
        <v>552</v>
      </c>
      <c r="B335">
        <v>73</v>
      </c>
      <c r="C335" t="s">
        <v>1134</v>
      </c>
      <c r="D335" t="s">
        <v>1160</v>
      </c>
      <c r="E335" s="3" t="str">
        <f t="shared" si="5"/>
        <v>(P50336:73:L/V)</v>
      </c>
      <c r="F335">
        <v>0.74399999999999999</v>
      </c>
    </row>
    <row r="336" spans="1:6" ht="15" customHeight="1" x14ac:dyDescent="0.3">
      <c r="A336" t="s">
        <v>552</v>
      </c>
      <c r="B336">
        <v>75</v>
      </c>
      <c r="C336" t="s">
        <v>1160</v>
      </c>
      <c r="D336" t="s">
        <v>550</v>
      </c>
      <c r="E336" s="3" t="str">
        <f t="shared" si="5"/>
        <v>(P50336:75:V/I)</v>
      </c>
      <c r="F336">
        <v>0.54100000000000004</v>
      </c>
    </row>
    <row r="337" spans="1:6" ht="15" customHeight="1" x14ac:dyDescent="0.3">
      <c r="A337" t="s">
        <v>552</v>
      </c>
      <c r="B337">
        <v>76</v>
      </c>
      <c r="C337" t="s">
        <v>1149</v>
      </c>
      <c r="D337" t="s">
        <v>1146</v>
      </c>
      <c r="E337" s="3" t="str">
        <f t="shared" si="5"/>
        <v>(P50336:76:S/P)</v>
      </c>
      <c r="F337">
        <v>0.999</v>
      </c>
    </row>
    <row r="338" spans="1:6" ht="15" customHeight="1" x14ac:dyDescent="0.3">
      <c r="A338" t="s">
        <v>552</v>
      </c>
      <c r="B338">
        <v>78</v>
      </c>
      <c r="C338" t="s">
        <v>1134</v>
      </c>
      <c r="D338" t="s">
        <v>1143</v>
      </c>
      <c r="E338" s="3" t="str">
        <f t="shared" si="5"/>
        <v>(P50336:78:L/F)</v>
      </c>
      <c r="F338">
        <v>1</v>
      </c>
    </row>
    <row r="339" spans="1:6" ht="15" customHeight="1" x14ac:dyDescent="0.3">
      <c r="A339" t="s">
        <v>552</v>
      </c>
      <c r="B339">
        <v>88</v>
      </c>
      <c r="C339" t="s">
        <v>1108</v>
      </c>
      <c r="D339" t="s">
        <v>1134</v>
      </c>
      <c r="E339" s="3" t="str">
        <f t="shared" si="5"/>
        <v>(P50336:88:R/L)</v>
      </c>
      <c r="F339">
        <v>0.25900000000000001</v>
      </c>
    </row>
    <row r="340" spans="1:6" ht="15" customHeight="1" x14ac:dyDescent="0.3">
      <c r="A340" t="s">
        <v>552</v>
      </c>
      <c r="B340">
        <v>89</v>
      </c>
      <c r="C340" t="s">
        <v>1126</v>
      </c>
      <c r="D340" t="s">
        <v>1108</v>
      </c>
      <c r="E340" s="3" t="str">
        <f t="shared" si="5"/>
        <v>(P50336:89:G/R)</v>
      </c>
      <c r="F340">
        <v>5.2999999999999999E-2</v>
      </c>
    </row>
    <row r="341" spans="1:6" ht="15" customHeight="1" x14ac:dyDescent="0.3">
      <c r="A341" t="s">
        <v>552</v>
      </c>
      <c r="B341">
        <v>92</v>
      </c>
      <c r="C341" t="s">
        <v>1146</v>
      </c>
      <c r="D341" t="s">
        <v>1149</v>
      </c>
      <c r="E341" s="3" t="str">
        <f t="shared" si="5"/>
        <v>(P50336:92:P/S)</v>
      </c>
      <c r="F341">
        <v>0.93899999999999995</v>
      </c>
    </row>
    <row r="342" spans="1:6" ht="15" customHeight="1" x14ac:dyDescent="0.3">
      <c r="A342" t="s">
        <v>552</v>
      </c>
      <c r="B342">
        <v>94</v>
      </c>
      <c r="C342" t="s">
        <v>1105</v>
      </c>
      <c r="D342" t="s">
        <v>1160</v>
      </c>
      <c r="E342" s="3" t="str">
        <f t="shared" si="5"/>
        <v>(P50336:94:A/V)</v>
      </c>
      <c r="F342">
        <v>0.27200000000000002</v>
      </c>
    </row>
    <row r="343" spans="1:6" ht="15" customHeight="1" x14ac:dyDescent="0.3">
      <c r="A343" t="s">
        <v>552</v>
      </c>
      <c r="B343">
        <v>98</v>
      </c>
      <c r="C343" t="s">
        <v>1143</v>
      </c>
      <c r="D343" t="s">
        <v>1134</v>
      </c>
      <c r="E343" s="3" t="str">
        <f t="shared" si="5"/>
        <v>(P50336:98:F/L)</v>
      </c>
      <c r="F343">
        <v>0.92600000000000005</v>
      </c>
    </row>
    <row r="344" spans="1:6" ht="15" customHeight="1" x14ac:dyDescent="0.3">
      <c r="A344" t="s">
        <v>552</v>
      </c>
      <c r="B344">
        <v>101</v>
      </c>
      <c r="C344" t="s">
        <v>1160</v>
      </c>
      <c r="D344" t="s">
        <v>1134</v>
      </c>
      <c r="E344" s="3" t="str">
        <f t="shared" si="5"/>
        <v>(P50336:101:V/L)</v>
      </c>
      <c r="F344">
        <v>0.98499999999999999</v>
      </c>
    </row>
    <row r="345" spans="1:6" ht="15" customHeight="1" x14ac:dyDescent="0.3">
      <c r="A345" t="s">
        <v>552</v>
      </c>
      <c r="B345">
        <v>101</v>
      </c>
      <c r="C345" t="s">
        <v>1160</v>
      </c>
      <c r="D345" t="s">
        <v>1134</v>
      </c>
      <c r="E345" s="3" t="str">
        <f t="shared" si="5"/>
        <v>(P50336:101:V/L)</v>
      </c>
      <c r="F345">
        <v>0.98499999999999999</v>
      </c>
    </row>
    <row r="346" spans="1:6" ht="15" customHeight="1" x14ac:dyDescent="0.3">
      <c r="A346" t="s">
        <v>552</v>
      </c>
      <c r="B346">
        <v>102</v>
      </c>
      <c r="C346" t="s">
        <v>1126</v>
      </c>
      <c r="D346" t="s">
        <v>1105</v>
      </c>
      <c r="E346" s="3" t="str">
        <f t="shared" si="5"/>
        <v>(P50336:102:G/A)</v>
      </c>
      <c r="F346">
        <v>9.1999999999999998E-2</v>
      </c>
    </row>
    <row r="347" spans="1:6" ht="15" customHeight="1" x14ac:dyDescent="0.3">
      <c r="A347" t="s">
        <v>552</v>
      </c>
      <c r="B347">
        <v>103</v>
      </c>
      <c r="C347" t="s">
        <v>1126</v>
      </c>
      <c r="D347" t="s">
        <v>1149</v>
      </c>
      <c r="E347" s="3" t="str">
        <f t="shared" si="5"/>
        <v>(P50336:103:G/S)</v>
      </c>
      <c r="F347">
        <v>0.99299999999999999</v>
      </c>
    </row>
    <row r="348" spans="1:6" ht="15" customHeight="1" x14ac:dyDescent="0.3">
      <c r="A348" t="s">
        <v>552</v>
      </c>
      <c r="B348">
        <v>103</v>
      </c>
      <c r="C348" t="s">
        <v>1126</v>
      </c>
      <c r="D348" t="s">
        <v>1114</v>
      </c>
      <c r="E348" s="3" t="str">
        <f t="shared" si="5"/>
        <v>(P50336:103:G/D)</v>
      </c>
      <c r="F348">
        <v>0.79400000000000004</v>
      </c>
    </row>
    <row r="349" spans="1:6" ht="15" customHeight="1" x14ac:dyDescent="0.3">
      <c r="A349" t="s">
        <v>552</v>
      </c>
      <c r="B349">
        <v>108</v>
      </c>
      <c r="C349" t="s">
        <v>1134</v>
      </c>
      <c r="D349" t="s">
        <v>1160</v>
      </c>
      <c r="E349" s="3" t="str">
        <f t="shared" si="5"/>
        <v>(P50336:108:L/V)</v>
      </c>
      <c r="F349">
        <v>0.98799999999999999</v>
      </c>
    </row>
    <row r="350" spans="1:6" ht="15" customHeight="1" x14ac:dyDescent="0.3">
      <c r="A350" t="s">
        <v>552</v>
      </c>
      <c r="B350">
        <v>108</v>
      </c>
      <c r="C350" t="s">
        <v>1134</v>
      </c>
      <c r="D350" t="s">
        <v>1146</v>
      </c>
      <c r="E350" s="3" t="str">
        <f t="shared" si="5"/>
        <v>(P50336:108:L/P)</v>
      </c>
      <c r="F350">
        <v>1</v>
      </c>
    </row>
    <row r="351" spans="1:6" ht="15" customHeight="1" x14ac:dyDescent="0.3">
      <c r="A351" t="s">
        <v>552</v>
      </c>
      <c r="B351">
        <v>114</v>
      </c>
      <c r="C351" t="s">
        <v>1126</v>
      </c>
      <c r="D351" t="s">
        <v>1108</v>
      </c>
      <c r="E351" s="3" t="str">
        <f t="shared" si="5"/>
        <v>(P50336:114:G/R)</v>
      </c>
      <c r="F351">
        <v>0.998</v>
      </c>
    </row>
    <row r="352" spans="1:6" ht="15" customHeight="1" x14ac:dyDescent="0.3">
      <c r="A352" t="s">
        <v>552</v>
      </c>
      <c r="B352">
        <v>117</v>
      </c>
      <c r="C352" t="s">
        <v>1108</v>
      </c>
      <c r="D352" t="s">
        <v>1117</v>
      </c>
      <c r="E352" s="3" t="str">
        <f t="shared" si="5"/>
        <v>(P50336:117:R/C)</v>
      </c>
      <c r="F352">
        <v>1.9E-2</v>
      </c>
    </row>
    <row r="353" spans="1:6" ht="15" customHeight="1" x14ac:dyDescent="0.3">
      <c r="A353" t="s">
        <v>552</v>
      </c>
      <c r="B353">
        <v>117</v>
      </c>
      <c r="C353" t="s">
        <v>1108</v>
      </c>
      <c r="D353" t="s">
        <v>1129</v>
      </c>
      <c r="E353" s="3" t="str">
        <f t="shared" si="5"/>
        <v>(P50336:117:R/H)</v>
      </c>
      <c r="F353">
        <v>0.96299999999999997</v>
      </c>
    </row>
    <row r="354" spans="1:6" ht="15" customHeight="1" x14ac:dyDescent="0.3">
      <c r="A354" t="s">
        <v>552</v>
      </c>
      <c r="B354">
        <v>117</v>
      </c>
      <c r="C354" t="s">
        <v>1108</v>
      </c>
      <c r="D354" t="s">
        <v>1134</v>
      </c>
      <c r="E354" s="3" t="str">
        <f t="shared" si="5"/>
        <v>(P50336:117:R/L)</v>
      </c>
      <c r="F354">
        <v>2E-3</v>
      </c>
    </row>
    <row r="355" spans="1:6" ht="15" customHeight="1" x14ac:dyDescent="0.3">
      <c r="A355" t="s">
        <v>552</v>
      </c>
      <c r="B355">
        <v>121</v>
      </c>
      <c r="C355" t="s">
        <v>1146</v>
      </c>
      <c r="D355" t="s">
        <v>551</v>
      </c>
      <c r="E355" s="3" t="str">
        <f t="shared" si="5"/>
        <v>(P50336:121:P/T)</v>
      </c>
      <c r="F355">
        <v>1</v>
      </c>
    </row>
    <row r="356" spans="1:6" ht="15" customHeight="1" x14ac:dyDescent="0.3">
      <c r="A356" t="s">
        <v>552</v>
      </c>
      <c r="B356">
        <v>121</v>
      </c>
      <c r="C356" t="s">
        <v>1146</v>
      </c>
      <c r="D356" t="s">
        <v>1149</v>
      </c>
      <c r="E356" s="3" t="str">
        <f t="shared" si="5"/>
        <v>(P50336:121:P/S)</v>
      </c>
      <c r="F356">
        <v>1</v>
      </c>
    </row>
    <row r="357" spans="1:6" ht="15" customHeight="1" x14ac:dyDescent="0.3">
      <c r="A357" t="s">
        <v>552</v>
      </c>
      <c r="B357">
        <v>121</v>
      </c>
      <c r="C357" t="s">
        <v>1146</v>
      </c>
      <c r="D357" t="s">
        <v>1129</v>
      </c>
      <c r="E357" s="3" t="str">
        <f t="shared" si="5"/>
        <v>(P50336:121:P/H)</v>
      </c>
      <c r="F357">
        <v>1</v>
      </c>
    </row>
    <row r="358" spans="1:6" ht="15" customHeight="1" x14ac:dyDescent="0.3">
      <c r="A358" t="s">
        <v>552</v>
      </c>
      <c r="B358">
        <v>121</v>
      </c>
      <c r="C358" t="s">
        <v>1146</v>
      </c>
      <c r="D358" t="s">
        <v>1108</v>
      </c>
      <c r="E358" s="3" t="str">
        <f t="shared" si="5"/>
        <v>(P50336:121:P/R)</v>
      </c>
      <c r="F358">
        <v>1</v>
      </c>
    </row>
    <row r="359" spans="1:6" ht="15" customHeight="1" x14ac:dyDescent="0.3">
      <c r="A359" t="s">
        <v>552</v>
      </c>
      <c r="B359">
        <v>121</v>
      </c>
      <c r="C359" t="s">
        <v>1146</v>
      </c>
      <c r="D359" t="s">
        <v>1134</v>
      </c>
      <c r="E359" s="3" t="str">
        <f t="shared" si="5"/>
        <v>(P50336:121:P/L)</v>
      </c>
      <c r="F359">
        <v>0.99399999999999999</v>
      </c>
    </row>
    <row r="360" spans="1:6" ht="15" customHeight="1" x14ac:dyDescent="0.3">
      <c r="A360" t="s">
        <v>552</v>
      </c>
      <c r="B360">
        <v>125</v>
      </c>
      <c r="C360" t="s">
        <v>1146</v>
      </c>
      <c r="D360" t="s">
        <v>1108</v>
      </c>
      <c r="E360" s="3" t="str">
        <f t="shared" si="5"/>
        <v>(P50336:125:P/R)</v>
      </c>
      <c r="F360">
        <v>1</v>
      </c>
    </row>
    <row r="361" spans="1:6" ht="15" customHeight="1" x14ac:dyDescent="0.3">
      <c r="A361" t="s">
        <v>552</v>
      </c>
      <c r="B361">
        <v>128</v>
      </c>
      <c r="C361" t="s">
        <v>1154</v>
      </c>
      <c r="D361" t="s">
        <v>1117</v>
      </c>
      <c r="E361" s="3" t="str">
        <f t="shared" si="5"/>
        <v>(P50336:128:W/C)</v>
      </c>
      <c r="F361">
        <v>0.999</v>
      </c>
    </row>
    <row r="362" spans="1:6" ht="15" customHeight="1" x14ac:dyDescent="0.3">
      <c r="A362" t="s">
        <v>552</v>
      </c>
      <c r="B362">
        <v>132</v>
      </c>
      <c r="C362" t="s">
        <v>1108</v>
      </c>
      <c r="D362" t="s">
        <v>1154</v>
      </c>
      <c r="E362" s="3" t="str">
        <f t="shared" si="5"/>
        <v>(P50336:132:R/W)</v>
      </c>
      <c r="F362">
        <v>0.96699999999999997</v>
      </c>
    </row>
    <row r="363" spans="1:6" ht="15" customHeight="1" x14ac:dyDescent="0.3">
      <c r="A363" t="s">
        <v>552</v>
      </c>
      <c r="B363">
        <v>138</v>
      </c>
      <c r="C363" t="s">
        <v>1108</v>
      </c>
      <c r="D363" t="s">
        <v>1154</v>
      </c>
      <c r="E363" s="3" t="str">
        <f t="shared" si="5"/>
        <v>(P50336:138:R/W)</v>
      </c>
      <c r="F363">
        <v>0.98699999999999999</v>
      </c>
    </row>
    <row r="364" spans="1:6" ht="15" customHeight="1" x14ac:dyDescent="0.3">
      <c r="A364" t="s">
        <v>552</v>
      </c>
      <c r="B364">
        <v>138</v>
      </c>
      <c r="C364" t="s">
        <v>1108</v>
      </c>
      <c r="D364" t="s">
        <v>1123</v>
      </c>
      <c r="E364" s="3" t="str">
        <f t="shared" si="5"/>
        <v>(P50336:138:R/Q)</v>
      </c>
      <c r="F364">
        <v>0.86499999999999999</v>
      </c>
    </row>
    <row r="365" spans="1:6" ht="15" customHeight="1" x14ac:dyDescent="0.3">
      <c r="A365" t="s">
        <v>552</v>
      </c>
      <c r="B365">
        <v>140</v>
      </c>
      <c r="C365" t="s">
        <v>1137</v>
      </c>
      <c r="D365" t="s">
        <v>1108</v>
      </c>
      <c r="E365" s="3" t="str">
        <f t="shared" si="5"/>
        <v>(P50336:140:K/R)</v>
      </c>
      <c r="F365">
        <v>0</v>
      </c>
    </row>
    <row r="366" spans="1:6" ht="15" customHeight="1" x14ac:dyDescent="0.3">
      <c r="A366" t="s">
        <v>552</v>
      </c>
      <c r="B366">
        <v>141</v>
      </c>
      <c r="C366" t="s">
        <v>1120</v>
      </c>
      <c r="D366" t="s">
        <v>1137</v>
      </c>
      <c r="E366" s="3" t="str">
        <f t="shared" si="5"/>
        <v>(P50336:141:E/K)</v>
      </c>
      <c r="F366">
        <v>4.0000000000000001E-3</v>
      </c>
    </row>
    <row r="367" spans="1:6" ht="15" customHeight="1" x14ac:dyDescent="0.3">
      <c r="A367" t="s">
        <v>552</v>
      </c>
      <c r="B367">
        <v>141</v>
      </c>
      <c r="C367" t="s">
        <v>1120</v>
      </c>
      <c r="D367" t="s">
        <v>1126</v>
      </c>
      <c r="E367" s="3" t="str">
        <f t="shared" si="5"/>
        <v>(P50336:141:E/G)</v>
      </c>
      <c r="F367">
        <v>1.0999999999999999E-2</v>
      </c>
    </row>
    <row r="368" spans="1:6" ht="15" customHeight="1" x14ac:dyDescent="0.3">
      <c r="A368" t="s">
        <v>552</v>
      </c>
      <c r="B368">
        <v>151</v>
      </c>
      <c r="C368" t="s">
        <v>1123</v>
      </c>
      <c r="D368" t="s">
        <v>1129</v>
      </c>
      <c r="E368" s="3" t="str">
        <f t="shared" si="5"/>
        <v>(P50336:151:Q/H)</v>
      </c>
      <c r="F368">
        <v>0.313</v>
      </c>
    </row>
    <row r="369" spans="1:6" ht="15" customHeight="1" x14ac:dyDescent="0.3">
      <c r="A369" t="s">
        <v>552</v>
      </c>
      <c r="B369">
        <v>153</v>
      </c>
      <c r="C369" t="s">
        <v>1108</v>
      </c>
      <c r="D369" t="s">
        <v>1117</v>
      </c>
      <c r="E369" s="3" t="str">
        <f t="shared" si="5"/>
        <v>(P50336:153:R/C)</v>
      </c>
      <c r="F369">
        <v>1</v>
      </c>
    </row>
    <row r="370" spans="1:6" ht="15" customHeight="1" x14ac:dyDescent="0.3">
      <c r="A370" t="s">
        <v>552</v>
      </c>
      <c r="B370">
        <v>153</v>
      </c>
      <c r="C370" t="s">
        <v>1108</v>
      </c>
      <c r="D370" t="s">
        <v>1129</v>
      </c>
      <c r="E370" s="3" t="str">
        <f t="shared" si="5"/>
        <v>(P50336:153:R/H)</v>
      </c>
      <c r="F370">
        <v>1</v>
      </c>
    </row>
    <row r="371" spans="1:6" ht="15" customHeight="1" x14ac:dyDescent="0.3">
      <c r="A371" t="s">
        <v>552</v>
      </c>
      <c r="B371">
        <v>154</v>
      </c>
      <c r="C371" t="s">
        <v>1134</v>
      </c>
      <c r="D371" t="s">
        <v>1143</v>
      </c>
      <c r="E371" s="3" t="str">
        <f t="shared" si="5"/>
        <v>(P50336:154:L/F)</v>
      </c>
      <c r="F371">
        <v>7.6999999999999999E-2</v>
      </c>
    </row>
    <row r="372" spans="1:6" ht="15" customHeight="1" x14ac:dyDescent="0.3">
      <c r="A372" t="s">
        <v>552</v>
      </c>
      <c r="B372">
        <v>165</v>
      </c>
      <c r="C372" t="s">
        <v>1149</v>
      </c>
      <c r="D372" t="s">
        <v>1111</v>
      </c>
      <c r="E372" s="3" t="str">
        <f t="shared" si="5"/>
        <v>(P50336:165:S/N)</v>
      </c>
      <c r="F372">
        <v>0.99399999999999999</v>
      </c>
    </row>
    <row r="373" spans="1:6" ht="15" customHeight="1" x14ac:dyDescent="0.3">
      <c r="A373" t="s">
        <v>552</v>
      </c>
      <c r="B373">
        <v>170</v>
      </c>
      <c r="C373" t="s">
        <v>1160</v>
      </c>
      <c r="D373" t="s">
        <v>1134</v>
      </c>
      <c r="E373" s="3" t="str">
        <f t="shared" si="5"/>
        <v>(P50336:170:V/L)</v>
      </c>
      <c r="F373">
        <v>0.72899999999999998</v>
      </c>
    </row>
    <row r="374" spans="1:6" ht="15" customHeight="1" x14ac:dyDescent="0.3">
      <c r="A374" t="s">
        <v>552</v>
      </c>
      <c r="B374">
        <v>171</v>
      </c>
      <c r="C374" t="s">
        <v>1143</v>
      </c>
      <c r="D374" t="s">
        <v>1117</v>
      </c>
      <c r="E374" s="3" t="str">
        <f t="shared" si="5"/>
        <v>(P50336:171:F/C)</v>
      </c>
      <c r="F374">
        <v>1</v>
      </c>
    </row>
    <row r="375" spans="1:6" ht="15" customHeight="1" x14ac:dyDescent="0.3">
      <c r="A375" t="s">
        <v>552</v>
      </c>
      <c r="B375">
        <v>172</v>
      </c>
      <c r="C375" t="s">
        <v>1105</v>
      </c>
      <c r="D375" t="s">
        <v>551</v>
      </c>
      <c r="E375" s="3" t="str">
        <f t="shared" si="5"/>
        <v>(P50336:172:A/T)</v>
      </c>
      <c r="F375">
        <v>1</v>
      </c>
    </row>
    <row r="376" spans="1:6" ht="15" customHeight="1" x14ac:dyDescent="0.3">
      <c r="A376" t="s">
        <v>552</v>
      </c>
      <c r="B376">
        <v>173</v>
      </c>
      <c r="C376" t="s">
        <v>1126</v>
      </c>
      <c r="D376" t="s">
        <v>1160</v>
      </c>
      <c r="E376" s="3" t="str">
        <f t="shared" si="5"/>
        <v>(P50336:173:G/V)</v>
      </c>
      <c r="F376">
        <v>1</v>
      </c>
    </row>
    <row r="377" spans="1:6" ht="15" customHeight="1" x14ac:dyDescent="0.3">
      <c r="A377" t="s">
        <v>552</v>
      </c>
      <c r="B377">
        <v>176</v>
      </c>
      <c r="C377" t="s">
        <v>1108</v>
      </c>
      <c r="D377" t="s">
        <v>1117</v>
      </c>
      <c r="E377" s="3" t="str">
        <f t="shared" si="5"/>
        <v>(P50336:176:R/C)</v>
      </c>
      <c r="F377">
        <v>1</v>
      </c>
    </row>
    <row r="378" spans="1:6" ht="15" customHeight="1" x14ac:dyDescent="0.3">
      <c r="A378" t="s">
        <v>552</v>
      </c>
      <c r="B378">
        <v>176</v>
      </c>
      <c r="C378" t="s">
        <v>1108</v>
      </c>
      <c r="D378" t="s">
        <v>1126</v>
      </c>
      <c r="E378" s="3" t="str">
        <f t="shared" si="5"/>
        <v>(P50336:176:R/G)</v>
      </c>
      <c r="F378">
        <v>0.99399999999999999</v>
      </c>
    </row>
    <row r="379" spans="1:6" ht="15" customHeight="1" x14ac:dyDescent="0.3">
      <c r="A379" t="s">
        <v>552</v>
      </c>
      <c r="B379">
        <v>176</v>
      </c>
      <c r="C379" t="s">
        <v>1108</v>
      </c>
      <c r="D379" t="s">
        <v>1129</v>
      </c>
      <c r="E379" s="3" t="str">
        <f t="shared" si="5"/>
        <v>(P50336:176:R/H)</v>
      </c>
      <c r="F379">
        <v>0.192</v>
      </c>
    </row>
    <row r="380" spans="1:6" ht="15" customHeight="1" x14ac:dyDescent="0.3">
      <c r="A380" t="s">
        <v>552</v>
      </c>
      <c r="B380">
        <v>179</v>
      </c>
      <c r="C380" t="s">
        <v>1149</v>
      </c>
      <c r="D380" t="s">
        <v>551</v>
      </c>
      <c r="E380" s="3" t="str">
        <f t="shared" si="5"/>
        <v>(P50336:179:S/T)</v>
      </c>
      <c r="F380">
        <v>1</v>
      </c>
    </row>
    <row r="381" spans="1:6" ht="15" customHeight="1" x14ac:dyDescent="0.3">
      <c r="A381" t="s">
        <v>552</v>
      </c>
      <c r="B381">
        <v>180</v>
      </c>
      <c r="C381" t="s">
        <v>550</v>
      </c>
      <c r="D381" t="s">
        <v>551</v>
      </c>
      <c r="E381" s="3" t="str">
        <f t="shared" si="5"/>
        <v>(P50336:180:I/T)</v>
      </c>
      <c r="F381">
        <v>0.83399999999999996</v>
      </c>
    </row>
    <row r="382" spans="1:6" ht="15" customHeight="1" x14ac:dyDescent="0.3">
      <c r="A382" t="s">
        <v>552</v>
      </c>
      <c r="B382">
        <v>182</v>
      </c>
      <c r="C382" t="s">
        <v>1149</v>
      </c>
      <c r="D382" t="s">
        <v>1117</v>
      </c>
      <c r="E382" s="3" t="str">
        <f t="shared" si="5"/>
        <v>(P50336:182:S/C)</v>
      </c>
      <c r="F382">
        <v>1</v>
      </c>
    </row>
    <row r="383" spans="1:6" ht="15" customHeight="1" x14ac:dyDescent="0.3">
      <c r="A383" t="s">
        <v>552</v>
      </c>
      <c r="B383">
        <v>185</v>
      </c>
      <c r="C383" t="s">
        <v>1146</v>
      </c>
      <c r="D383" t="s">
        <v>1134</v>
      </c>
      <c r="E383" s="3" t="str">
        <f t="shared" si="5"/>
        <v>(P50336:185:P/L)</v>
      </c>
      <c r="F383">
        <v>1</v>
      </c>
    </row>
    <row r="384" spans="1:6" ht="15" customHeight="1" x14ac:dyDescent="0.3">
      <c r="A384" t="s">
        <v>552</v>
      </c>
      <c r="B384">
        <v>187</v>
      </c>
      <c r="C384" t="s">
        <v>1134</v>
      </c>
      <c r="D384" t="s">
        <v>1146</v>
      </c>
      <c r="E384" s="3" t="str">
        <f t="shared" si="5"/>
        <v>(P50336:187:L/P)</v>
      </c>
      <c r="F384">
        <v>1</v>
      </c>
    </row>
    <row r="385" spans="1:6" ht="15" customHeight="1" x14ac:dyDescent="0.3">
      <c r="A385" t="s">
        <v>552</v>
      </c>
      <c r="B385">
        <v>189</v>
      </c>
      <c r="C385" t="s">
        <v>1123</v>
      </c>
      <c r="D385" t="s">
        <v>1129</v>
      </c>
      <c r="E385" s="3" t="str">
        <f t="shared" si="5"/>
        <v>(P50336:189:Q/H)</v>
      </c>
      <c r="F385">
        <v>1.4E-2</v>
      </c>
    </row>
    <row r="386" spans="1:6" ht="15" customHeight="1" x14ac:dyDescent="0.3">
      <c r="A386" t="s">
        <v>552</v>
      </c>
      <c r="B386">
        <v>190</v>
      </c>
      <c r="C386" t="s">
        <v>1105</v>
      </c>
      <c r="D386" t="s">
        <v>551</v>
      </c>
      <c r="E386" s="3" t="str">
        <f t="shared" si="5"/>
        <v>(P50336:190:A/T)</v>
      </c>
      <c r="F386">
        <v>0.995</v>
      </c>
    </row>
    <row r="387" spans="1:6" ht="15" customHeight="1" x14ac:dyDescent="0.3">
      <c r="A387" t="s">
        <v>552</v>
      </c>
      <c r="B387">
        <v>192</v>
      </c>
      <c r="C387" t="s">
        <v>1123</v>
      </c>
      <c r="D387" t="s">
        <v>1120</v>
      </c>
      <c r="E387" s="3" t="str">
        <f t="shared" ref="E387:E450" si="6">"("&amp;A387&amp;":"&amp;B387&amp;":"&amp;C387&amp;"/"&amp;D387&amp;")"</f>
        <v>(P50336:192:Q/E)</v>
      </c>
      <c r="F387">
        <v>0.21099999999999999</v>
      </c>
    </row>
    <row r="388" spans="1:6" ht="15" customHeight="1" x14ac:dyDescent="0.3">
      <c r="A388" t="s">
        <v>552</v>
      </c>
      <c r="B388">
        <v>194</v>
      </c>
      <c r="C388" t="s">
        <v>1129</v>
      </c>
      <c r="D388" t="s">
        <v>1157</v>
      </c>
      <c r="E388" s="3" t="str">
        <f t="shared" si="6"/>
        <v>(P50336:194:H/Y)</v>
      </c>
      <c r="F388">
        <v>0.02</v>
      </c>
    </row>
    <row r="389" spans="1:6" ht="15" customHeight="1" x14ac:dyDescent="0.3">
      <c r="A389" t="s">
        <v>552</v>
      </c>
      <c r="B389">
        <v>197</v>
      </c>
      <c r="C389" t="s">
        <v>550</v>
      </c>
      <c r="D389" t="s">
        <v>1160</v>
      </c>
      <c r="E389" s="3" t="str">
        <f t="shared" si="6"/>
        <v>(P50336:197:I/V)</v>
      </c>
      <c r="F389">
        <v>0</v>
      </c>
    </row>
    <row r="390" spans="1:6" ht="15" customHeight="1" x14ac:dyDescent="0.3">
      <c r="A390" t="s">
        <v>552</v>
      </c>
      <c r="B390">
        <v>200</v>
      </c>
      <c r="C390" t="s">
        <v>1126</v>
      </c>
      <c r="D390" t="s">
        <v>1149</v>
      </c>
      <c r="E390" s="3" t="str">
        <f t="shared" si="6"/>
        <v>(P50336:200:G/S)</v>
      </c>
      <c r="F390">
        <v>0.999</v>
      </c>
    </row>
    <row r="391" spans="1:6" ht="15" customHeight="1" x14ac:dyDescent="0.3">
      <c r="A391" t="s">
        <v>552</v>
      </c>
      <c r="B391">
        <v>201</v>
      </c>
      <c r="C391" t="s">
        <v>1134</v>
      </c>
      <c r="D391" t="s">
        <v>1108</v>
      </c>
      <c r="E391" s="3" t="str">
        <f t="shared" si="6"/>
        <v>(P50336:201:L/R)</v>
      </c>
      <c r="F391">
        <v>0.35099999999999998</v>
      </c>
    </row>
    <row r="392" spans="1:6" ht="15" customHeight="1" x14ac:dyDescent="0.3">
      <c r="A392" t="s">
        <v>552</v>
      </c>
      <c r="B392">
        <v>204</v>
      </c>
      <c r="C392" t="s">
        <v>1126</v>
      </c>
      <c r="D392" t="s">
        <v>1120</v>
      </c>
      <c r="E392" s="3" t="str">
        <f t="shared" si="6"/>
        <v>(P50336:204:G/E)</v>
      </c>
      <c r="F392">
        <v>0.997</v>
      </c>
    </row>
    <row r="393" spans="1:6" ht="15" customHeight="1" x14ac:dyDescent="0.3">
      <c r="A393" t="s">
        <v>552</v>
      </c>
      <c r="B393">
        <v>207</v>
      </c>
      <c r="C393" t="s">
        <v>1108</v>
      </c>
      <c r="D393" t="s">
        <v>1154</v>
      </c>
      <c r="E393" s="3" t="str">
        <f t="shared" si="6"/>
        <v>(P50336:207:R/W)</v>
      </c>
      <c r="F393">
        <v>0.90400000000000003</v>
      </c>
    </row>
    <row r="394" spans="1:6" ht="15" customHeight="1" x14ac:dyDescent="0.3">
      <c r="A394" t="s">
        <v>552</v>
      </c>
      <c r="B394">
        <v>207</v>
      </c>
      <c r="C394" t="s">
        <v>1108</v>
      </c>
      <c r="D394" t="s">
        <v>1123</v>
      </c>
      <c r="E394" s="3" t="str">
        <f t="shared" si="6"/>
        <v>(P50336:207:R/Q)</v>
      </c>
      <c r="F394">
        <v>0</v>
      </c>
    </row>
    <row r="395" spans="1:6" ht="15" customHeight="1" x14ac:dyDescent="0.3">
      <c r="A395" t="s">
        <v>552</v>
      </c>
      <c r="B395">
        <v>209</v>
      </c>
      <c r="C395" t="s">
        <v>1146</v>
      </c>
      <c r="D395" t="s">
        <v>1123</v>
      </c>
      <c r="E395" s="3" t="str">
        <f t="shared" si="6"/>
        <v>(P50336:209:P/Q)</v>
      </c>
      <c r="F395">
        <v>0.34899999999999998</v>
      </c>
    </row>
    <row r="396" spans="1:6" ht="15" customHeight="1" x14ac:dyDescent="0.3">
      <c r="A396" t="s">
        <v>552</v>
      </c>
      <c r="B396">
        <v>211</v>
      </c>
      <c r="C396" t="s">
        <v>1146</v>
      </c>
      <c r="D396" t="s">
        <v>1149</v>
      </c>
      <c r="E396" s="3" t="str">
        <f t="shared" si="6"/>
        <v>(P50336:211:P/S)</v>
      </c>
      <c r="F396">
        <v>5.0000000000000001E-3</v>
      </c>
    </row>
    <row r="397" spans="1:6" ht="15" customHeight="1" x14ac:dyDescent="0.3">
      <c r="A397" t="s">
        <v>552</v>
      </c>
      <c r="B397">
        <v>212</v>
      </c>
      <c r="C397" t="s">
        <v>1114</v>
      </c>
      <c r="D397" t="s">
        <v>1120</v>
      </c>
      <c r="E397" s="3" t="str">
        <f t="shared" si="6"/>
        <v>(P50336:212:D/E)</v>
      </c>
      <c r="F397">
        <v>0</v>
      </c>
    </row>
    <row r="398" spans="1:6" ht="15" customHeight="1" x14ac:dyDescent="0.3">
      <c r="A398" t="s">
        <v>552</v>
      </c>
      <c r="B398">
        <v>216</v>
      </c>
      <c r="C398" t="s">
        <v>550</v>
      </c>
      <c r="D398" t="s">
        <v>1160</v>
      </c>
      <c r="E398" s="3" t="str">
        <f t="shared" si="6"/>
        <v>(P50336:216:I/V)</v>
      </c>
      <c r="F398">
        <v>0</v>
      </c>
    </row>
    <row r="399" spans="1:6" ht="15" customHeight="1" x14ac:dyDescent="0.3">
      <c r="A399" t="s">
        <v>552</v>
      </c>
      <c r="B399">
        <v>217</v>
      </c>
      <c r="C399" t="s">
        <v>1108</v>
      </c>
      <c r="D399" t="s">
        <v>1149</v>
      </c>
      <c r="E399" s="3" t="str">
        <f t="shared" si="6"/>
        <v>(P50336:217:R/S)</v>
      </c>
      <c r="F399">
        <v>0.54700000000000004</v>
      </c>
    </row>
    <row r="400" spans="1:6" ht="15" customHeight="1" x14ac:dyDescent="0.3">
      <c r="A400" t="s">
        <v>552</v>
      </c>
      <c r="B400">
        <v>217</v>
      </c>
      <c r="C400" t="s">
        <v>1108</v>
      </c>
      <c r="D400" t="s">
        <v>1129</v>
      </c>
      <c r="E400" s="3" t="str">
        <f t="shared" si="6"/>
        <v>(P50336:217:R/H)</v>
      </c>
      <c r="F400">
        <v>5.1999999999999998E-2</v>
      </c>
    </row>
    <row r="401" spans="1:6" ht="15" customHeight="1" x14ac:dyDescent="0.3">
      <c r="A401" t="s">
        <v>552</v>
      </c>
      <c r="B401">
        <v>217</v>
      </c>
      <c r="C401" t="s">
        <v>1108</v>
      </c>
      <c r="D401" t="s">
        <v>1134</v>
      </c>
      <c r="E401" s="3" t="str">
        <f t="shared" si="6"/>
        <v>(P50336:217:R/L)</v>
      </c>
      <c r="F401">
        <v>0.123</v>
      </c>
    </row>
    <row r="402" spans="1:6" ht="15" customHeight="1" x14ac:dyDescent="0.3">
      <c r="A402" t="s">
        <v>552</v>
      </c>
      <c r="B402">
        <v>218</v>
      </c>
      <c r="C402" t="s">
        <v>1123</v>
      </c>
      <c r="D402" t="s">
        <v>1108</v>
      </c>
      <c r="E402" s="3" t="str">
        <f t="shared" si="6"/>
        <v>(P50336:218:Q/R)</v>
      </c>
      <c r="F402">
        <v>0</v>
      </c>
    </row>
    <row r="403" spans="1:6" ht="15" customHeight="1" x14ac:dyDescent="0.3">
      <c r="A403" t="s">
        <v>552</v>
      </c>
      <c r="B403">
        <v>220</v>
      </c>
      <c r="C403" t="s">
        <v>1134</v>
      </c>
      <c r="D403" t="s">
        <v>1160</v>
      </c>
      <c r="E403" s="3" t="str">
        <f t="shared" si="6"/>
        <v>(P50336:220:L/V)</v>
      </c>
      <c r="F403">
        <v>0</v>
      </c>
    </row>
    <row r="404" spans="1:6" ht="15" customHeight="1" x14ac:dyDescent="0.3">
      <c r="A404" t="s">
        <v>552</v>
      </c>
      <c r="B404">
        <v>222</v>
      </c>
      <c r="C404" t="s">
        <v>1120</v>
      </c>
      <c r="D404" t="s">
        <v>1126</v>
      </c>
      <c r="E404" s="3" t="str">
        <f t="shared" si="6"/>
        <v>(P50336:222:E/G)</v>
      </c>
      <c r="F404">
        <v>1</v>
      </c>
    </row>
    <row r="405" spans="1:6" ht="15" customHeight="1" x14ac:dyDescent="0.3">
      <c r="A405" t="s">
        <v>552</v>
      </c>
      <c r="B405">
        <v>223</v>
      </c>
      <c r="C405" t="s">
        <v>1108</v>
      </c>
      <c r="D405" t="s">
        <v>1117</v>
      </c>
      <c r="E405" s="3" t="str">
        <f t="shared" si="6"/>
        <v>(P50336:223:R/C)</v>
      </c>
      <c r="F405">
        <v>1</v>
      </c>
    </row>
    <row r="406" spans="1:6" ht="15" customHeight="1" x14ac:dyDescent="0.3">
      <c r="A406" t="s">
        <v>552</v>
      </c>
      <c r="B406">
        <v>223</v>
      </c>
      <c r="C406" t="s">
        <v>1108</v>
      </c>
      <c r="D406" t="s">
        <v>1129</v>
      </c>
      <c r="E406" s="3" t="str">
        <f t="shared" si="6"/>
        <v>(P50336:223:R/H)</v>
      </c>
      <c r="F406">
        <v>1</v>
      </c>
    </row>
    <row r="407" spans="1:6" ht="15" customHeight="1" x14ac:dyDescent="0.3">
      <c r="A407" t="s">
        <v>552</v>
      </c>
      <c r="B407">
        <v>230</v>
      </c>
      <c r="C407" t="s">
        <v>1108</v>
      </c>
      <c r="D407" t="s">
        <v>1117</v>
      </c>
      <c r="E407" s="3" t="str">
        <f t="shared" si="6"/>
        <v>(P50336:230:R/C)</v>
      </c>
      <c r="F407">
        <v>1</v>
      </c>
    </row>
    <row r="408" spans="1:6" ht="15" customHeight="1" x14ac:dyDescent="0.3">
      <c r="A408" t="s">
        <v>552</v>
      </c>
      <c r="B408">
        <v>230</v>
      </c>
      <c r="C408" t="s">
        <v>1108</v>
      </c>
      <c r="D408" t="s">
        <v>1126</v>
      </c>
      <c r="E408" s="3" t="str">
        <f t="shared" si="6"/>
        <v>(P50336:230:R/G)</v>
      </c>
      <c r="F408">
        <v>0.999</v>
      </c>
    </row>
    <row r="409" spans="1:6" ht="15" customHeight="1" x14ac:dyDescent="0.3">
      <c r="A409" t="s">
        <v>552</v>
      </c>
      <c r="B409">
        <v>230</v>
      </c>
      <c r="C409" t="s">
        <v>1108</v>
      </c>
      <c r="D409" t="s">
        <v>1129</v>
      </c>
      <c r="E409" s="3" t="str">
        <f t="shared" si="6"/>
        <v>(P50336:230:R/H)</v>
      </c>
      <c r="F409">
        <v>1</v>
      </c>
    </row>
    <row r="410" spans="1:6" ht="15" customHeight="1" x14ac:dyDescent="0.3">
      <c r="A410" t="s">
        <v>552</v>
      </c>
      <c r="B410">
        <v>235</v>
      </c>
      <c r="C410" t="s">
        <v>1140</v>
      </c>
      <c r="D410" t="s">
        <v>1160</v>
      </c>
      <c r="E410" s="3" t="str">
        <f t="shared" si="6"/>
        <v>(P50336:235:M/V)</v>
      </c>
      <c r="F410">
        <v>6.0000000000000001E-3</v>
      </c>
    </row>
    <row r="411" spans="1:6" ht="15" customHeight="1" x14ac:dyDescent="0.3">
      <c r="A411" t="s">
        <v>552</v>
      </c>
      <c r="B411">
        <v>240</v>
      </c>
      <c r="C411" t="s">
        <v>1134</v>
      </c>
      <c r="D411" t="s">
        <v>1143</v>
      </c>
      <c r="E411" s="3" t="str">
        <f t="shared" si="6"/>
        <v>(P50336:240:L/F)</v>
      </c>
      <c r="F411">
        <v>0.20300000000000001</v>
      </c>
    </row>
    <row r="412" spans="1:6" ht="15" customHeight="1" x14ac:dyDescent="0.3">
      <c r="A412" t="s">
        <v>552</v>
      </c>
      <c r="B412">
        <v>242</v>
      </c>
      <c r="C412" t="s">
        <v>551</v>
      </c>
      <c r="D412" t="s">
        <v>1111</v>
      </c>
      <c r="E412" s="3" t="str">
        <f t="shared" si="6"/>
        <v>(P50336:242:T/N)</v>
      </c>
      <c r="F412">
        <v>0</v>
      </c>
    </row>
    <row r="413" spans="1:6" ht="15" customHeight="1" x14ac:dyDescent="0.3">
      <c r="A413" t="s">
        <v>552</v>
      </c>
      <c r="B413">
        <v>247</v>
      </c>
      <c r="C413" t="s">
        <v>1108</v>
      </c>
      <c r="D413" t="s">
        <v>1149</v>
      </c>
      <c r="E413" s="3" t="str">
        <f t="shared" si="6"/>
        <v>(P50336:247:R/S)</v>
      </c>
      <c r="F413">
        <v>2E-3</v>
      </c>
    </row>
    <row r="414" spans="1:6" ht="15" customHeight="1" x14ac:dyDescent="0.3">
      <c r="A414" t="s">
        <v>552</v>
      </c>
      <c r="B414">
        <v>248</v>
      </c>
      <c r="C414" t="s">
        <v>1126</v>
      </c>
      <c r="D414" t="s">
        <v>1108</v>
      </c>
      <c r="E414" s="3" t="str">
        <f t="shared" si="6"/>
        <v>(P50336:248:G/R)</v>
      </c>
      <c r="F414">
        <v>1</v>
      </c>
    </row>
    <row r="415" spans="1:6" ht="15" customHeight="1" x14ac:dyDescent="0.3">
      <c r="A415" t="s">
        <v>552</v>
      </c>
      <c r="B415">
        <v>251</v>
      </c>
      <c r="C415" t="s">
        <v>1160</v>
      </c>
      <c r="D415" t="s">
        <v>550</v>
      </c>
      <c r="E415" s="3" t="str">
        <f t="shared" si="6"/>
        <v>(P50336:251:V/I)</v>
      </c>
      <c r="F415">
        <v>0</v>
      </c>
    </row>
    <row r="416" spans="1:6" ht="15" customHeight="1" x14ac:dyDescent="0.3">
      <c r="A416" t="s">
        <v>552</v>
      </c>
      <c r="B416">
        <v>252</v>
      </c>
      <c r="C416" t="s">
        <v>1134</v>
      </c>
      <c r="D416" t="s">
        <v>1160</v>
      </c>
      <c r="E416" s="3" t="str">
        <f t="shared" si="6"/>
        <v>(P50336:252:L/V)</v>
      </c>
      <c r="F416">
        <v>0.125</v>
      </c>
    </row>
    <row r="417" spans="1:6" ht="15" customHeight="1" x14ac:dyDescent="0.3">
      <c r="A417" t="s">
        <v>552</v>
      </c>
      <c r="B417">
        <v>254</v>
      </c>
      <c r="C417" t="s">
        <v>1126</v>
      </c>
      <c r="D417" t="s">
        <v>1149</v>
      </c>
      <c r="E417" s="3" t="str">
        <f t="shared" si="6"/>
        <v>(P50336:254:G/S)</v>
      </c>
      <c r="F417">
        <v>4.0000000000000001E-3</v>
      </c>
    </row>
    <row r="418" spans="1:6" ht="15" customHeight="1" x14ac:dyDescent="0.3">
      <c r="A418" t="s">
        <v>552</v>
      </c>
      <c r="B418">
        <v>254</v>
      </c>
      <c r="C418" t="s">
        <v>1126</v>
      </c>
      <c r="D418" t="s">
        <v>1160</v>
      </c>
      <c r="E418" s="3" t="str">
        <f t="shared" si="6"/>
        <v>(P50336:254:G/V)</v>
      </c>
      <c r="F418">
        <v>0.81499999999999995</v>
      </c>
    </row>
    <row r="419" spans="1:6" ht="15" customHeight="1" x14ac:dyDescent="0.3">
      <c r="A419" t="s">
        <v>552</v>
      </c>
      <c r="B419">
        <v>256</v>
      </c>
      <c r="C419" t="s">
        <v>1146</v>
      </c>
      <c r="D419" t="s">
        <v>1134</v>
      </c>
      <c r="E419" s="3" t="str">
        <f t="shared" si="6"/>
        <v>(P50336:256:P/L)</v>
      </c>
      <c r="F419">
        <v>0.97099999999999997</v>
      </c>
    </row>
    <row r="420" spans="1:6" ht="15" customHeight="1" x14ac:dyDescent="0.3">
      <c r="A420" t="s">
        <v>552</v>
      </c>
      <c r="B420">
        <v>261</v>
      </c>
      <c r="C420" t="s">
        <v>1149</v>
      </c>
      <c r="D420" t="s">
        <v>1108</v>
      </c>
      <c r="E420" s="3" t="str">
        <f t="shared" si="6"/>
        <v>(P50336:261:S/R)</v>
      </c>
      <c r="F420">
        <v>0.73</v>
      </c>
    </row>
    <row r="421" spans="1:6" ht="15" customHeight="1" x14ac:dyDescent="0.3">
      <c r="A421" t="s">
        <v>552</v>
      </c>
      <c r="B421">
        <v>261</v>
      </c>
      <c r="C421" t="s">
        <v>1149</v>
      </c>
      <c r="D421" t="s">
        <v>1126</v>
      </c>
      <c r="E421" s="3" t="str">
        <f t="shared" si="6"/>
        <v>(P50336:261:S/G)</v>
      </c>
      <c r="F421">
        <v>3.7999999999999999E-2</v>
      </c>
    </row>
    <row r="422" spans="1:6" ht="15" customHeight="1" x14ac:dyDescent="0.3">
      <c r="A422" t="s">
        <v>552</v>
      </c>
      <c r="B422">
        <v>262</v>
      </c>
      <c r="C422" t="s">
        <v>1134</v>
      </c>
      <c r="D422" t="s">
        <v>1143</v>
      </c>
      <c r="E422" s="3" t="str">
        <f t="shared" si="6"/>
        <v>(P50336:262:L/F)</v>
      </c>
      <c r="F422">
        <v>0</v>
      </c>
    </row>
    <row r="423" spans="1:6" ht="15" customHeight="1" x14ac:dyDescent="0.3">
      <c r="A423" t="s">
        <v>552</v>
      </c>
      <c r="B423">
        <v>266</v>
      </c>
      <c r="C423" t="s">
        <v>1126</v>
      </c>
      <c r="D423" t="s">
        <v>1108</v>
      </c>
      <c r="E423" s="3" t="str">
        <f t="shared" si="6"/>
        <v>(P50336:266:G/R)</v>
      </c>
      <c r="F423">
        <v>0.997</v>
      </c>
    </row>
    <row r="424" spans="1:6" ht="15" customHeight="1" x14ac:dyDescent="0.3">
      <c r="A424" t="s">
        <v>552</v>
      </c>
      <c r="B424">
        <v>267</v>
      </c>
      <c r="C424" t="s">
        <v>1108</v>
      </c>
      <c r="D424" t="s">
        <v>1117</v>
      </c>
      <c r="E424" s="3" t="str">
        <f t="shared" si="6"/>
        <v>(P50336:267:R/C)</v>
      </c>
      <c r="F424">
        <v>0.16</v>
      </c>
    </row>
    <row r="425" spans="1:6" ht="15" customHeight="1" x14ac:dyDescent="0.3">
      <c r="A425" t="s">
        <v>552</v>
      </c>
      <c r="B425">
        <v>267</v>
      </c>
      <c r="C425" t="s">
        <v>1108</v>
      </c>
      <c r="D425" t="s">
        <v>1129</v>
      </c>
      <c r="E425" s="3" t="str">
        <f t="shared" si="6"/>
        <v>(P50336:267:R/H)</v>
      </c>
      <c r="F425">
        <v>3.0000000000000001E-3</v>
      </c>
    </row>
    <row r="426" spans="1:6" ht="15" customHeight="1" x14ac:dyDescent="0.3">
      <c r="A426" t="s">
        <v>552</v>
      </c>
      <c r="B426">
        <v>271</v>
      </c>
      <c r="C426" t="s">
        <v>1149</v>
      </c>
      <c r="D426" t="s">
        <v>1143</v>
      </c>
      <c r="E426" s="3" t="str">
        <f t="shared" si="6"/>
        <v>(P50336:271:S/F)</v>
      </c>
      <c r="F426">
        <v>0.70899999999999996</v>
      </c>
    </row>
    <row r="427" spans="1:6" ht="15" customHeight="1" x14ac:dyDescent="0.3">
      <c r="A427" t="s">
        <v>552</v>
      </c>
      <c r="B427">
        <v>275</v>
      </c>
      <c r="C427" t="s">
        <v>1149</v>
      </c>
      <c r="D427" t="s">
        <v>1111</v>
      </c>
      <c r="E427" s="3" t="str">
        <f t="shared" si="6"/>
        <v>(P50336:275:S/N)</v>
      </c>
      <c r="F427">
        <v>0</v>
      </c>
    </row>
    <row r="428" spans="1:6" ht="15" customHeight="1" x14ac:dyDescent="0.3">
      <c r="A428" t="s">
        <v>552</v>
      </c>
      <c r="B428">
        <v>278</v>
      </c>
      <c r="C428" t="s">
        <v>1120</v>
      </c>
      <c r="D428" t="s">
        <v>1114</v>
      </c>
      <c r="E428" s="3" t="str">
        <f t="shared" si="6"/>
        <v>(P50336:278:E/D)</v>
      </c>
      <c r="F428">
        <v>2E-3</v>
      </c>
    </row>
    <row r="429" spans="1:6" ht="15" customHeight="1" x14ac:dyDescent="0.3">
      <c r="A429" t="s">
        <v>552</v>
      </c>
      <c r="B429">
        <v>281</v>
      </c>
      <c r="C429" t="s">
        <v>1129</v>
      </c>
      <c r="D429" t="s">
        <v>1108</v>
      </c>
      <c r="E429" s="3" t="str">
        <f t="shared" si="6"/>
        <v>(P50336:281:H/R)</v>
      </c>
      <c r="F429">
        <v>1</v>
      </c>
    </row>
    <row r="430" spans="1:6" ht="15" customHeight="1" x14ac:dyDescent="0.3">
      <c r="A430" t="s">
        <v>552</v>
      </c>
      <c r="B430">
        <v>282</v>
      </c>
      <c r="C430" t="s">
        <v>1160</v>
      </c>
      <c r="D430" t="s">
        <v>550</v>
      </c>
      <c r="E430" s="3" t="str">
        <f t="shared" si="6"/>
        <v>(P50336:282:V/I)</v>
      </c>
      <c r="F430">
        <v>1E-3</v>
      </c>
    </row>
    <row r="431" spans="1:6" ht="15" customHeight="1" x14ac:dyDescent="0.3">
      <c r="A431" t="s">
        <v>552</v>
      </c>
      <c r="B431">
        <v>284</v>
      </c>
      <c r="C431" t="s">
        <v>1149</v>
      </c>
      <c r="D431" t="s">
        <v>1126</v>
      </c>
      <c r="E431" s="3" t="str">
        <f t="shared" si="6"/>
        <v>(P50336:284:S/G)</v>
      </c>
      <c r="F431">
        <v>1</v>
      </c>
    </row>
    <row r="432" spans="1:6" ht="15" customHeight="1" x14ac:dyDescent="0.3">
      <c r="A432" t="s">
        <v>552</v>
      </c>
      <c r="B432">
        <v>288</v>
      </c>
      <c r="C432" t="s">
        <v>1105</v>
      </c>
      <c r="D432" t="s">
        <v>1149</v>
      </c>
      <c r="E432" s="3" t="str">
        <f t="shared" si="6"/>
        <v>(P50336:288:A/S)</v>
      </c>
      <c r="F432">
        <v>0.91100000000000003</v>
      </c>
    </row>
    <row r="433" spans="1:6" ht="15" customHeight="1" x14ac:dyDescent="0.3">
      <c r="A433" t="s">
        <v>552</v>
      </c>
      <c r="B433">
        <v>298</v>
      </c>
      <c r="C433" t="s">
        <v>1120</v>
      </c>
      <c r="D433" t="s">
        <v>1137</v>
      </c>
      <c r="E433" s="3" t="str">
        <f t="shared" si="6"/>
        <v>(P50336:298:E/K)</v>
      </c>
      <c r="F433">
        <v>1.6E-2</v>
      </c>
    </row>
    <row r="434" spans="1:6" ht="15" customHeight="1" x14ac:dyDescent="0.3">
      <c r="A434" t="s">
        <v>552</v>
      </c>
      <c r="B434">
        <v>298</v>
      </c>
      <c r="C434" t="s">
        <v>1120</v>
      </c>
      <c r="D434" t="s">
        <v>1114</v>
      </c>
      <c r="E434" s="3" t="str">
        <f t="shared" si="6"/>
        <v>(P50336:298:E/D)</v>
      </c>
      <c r="F434">
        <v>0</v>
      </c>
    </row>
    <row r="435" spans="1:6" ht="15" customHeight="1" x14ac:dyDescent="0.3">
      <c r="A435" t="s">
        <v>552</v>
      </c>
      <c r="B435">
        <v>299</v>
      </c>
      <c r="C435" t="s">
        <v>1105</v>
      </c>
      <c r="D435" t="s">
        <v>1114</v>
      </c>
      <c r="E435" s="3" t="str">
        <f t="shared" si="6"/>
        <v>(P50336:299:A/D)</v>
      </c>
      <c r="F435">
        <v>0.81699999999999995</v>
      </c>
    </row>
    <row r="436" spans="1:6" ht="15" customHeight="1" x14ac:dyDescent="0.3">
      <c r="A436" t="s">
        <v>552</v>
      </c>
      <c r="B436">
        <v>304</v>
      </c>
      <c r="C436" t="s">
        <v>1108</v>
      </c>
      <c r="D436" t="s">
        <v>1126</v>
      </c>
      <c r="E436" s="3" t="str">
        <f t="shared" si="6"/>
        <v>(P50336:304:R/G)</v>
      </c>
      <c r="F436">
        <v>0.78900000000000003</v>
      </c>
    </row>
    <row r="437" spans="1:6" ht="15" customHeight="1" x14ac:dyDescent="0.3">
      <c r="A437" t="s">
        <v>552</v>
      </c>
      <c r="B437">
        <v>304</v>
      </c>
      <c r="C437" t="s">
        <v>1108</v>
      </c>
      <c r="D437" t="s">
        <v>1146</v>
      </c>
      <c r="E437" s="3" t="str">
        <f t="shared" si="6"/>
        <v>(P50336:304:R/P)</v>
      </c>
      <c r="F437">
        <v>0.94599999999999995</v>
      </c>
    </row>
    <row r="438" spans="1:6" ht="15" customHeight="1" x14ac:dyDescent="0.3">
      <c r="A438" t="s">
        <v>552</v>
      </c>
      <c r="B438">
        <v>304</v>
      </c>
      <c r="C438" t="s">
        <v>1108</v>
      </c>
      <c r="D438" t="s">
        <v>1129</v>
      </c>
      <c r="E438" s="3" t="str">
        <f t="shared" si="6"/>
        <v>(P50336:304:R/H)</v>
      </c>
      <c r="F438">
        <v>2E-3</v>
      </c>
    </row>
    <row r="439" spans="1:6" ht="15" customHeight="1" x14ac:dyDescent="0.3">
      <c r="A439" t="s">
        <v>552</v>
      </c>
      <c r="B439">
        <v>305</v>
      </c>
      <c r="C439" t="s">
        <v>1105</v>
      </c>
      <c r="D439" t="s">
        <v>1160</v>
      </c>
      <c r="E439" s="3" t="str">
        <f t="shared" si="6"/>
        <v>(P50336:305:A/V)</v>
      </c>
      <c r="F439">
        <v>0</v>
      </c>
    </row>
    <row r="440" spans="1:6" ht="15" customHeight="1" x14ac:dyDescent="0.3">
      <c r="A440" t="s">
        <v>552</v>
      </c>
      <c r="B440">
        <v>307</v>
      </c>
      <c r="C440" t="s">
        <v>1149</v>
      </c>
      <c r="D440" t="s">
        <v>1126</v>
      </c>
      <c r="E440" s="3" t="str">
        <f t="shared" si="6"/>
        <v>(P50336:307:S/G)</v>
      </c>
      <c r="F440">
        <v>8.9999999999999993E-3</v>
      </c>
    </row>
    <row r="441" spans="1:6" ht="15" customHeight="1" x14ac:dyDescent="0.3">
      <c r="A441" t="s">
        <v>552</v>
      </c>
      <c r="B441">
        <v>307</v>
      </c>
      <c r="C441" t="s">
        <v>1149</v>
      </c>
      <c r="D441" t="s">
        <v>1108</v>
      </c>
      <c r="E441" s="3" t="str">
        <f t="shared" si="6"/>
        <v>(P50336:307:S/R)</v>
      </c>
      <c r="F441">
        <v>3.0000000000000001E-3</v>
      </c>
    </row>
    <row r="442" spans="1:6" ht="15" customHeight="1" x14ac:dyDescent="0.3">
      <c r="A442" t="s">
        <v>552</v>
      </c>
      <c r="B442">
        <v>307</v>
      </c>
      <c r="C442" t="s">
        <v>1149</v>
      </c>
      <c r="D442" t="s">
        <v>550</v>
      </c>
      <c r="E442" s="3" t="str">
        <f t="shared" si="6"/>
        <v>(P50336:307:S/I)</v>
      </c>
      <c r="F442">
        <v>0.63700000000000001</v>
      </c>
    </row>
    <row r="443" spans="1:6" ht="15" customHeight="1" x14ac:dyDescent="0.3">
      <c r="A443" t="s">
        <v>552</v>
      </c>
      <c r="B443">
        <v>308</v>
      </c>
      <c r="C443" t="s">
        <v>1105</v>
      </c>
      <c r="D443" t="s">
        <v>551</v>
      </c>
      <c r="E443" s="3" t="str">
        <f t="shared" si="6"/>
        <v>(P50336:308:A/T)</v>
      </c>
      <c r="F443">
        <v>0</v>
      </c>
    </row>
    <row r="444" spans="1:6" ht="15" customHeight="1" x14ac:dyDescent="0.3">
      <c r="A444" t="s">
        <v>552</v>
      </c>
      <c r="B444">
        <v>310</v>
      </c>
      <c r="C444" t="s">
        <v>551</v>
      </c>
      <c r="D444" t="s">
        <v>1146</v>
      </c>
      <c r="E444" s="3" t="str">
        <f t="shared" si="6"/>
        <v>(P50336:310:T/P)</v>
      </c>
      <c r="F444">
        <v>4.0000000000000001E-3</v>
      </c>
    </row>
    <row r="445" spans="1:6" ht="15" customHeight="1" x14ac:dyDescent="0.3">
      <c r="A445" t="s">
        <v>552</v>
      </c>
      <c r="B445">
        <v>312</v>
      </c>
      <c r="C445" t="s">
        <v>1160</v>
      </c>
      <c r="D445" t="s">
        <v>1105</v>
      </c>
      <c r="E445" s="3" t="str">
        <f t="shared" si="6"/>
        <v>(P50336:312:V/A)</v>
      </c>
      <c r="F445">
        <v>0.53700000000000003</v>
      </c>
    </row>
    <row r="446" spans="1:6" ht="15" customHeight="1" x14ac:dyDescent="0.3">
      <c r="A446" t="s">
        <v>552</v>
      </c>
      <c r="B446">
        <v>314</v>
      </c>
      <c r="C446" t="s">
        <v>1160</v>
      </c>
      <c r="D446" t="s">
        <v>550</v>
      </c>
      <c r="E446" s="3" t="str">
        <f t="shared" si="6"/>
        <v>(P50336:314:V/I)</v>
      </c>
      <c r="F446">
        <v>0.88200000000000001</v>
      </c>
    </row>
    <row r="447" spans="1:6" ht="15" customHeight="1" x14ac:dyDescent="0.3">
      <c r="A447" t="s">
        <v>552</v>
      </c>
      <c r="B447">
        <v>323</v>
      </c>
      <c r="C447" t="s">
        <v>1126</v>
      </c>
      <c r="D447" t="s">
        <v>1120</v>
      </c>
      <c r="E447" s="3" t="str">
        <f t="shared" si="6"/>
        <v>(P50336:323:G/E)</v>
      </c>
      <c r="F447">
        <v>0.11899999999999999</v>
      </c>
    </row>
    <row r="448" spans="1:6" ht="15" customHeight="1" x14ac:dyDescent="0.3">
      <c r="A448" t="s">
        <v>552</v>
      </c>
      <c r="B448">
        <v>325</v>
      </c>
      <c r="C448" t="s">
        <v>1129</v>
      </c>
      <c r="D448" t="s">
        <v>1157</v>
      </c>
      <c r="E448" s="3" t="str">
        <f t="shared" si="6"/>
        <v>(P50336:325:H/Y)</v>
      </c>
      <c r="F448">
        <v>8.9999999999999993E-3</v>
      </c>
    </row>
    <row r="449" spans="1:6" ht="15" customHeight="1" x14ac:dyDescent="0.3">
      <c r="A449" t="s">
        <v>552</v>
      </c>
      <c r="B449">
        <v>327</v>
      </c>
      <c r="C449" t="s">
        <v>1146</v>
      </c>
      <c r="D449" t="s">
        <v>1134</v>
      </c>
      <c r="E449" s="3" t="str">
        <f t="shared" si="6"/>
        <v>(P50336:327:P/L)</v>
      </c>
      <c r="F449">
        <v>1</v>
      </c>
    </row>
    <row r="450" spans="1:6" ht="15" customHeight="1" x14ac:dyDescent="0.3">
      <c r="A450" t="s">
        <v>552</v>
      </c>
      <c r="B450">
        <v>337</v>
      </c>
      <c r="C450" t="s">
        <v>1149</v>
      </c>
      <c r="D450" t="s">
        <v>1117</v>
      </c>
      <c r="E450" s="3" t="str">
        <f t="shared" si="6"/>
        <v>(P50336:337:S/C)</v>
      </c>
      <c r="F450">
        <v>1</v>
      </c>
    </row>
    <row r="451" spans="1:6" ht="15" customHeight="1" x14ac:dyDescent="0.3">
      <c r="A451" t="s">
        <v>552</v>
      </c>
      <c r="B451">
        <v>342</v>
      </c>
      <c r="C451" t="s">
        <v>1126</v>
      </c>
      <c r="D451" t="s">
        <v>1108</v>
      </c>
      <c r="E451" s="3" t="str">
        <f t="shared" ref="E451:E514" si="7">"("&amp;A451&amp;":"&amp;B451&amp;":"&amp;C451&amp;"/"&amp;D451&amp;")"</f>
        <v>(P50336:342:G/R)</v>
      </c>
      <c r="F451">
        <v>6.6000000000000003E-2</v>
      </c>
    </row>
    <row r="452" spans="1:6" ht="15" customHeight="1" x14ac:dyDescent="0.3">
      <c r="A452" t="s">
        <v>552</v>
      </c>
      <c r="B452">
        <v>347</v>
      </c>
      <c r="C452" t="s">
        <v>1160</v>
      </c>
      <c r="D452" t="s">
        <v>1140</v>
      </c>
      <c r="E452" s="3" t="str">
        <f t="shared" si="7"/>
        <v>(P50336:347:V/M)</v>
      </c>
      <c r="F452">
        <v>0.997</v>
      </c>
    </row>
    <row r="453" spans="1:6" ht="15" customHeight="1" x14ac:dyDescent="0.3">
      <c r="A453" t="s">
        <v>552</v>
      </c>
      <c r="B453">
        <v>355</v>
      </c>
      <c r="C453" t="s">
        <v>1120</v>
      </c>
      <c r="D453" t="s">
        <v>1137</v>
      </c>
      <c r="E453" s="3" t="str">
        <f t="shared" si="7"/>
        <v>(P50336:355:E/K)</v>
      </c>
      <c r="F453">
        <v>0.92700000000000005</v>
      </c>
    </row>
    <row r="454" spans="1:6" ht="15" customHeight="1" x14ac:dyDescent="0.3">
      <c r="A454" t="s">
        <v>552</v>
      </c>
      <c r="B454">
        <v>355</v>
      </c>
      <c r="C454" t="s">
        <v>1120</v>
      </c>
      <c r="D454" t="s">
        <v>1114</v>
      </c>
      <c r="E454" s="3" t="str">
        <f t="shared" si="7"/>
        <v>(P50336:355:E/D)</v>
      </c>
      <c r="F454">
        <v>0.98099999999999998</v>
      </c>
    </row>
    <row r="455" spans="1:6" ht="15" customHeight="1" x14ac:dyDescent="0.3">
      <c r="A455" t="s">
        <v>552</v>
      </c>
      <c r="B455">
        <v>356</v>
      </c>
      <c r="C455" t="s">
        <v>1123</v>
      </c>
      <c r="D455" t="s">
        <v>1129</v>
      </c>
      <c r="E455" s="3" t="str">
        <f t="shared" si="7"/>
        <v>(P50336:356:Q/H)</v>
      </c>
      <c r="F455">
        <v>3.0000000000000001E-3</v>
      </c>
    </row>
    <row r="456" spans="1:6" ht="15" customHeight="1" x14ac:dyDescent="0.3">
      <c r="A456" t="s">
        <v>552</v>
      </c>
      <c r="B456">
        <v>357</v>
      </c>
      <c r="C456" t="s">
        <v>1114</v>
      </c>
      <c r="D456" t="s">
        <v>1120</v>
      </c>
      <c r="E456" s="3" t="str">
        <f t="shared" si="7"/>
        <v>(P50336:357:D/E)</v>
      </c>
      <c r="F456">
        <v>0.92</v>
      </c>
    </row>
    <row r="457" spans="1:6" ht="15" customHeight="1" x14ac:dyDescent="0.3">
      <c r="A457" t="s">
        <v>552</v>
      </c>
      <c r="B457">
        <v>359</v>
      </c>
      <c r="C457" t="s">
        <v>1149</v>
      </c>
      <c r="D457" t="s">
        <v>1111</v>
      </c>
      <c r="E457" s="3" t="str">
        <f t="shared" si="7"/>
        <v>(P50336:359:S/N)</v>
      </c>
      <c r="F457">
        <v>0</v>
      </c>
    </row>
    <row r="458" spans="1:6" ht="15" customHeight="1" x14ac:dyDescent="0.3">
      <c r="A458" t="s">
        <v>552</v>
      </c>
      <c r="B458">
        <v>361</v>
      </c>
      <c r="C458" t="s">
        <v>1146</v>
      </c>
      <c r="D458" t="s">
        <v>1149</v>
      </c>
      <c r="E458" s="3" t="str">
        <f t="shared" si="7"/>
        <v>(P50336:361:P/S)</v>
      </c>
      <c r="F458">
        <v>4.0000000000000001E-3</v>
      </c>
    </row>
    <row r="459" spans="1:6" ht="15" customHeight="1" x14ac:dyDescent="0.3">
      <c r="A459" t="s">
        <v>552</v>
      </c>
      <c r="B459">
        <v>361</v>
      </c>
      <c r="C459" t="s">
        <v>1146</v>
      </c>
      <c r="D459" t="s">
        <v>1105</v>
      </c>
      <c r="E459" s="3" t="str">
        <f t="shared" si="7"/>
        <v>(P50336:361:P/A)</v>
      </c>
      <c r="F459">
        <v>0</v>
      </c>
    </row>
    <row r="460" spans="1:6" ht="15" customHeight="1" x14ac:dyDescent="0.3">
      <c r="A460" t="s">
        <v>552</v>
      </c>
      <c r="B460">
        <v>361</v>
      </c>
      <c r="C460" t="s">
        <v>1146</v>
      </c>
      <c r="D460" t="s">
        <v>1108</v>
      </c>
      <c r="E460" s="3" t="str">
        <f t="shared" si="7"/>
        <v>(P50336:361:P/R)</v>
      </c>
      <c r="F460">
        <v>0.73</v>
      </c>
    </row>
    <row r="461" spans="1:6" ht="15" customHeight="1" x14ac:dyDescent="0.3">
      <c r="A461" t="s">
        <v>552</v>
      </c>
      <c r="B461">
        <v>366</v>
      </c>
      <c r="C461" t="s">
        <v>551</v>
      </c>
      <c r="D461" t="s">
        <v>1149</v>
      </c>
      <c r="E461" s="3" t="str">
        <f t="shared" si="7"/>
        <v>(P50336:366:T/S)</v>
      </c>
      <c r="F461">
        <v>0.98899999999999999</v>
      </c>
    </row>
    <row r="462" spans="1:6" ht="15" customHeight="1" x14ac:dyDescent="0.3">
      <c r="A462" t="s">
        <v>552</v>
      </c>
      <c r="B462">
        <v>372</v>
      </c>
      <c r="C462" t="s">
        <v>1149</v>
      </c>
      <c r="D462" t="s">
        <v>1146</v>
      </c>
      <c r="E462" s="3" t="str">
        <f t="shared" si="7"/>
        <v>(P50336:372:S/P)</v>
      </c>
      <c r="F462">
        <v>0.35199999999999998</v>
      </c>
    </row>
    <row r="463" spans="1:6" ht="15" customHeight="1" x14ac:dyDescent="0.3">
      <c r="A463" t="s">
        <v>552</v>
      </c>
      <c r="B463">
        <v>373</v>
      </c>
      <c r="C463" t="s">
        <v>1154</v>
      </c>
      <c r="D463" t="s">
        <v>1108</v>
      </c>
      <c r="E463" s="3" t="str">
        <f t="shared" si="7"/>
        <v>(P50336:373:W/R)</v>
      </c>
      <c r="F463">
        <v>1</v>
      </c>
    </row>
    <row r="464" spans="1:6" ht="15" customHeight="1" x14ac:dyDescent="0.3">
      <c r="A464" t="s">
        <v>552</v>
      </c>
      <c r="B464">
        <v>376</v>
      </c>
      <c r="C464" t="s">
        <v>551</v>
      </c>
      <c r="D464" t="s">
        <v>1149</v>
      </c>
      <c r="E464" s="3" t="str">
        <f t="shared" si="7"/>
        <v>(P50336:376:T/S)</v>
      </c>
      <c r="F464">
        <v>1E-3</v>
      </c>
    </row>
    <row r="465" spans="1:6" ht="15" customHeight="1" x14ac:dyDescent="0.3">
      <c r="A465" t="s">
        <v>552</v>
      </c>
      <c r="B465">
        <v>380</v>
      </c>
      <c r="C465" t="s">
        <v>1149</v>
      </c>
      <c r="D465" t="s">
        <v>1126</v>
      </c>
      <c r="E465" s="3" t="str">
        <f t="shared" si="7"/>
        <v>(P50336:380:S/G)</v>
      </c>
      <c r="F465">
        <v>1E-3</v>
      </c>
    </row>
    <row r="466" spans="1:6" ht="15" customHeight="1" x14ac:dyDescent="0.3">
      <c r="A466" t="s">
        <v>552</v>
      </c>
      <c r="B466">
        <v>380</v>
      </c>
      <c r="C466" t="s">
        <v>1149</v>
      </c>
      <c r="D466" t="s">
        <v>551</v>
      </c>
      <c r="E466" s="3" t="str">
        <f t="shared" si="7"/>
        <v>(P50336:380:S/T)</v>
      </c>
      <c r="F466">
        <v>2E-3</v>
      </c>
    </row>
    <row r="467" spans="1:6" ht="15" customHeight="1" x14ac:dyDescent="0.3">
      <c r="A467" t="s">
        <v>552</v>
      </c>
      <c r="B467">
        <v>383</v>
      </c>
      <c r="C467" t="s">
        <v>1160</v>
      </c>
      <c r="D467" t="s">
        <v>550</v>
      </c>
      <c r="E467" s="3" t="str">
        <f t="shared" si="7"/>
        <v>(P50336:383:V/I)</v>
      </c>
      <c r="F467">
        <v>0</v>
      </c>
    </row>
    <row r="468" spans="1:6" ht="15" customHeight="1" x14ac:dyDescent="0.3">
      <c r="A468" t="s">
        <v>552</v>
      </c>
      <c r="B468">
        <v>385</v>
      </c>
      <c r="C468" t="s">
        <v>1149</v>
      </c>
      <c r="D468" t="s">
        <v>1146</v>
      </c>
      <c r="E468" s="3" t="str">
        <f t="shared" si="7"/>
        <v>(P50336:385:S/P)</v>
      </c>
      <c r="F468">
        <v>0</v>
      </c>
    </row>
    <row r="469" spans="1:6" ht="15" customHeight="1" x14ac:dyDescent="0.3">
      <c r="A469" t="s">
        <v>552</v>
      </c>
      <c r="B469">
        <v>385</v>
      </c>
      <c r="C469" t="s">
        <v>1149</v>
      </c>
      <c r="D469" t="s">
        <v>1143</v>
      </c>
      <c r="E469" s="3" t="str">
        <f t="shared" si="7"/>
        <v>(P50336:385:S/F)</v>
      </c>
      <c r="F469">
        <v>0.54900000000000004</v>
      </c>
    </row>
    <row r="470" spans="1:6" ht="15" customHeight="1" x14ac:dyDescent="0.3">
      <c r="A470" t="s">
        <v>552</v>
      </c>
      <c r="B470">
        <v>387</v>
      </c>
      <c r="C470" t="s">
        <v>1120</v>
      </c>
      <c r="D470" t="s">
        <v>1114</v>
      </c>
      <c r="E470" s="3" t="str">
        <f t="shared" si="7"/>
        <v>(P50336:387:E/D)</v>
      </c>
      <c r="F470">
        <v>0.253</v>
      </c>
    </row>
    <row r="471" spans="1:6" ht="15" customHeight="1" x14ac:dyDescent="0.3">
      <c r="A471" t="s">
        <v>552</v>
      </c>
      <c r="B471">
        <v>389</v>
      </c>
      <c r="C471" t="s">
        <v>1143</v>
      </c>
      <c r="D471" t="s">
        <v>1134</v>
      </c>
      <c r="E471" s="3" t="str">
        <f t="shared" si="7"/>
        <v>(P50336:389:F/L)</v>
      </c>
      <c r="F471">
        <v>2E-3</v>
      </c>
    </row>
    <row r="472" spans="1:6" ht="15" customHeight="1" x14ac:dyDescent="0.3">
      <c r="A472" t="s">
        <v>552</v>
      </c>
      <c r="B472">
        <v>390</v>
      </c>
      <c r="C472" t="s">
        <v>1123</v>
      </c>
      <c r="D472" t="s">
        <v>1120</v>
      </c>
      <c r="E472" s="3" t="str">
        <f t="shared" si="7"/>
        <v>(P50336:390:Q/E)</v>
      </c>
      <c r="F472">
        <v>3.6999999999999998E-2</v>
      </c>
    </row>
    <row r="473" spans="1:6" ht="15" customHeight="1" x14ac:dyDescent="0.3">
      <c r="A473" t="s">
        <v>552</v>
      </c>
      <c r="B473">
        <v>392</v>
      </c>
      <c r="C473" t="s">
        <v>1108</v>
      </c>
      <c r="D473" t="s">
        <v>1154</v>
      </c>
      <c r="E473" s="3" t="str">
        <f t="shared" si="7"/>
        <v>(P50336:392:R/W)</v>
      </c>
      <c r="F473">
        <v>0.97899999999999998</v>
      </c>
    </row>
    <row r="474" spans="1:6" ht="15" customHeight="1" x14ac:dyDescent="0.3">
      <c r="A474" t="s">
        <v>552</v>
      </c>
      <c r="B474">
        <v>392</v>
      </c>
      <c r="C474" t="s">
        <v>1108</v>
      </c>
      <c r="D474" t="s">
        <v>1123</v>
      </c>
      <c r="E474" s="3" t="str">
        <f t="shared" si="7"/>
        <v>(P50336:392:R/Q)</v>
      </c>
      <c r="F474">
        <v>5.0000000000000001E-3</v>
      </c>
    </row>
    <row r="475" spans="1:6" ht="15" customHeight="1" x14ac:dyDescent="0.3">
      <c r="A475" t="s">
        <v>552</v>
      </c>
      <c r="B475">
        <v>396</v>
      </c>
      <c r="C475" t="s">
        <v>1105</v>
      </c>
      <c r="D475" t="s">
        <v>1120</v>
      </c>
      <c r="E475" s="3" t="str">
        <f t="shared" si="7"/>
        <v>(P50336:396:A/E)</v>
      </c>
      <c r="F475">
        <v>0.999</v>
      </c>
    </row>
    <row r="476" spans="1:6" ht="15" customHeight="1" x14ac:dyDescent="0.3">
      <c r="A476" t="s">
        <v>552</v>
      </c>
      <c r="B476">
        <v>401</v>
      </c>
      <c r="C476" t="s">
        <v>1134</v>
      </c>
      <c r="D476" t="s">
        <v>1143</v>
      </c>
      <c r="E476" s="3" t="str">
        <f t="shared" si="7"/>
        <v>(P50336:401:L/F)</v>
      </c>
      <c r="F476">
        <v>1</v>
      </c>
    </row>
    <row r="477" spans="1:6" ht="15" customHeight="1" x14ac:dyDescent="0.3">
      <c r="A477" t="s">
        <v>552</v>
      </c>
      <c r="B477">
        <v>404</v>
      </c>
      <c r="C477" t="s">
        <v>1137</v>
      </c>
      <c r="D477" t="s">
        <v>1140</v>
      </c>
      <c r="E477" s="3" t="str">
        <f t="shared" si="7"/>
        <v>(P50336:404:K/M)</v>
      </c>
      <c r="F477">
        <v>0.98399999999999999</v>
      </c>
    </row>
    <row r="478" spans="1:6" ht="15" customHeight="1" x14ac:dyDescent="0.3">
      <c r="A478" t="s">
        <v>552</v>
      </c>
      <c r="B478">
        <v>404</v>
      </c>
      <c r="C478" t="s">
        <v>1137</v>
      </c>
      <c r="D478" t="s">
        <v>1108</v>
      </c>
      <c r="E478" s="3" t="str">
        <f t="shared" si="7"/>
        <v>(P50336:404:K/R)</v>
      </c>
      <c r="F478">
        <v>0</v>
      </c>
    </row>
    <row r="479" spans="1:6" ht="15" customHeight="1" x14ac:dyDescent="0.3">
      <c r="A479" t="s">
        <v>552</v>
      </c>
      <c r="B479">
        <v>407</v>
      </c>
      <c r="C479" t="s">
        <v>1146</v>
      </c>
      <c r="D479" t="s">
        <v>1134</v>
      </c>
      <c r="E479" s="3" t="str">
        <f t="shared" si="7"/>
        <v>(P50336:407:P/L)</v>
      </c>
      <c r="F479">
        <v>1</v>
      </c>
    </row>
    <row r="480" spans="1:6" ht="15" customHeight="1" x14ac:dyDescent="0.3">
      <c r="A480" t="s">
        <v>552</v>
      </c>
      <c r="B480">
        <v>408</v>
      </c>
      <c r="C480" t="s">
        <v>1149</v>
      </c>
      <c r="D480" t="s">
        <v>1111</v>
      </c>
      <c r="E480" s="3" t="str">
        <f t="shared" si="7"/>
        <v>(P50336:408:S/N)</v>
      </c>
      <c r="F480">
        <v>0.14099999999999999</v>
      </c>
    </row>
    <row r="481" spans="1:6" ht="15" customHeight="1" x14ac:dyDescent="0.3">
      <c r="A481" t="s">
        <v>552</v>
      </c>
      <c r="B481">
        <v>414</v>
      </c>
      <c r="C481" t="s">
        <v>1134</v>
      </c>
      <c r="D481" t="s">
        <v>1146</v>
      </c>
      <c r="E481" s="3" t="str">
        <f t="shared" si="7"/>
        <v>(P50336:414:L/P)</v>
      </c>
      <c r="F481">
        <v>1</v>
      </c>
    </row>
    <row r="482" spans="1:6" ht="15" customHeight="1" x14ac:dyDescent="0.3">
      <c r="A482" t="s">
        <v>552</v>
      </c>
      <c r="B482">
        <v>415</v>
      </c>
      <c r="C482" t="s">
        <v>1129</v>
      </c>
      <c r="D482" t="s">
        <v>1157</v>
      </c>
      <c r="E482" s="3" t="str">
        <f t="shared" si="7"/>
        <v>(P50336:415:H/Y)</v>
      </c>
      <c r="F482">
        <v>0.17299999999999999</v>
      </c>
    </row>
    <row r="483" spans="1:6" ht="15" customHeight="1" x14ac:dyDescent="0.3">
      <c r="A483" t="s">
        <v>552</v>
      </c>
      <c r="B483">
        <v>416</v>
      </c>
      <c r="C483" t="s">
        <v>1137</v>
      </c>
      <c r="D483" t="s">
        <v>1108</v>
      </c>
      <c r="E483" s="3" t="str">
        <f t="shared" si="7"/>
        <v>(P50336:416:K/R)</v>
      </c>
      <c r="F483">
        <v>0.81599999999999995</v>
      </c>
    </row>
    <row r="484" spans="1:6" ht="15" customHeight="1" x14ac:dyDescent="0.3">
      <c r="A484" t="s">
        <v>552</v>
      </c>
      <c r="B484">
        <v>416</v>
      </c>
      <c r="C484" t="s">
        <v>1137</v>
      </c>
      <c r="D484" t="s">
        <v>1111</v>
      </c>
      <c r="E484" s="3" t="str">
        <f t="shared" si="7"/>
        <v>(P50336:416:K/N)</v>
      </c>
      <c r="F484">
        <v>1</v>
      </c>
    </row>
    <row r="485" spans="1:6" ht="15" customHeight="1" x14ac:dyDescent="0.3">
      <c r="A485" t="s">
        <v>552</v>
      </c>
      <c r="B485">
        <v>417</v>
      </c>
      <c r="C485" t="s">
        <v>1111</v>
      </c>
      <c r="D485" t="s">
        <v>1137</v>
      </c>
      <c r="E485" s="3" t="str">
        <f t="shared" si="7"/>
        <v>(P50336:417:N/K)</v>
      </c>
      <c r="F485">
        <v>0.187</v>
      </c>
    </row>
    <row r="486" spans="1:6" ht="15" customHeight="1" x14ac:dyDescent="0.3">
      <c r="A486" t="s">
        <v>552</v>
      </c>
      <c r="B486">
        <v>420</v>
      </c>
      <c r="C486" t="s">
        <v>1146</v>
      </c>
      <c r="D486" t="s">
        <v>1149</v>
      </c>
      <c r="E486" s="3" t="str">
        <f t="shared" si="7"/>
        <v>(P50336:420:P/S)</v>
      </c>
      <c r="F486">
        <v>1</v>
      </c>
    </row>
    <row r="487" spans="1:6" ht="15" customHeight="1" x14ac:dyDescent="0.3">
      <c r="A487" t="s">
        <v>552</v>
      </c>
      <c r="B487">
        <v>421</v>
      </c>
      <c r="C487" t="s">
        <v>1123</v>
      </c>
      <c r="D487" t="s">
        <v>1129</v>
      </c>
      <c r="E487" s="3" t="str">
        <f t="shared" si="7"/>
        <v>(P50336:421:Q/H)</v>
      </c>
      <c r="F487">
        <v>1</v>
      </c>
    </row>
    <row r="488" spans="1:6" ht="15" customHeight="1" x14ac:dyDescent="0.3">
      <c r="A488" t="s">
        <v>552</v>
      </c>
      <c r="B488">
        <v>423</v>
      </c>
      <c r="C488" t="s">
        <v>551</v>
      </c>
      <c r="D488" t="s">
        <v>550</v>
      </c>
      <c r="E488" s="3" t="str">
        <f t="shared" si="7"/>
        <v>(P50336:423:T/I)</v>
      </c>
      <c r="F488">
        <v>0.997</v>
      </c>
    </row>
    <row r="489" spans="1:6" ht="15" customHeight="1" x14ac:dyDescent="0.3">
      <c r="A489" t="s">
        <v>552</v>
      </c>
      <c r="B489">
        <v>430</v>
      </c>
      <c r="C489" t="s">
        <v>1134</v>
      </c>
      <c r="D489" t="s">
        <v>1146</v>
      </c>
      <c r="E489" s="3" t="str">
        <f t="shared" si="7"/>
        <v>(P50336:430:L/P)</v>
      </c>
      <c r="F489">
        <v>0.999</v>
      </c>
    </row>
    <row r="490" spans="1:6" ht="15" customHeight="1" x14ac:dyDescent="0.3">
      <c r="A490" t="s">
        <v>552</v>
      </c>
      <c r="B490">
        <v>433</v>
      </c>
      <c r="C490" t="s">
        <v>1105</v>
      </c>
      <c r="D490" t="s">
        <v>1160</v>
      </c>
      <c r="E490" s="3" t="str">
        <f t="shared" si="7"/>
        <v>(P50336:433:A/V)</v>
      </c>
      <c r="F490">
        <v>0</v>
      </c>
    </row>
    <row r="491" spans="1:6" ht="15" customHeight="1" x14ac:dyDescent="0.3">
      <c r="A491" t="s">
        <v>552</v>
      </c>
      <c r="B491">
        <v>435</v>
      </c>
      <c r="C491" t="s">
        <v>1123</v>
      </c>
      <c r="D491" t="s">
        <v>1108</v>
      </c>
      <c r="E491" s="3" t="str">
        <f t="shared" si="7"/>
        <v>(P50336:435:Q/R)</v>
      </c>
      <c r="F491">
        <v>3.5999999999999997E-2</v>
      </c>
    </row>
    <row r="492" spans="1:6" ht="15" customHeight="1" x14ac:dyDescent="0.3">
      <c r="A492" t="s">
        <v>552</v>
      </c>
      <c r="B492">
        <v>436</v>
      </c>
      <c r="C492" t="s">
        <v>1143</v>
      </c>
      <c r="D492" t="s">
        <v>1134</v>
      </c>
      <c r="E492" s="3" t="str">
        <f t="shared" si="7"/>
        <v>(P50336:436:F/L)</v>
      </c>
      <c r="F492">
        <v>0.85599999999999998</v>
      </c>
    </row>
    <row r="493" spans="1:6" ht="15" customHeight="1" x14ac:dyDescent="0.3">
      <c r="A493" t="s">
        <v>552</v>
      </c>
      <c r="B493">
        <v>439</v>
      </c>
      <c r="C493" t="s">
        <v>1105</v>
      </c>
      <c r="D493" t="s">
        <v>551</v>
      </c>
      <c r="E493" s="3" t="str">
        <f t="shared" si="7"/>
        <v>(P50336:439:A/T)</v>
      </c>
      <c r="F493">
        <v>0</v>
      </c>
    </row>
    <row r="494" spans="1:6" ht="15" customHeight="1" x14ac:dyDescent="0.3">
      <c r="A494" t="s">
        <v>552</v>
      </c>
      <c r="B494">
        <v>441</v>
      </c>
      <c r="C494" t="s">
        <v>1108</v>
      </c>
      <c r="D494" t="s">
        <v>551</v>
      </c>
      <c r="E494" s="3" t="str">
        <f t="shared" si="7"/>
        <v>(P50336:441:R/T)</v>
      </c>
      <c r="F494">
        <v>0.44800000000000001</v>
      </c>
    </row>
    <row r="495" spans="1:6" ht="15" customHeight="1" x14ac:dyDescent="0.3">
      <c r="A495" t="s">
        <v>552</v>
      </c>
      <c r="B495">
        <v>442</v>
      </c>
      <c r="C495" t="s">
        <v>1134</v>
      </c>
      <c r="D495" t="s">
        <v>1154</v>
      </c>
      <c r="E495" s="3" t="str">
        <f t="shared" si="7"/>
        <v>(P50336:442:L/W)</v>
      </c>
      <c r="F495">
        <v>1</v>
      </c>
    </row>
    <row r="496" spans="1:6" ht="15" customHeight="1" x14ac:dyDescent="0.3">
      <c r="A496" t="s">
        <v>552</v>
      </c>
      <c r="B496">
        <v>446</v>
      </c>
      <c r="C496" t="s">
        <v>1134</v>
      </c>
      <c r="D496" t="s">
        <v>1160</v>
      </c>
      <c r="E496" s="3" t="str">
        <f t="shared" si="7"/>
        <v>(P50336:446:L/V)</v>
      </c>
      <c r="F496">
        <v>0.99399999999999999</v>
      </c>
    </row>
    <row r="497" spans="1:6" ht="15" customHeight="1" x14ac:dyDescent="0.3">
      <c r="A497" t="s">
        <v>552</v>
      </c>
      <c r="B497">
        <v>446</v>
      </c>
      <c r="C497" t="s">
        <v>1134</v>
      </c>
      <c r="D497" t="s">
        <v>1146</v>
      </c>
      <c r="E497" s="3" t="str">
        <f t="shared" si="7"/>
        <v>(P50336:446:L/P)</v>
      </c>
      <c r="F497">
        <v>1</v>
      </c>
    </row>
    <row r="498" spans="1:6" ht="15" customHeight="1" x14ac:dyDescent="0.3">
      <c r="A498" t="s">
        <v>552</v>
      </c>
      <c r="B498">
        <v>449</v>
      </c>
      <c r="C498" t="s">
        <v>1105</v>
      </c>
      <c r="D498" t="s">
        <v>551</v>
      </c>
      <c r="E498" s="3" t="str">
        <f t="shared" si="7"/>
        <v>(P50336:449:A/T)</v>
      </c>
      <c r="F498">
        <v>0.93799999999999994</v>
      </c>
    </row>
    <row r="499" spans="1:6" ht="15" customHeight="1" x14ac:dyDescent="0.3">
      <c r="A499" t="s">
        <v>552</v>
      </c>
      <c r="B499">
        <v>449</v>
      </c>
      <c r="C499" t="s">
        <v>1105</v>
      </c>
      <c r="D499" t="s">
        <v>1114</v>
      </c>
      <c r="E499" s="3" t="str">
        <f t="shared" si="7"/>
        <v>(P50336:449:A/D)</v>
      </c>
      <c r="F499">
        <v>0.997</v>
      </c>
    </row>
    <row r="500" spans="1:6" ht="15" customHeight="1" x14ac:dyDescent="0.3">
      <c r="A500" t="s">
        <v>552</v>
      </c>
      <c r="B500">
        <v>451</v>
      </c>
      <c r="C500" t="s">
        <v>1157</v>
      </c>
      <c r="D500" t="s">
        <v>1117</v>
      </c>
      <c r="E500" s="3" t="str">
        <f t="shared" si="7"/>
        <v>(P50336:451:Y/C)</v>
      </c>
      <c r="F500">
        <v>1</v>
      </c>
    </row>
    <row r="501" spans="1:6" ht="15" customHeight="1" x14ac:dyDescent="0.3">
      <c r="A501" t="s">
        <v>552</v>
      </c>
      <c r="B501">
        <v>452</v>
      </c>
      <c r="C501" t="s">
        <v>1120</v>
      </c>
      <c r="D501" t="s">
        <v>1137</v>
      </c>
      <c r="E501" s="3" t="str">
        <f t="shared" si="7"/>
        <v>(P50336:452:E/K)</v>
      </c>
      <c r="F501">
        <v>4.0000000000000001E-3</v>
      </c>
    </row>
    <row r="502" spans="1:6" ht="15" customHeight="1" x14ac:dyDescent="0.3">
      <c r="A502" t="s">
        <v>552</v>
      </c>
      <c r="B502">
        <v>454</v>
      </c>
      <c r="C502" t="s">
        <v>1160</v>
      </c>
      <c r="D502" t="s">
        <v>1105</v>
      </c>
      <c r="E502" s="3" t="str">
        <f t="shared" si="7"/>
        <v>(P50336:454:V/A)</v>
      </c>
      <c r="F502">
        <v>0.999</v>
      </c>
    </row>
    <row r="503" spans="1:6" ht="15" customHeight="1" x14ac:dyDescent="0.3">
      <c r="A503" t="s">
        <v>552</v>
      </c>
      <c r="B503">
        <v>464</v>
      </c>
      <c r="C503" t="s">
        <v>1108</v>
      </c>
      <c r="D503" t="s">
        <v>1117</v>
      </c>
      <c r="E503" s="3" t="str">
        <f t="shared" si="7"/>
        <v>(P50336:464:R/C)</v>
      </c>
      <c r="F503">
        <v>1</v>
      </c>
    </row>
    <row r="504" spans="1:6" ht="15" customHeight="1" x14ac:dyDescent="0.3">
      <c r="A504" t="s">
        <v>552</v>
      </c>
      <c r="B504">
        <v>464</v>
      </c>
      <c r="C504" t="s">
        <v>1108</v>
      </c>
      <c r="D504" t="s">
        <v>1129</v>
      </c>
      <c r="E504" s="3" t="str">
        <f t="shared" si="7"/>
        <v>(P50336:464:R/H)</v>
      </c>
      <c r="F504">
        <v>1</v>
      </c>
    </row>
    <row r="505" spans="1:6" ht="15" customHeight="1" x14ac:dyDescent="0.3">
      <c r="A505" t="s">
        <v>552</v>
      </c>
      <c r="B505">
        <v>465</v>
      </c>
      <c r="C505" t="s">
        <v>1123</v>
      </c>
      <c r="D505" t="s">
        <v>1129</v>
      </c>
      <c r="E505" s="3" t="str">
        <f t="shared" si="7"/>
        <v>(P50336:465:Q/H)</v>
      </c>
      <c r="F505">
        <v>0.54100000000000004</v>
      </c>
    </row>
    <row r="506" spans="1:6" ht="15" customHeight="1" x14ac:dyDescent="0.3">
      <c r="A506" t="s">
        <v>552</v>
      </c>
      <c r="B506">
        <v>469</v>
      </c>
      <c r="C506" t="s">
        <v>1149</v>
      </c>
      <c r="D506" t="s">
        <v>1126</v>
      </c>
      <c r="E506" s="3" t="str">
        <f t="shared" si="7"/>
        <v>(P50336:469:S/G)</v>
      </c>
      <c r="F506">
        <v>1E-3</v>
      </c>
    </row>
    <row r="507" spans="1:6" ht="15" customHeight="1" x14ac:dyDescent="0.3">
      <c r="A507" t="s">
        <v>552</v>
      </c>
      <c r="B507">
        <v>474</v>
      </c>
      <c r="C507" t="s">
        <v>1120</v>
      </c>
      <c r="D507" t="s">
        <v>1137</v>
      </c>
      <c r="E507" s="3" t="str">
        <f t="shared" si="7"/>
        <v>(P50336:474:E/K)</v>
      </c>
      <c r="F507">
        <v>4.0000000000000001E-3</v>
      </c>
    </row>
    <row r="508" spans="1:6" ht="15" customHeight="1" x14ac:dyDescent="0.3">
      <c r="A508" t="s">
        <v>552</v>
      </c>
      <c r="B508">
        <v>474</v>
      </c>
      <c r="C508" t="s">
        <v>1120</v>
      </c>
      <c r="D508" t="s">
        <v>1126</v>
      </c>
      <c r="E508" s="3" t="str">
        <f t="shared" si="7"/>
        <v>(P50336:474:E/G)</v>
      </c>
      <c r="F508">
        <v>0</v>
      </c>
    </row>
    <row r="509" spans="1:6" ht="15" customHeight="1" x14ac:dyDescent="0.3">
      <c r="A509" t="s">
        <v>552</v>
      </c>
      <c r="B509">
        <v>476</v>
      </c>
      <c r="C509" t="s">
        <v>1111</v>
      </c>
      <c r="D509" t="s">
        <v>551</v>
      </c>
      <c r="E509" s="3" t="str">
        <f t="shared" si="7"/>
        <v>(P50336:476:N/T)</v>
      </c>
      <c r="F509">
        <v>1.6E-2</v>
      </c>
    </row>
    <row r="510" spans="1:6" ht="15" customHeight="1" x14ac:dyDescent="0.3">
      <c r="A510" t="s">
        <v>552</v>
      </c>
      <c r="B510">
        <v>476</v>
      </c>
      <c r="C510" t="s">
        <v>1111</v>
      </c>
      <c r="D510" t="s">
        <v>1137</v>
      </c>
      <c r="E510" s="3" t="str">
        <f t="shared" si="7"/>
        <v>(P50336:476:N/K)</v>
      </c>
      <c r="F510">
        <v>0</v>
      </c>
    </row>
    <row r="511" spans="1:6" ht="15" customHeight="1" x14ac:dyDescent="0.3">
      <c r="A511" t="s">
        <v>552</v>
      </c>
      <c r="B511">
        <v>173</v>
      </c>
      <c r="C511" t="s">
        <v>1114</v>
      </c>
      <c r="D511" t="s">
        <v>1126</v>
      </c>
      <c r="E511" s="3" t="str">
        <f t="shared" si="7"/>
        <v>(P50336:173:D/G)</v>
      </c>
      <c r="F511">
        <v>1</v>
      </c>
    </row>
    <row r="512" spans="1:6" ht="15" customHeight="1" x14ac:dyDescent="0.3">
      <c r="A512" t="s">
        <v>552</v>
      </c>
      <c r="B512">
        <v>186</v>
      </c>
      <c r="C512" t="s">
        <v>1149</v>
      </c>
      <c r="D512" t="s">
        <v>1108</v>
      </c>
      <c r="E512" s="3" t="str">
        <f t="shared" si="7"/>
        <v>(P50336:186:S/R)</v>
      </c>
      <c r="F512">
        <v>0.94399999999999995</v>
      </c>
    </row>
    <row r="513" spans="1:6" ht="15" customHeight="1" x14ac:dyDescent="0.3">
      <c r="A513" t="s">
        <v>552</v>
      </c>
      <c r="B513">
        <v>190</v>
      </c>
      <c r="C513" t="s">
        <v>1105</v>
      </c>
      <c r="D513" t="s">
        <v>551</v>
      </c>
      <c r="E513" s="3" t="str">
        <f t="shared" si="7"/>
        <v>(P50336:190:A/T)</v>
      </c>
      <c r="F513">
        <v>0.995</v>
      </c>
    </row>
    <row r="514" spans="1:6" ht="15" customHeight="1" x14ac:dyDescent="0.3">
      <c r="A514" t="s">
        <v>552</v>
      </c>
      <c r="B514">
        <v>207</v>
      </c>
      <c r="C514" t="s">
        <v>1108</v>
      </c>
      <c r="D514" t="s">
        <v>1146</v>
      </c>
      <c r="E514" s="3" t="str">
        <f t="shared" si="7"/>
        <v>(P50336:207:R/P)</v>
      </c>
      <c r="F514">
        <v>0</v>
      </c>
    </row>
    <row r="515" spans="1:6" ht="15" customHeight="1" x14ac:dyDescent="0.3">
      <c r="A515" t="s">
        <v>552</v>
      </c>
      <c r="B515">
        <v>222</v>
      </c>
      <c r="C515" t="s">
        <v>1120</v>
      </c>
      <c r="D515" t="s">
        <v>1123</v>
      </c>
      <c r="E515" s="3" t="str">
        <f t="shared" ref="E515:E516" si="8">"("&amp;A515&amp;":"&amp;B515&amp;":"&amp;C515&amp;"/"&amp;D515&amp;")"</f>
        <v>(P50336:222:E/Q)</v>
      </c>
      <c r="F515">
        <v>0.998</v>
      </c>
    </row>
    <row r="516" spans="1:6" ht="15" customHeight="1" x14ac:dyDescent="0.3">
      <c r="A516" t="s">
        <v>552</v>
      </c>
      <c r="B516">
        <v>236</v>
      </c>
      <c r="C516" t="s">
        <v>1146</v>
      </c>
      <c r="D516" t="s">
        <v>1134</v>
      </c>
      <c r="E516" s="3" t="str">
        <f t="shared" si="8"/>
        <v>(P50336:236:P/L)</v>
      </c>
      <c r="F516">
        <v>1</v>
      </c>
    </row>
    <row r="517" spans="1:6" ht="15" customHeight="1" x14ac:dyDescent="0.3">
      <c r="E517" s="3" t="s">
        <v>1528</v>
      </c>
      <c r="F517" t="s">
        <v>2055</v>
      </c>
    </row>
    <row r="518" spans="1:6" ht="15" customHeight="1" x14ac:dyDescent="0.3">
      <c r="E518" s="3" t="s">
        <v>1628</v>
      </c>
      <c r="F518" t="s">
        <v>2055</v>
      </c>
    </row>
    <row r="519" spans="1:6" ht="15" customHeight="1" x14ac:dyDescent="0.3">
      <c r="E519" s="3" t="s">
        <v>1629</v>
      </c>
      <c r="F519" t="s">
        <v>2055</v>
      </c>
    </row>
    <row r="520" spans="1:6" ht="15" customHeight="1" x14ac:dyDescent="0.3">
      <c r="E520" s="3" t="s">
        <v>1630</v>
      </c>
      <c r="F520" t="s">
        <v>2055</v>
      </c>
    </row>
    <row r="521" spans="1:6" ht="15" customHeight="1" x14ac:dyDescent="0.3">
      <c r="E521" s="3" t="s">
        <v>1631</v>
      </c>
      <c r="F521" t="s">
        <v>2055</v>
      </c>
    </row>
    <row r="522" spans="1:6" ht="15" customHeight="1" x14ac:dyDescent="0.3">
      <c r="E522" s="3" t="s">
        <v>1632</v>
      </c>
      <c r="F522" t="s">
        <v>2055</v>
      </c>
    </row>
    <row r="523" spans="1:6" ht="15" customHeight="1" x14ac:dyDescent="0.3">
      <c r="E523" s="3" t="s">
        <v>1633</v>
      </c>
      <c r="F523" t="s">
        <v>2055</v>
      </c>
    </row>
    <row r="524" spans="1:6" ht="15" customHeight="1" x14ac:dyDescent="0.3">
      <c r="E524" s="3" t="s">
        <v>1634</v>
      </c>
      <c r="F524" t="s">
        <v>2055</v>
      </c>
    </row>
    <row r="525" spans="1:6" ht="15" customHeight="1" x14ac:dyDescent="0.3">
      <c r="E525" s="3" t="s">
        <v>1635</v>
      </c>
      <c r="F525" t="s">
        <v>2055</v>
      </c>
    </row>
    <row r="526" spans="1:6" ht="15" customHeight="1" x14ac:dyDescent="0.3">
      <c r="E526" s="3" t="s">
        <v>2001</v>
      </c>
      <c r="F526" t="s">
        <v>2055</v>
      </c>
    </row>
    <row r="527" spans="1:6" ht="15" customHeight="1" x14ac:dyDescent="0.3">
      <c r="E527" s="3" t="s">
        <v>2023</v>
      </c>
      <c r="F527" t="s">
        <v>2055</v>
      </c>
    </row>
    <row r="528" spans="1:6" ht="15" customHeight="1" x14ac:dyDescent="0.3">
      <c r="E528" s="3" t="s">
        <v>2024</v>
      </c>
      <c r="F528" t="s">
        <v>2055</v>
      </c>
    </row>
    <row r="529" spans="5:6" ht="15" customHeight="1" x14ac:dyDescent="0.3">
      <c r="E529" s="3" t="s">
        <v>2025</v>
      </c>
      <c r="F529" t="s">
        <v>2055</v>
      </c>
    </row>
    <row r="530" spans="5:6" ht="15" customHeight="1" x14ac:dyDescent="0.3">
      <c r="E530" s="3" t="s">
        <v>2026</v>
      </c>
      <c r="F530" t="s">
        <v>2055</v>
      </c>
    </row>
    <row r="531" spans="5:6" ht="15" customHeight="1" x14ac:dyDescent="0.3">
      <c r="E531" s="3" t="s">
        <v>2027</v>
      </c>
      <c r="F531" t="s">
        <v>2055</v>
      </c>
    </row>
    <row r="532" spans="5:6" ht="15" customHeight="1" x14ac:dyDescent="0.3">
      <c r="E532" s="3" t="s">
        <v>2028</v>
      </c>
      <c r="F532" t="s">
        <v>2055</v>
      </c>
    </row>
    <row r="533" spans="5:6" ht="15" customHeight="1" x14ac:dyDescent="0.3">
      <c r="E533" s="3" t="s">
        <v>2029</v>
      </c>
      <c r="F533" t="s">
        <v>2055</v>
      </c>
    </row>
    <row r="534" spans="5:6" ht="15" customHeight="1" x14ac:dyDescent="0.3">
      <c r="E534" s="3" t="s">
        <v>2030</v>
      </c>
      <c r="F534" t="s">
        <v>2055</v>
      </c>
    </row>
    <row r="535" spans="5:6" ht="15" customHeight="1" x14ac:dyDescent="0.3">
      <c r="E535" s="3" t="s">
        <v>2032</v>
      </c>
      <c r="F535" t="s">
        <v>2055</v>
      </c>
    </row>
    <row r="536" spans="5:6" ht="15" customHeight="1" x14ac:dyDescent="0.3">
      <c r="E536" s="3" t="s">
        <v>2033</v>
      </c>
      <c r="F536" t="s">
        <v>2055</v>
      </c>
    </row>
    <row r="537" spans="5:6" ht="15" customHeight="1" x14ac:dyDescent="0.3">
      <c r="E537" s="3" t="s">
        <v>2034</v>
      </c>
      <c r="F537" t="s">
        <v>2055</v>
      </c>
    </row>
    <row r="538" spans="5:6" ht="15" customHeight="1" x14ac:dyDescent="0.3">
      <c r="E538" s="3" t="s">
        <v>2035</v>
      </c>
      <c r="F538" t="s">
        <v>2055</v>
      </c>
    </row>
    <row r="539" spans="5:6" ht="15" customHeight="1" x14ac:dyDescent="0.3">
      <c r="E539" s="3" t="s">
        <v>2036</v>
      </c>
      <c r="F539" t="s">
        <v>2055</v>
      </c>
    </row>
    <row r="540" spans="5:6" ht="15" customHeight="1" x14ac:dyDescent="0.3">
      <c r="E540" s="3" t="s">
        <v>2038</v>
      </c>
      <c r="F540" t="s">
        <v>2055</v>
      </c>
    </row>
    <row r="541" spans="5:6" ht="15" customHeight="1" x14ac:dyDescent="0.3">
      <c r="E541" s="3" t="s">
        <v>2039</v>
      </c>
      <c r="F541" t="s">
        <v>2055</v>
      </c>
    </row>
    <row r="542" spans="5:6" ht="15" customHeight="1" x14ac:dyDescent="0.3">
      <c r="E542" s="3" t="s">
        <v>2040</v>
      </c>
      <c r="F542" t="s">
        <v>2055</v>
      </c>
    </row>
    <row r="543" spans="5:6" ht="15" customHeight="1" x14ac:dyDescent="0.3">
      <c r="E543" s="3" t="s">
        <v>2041</v>
      </c>
      <c r="F543" t="s">
        <v>2055</v>
      </c>
    </row>
    <row r="544" spans="5:6" ht="15" customHeight="1" x14ac:dyDescent="0.3">
      <c r="E544" s="3" t="s">
        <v>2043</v>
      </c>
      <c r="F544" t="s">
        <v>2055</v>
      </c>
    </row>
    <row r="545" spans="5:6" ht="15" customHeight="1" x14ac:dyDescent="0.3">
      <c r="E545" s="3" t="s">
        <v>2044</v>
      </c>
      <c r="F545" t="s">
        <v>2055</v>
      </c>
    </row>
    <row r="546" spans="5:6" ht="15" customHeight="1" x14ac:dyDescent="0.3">
      <c r="E546" s="3" t="s">
        <v>2045</v>
      </c>
      <c r="F546" t="s">
        <v>2055</v>
      </c>
    </row>
    <row r="547" spans="5:6" ht="15" customHeight="1" x14ac:dyDescent="0.3">
      <c r="E547" s="3" t="s">
        <v>2046</v>
      </c>
      <c r="F547" t="s">
        <v>2055</v>
      </c>
    </row>
    <row r="548" spans="5:6" ht="15" customHeight="1" x14ac:dyDescent="0.3">
      <c r="E548" s="3" t="s">
        <v>2047</v>
      </c>
      <c r="F548" t="s">
        <v>2055</v>
      </c>
    </row>
    <row r="549" spans="5:6" ht="15" customHeight="1" x14ac:dyDescent="0.3">
      <c r="E549" s="3" t="s">
        <v>2048</v>
      </c>
      <c r="F549" t="s">
        <v>2055</v>
      </c>
    </row>
    <row r="550" spans="5:6" ht="15" customHeight="1" x14ac:dyDescent="0.3">
      <c r="E550" s="3" t="s">
        <v>2049</v>
      </c>
      <c r="F550" t="s">
        <v>2055</v>
      </c>
    </row>
    <row r="551" spans="5:6" ht="15" customHeight="1" x14ac:dyDescent="0.3">
      <c r="E551" s="3" t="s">
        <v>2049</v>
      </c>
      <c r="F551" t="s">
        <v>2055</v>
      </c>
    </row>
    <row r="552" spans="5:6" ht="15" customHeight="1" x14ac:dyDescent="0.3">
      <c r="E552" s="3" t="s">
        <v>2050</v>
      </c>
      <c r="F552" t="s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Micheál</dc:creator>
  <cp:lastModifiedBy>Micheál</cp:lastModifiedBy>
  <dcterms:created xsi:type="dcterms:W3CDTF">2024-08-26T12:38:11Z</dcterms:created>
  <dcterms:modified xsi:type="dcterms:W3CDTF">2024-08-27T18:19:39Z</dcterms:modified>
</cp:coreProperties>
</file>