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ropbox\Masterthesis\Verwendete Literatur\Benchmarking\Benchmark_GraphForm\"/>
    </mc:Choice>
  </mc:AlternateContent>
  <xr:revisionPtr revIDLastSave="0" documentId="13_ncr:1_{5F656E43-0789-425F-B158-27718FB9339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5" i="1"/>
  <c r="R6" i="1"/>
  <c r="R8" i="1"/>
  <c r="R9" i="1"/>
  <c r="R2" i="1"/>
  <c r="O5" i="1"/>
  <c r="O6" i="1"/>
  <c r="O8" i="1"/>
  <c r="O9" i="1"/>
  <c r="O3" i="1"/>
  <c r="O2" i="1"/>
  <c r="Q9" i="1"/>
  <c r="Q8" i="1"/>
  <c r="Q6" i="1"/>
  <c r="Q5" i="1"/>
  <c r="Q3" i="1"/>
  <c r="Q2" i="1"/>
  <c r="N9" i="1"/>
  <c r="N8" i="1"/>
  <c r="N6" i="1"/>
  <c r="N5" i="1"/>
  <c r="N3" i="1"/>
  <c r="N2" i="1"/>
</calcChain>
</file>

<file path=xl/sharedStrings.xml><?xml version="1.0" encoding="utf-8"?>
<sst xmlns="http://schemas.openxmlformats.org/spreadsheetml/2006/main" count="34" uniqueCount="18">
  <si>
    <t>Laufzeit</t>
  </si>
  <si>
    <t>Profit</t>
  </si>
  <si>
    <t>Kosten</t>
  </si>
  <si>
    <t>ALNS, Kein Clustering, Tmax = 1600</t>
  </si>
  <si>
    <t>ALNS, Mittleres Clustering, Tmax = 1400</t>
  </si>
  <si>
    <t>ALNS, Starkes Clustering, Tmax = 1400</t>
  </si>
  <si>
    <t>EA, Kein Clustering, Tmax = 1600</t>
  </si>
  <si>
    <t>EA, Mittleres Clustering, Tmax = 1400</t>
  </si>
  <si>
    <t>EA, Starkes Clustering, Tmax = 1400</t>
  </si>
  <si>
    <t>ALNS, Kein Clustering</t>
  </si>
  <si>
    <t>EA, Kein Clustering</t>
  </si>
  <si>
    <t>Max. Profit</t>
  </si>
  <si>
    <t>ALNS, Mittleres Clustering</t>
  </si>
  <si>
    <t>EA, Mittleres Clustering</t>
  </si>
  <si>
    <t>ALNS, Starkes Clustering</t>
  </si>
  <si>
    <t>EA, Starkes Clustering</t>
  </si>
  <si>
    <t>Durchschn. Profit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</si>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</sst>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T21" sqref="T21"/>
    </sheetView>
  </sheetViews>
  <sheetFormatPr baseColWidth="10" defaultColWidth="8.88671875" defaultRowHeight="14.4" x14ac:dyDescent="0.3"/>
  <cols>
    <col min="1" max="1" width="2" bestFit="1" customWidth="1"/>
    <col min="4" max="4" width="20.21875" customWidth="1"/>
    <col min="7" max="7" width="2" bestFit="1" customWidth="1"/>
    <col min="9" max="9" width="16.21875" customWidth="1"/>
    <col min="13" max="13" width="22.109375" bestFit="1" customWidth="1"/>
    <col min="14" max="14" width="10.109375" bestFit="1" customWidth="1"/>
    <col min="15" max="15" width="5.5546875" bestFit="1" customWidth="1"/>
    <col min="16" max="16" width="2.77734375" customWidth="1"/>
    <col min="17" max="17" width="15" bestFit="1" customWidth="1"/>
    <col min="18" max="18" width="5.5546875" bestFit="1" customWidth="1"/>
  </cols>
  <sheetData>
    <row r="1" spans="1:18" x14ac:dyDescent="0.3">
      <c r="N1" t="s">
        <v>11</v>
      </c>
      <c r="O1" t="s">
        <v>17</v>
      </c>
      <c r="Q1" t="s">
        <v>16</v>
      </c>
      <c r="R1" t="s">
        <v>17</v>
      </c>
    </row>
    <row r="2" spans="1:18" x14ac:dyDescent="0.3">
      <c r="B2" s="5" t="s">
        <v>3</v>
      </c>
      <c r="C2" s="5"/>
      <c r="D2" s="5"/>
      <c r="E2" s="2"/>
      <c r="H2" s="5" t="s">
        <v>6</v>
      </c>
      <c r="I2" s="5"/>
      <c r="J2" s="5"/>
      <c r="M2" t="s">
        <v>9</v>
      </c>
      <c r="N2">
        <f>MAX(C4:C8)</f>
        <v>10746.89</v>
      </c>
      <c r="O2" s="4">
        <f>100*(N2/MAX(N2:N3))</f>
        <v>97.241170887250803</v>
      </c>
      <c r="Q2">
        <f>AVERAGE(C4:C8)</f>
        <v>10638.543999999918</v>
      </c>
      <c r="R2" s="4">
        <f>100*(Q2/MAX(Q2:Q3))</f>
        <v>97.955632915902385</v>
      </c>
    </row>
    <row r="3" spans="1:18" x14ac:dyDescent="0.3">
      <c r="A3" s="1"/>
      <c r="B3" s="3" t="s">
        <v>0</v>
      </c>
      <c r="C3" s="3" t="s">
        <v>1</v>
      </c>
      <c r="D3" s="3" t="s">
        <v>2</v>
      </c>
      <c r="E3" s="1"/>
      <c r="F3" s="1"/>
      <c r="G3" s="1"/>
      <c r="H3" s="3" t="s">
        <v>0</v>
      </c>
      <c r="I3" s="3" t="s">
        <v>1</v>
      </c>
      <c r="J3" s="3" t="s">
        <v>2</v>
      </c>
      <c r="M3" t="s">
        <v>10</v>
      </c>
      <c r="N3">
        <f>MAX(I4:I8)</f>
        <v>11051.789999999901</v>
      </c>
      <c r="O3">
        <f>100*(N3/MAX(N3:N4))</f>
        <v>100</v>
      </c>
      <c r="Q3">
        <f>AVERAGE(I4:I8)</f>
        <v>10860.573999999981</v>
      </c>
      <c r="R3">
        <f t="shared" ref="R3:R9" si="0">100*(Q3/MAX(Q3:Q4))</f>
        <v>100</v>
      </c>
    </row>
    <row r="4" spans="1:18" x14ac:dyDescent="0.3">
      <c r="A4" s="1">
        <v>1</v>
      </c>
      <c r="B4" s="1">
        <v>7776</v>
      </c>
      <c r="C4" s="1">
        <v>10558.869999999901</v>
      </c>
      <c r="D4" s="1">
        <v>1597.57950684259</v>
      </c>
      <c r="E4" s="1"/>
      <c r="F4" s="1"/>
      <c r="G4" s="1">
        <v>1</v>
      </c>
      <c r="H4" s="1">
        <v>16469</v>
      </c>
      <c r="I4" s="1">
        <v>11051.789999999901</v>
      </c>
      <c r="J4" s="1">
        <v>1599.6175025489599</v>
      </c>
    </row>
    <row r="5" spans="1:18" x14ac:dyDescent="0.3">
      <c r="A5" s="1">
        <v>2</v>
      </c>
      <c r="B5" s="1">
        <v>7012</v>
      </c>
      <c r="C5" s="1">
        <v>10518.539999999901</v>
      </c>
      <c r="D5" s="1">
        <v>1595.8772129346701</v>
      </c>
      <c r="E5" s="1"/>
      <c r="F5" s="1"/>
      <c r="G5" s="1">
        <v>2</v>
      </c>
      <c r="H5" s="1">
        <v>13504</v>
      </c>
      <c r="I5" s="1">
        <v>10979.22</v>
      </c>
      <c r="J5" s="1">
        <v>1591.57015836752</v>
      </c>
      <c r="M5" t="s">
        <v>12</v>
      </c>
      <c r="N5">
        <f>MAX(C12:C16)</f>
        <v>11371.4399999999</v>
      </c>
      <c r="O5" s="4">
        <f t="shared" ref="O5:O9" si="1">100*(N5/MAX(N5:N6))</f>
        <v>98.128714417744106</v>
      </c>
      <c r="Q5">
        <f>AVERAGE(C12:C16)</f>
        <v>11255.959999999939</v>
      </c>
      <c r="R5" s="4">
        <f t="shared" si="0"/>
        <v>98.606538190371197</v>
      </c>
    </row>
    <row r="6" spans="1:18" x14ac:dyDescent="0.3">
      <c r="A6" s="1">
        <v>3</v>
      </c>
      <c r="B6" s="1">
        <v>9489</v>
      </c>
      <c r="C6" s="1">
        <v>10746.89</v>
      </c>
      <c r="D6" s="1">
        <v>1592.3268293225201</v>
      </c>
      <c r="E6" s="1"/>
      <c r="F6" s="1"/>
      <c r="G6" s="1">
        <v>3</v>
      </c>
      <c r="H6" s="1">
        <v>13261</v>
      </c>
      <c r="I6" s="1">
        <v>10998.47</v>
      </c>
      <c r="J6" s="1">
        <v>1599.1525626831799</v>
      </c>
      <c r="M6" t="s">
        <v>13</v>
      </c>
      <c r="N6">
        <f>MAX(I12:I16)</f>
        <v>11588.289999999901</v>
      </c>
      <c r="O6">
        <f t="shared" si="1"/>
        <v>100</v>
      </c>
      <c r="Q6">
        <f>AVERAGE(I12:I16)</f>
        <v>11415.023999999899</v>
      </c>
      <c r="R6">
        <f t="shared" si="0"/>
        <v>100</v>
      </c>
    </row>
    <row r="7" spans="1:18" x14ac:dyDescent="0.3">
      <c r="A7" s="1">
        <v>4</v>
      </c>
      <c r="B7" s="1">
        <v>17404</v>
      </c>
      <c r="C7" s="1">
        <v>10638.789999999901</v>
      </c>
      <c r="D7" s="1">
        <v>1594.40296802075</v>
      </c>
      <c r="E7" s="1"/>
      <c r="F7" s="1"/>
      <c r="G7" s="1">
        <v>4</v>
      </c>
      <c r="H7" s="1">
        <v>11702</v>
      </c>
      <c r="I7" s="1">
        <v>10620.65</v>
      </c>
      <c r="J7" s="1">
        <v>1598.2425740643801</v>
      </c>
    </row>
    <row r="8" spans="1:18" x14ac:dyDescent="0.3">
      <c r="A8" s="1">
        <v>5</v>
      </c>
      <c r="B8" s="1">
        <v>6547</v>
      </c>
      <c r="C8" s="1">
        <v>10729.629999999899</v>
      </c>
      <c r="D8" s="1">
        <v>1596.8196571511</v>
      </c>
      <c r="E8" s="1"/>
      <c r="F8" s="1"/>
      <c r="G8" s="1">
        <v>5</v>
      </c>
      <c r="H8" s="1">
        <v>7675</v>
      </c>
      <c r="I8" s="1">
        <v>10652.74</v>
      </c>
      <c r="J8" s="1">
        <v>1598.62773389474</v>
      </c>
      <c r="M8" t="s">
        <v>14</v>
      </c>
      <c r="N8">
        <f>MAX(C20:C24)</f>
        <v>13614.209999999901</v>
      </c>
      <c r="O8" s="4">
        <f t="shared" si="1"/>
        <v>99.639768345137341</v>
      </c>
      <c r="Q8">
        <f>AVERAGE(C20:C24)</f>
        <v>13441.7339999999</v>
      </c>
      <c r="R8" s="4">
        <f t="shared" si="0"/>
        <v>99.063353012265026</v>
      </c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M9" t="s">
        <v>15</v>
      </c>
      <c r="N9">
        <f>MAX(I20:I24)</f>
        <v>13663.4299999999</v>
      </c>
      <c r="O9">
        <f t="shared" si="1"/>
        <v>100</v>
      </c>
      <c r="Q9">
        <f>AVERAGE(I20:I24)</f>
        <v>13568.825999999899</v>
      </c>
      <c r="R9">
        <f t="shared" si="0"/>
        <v>100</v>
      </c>
    </row>
    <row r="10" spans="1:18" x14ac:dyDescent="0.3">
      <c r="A10" s="1"/>
      <c r="B10" s="5" t="s">
        <v>4</v>
      </c>
      <c r="C10" s="5"/>
      <c r="D10" s="5"/>
      <c r="E10" s="2"/>
      <c r="F10" s="1"/>
      <c r="G10" s="1"/>
      <c r="H10" s="5" t="s">
        <v>7</v>
      </c>
      <c r="I10" s="5"/>
      <c r="J10" s="5"/>
    </row>
    <row r="11" spans="1:18" x14ac:dyDescent="0.3">
      <c r="A11" s="1"/>
      <c r="B11" s="3" t="s">
        <v>0</v>
      </c>
      <c r="C11" s="3" t="s">
        <v>1</v>
      </c>
      <c r="D11" s="3" t="s">
        <v>2</v>
      </c>
      <c r="E11" s="1"/>
      <c r="F11" s="1"/>
      <c r="G11" s="1"/>
      <c r="H11" s="3" t="s">
        <v>0</v>
      </c>
      <c r="I11" s="3" t="s">
        <v>1</v>
      </c>
      <c r="J11" s="3" t="s">
        <v>2</v>
      </c>
    </row>
    <row r="12" spans="1:18" x14ac:dyDescent="0.3">
      <c r="A12" s="1">
        <v>1</v>
      </c>
      <c r="B12" s="1">
        <v>34216</v>
      </c>
      <c r="C12" s="1">
        <v>11261.5099999999</v>
      </c>
      <c r="D12" s="1">
        <v>1399.9850248744301</v>
      </c>
      <c r="E12" s="1"/>
      <c r="F12" s="1"/>
      <c r="G12" s="1">
        <v>1</v>
      </c>
      <c r="H12" s="1">
        <v>11931</v>
      </c>
      <c r="I12" s="1">
        <v>11383.369999999901</v>
      </c>
      <c r="J12" s="1">
        <v>1399.81829082016</v>
      </c>
      <c r="M12" s="6"/>
      <c r="N12" s="6"/>
      <c r="O12" s="6"/>
      <c r="P12" s="6"/>
      <c r="Q12" s="6"/>
      <c r="R12" s="6"/>
    </row>
    <row r="13" spans="1:18" x14ac:dyDescent="0.3">
      <c r="A13" s="1">
        <v>2</v>
      </c>
      <c r="B13" s="1">
        <v>28954</v>
      </c>
      <c r="C13" s="1">
        <v>11371.4399999999</v>
      </c>
      <c r="D13" s="1">
        <v>1394.61190736402</v>
      </c>
      <c r="E13" s="1"/>
      <c r="F13" s="1"/>
      <c r="G13" s="1">
        <v>2</v>
      </c>
      <c r="H13" s="1">
        <v>10604</v>
      </c>
      <c r="I13" s="1">
        <v>11236.639999999899</v>
      </c>
      <c r="J13" s="1">
        <v>1398.5771445933799</v>
      </c>
      <c r="M13" s="7"/>
      <c r="N13" s="7"/>
      <c r="O13" s="8"/>
      <c r="P13" s="7"/>
      <c r="Q13" s="7"/>
      <c r="R13" s="8"/>
    </row>
    <row r="14" spans="1:18" x14ac:dyDescent="0.3">
      <c r="A14" s="1">
        <v>3</v>
      </c>
      <c r="B14" s="1">
        <v>16624</v>
      </c>
      <c r="C14" s="1">
        <v>11142.02</v>
      </c>
      <c r="D14" s="1">
        <v>1396.44288931903</v>
      </c>
      <c r="E14" s="1"/>
      <c r="F14" s="1"/>
      <c r="G14" s="1">
        <v>3</v>
      </c>
      <c r="H14" s="1">
        <v>14569</v>
      </c>
      <c r="I14" s="1">
        <v>11588.289999999901</v>
      </c>
      <c r="J14" s="1">
        <v>1399.8531631420999</v>
      </c>
      <c r="M14" s="9"/>
      <c r="N14" s="8"/>
      <c r="O14" s="10"/>
      <c r="P14" s="8"/>
      <c r="Q14" s="8"/>
      <c r="R14" s="10"/>
    </row>
    <row r="15" spans="1:18" x14ac:dyDescent="0.3">
      <c r="A15" s="1">
        <v>4</v>
      </c>
      <c r="B15" s="1">
        <v>27596</v>
      </c>
      <c r="C15" s="1">
        <v>11312.109999999901</v>
      </c>
      <c r="D15" s="1">
        <v>1398.8861945368301</v>
      </c>
      <c r="E15" s="1"/>
      <c r="F15" s="1"/>
      <c r="G15" s="1">
        <v>4</v>
      </c>
      <c r="H15" s="1">
        <v>12687</v>
      </c>
      <c r="I15" s="1">
        <v>11535.949999999901</v>
      </c>
      <c r="J15" s="1">
        <v>1394.8176667344101</v>
      </c>
      <c r="M15" s="9"/>
      <c r="N15" s="8"/>
      <c r="O15" s="8"/>
      <c r="P15" s="8"/>
      <c r="Q15" s="8"/>
      <c r="R15" s="8"/>
    </row>
    <row r="16" spans="1:18" x14ac:dyDescent="0.3">
      <c r="A16" s="1">
        <v>5</v>
      </c>
      <c r="B16" s="1">
        <v>30020</v>
      </c>
      <c r="C16" s="1">
        <v>11192.72</v>
      </c>
      <c r="D16" s="1">
        <v>1393.8549740557601</v>
      </c>
      <c r="E16" s="1"/>
      <c r="F16" s="1"/>
      <c r="G16" s="1">
        <v>5</v>
      </c>
      <c r="H16" s="1">
        <v>13157</v>
      </c>
      <c r="I16" s="1">
        <v>11330.869999999901</v>
      </c>
      <c r="J16" s="1">
        <v>1399.10996838749</v>
      </c>
      <c r="M16" s="9"/>
      <c r="N16" s="8"/>
      <c r="O16" s="8"/>
      <c r="P16" s="8"/>
      <c r="Q16" s="8"/>
      <c r="R16" s="8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M17" s="9"/>
      <c r="N17" s="8"/>
      <c r="O17" s="10"/>
      <c r="P17" s="8"/>
      <c r="Q17" s="8"/>
      <c r="R17" s="10"/>
    </row>
    <row r="18" spans="1:18" x14ac:dyDescent="0.3">
      <c r="B18" s="5" t="s">
        <v>5</v>
      </c>
      <c r="C18" s="5"/>
      <c r="D18" s="5"/>
      <c r="E18" s="1"/>
      <c r="F18" s="1"/>
      <c r="G18" s="1"/>
      <c r="H18" s="5" t="s">
        <v>8</v>
      </c>
      <c r="I18" s="5"/>
      <c r="J18" s="5"/>
      <c r="M18" s="9"/>
      <c r="N18" s="8"/>
      <c r="O18" s="8"/>
      <c r="P18" s="8"/>
      <c r="Q18" s="8"/>
      <c r="R18" s="8"/>
    </row>
    <row r="19" spans="1:18" x14ac:dyDescent="0.3">
      <c r="A19" s="1"/>
      <c r="B19" s="3" t="s">
        <v>0</v>
      </c>
      <c r="C19" s="3" t="s">
        <v>1</v>
      </c>
      <c r="D19" s="3" t="s">
        <v>2</v>
      </c>
      <c r="E19" s="1"/>
      <c r="F19" s="1"/>
      <c r="G19" s="1"/>
      <c r="H19" s="3" t="s">
        <v>0</v>
      </c>
      <c r="I19" s="3" t="s">
        <v>1</v>
      </c>
      <c r="J19" s="3" t="s">
        <v>2</v>
      </c>
      <c r="M19" s="9"/>
      <c r="N19" s="8"/>
      <c r="O19" s="8"/>
      <c r="P19" s="8"/>
      <c r="Q19" s="8"/>
      <c r="R19" s="8"/>
    </row>
    <row r="20" spans="1:18" x14ac:dyDescent="0.3">
      <c r="A20" s="1">
        <v>1</v>
      </c>
      <c r="B20" s="1">
        <v>57306</v>
      </c>
      <c r="C20" s="1">
        <v>13614.209999999901</v>
      </c>
      <c r="D20" s="1">
        <v>1397.8388142486299</v>
      </c>
      <c r="E20" s="1"/>
      <c r="F20" s="1"/>
      <c r="G20" s="1">
        <v>1</v>
      </c>
      <c r="H20" s="1">
        <v>25533</v>
      </c>
      <c r="I20" s="1">
        <v>13610.629999999899</v>
      </c>
      <c r="J20" s="1">
        <v>1396.3488734385301</v>
      </c>
      <c r="M20" s="9"/>
      <c r="N20" s="8"/>
      <c r="O20" s="10"/>
      <c r="P20" s="8"/>
      <c r="Q20" s="8"/>
      <c r="R20" s="10"/>
    </row>
    <row r="21" spans="1:18" x14ac:dyDescent="0.3">
      <c r="A21" s="1">
        <v>2</v>
      </c>
      <c r="B21" s="1">
        <v>25665</v>
      </c>
      <c r="C21" s="1">
        <v>13427.5199999999</v>
      </c>
      <c r="D21" s="1">
        <v>1398.907325292</v>
      </c>
      <c r="E21" s="1"/>
      <c r="F21" s="1"/>
      <c r="G21" s="1">
        <v>2</v>
      </c>
      <c r="H21" s="1">
        <v>26643</v>
      </c>
      <c r="I21" s="1">
        <v>13639.0699999999</v>
      </c>
      <c r="J21" s="1">
        <v>1397.30125342054</v>
      </c>
      <c r="M21" s="9"/>
      <c r="N21" s="8"/>
      <c r="O21" s="8"/>
      <c r="P21" s="8"/>
      <c r="Q21" s="8"/>
      <c r="R21" s="8"/>
    </row>
    <row r="22" spans="1:18" x14ac:dyDescent="0.3">
      <c r="A22" s="1">
        <v>3</v>
      </c>
      <c r="B22" s="1">
        <v>47568</v>
      </c>
      <c r="C22" s="1">
        <v>13323.359999999901</v>
      </c>
      <c r="D22" s="1">
        <v>1393.38733216013</v>
      </c>
      <c r="E22" s="1"/>
      <c r="F22" s="1"/>
      <c r="G22" s="1">
        <v>3</v>
      </c>
      <c r="H22" s="1">
        <v>35295</v>
      </c>
      <c r="I22" s="1">
        <v>13549.6499999999</v>
      </c>
      <c r="J22" s="1">
        <v>1398.9654912030401</v>
      </c>
      <c r="M22" s="7"/>
      <c r="N22" s="7"/>
      <c r="O22" s="7"/>
      <c r="P22" s="7"/>
      <c r="Q22" s="7"/>
      <c r="R22" s="7"/>
    </row>
    <row r="23" spans="1:18" x14ac:dyDescent="0.3">
      <c r="A23" s="1">
        <v>4</v>
      </c>
      <c r="B23" s="1">
        <v>43847</v>
      </c>
      <c r="C23" s="1">
        <v>13419.789999999901</v>
      </c>
      <c r="D23" s="1">
        <v>1398.4086423874201</v>
      </c>
      <c r="E23" s="1"/>
      <c r="F23" s="1"/>
      <c r="G23" s="1">
        <v>4</v>
      </c>
      <c r="H23" s="1">
        <v>32324</v>
      </c>
      <c r="I23" s="1">
        <v>13663.4299999999</v>
      </c>
      <c r="J23" s="1">
        <v>1393.4387552492001</v>
      </c>
    </row>
    <row r="24" spans="1:18" x14ac:dyDescent="0.3">
      <c r="A24" s="1">
        <v>5</v>
      </c>
      <c r="B24" s="1">
        <v>51735</v>
      </c>
      <c r="C24" s="1">
        <v>13423.789999999901</v>
      </c>
      <c r="D24" s="1">
        <v>1395.23905959425</v>
      </c>
      <c r="E24" s="1"/>
      <c r="F24" s="1"/>
      <c r="G24" s="1">
        <v>5</v>
      </c>
      <c r="H24" s="1">
        <v>19930</v>
      </c>
      <c r="I24" s="1">
        <v>13381.3499999999</v>
      </c>
      <c r="J24" s="1">
        <v>1399.1762161976601</v>
      </c>
    </row>
  </sheetData>
  <mergeCells count="6">
    <mergeCell ref="B10:D10"/>
    <mergeCell ref="B2:D2"/>
    <mergeCell ref="H2:J2"/>
    <mergeCell ref="H10:J10"/>
    <mergeCell ref="H18:J18"/>
    <mergeCell ref="B18:D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2015-06-05T18:19:34Z</dcterms:created>
  <dcterms:modified xsi:type="dcterms:W3CDTF">2022-02-12T17:30:20Z</dcterms:modified>
</cp:coreProperties>
</file>