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V bms\"/>
    </mc:Choice>
  </mc:AlternateContent>
  <bookViews>
    <workbookView xWindow="0" yWindow="0" windowWidth="25125" windowHeight="12210" activeTab="1" xr2:uid="{FD777ECF-A3D6-40EF-A75F-C8F09FCD8952}"/>
  </bookViews>
  <sheets>
    <sheet name="Monitor" sheetId="2" r:id="rId1"/>
    <sheet name="GetSettings" sheetId="3" r:id="rId2"/>
    <sheet name="SetSetting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L15" i="3"/>
  <c r="L87" i="3"/>
  <c r="L85" i="3"/>
  <c r="M15" i="3"/>
  <c r="L35" i="3"/>
  <c r="L33" i="3"/>
  <c r="L31" i="3"/>
  <c r="L29" i="3"/>
  <c r="L27" i="3"/>
  <c r="L25" i="3"/>
  <c r="L23" i="3"/>
  <c r="L21" i="3"/>
  <c r="L19" i="3"/>
  <c r="M111" i="3"/>
  <c r="L111" i="3"/>
  <c r="K111" i="3"/>
  <c r="J111" i="3"/>
  <c r="I111" i="3"/>
  <c r="H111" i="3"/>
  <c r="G111" i="3"/>
  <c r="F111" i="3"/>
  <c r="M87" i="3"/>
  <c r="M85" i="3"/>
  <c r="L55" i="3"/>
  <c r="L59" i="3"/>
  <c r="L37" i="3"/>
  <c r="M19" i="3"/>
  <c r="M17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6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2" i="3"/>
  <c r="M99" i="3"/>
  <c r="M97" i="3"/>
  <c r="M95" i="3"/>
  <c r="M93" i="3"/>
  <c r="M91" i="3"/>
  <c r="M89" i="3"/>
  <c r="L5" i="3"/>
  <c r="L7" i="3"/>
  <c r="L9" i="3"/>
  <c r="L11" i="3"/>
  <c r="L13" i="3"/>
  <c r="L39" i="3"/>
  <c r="L41" i="3"/>
  <c r="L43" i="3"/>
  <c r="L45" i="3"/>
  <c r="L57" i="3"/>
  <c r="L53" i="3"/>
  <c r="L51" i="3"/>
  <c r="L49" i="3"/>
  <c r="L47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H55" i="2"/>
  <c r="AF55" i="2"/>
  <c r="AD55" i="2"/>
  <c r="AB55" i="2"/>
  <c r="Z55" i="2"/>
  <c r="X55" i="2"/>
  <c r="V55" i="2"/>
  <c r="T55" i="2"/>
  <c r="R55" i="2"/>
  <c r="P55" i="2"/>
  <c r="N55" i="2"/>
  <c r="L55" i="2"/>
  <c r="J55" i="2"/>
  <c r="H55" i="2"/>
  <c r="F55" i="2"/>
</calcChain>
</file>

<file path=xl/sharedStrings.xml><?xml version="1.0" encoding="utf-8"?>
<sst xmlns="http://schemas.openxmlformats.org/spreadsheetml/2006/main" count="2864" uniqueCount="272">
  <si>
    <t>response:</t>
  </si>
  <si>
    <t>dd</t>
  </si>
  <si>
    <t>a5</t>
  </si>
  <si>
    <t>00</t>
  </si>
  <si>
    <t>02</t>
  </si>
  <si>
    <t>ff</t>
  </si>
  <si>
    <t>ea</t>
  </si>
  <si>
    <t>77</t>
  </si>
  <si>
    <t>2c</t>
  </si>
  <si>
    <t>fc</t>
  </si>
  <si>
    <t>2d</t>
  </si>
  <si>
    <t>f8</t>
  </si>
  <si>
    <t>2e</t>
  </si>
  <si>
    <t>fb</t>
  </si>
  <si>
    <t>2f</t>
  </si>
  <si>
    <t>ef</t>
  </si>
  <si>
    <t>30</t>
  </si>
  <si>
    <t>fe</t>
  </si>
  <si>
    <t>31</t>
  </si>
  <si>
    <t>e0</t>
  </si>
  <si>
    <t>32</t>
  </si>
  <si>
    <t>0f</t>
  </si>
  <si>
    <t>4f</t>
  </si>
  <si>
    <t>33</t>
  </si>
  <si>
    <t>0e</t>
  </si>
  <si>
    <t>18</t>
  </si>
  <si>
    <t>34</t>
  </si>
  <si>
    <t>35</t>
  </si>
  <si>
    <t>0c</t>
  </si>
  <si>
    <t>36</t>
  </si>
  <si>
    <t>11</t>
  </si>
  <si>
    <t>bd</t>
  </si>
  <si>
    <t>37</t>
  </si>
  <si>
    <t>09</t>
  </si>
  <si>
    <t>38</t>
  </si>
  <si>
    <t>9f</t>
  </si>
  <si>
    <t>39</t>
  </si>
  <si>
    <t>60</t>
  </si>
  <si>
    <t>99</t>
  </si>
  <si>
    <t>3a</t>
  </si>
  <si>
    <t>fa</t>
  </si>
  <si>
    <t>3b</t>
  </si>
  <si>
    <t>3c</t>
  </si>
  <si>
    <t>3d</t>
  </si>
  <si>
    <t>01</t>
  </si>
  <si>
    <t>3e</t>
  </si>
  <si>
    <t>05</t>
  </si>
  <si>
    <t>d9</t>
  </si>
  <si>
    <t>3f</t>
  </si>
  <si>
    <t>a0</t>
  </si>
  <si>
    <t>06</t>
  </si>
  <si>
    <t>47</t>
  </si>
  <si>
    <t>4a</t>
  </si>
  <si>
    <t>42</t>
  </si>
  <si>
    <t>44</t>
  </si>
  <si>
    <t>9a</t>
  </si>
  <si>
    <t>a1</t>
  </si>
  <si>
    <t>15</t>
  </si>
  <si>
    <t>14</t>
  </si>
  <si>
    <t>48</t>
  </si>
  <si>
    <t>53</t>
  </si>
  <si>
    <t>50</t>
  </si>
  <si>
    <t>a2</t>
  </si>
  <si>
    <t>aa</t>
  </si>
  <si>
    <t>16</t>
  </si>
  <si>
    <t>5a</t>
  </si>
  <si>
    <t>fd</t>
  </si>
  <si>
    <t>d4</t>
  </si>
  <si>
    <t>d3</t>
  </si>
  <si>
    <t>d2</t>
  </si>
  <si>
    <t>d1</t>
  </si>
  <si>
    <t>d0</t>
  </si>
  <si>
    <t>cf</t>
  </si>
  <si>
    <t>1e</t>
  </si>
  <si>
    <t>ce</t>
  </si>
  <si>
    <t>cd</t>
  </si>
  <si>
    <t>d8</t>
  </si>
  <si>
    <t>cc</t>
  </si>
  <si>
    <t>cb</t>
  </si>
  <si>
    <t>e4</t>
  </si>
  <si>
    <t>ca</t>
  </si>
  <si>
    <t>c9</t>
  </si>
  <si>
    <t>c4</t>
  </si>
  <si>
    <t>c8</t>
  </si>
  <si>
    <t>5f</t>
  </si>
  <si>
    <t>c7</t>
  </si>
  <si>
    <t>c6</t>
  </si>
  <si>
    <t>c5</t>
  </si>
  <si>
    <t>c3</t>
  </si>
  <si>
    <t>c2</t>
  </si>
  <si>
    <t>c1</t>
  </si>
  <si>
    <t>4c</t>
  </si>
  <si>
    <t>5e</t>
  </si>
  <si>
    <t>command</t>
  </si>
  <si>
    <t>respons:</t>
  </si>
  <si>
    <t>command:</t>
  </si>
  <si>
    <t>03</t>
  </si>
  <si>
    <t>10</t>
  </si>
  <si>
    <t>20</t>
  </si>
  <si>
    <t>41</t>
  </si>
  <si>
    <t>28</t>
  </si>
  <si>
    <t>56</t>
  </si>
  <si>
    <t>switch time?</t>
  </si>
  <si>
    <t>LED time</t>
  </si>
  <si>
    <t>80% Capacity Vol</t>
  </si>
  <si>
    <t>60% Capacity Vol</t>
  </si>
  <si>
    <t>40% Capacity Vol</t>
  </si>
  <si>
    <t>20% Capacity Vol</t>
  </si>
  <si>
    <t>Hard CellOVP</t>
  </si>
  <si>
    <t>Hard CellUVP</t>
  </si>
  <si>
    <t>1b</t>
  </si>
  <si>
    <t>e9</t>
  </si>
  <si>
    <t>9b</t>
  </si>
  <si>
    <t>0b</t>
  </si>
  <si>
    <t>9d</t>
  </si>
  <si>
    <t>9e</t>
  </si>
  <si>
    <t>f5</t>
  </si>
  <si>
    <t>f0</t>
  </si>
  <si>
    <t>ee</t>
  </si>
  <si>
    <t>f1</t>
  </si>
  <si>
    <t>response</t>
  </si>
  <si>
    <t xml:space="preserve"> </t>
  </si>
  <si>
    <t>p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</si>
  <si>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</si>
  <si>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</si>
  <si>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</si>
  <si>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</si>
  <si>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</si>
  <si>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</si>
  <si>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</si>
  <si>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</si>
  <si>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</si>
  <si>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</si>
  <si>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</si>
  <si>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</si>
  <si>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</si>
  <si>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</si>
  <si>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</si>
  <si>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</si>
  <si>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</si>
  <si>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</si>
  <si>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</si>
  <si>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</si>
  <si>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</si>
  <si>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</si>
  <si>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</si>
  <si>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</si>
  <si>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</si>
  <si>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</si>
  <si>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</si>
  <si>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</si>
  <si>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</si>
  <si>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</si>
  <si>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</si>
  <si>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</si>
  <si>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</si>
  <si>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</si>
  <si>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</si>
  <si>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</si>
  <si>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04</t>
  </si>
  <si>
    <t>command.:</t>
  </si>
  <si>
    <t>db</t>
  </si>
  <si>
    <t>ed</t>
  </si>
  <si>
    <t>b8</t>
  </si>
  <si>
    <t>ec</t>
  </si>
  <si>
    <t>eb</t>
  </si>
  <si>
    <t>e8</t>
  </si>
  <si>
    <t>0d</t>
  </si>
  <si>
    <t>bc</t>
  </si>
  <si>
    <t>e7</t>
  </si>
  <si>
    <t>1a</t>
  </si>
  <si>
    <t>e6</t>
  </si>
  <si>
    <t>0a</t>
  </si>
  <si>
    <t>7b</t>
  </si>
  <si>
    <t>e5</t>
  </si>
  <si>
    <t>ab</t>
  </si>
  <si>
    <t>1c</t>
  </si>
  <si>
    <t>1d</t>
  </si>
  <si>
    <t>e3</t>
  </si>
  <si>
    <t>e2</t>
  </si>
  <si>
    <t>ad</t>
  </si>
  <si>
    <t>1f</t>
  </si>
  <si>
    <t>e1</t>
  </si>
  <si>
    <t>9c</t>
  </si>
  <si>
    <t>df</t>
  </si>
  <si>
    <t>de</t>
  </si>
  <si>
    <t>2a</t>
  </si>
  <si>
    <t>dc</t>
  </si>
  <si>
    <t>da</t>
  </si>
  <si>
    <t>d6</t>
  </si>
  <si>
    <t>d7</t>
  </si>
  <si>
    <t>a9</t>
  </si>
  <si>
    <t>2b</t>
  </si>
  <si>
    <t>d5</t>
  </si>
  <si>
    <t>78</t>
  </si>
  <si>
    <t>22</t>
  </si>
  <si>
    <t>12</t>
  </si>
  <si>
    <t>68</t>
  </si>
  <si>
    <t>86</t>
  </si>
  <si>
    <t>13</t>
  </si>
  <si>
    <t>17</t>
  </si>
  <si>
    <t>19</t>
  </si>
  <si>
    <t>21</t>
  </si>
  <si>
    <t>79</t>
  </si>
  <si>
    <t>49</t>
  </si>
  <si>
    <t>58</t>
  </si>
  <si>
    <t>51</t>
  </si>
  <si>
    <t>95</t>
  </si>
  <si>
    <t>94</t>
  </si>
  <si>
    <t>59</t>
  </si>
  <si>
    <t>23</t>
  </si>
  <si>
    <t>24</t>
  </si>
  <si>
    <t>25</t>
  </si>
  <si>
    <t>26</t>
  </si>
  <si>
    <t>27</t>
  </si>
  <si>
    <t>29</t>
  </si>
  <si>
    <t>command?</t>
  </si>
  <si>
    <t>number in serial?</t>
  </si>
  <si>
    <t>Delay 1?</t>
  </si>
  <si>
    <t>Delay 2?</t>
  </si>
  <si>
    <t>Delay 4?</t>
  </si>
  <si>
    <t>Delay 3?</t>
  </si>
  <si>
    <t>Delay 5?</t>
  </si>
  <si>
    <t>Delay 6?</t>
  </si>
  <si>
    <t>Delay 7?</t>
  </si>
  <si>
    <t>Delay8?</t>
  </si>
  <si>
    <t>Delay 9?</t>
  </si>
  <si>
    <t>Delay 10?</t>
  </si>
  <si>
    <t>Cycle Capacity /10</t>
  </si>
  <si>
    <t>Full Capacity /10</t>
  </si>
  <si>
    <t>Cell Full Voltage</t>
  </si>
  <si>
    <t>Cell End Voltage</t>
  </si>
  <si>
    <t>Rate Of Discharge *10 %</t>
  </si>
  <si>
    <t>PackOVP /10</t>
  </si>
  <si>
    <t>PackOVP Release /10</t>
  </si>
  <si>
    <t>PackUVP /10</t>
  </si>
  <si>
    <t>PackUVP Release /10</t>
  </si>
  <si>
    <t>CellOVP</t>
  </si>
  <si>
    <t>CellOVP Release</t>
  </si>
  <si>
    <t>CellUVP</t>
  </si>
  <si>
    <t>CellUVP Release</t>
  </si>
  <si>
    <t>Balance Start Voltage</t>
  </si>
  <si>
    <t>Balance Windows</t>
  </si>
  <si>
    <t>74</t>
  </si>
  <si>
    <t>a4</t>
  </si>
  <si>
    <t>08</t>
  </si>
  <si>
    <t>61</t>
  </si>
  <si>
    <t>8f</t>
  </si>
  <si>
    <t>62</t>
  </si>
  <si>
    <t>93</t>
  </si>
  <si>
    <t>af</t>
  </si>
  <si>
    <t>71</t>
  </si>
  <si>
    <t>7f</t>
  </si>
  <si>
    <t>bf</t>
  </si>
  <si>
    <t>c0</t>
  </si>
  <si>
    <t>ac</t>
  </si>
  <si>
    <t>87</t>
  </si>
  <si>
    <t>be</t>
  </si>
  <si>
    <t>5d</t>
  </si>
  <si>
    <t>Company</t>
  </si>
  <si>
    <t>Info</t>
  </si>
  <si>
    <t>Close session</t>
  </si>
  <si>
    <t>Open session</t>
  </si>
  <si>
    <t>Barcode?</t>
  </si>
  <si>
    <t>ChgOTP K</t>
  </si>
  <si>
    <t>ChgOTP Release</t>
  </si>
  <si>
    <t>ChgUTP K</t>
  </si>
  <si>
    <t>ChgUTP Release</t>
  </si>
  <si>
    <t>DsgUTP K</t>
  </si>
  <si>
    <t>DsgUTP Release</t>
  </si>
  <si>
    <t>DsgOTP K</t>
  </si>
  <si>
    <t>DsgOTP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</si>
</sst>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/>
    <xf numFmtId="49" fontId="0" fillId="4" borderId="0" xfId="0" applyNumberFormat="1" applyFill="1"/>
    <xf numFmtId="49" fontId="0" fillId="5" borderId="0" xfId="0" applyNumberFormat="1" applyFill="1"/>
    <xf numFmtId="49" fontId="0" fillId="0" borderId="0" xfId="0" quotePrefix="1" applyNumberFormat="1"/>
    <xf numFmtId="49" fontId="0" fillId="4" borderId="0" xfId="0" quotePrefix="1" applyNumberFormat="1" applyFill="1"/>
    <xf numFmtId="49" fontId="0" fillId="5" borderId="0" xfId="0" quotePrefix="1" applyNumberFormat="1" applyFill="1"/>
    <xf numFmtId="49" fontId="0" fillId="0" borderId="0" xfId="0" applyNumberFormat="1" applyFont="1"/>
    <xf numFmtId="49" fontId="0" fillId="4" borderId="0" xfId="0" applyNumberFormat="1" applyFont="1" applyFill="1"/>
    <xf numFmtId="0" fontId="0" fillId="0" borderId="0" xfId="0" applyNumberFormat="1" applyFont="1"/>
    <xf numFmtId="49" fontId="0" fillId="2" borderId="1" xfId="1" applyNumberFormat="1" applyFont="1"/>
    <xf numFmtId="49" fontId="0" fillId="3" borderId="0" xfId="0" applyNumberFormat="1" applyFont="1" applyFill="1"/>
    <xf numFmtId="1" fontId="0" fillId="0" borderId="0" xfId="0" applyNumberFormat="1" applyFont="1"/>
  </cellXfs>
  <cellStyles count="2">
    <cellStyle name="Bilješka" xfId="1" builtinId="10"/>
    <cellStyle name="Normalno" xfId="0" builtinId="0"/>
  </cellStyles>
  <dxfs count="10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BCF5CA-5E24-49D4-AF27-4440D602F175}" name="Tablica2" displayName="Tablica2" ref="A2:AL46" totalsRowShown="0" headerRowDxfId="62">
  <autoFilter ref="A2:AL46" xr:uid="{9BEE9C6C-AC43-4153-BD67-B29CE2EC4A71}">
    <filterColumn colId="4">
      <filters>
        <filter val="1b"/>
      </filters>
    </filterColumn>
  </autoFilter>
  <tableColumns count="38">
    <tableColumn id="1" xr3:uid="{67F55402-4665-4DDA-A4FF-ED78E5AD6A1E}" name=" " dataDxfId="100"/>
    <tableColumn id="2" xr3:uid="{58083A85-7D72-43A1-B329-13F71CD9D3D8}" name="p" dataDxfId="99"/>
    <tableColumn id="3" xr3:uid="{2E91048D-24DE-4E6D-9C1B-F107A662FC2C}" name="p2" dataDxfId="98"/>
    <tableColumn id="4" xr3:uid="{DAC87927-DA81-4745-99C4-940A9457F385}" name="p3" dataDxfId="97"/>
    <tableColumn id="5" xr3:uid="{D1320D24-FD7F-4045-B4F1-4F2B81532F22}" name="p4" dataDxfId="96"/>
    <tableColumn id="6" xr3:uid="{84B7622B-38D1-459A-8BAA-174D29E8CF43}" name="p5" dataDxfId="95"/>
    <tableColumn id="7" xr3:uid="{D5B10013-BEF8-4480-9A4A-E7636D0A9E0A}" name="p6" dataDxfId="94"/>
    <tableColumn id="8" xr3:uid="{4F9803C8-4D6F-488D-8EBA-59167C45683F}" name="p7" dataDxfId="93"/>
    <tableColumn id="9" xr3:uid="{B191B50B-421A-4A61-88D5-5E3B52A7D301}" name="p8" dataDxfId="92"/>
    <tableColumn id="10" xr3:uid="{9B8025D9-634B-49B6-BA80-7CA3F2FDAE72}" name="p9" dataDxfId="91"/>
    <tableColumn id="11" xr3:uid="{22AE5A7A-505C-4C0D-82EC-8561E21A5D99}" name="p10" dataDxfId="90"/>
    <tableColumn id="12" xr3:uid="{B54B33C2-0883-4A6E-A862-3C6726F85ED3}" name="p11" dataDxfId="89"/>
    <tableColumn id="13" xr3:uid="{2B0CC35A-F6A5-407E-8C32-E0AFD6D1287F}" name="p12" dataDxfId="88"/>
    <tableColumn id="14" xr3:uid="{0764ED3B-CE3B-40CE-8834-EAD34A1584F9}" name="p13" dataDxfId="87"/>
    <tableColumn id="15" xr3:uid="{C2786AC9-3026-4D2C-8CA0-1EADAA7368CE}" name="p14" dataDxfId="86"/>
    <tableColumn id="16" xr3:uid="{91649E9A-3D5D-4DA5-A6A5-7BADF38CD051}" name="p15" dataDxfId="85"/>
    <tableColumn id="17" xr3:uid="{CB1B0785-8BDA-469B-A076-DB6F3CCFEB27}" name="p16" dataDxfId="84"/>
    <tableColumn id="18" xr3:uid="{B969CB63-6F23-4D5C-8543-FBEA82CE8101}" name="p17" dataDxfId="83"/>
    <tableColumn id="19" xr3:uid="{02BE6D52-C879-4F24-A244-367885EE75E8}" name="p18" dataDxfId="82"/>
    <tableColumn id="20" xr3:uid="{D34C0A25-5BE2-41CC-B9CF-76D384E9F992}" name="p19" dataDxfId="81"/>
    <tableColumn id="21" xr3:uid="{E0ECFCCA-1DD1-4F7E-A6AE-1B87E88C3C46}" name="p20" dataDxfId="80"/>
    <tableColumn id="22" xr3:uid="{C3693C56-D617-47B2-A160-87A4BA088393}" name="p21" dataDxfId="79"/>
    <tableColumn id="23" xr3:uid="{0B257421-CB78-4BEB-8AA4-510E2A2A11A9}" name="p22" dataDxfId="78"/>
    <tableColumn id="24" xr3:uid="{86E9546E-E8AE-4DF1-8B25-873FBB7CA9C9}" name="p23" dataDxfId="77"/>
    <tableColumn id="25" xr3:uid="{F1D96F1C-3124-419B-95A3-FA9FA14A2356}" name="p24" dataDxfId="76"/>
    <tableColumn id="26" xr3:uid="{5DDA63BF-213D-43F0-8FE0-CB668B76B519}" name="p25" dataDxfId="75"/>
    <tableColumn id="27" xr3:uid="{042221E4-723C-46C7-80D8-CA4CA098433B}" name="p26" dataDxfId="74"/>
    <tableColumn id="28" xr3:uid="{3F2AE80C-8639-456B-A675-ED624E5F9CC9}" name="p27" dataDxfId="73"/>
    <tableColumn id="29" xr3:uid="{6EED310D-4C14-4217-9694-82F4B03F1C6C}" name="p28" dataDxfId="72"/>
    <tableColumn id="30" xr3:uid="{4BC4DC1C-8C66-4F43-9618-4CFB76FD0C90}" name="p29" dataDxfId="71"/>
    <tableColumn id="31" xr3:uid="{E89FF94C-AD57-486A-AF6F-EE3214FAD374}" name="p30" dataDxfId="70"/>
    <tableColumn id="32" xr3:uid="{3211B1B6-36AE-4908-8EA8-3F027E1FF146}" name="p31" dataDxfId="69"/>
    <tableColumn id="33" xr3:uid="{DF3C617D-046A-4A16-B9C1-A28637028F9A}" name="p32" dataDxfId="68"/>
    <tableColumn id="34" xr3:uid="{4F414666-2553-428D-8708-6DEE04FBA089}" name="p33" dataDxfId="67"/>
    <tableColumn id="35" xr3:uid="{EB102201-11AE-40F8-8A78-167D7C666DAF}" name="p34" dataDxfId="66"/>
    <tableColumn id="36" xr3:uid="{E4C51E53-2EB0-452A-A300-689B2308D091}" name="p35" dataDxfId="65"/>
    <tableColumn id="37" xr3:uid="{C8315DA7-5FC0-4F83-9C6B-3684138E4EEC}" name="p36" dataDxfId="64"/>
    <tableColumn id="38" xr3:uid="{AAC09F8C-5919-478C-BF90-4B0069FD6855}" name="p37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BC3876-F8F0-4E8B-ABD7-298D169011F9}" name="Tablica3" displayName="Tablica3" ref="A1:AD109" totalsRowShown="0" headerRowDxfId="61" dataDxfId="30">
  <autoFilter ref="A1:AD109" xr:uid="{01AD7F0F-5DBC-4B2B-AC89-1C4F5190E6E0}"/>
  <tableColumns count="30">
    <tableColumn id="1" xr3:uid="{51026E03-5277-4026-906F-4E33541BABF1}" name=" " dataDxfId="60"/>
    <tableColumn id="2" xr3:uid="{5CF4C2D1-A2B0-4C37-997C-0DE76B6FF41F}" name="p" dataDxfId="59"/>
    <tableColumn id="3" xr3:uid="{408915EC-DB48-4A31-ABCD-6C9288319F3B}" name="p2" dataDxfId="58"/>
    <tableColumn id="4" xr3:uid="{687BA2E2-FAA2-4B3A-8571-F49099093958}" name="p3" dataDxfId="57"/>
    <tableColumn id="5" xr3:uid="{C9CFD148-31DA-4288-853B-24932D101B36}" name="p4" dataDxfId="56"/>
    <tableColumn id="6" xr3:uid="{77EC15B4-DD34-4C42-B1A8-AEC259B990D8}" name="p5" dataDxfId="55"/>
    <tableColumn id="7" xr3:uid="{F18F1766-C0CC-483C-A6BC-4C26BC2B00BF}" name="p6" dataDxfId="54"/>
    <tableColumn id="8" xr3:uid="{11FE0BBF-AF20-43BB-A332-E6E5E70EDD74}" name="p7" dataDxfId="53"/>
    <tableColumn id="9" xr3:uid="{CD4B4FCC-3F5D-48B5-B487-03E8816E05E1}" name="p8" dataDxfId="52"/>
    <tableColumn id="10" xr3:uid="{099A4779-49E9-4F7C-85BA-B3B8AF59E7AE}" name="p9" dataDxfId="51"/>
    <tableColumn id="11" xr3:uid="{431DD803-1566-4C1A-9F67-5C8D932738AC}" name="p10" dataDxfId="50"/>
    <tableColumn id="12" xr3:uid="{548B283D-52F4-462F-8091-C4B610655B85}" name="p11" dataDxfId="49"/>
    <tableColumn id="13" xr3:uid="{D2324C9B-5773-4165-8CAC-F90091625A4C}" name="p12" dataDxfId="48"/>
    <tableColumn id="14" xr3:uid="{84684F68-DCC6-4A3F-99EC-AFD75EC08104}" name="p13" dataDxfId="47"/>
    <tableColumn id="15" xr3:uid="{982CC72B-DC15-478E-8735-ADEA3AF28A96}" name="p14" dataDxfId="46"/>
    <tableColumn id="16" xr3:uid="{CE0BBC76-82E6-464C-BA5F-763D771201CB}" name="p15" dataDxfId="45"/>
    <tableColumn id="17" xr3:uid="{B7128313-1CE4-46DD-A50D-685C525805FF}" name="p16" dataDxfId="44"/>
    <tableColumn id="18" xr3:uid="{75180C82-B249-412D-9642-DC7E43C35431}" name="p17" dataDxfId="43"/>
    <tableColumn id="19" xr3:uid="{C5782AB4-7094-41B4-91CF-AE5BC19D9DF0}" name="p18" dataDxfId="42"/>
    <tableColumn id="20" xr3:uid="{4F811247-29E2-450B-AAAE-D60556E5725B}" name="p19" dataDxfId="41"/>
    <tableColumn id="21" xr3:uid="{6F34CE77-63DE-4D3B-91A3-D19682394453}" name="p20" dataDxfId="40"/>
    <tableColumn id="22" xr3:uid="{8A1BE6BA-A6B6-4CA0-A2F1-F5A26A00D74C}" name="p21" dataDxfId="39"/>
    <tableColumn id="23" xr3:uid="{8BE7B1E4-BF41-40B1-A5C7-853E10FC12BA}" name="p22" dataDxfId="38"/>
    <tableColumn id="24" xr3:uid="{439E987D-6464-4640-8B78-99448373F892}" name="p23" dataDxfId="37"/>
    <tableColumn id="25" xr3:uid="{AF8A995F-F92D-468A-A874-FA1D957E886C}" name="p24" dataDxfId="36"/>
    <tableColumn id="26" xr3:uid="{DB50BFC1-5DAB-4BC7-8655-1061E4A3CFF9}" name="p25" dataDxfId="35"/>
    <tableColumn id="27" xr3:uid="{58508A82-2E64-4A26-89DC-F415FE4ED983}" name="p26" dataDxfId="34"/>
    <tableColumn id="28" xr3:uid="{BE03808B-90D5-47B5-8345-48454F5A72D6}" name="p27" dataDxfId="33"/>
    <tableColumn id="29" xr3:uid="{81A848AB-67B6-45B4-8965-68735D318ACD}" name="p28" dataDxfId="32"/>
    <tableColumn id="30" xr3:uid="{1DDE0E18-216C-48B3-8FA0-D7F5E63508C4}" name="p29" dataDxfId="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19E67-A0E2-454B-9C67-807B13B75C22}" name="Tablica4" displayName="Tablica4" ref="A1:AC108" totalsRowShown="0" headerRowDxfId="0">
  <autoFilter ref="A1:AC108" xr:uid="{D40637FE-43C6-40B3-AFC3-2B3F2C1507BD}"/>
  <tableColumns count="29">
    <tableColumn id="1" xr3:uid="{C50A856A-2993-4AF1-BD03-4A228780FE2C}" name=" " dataDxfId="29"/>
    <tableColumn id="2" xr3:uid="{64146C42-05B5-4F93-853A-782C18D0A3D3}" name="p" dataDxfId="28"/>
    <tableColumn id="3" xr3:uid="{33727E22-C374-46EC-A4A0-03BCED39727C}" name="p2" dataDxfId="27"/>
    <tableColumn id="4" xr3:uid="{21D652C4-31C7-4FE8-A7B8-514AECA2038C}" name="p3" dataDxfId="26"/>
    <tableColumn id="5" xr3:uid="{8B510E95-8E67-4DAA-A394-9E5A760BA7EF}" name="p4" dataDxfId="25"/>
    <tableColumn id="6" xr3:uid="{7AC18994-0A88-4232-A32A-9B80F0374AE0}" name="p5" dataDxfId="24"/>
    <tableColumn id="7" xr3:uid="{82279B89-1E0C-4077-9B0E-6534B77AFF18}" name="p6" dataDxfId="23"/>
    <tableColumn id="8" xr3:uid="{66F6C7BD-7A7C-4036-AF52-D478AFC31EBF}" name="p7" dataDxfId="22"/>
    <tableColumn id="9" xr3:uid="{1E8381D1-E1C5-45AA-B592-E5806823F69A}" name="p8" dataDxfId="21"/>
    <tableColumn id="10" xr3:uid="{7D07E40C-FB32-4CE7-9D0C-DC97A66FD882}" name="p9" dataDxfId="20"/>
    <tableColumn id="11" xr3:uid="{3B659A37-A1F9-48A8-8BAB-8B4C493A4370}" name="p10" dataDxfId="19"/>
    <tableColumn id="12" xr3:uid="{3479683B-03A4-4FE0-BD3D-3B62FD15D193}" name="p11" dataDxfId="18"/>
    <tableColumn id="13" xr3:uid="{F4CDFB1E-C29C-4835-A3D4-0015D588676F}" name="p12" dataDxfId="17"/>
    <tableColumn id="14" xr3:uid="{A320A7DF-0C02-4F1B-B7AC-00D899E31F14}" name="p13" dataDxfId="16"/>
    <tableColumn id="15" xr3:uid="{DCC85C32-2229-48C9-9A7C-D020334D61FD}" name="p14" dataDxfId="15"/>
    <tableColumn id="16" xr3:uid="{C396F181-F364-4207-8E9F-477298D3CA06}" name="p15" dataDxfId="14"/>
    <tableColumn id="17" xr3:uid="{09E8EDCE-831F-448A-911B-F50E62368E36}" name="p16" dataDxfId="13"/>
    <tableColumn id="18" xr3:uid="{09757489-AD40-451E-897B-189C884515B9}" name="p17" dataDxfId="12"/>
    <tableColumn id="19" xr3:uid="{C472BC32-CBA2-423E-B5C1-1B3F633DFBA7}" name="p18" dataDxfId="11"/>
    <tableColumn id="20" xr3:uid="{30AA3942-BA8A-404A-AFE3-30B207143FAC}" name="p19" dataDxfId="10"/>
    <tableColumn id="21" xr3:uid="{A8C437CB-5ACC-4F0B-8964-DFC8B34E8FA5}" name="p20" dataDxfId="9"/>
    <tableColumn id="22" xr3:uid="{DC42F902-2D36-43AD-B533-F31EC01E548A}" name="p21" dataDxfId="8"/>
    <tableColumn id="23" xr3:uid="{193C5920-6D47-4676-972C-86CA624519E7}" name="p22" dataDxfId="7"/>
    <tableColumn id="24" xr3:uid="{95CEA407-0390-4680-BD6B-A269E52AC93D}" name="p23" dataDxfId="6"/>
    <tableColumn id="25" xr3:uid="{3F6D3F34-704B-4239-B3A5-F249B27DBFE0}" name="p24" dataDxfId="5"/>
    <tableColumn id="26" xr3:uid="{AF37A2F1-D687-4FDE-AFB1-C0A69BB63D65}" name="p25" dataDxfId="4"/>
    <tableColumn id="27" xr3:uid="{587B25C4-8637-48C9-B727-825CD27B2F5D}" name="p26" dataDxfId="3"/>
    <tableColumn id="28" xr3:uid="{8FFF3B6C-08D1-41DE-8791-0AA49E2A90B8}" name="p27" dataDxfId="2"/>
    <tableColumn id="29" xr3:uid="{AA98A4AB-3850-4CDC-B23E-A3B3E3BC7F93}" name="p28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B05-D57F-4CBA-AC0C-F713C5609817}">
  <dimension ref="A2:AL55"/>
  <sheetViews>
    <sheetView topLeftCell="E1" zoomScale="85" zoomScaleNormal="85" workbookViewId="0">
      <selection activeCell="AK49" sqref="AK49"/>
    </sheetView>
  </sheetViews>
  <sheetFormatPr defaultRowHeight="15" x14ac:dyDescent="0.25"/>
  <cols>
    <col min="1" max="1" width="9.7109375" style="1" bestFit="1" customWidth="1"/>
    <col min="2" max="2" width="6.42578125" style="1" bestFit="1" customWidth="1"/>
    <col min="3" max="10" width="7.42578125" style="1" bestFit="1" customWidth="1"/>
    <col min="11" max="38" width="8.42578125" style="1" bestFit="1" customWidth="1"/>
    <col min="39" max="16384" width="9.140625" style="1"/>
  </cols>
  <sheetData>
    <row r="2" spans="1:38" x14ac:dyDescent="0.25">
      <c r="A2" s="1" t="s">
        <v>121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" t="s">
        <v>129</v>
      </c>
      <c r="J2" s="1" t="s">
        <v>130</v>
      </c>
      <c r="K2" s="1" t="s">
        <v>131</v>
      </c>
      <c r="L2" s="1" t="s">
        <v>132</v>
      </c>
      <c r="M2" s="1" t="s">
        <v>133</v>
      </c>
      <c r="N2" s="1" t="s">
        <v>134</v>
      </c>
      <c r="O2" s="1" t="s">
        <v>135</v>
      </c>
      <c r="P2" s="1" t="s">
        <v>136</v>
      </c>
      <c r="Q2" s="1" t="s">
        <v>137</v>
      </c>
      <c r="R2" s="1" t="s">
        <v>138</v>
      </c>
      <c r="S2" s="1" t="s">
        <v>139</v>
      </c>
      <c r="T2" s="1" t="s">
        <v>140</v>
      </c>
      <c r="U2" s="1" t="s">
        <v>141</v>
      </c>
      <c r="V2" s="1" t="s">
        <v>142</v>
      </c>
      <c r="W2" s="1" t="s">
        <v>143</v>
      </c>
      <c r="X2" s="1" t="s">
        <v>144</v>
      </c>
      <c r="Y2" s="1" t="s">
        <v>145</v>
      </c>
      <c r="Z2" s="1" t="s">
        <v>146</v>
      </c>
      <c r="AA2" s="1" t="s">
        <v>147</v>
      </c>
      <c r="AB2" s="1" t="s">
        <v>148</v>
      </c>
      <c r="AC2" s="1" t="s">
        <v>149</v>
      </c>
      <c r="AD2" s="1" t="s">
        <v>150</v>
      </c>
      <c r="AE2" s="1" t="s">
        <v>151</v>
      </c>
      <c r="AF2" s="1" t="s">
        <v>152</v>
      </c>
      <c r="AG2" s="1" t="s">
        <v>153</v>
      </c>
      <c r="AH2" s="1" t="s">
        <v>154</v>
      </c>
      <c r="AI2" s="1" t="s">
        <v>155</v>
      </c>
      <c r="AJ2" s="1" t="s">
        <v>156</v>
      </c>
      <c r="AK2" s="1" t="s">
        <v>157</v>
      </c>
      <c r="AL2" s="1" t="s">
        <v>158</v>
      </c>
    </row>
    <row r="3" spans="1:38" hidden="1" x14ac:dyDescent="0.25">
      <c r="A3" s="1" t="s">
        <v>93</v>
      </c>
      <c r="B3" s="1" t="s">
        <v>1</v>
      </c>
      <c r="C3" s="1" t="s">
        <v>2</v>
      </c>
      <c r="D3" s="7" t="s">
        <v>96</v>
      </c>
      <c r="E3" s="7" t="s">
        <v>3</v>
      </c>
      <c r="F3" s="1" t="s">
        <v>5</v>
      </c>
      <c r="G3" s="1" t="s">
        <v>66</v>
      </c>
      <c r="H3" s="1">
        <v>77</v>
      </c>
    </row>
    <row r="4" spans="1:38" x14ac:dyDescent="0.25">
      <c r="A4" s="1" t="s">
        <v>120</v>
      </c>
      <c r="B4" s="1" t="s">
        <v>1</v>
      </c>
      <c r="C4" s="1" t="s">
        <v>2</v>
      </c>
      <c r="D4" s="6" t="s">
        <v>3</v>
      </c>
      <c r="E4" s="1" t="s">
        <v>110</v>
      </c>
      <c r="F4" s="4">
        <v>15</v>
      </c>
      <c r="G4" s="4" t="s">
        <v>111</v>
      </c>
      <c r="H4" s="7" t="s">
        <v>3</v>
      </c>
      <c r="I4" s="7" t="s">
        <v>3</v>
      </c>
      <c r="J4" s="7" t="s">
        <v>3</v>
      </c>
      <c r="K4" s="4" t="s">
        <v>112</v>
      </c>
      <c r="L4" s="7" t="s">
        <v>44</v>
      </c>
      <c r="M4" s="4">
        <v>22</v>
      </c>
      <c r="N4" s="6" t="s">
        <v>3</v>
      </c>
      <c r="O4" s="6" t="s">
        <v>3</v>
      </c>
      <c r="P4" s="1">
        <v>22</v>
      </c>
      <c r="Q4" s="1" t="s">
        <v>62</v>
      </c>
      <c r="R4" s="6" t="s">
        <v>3</v>
      </c>
      <c r="S4" s="6" t="s">
        <v>3</v>
      </c>
      <c r="T4" s="6" t="s">
        <v>3</v>
      </c>
      <c r="U4" s="6" t="s">
        <v>3</v>
      </c>
      <c r="V4" s="1">
        <v>10</v>
      </c>
      <c r="W4" s="8" t="s">
        <v>3</v>
      </c>
      <c r="X4" s="5">
        <v>12</v>
      </c>
      <c r="Y4" s="1">
        <v>35</v>
      </c>
      <c r="Z4" s="6" t="s">
        <v>44</v>
      </c>
      <c r="AA4" s="1" t="s">
        <v>21</v>
      </c>
      <c r="AB4" s="6" t="s">
        <v>4</v>
      </c>
      <c r="AC4" s="4" t="s">
        <v>113</v>
      </c>
      <c r="AD4" s="4">
        <v>74</v>
      </c>
      <c r="AE4" s="4" t="s">
        <v>113</v>
      </c>
      <c r="AF4" s="4">
        <v>71</v>
      </c>
      <c r="AG4" s="1" t="s">
        <v>9</v>
      </c>
      <c r="AH4" s="6" t="s">
        <v>44</v>
      </c>
      <c r="AI4" s="1">
        <v>77</v>
      </c>
    </row>
    <row r="5" spans="1:38" hidden="1" x14ac:dyDescent="0.25">
      <c r="A5" s="1" t="s">
        <v>93</v>
      </c>
      <c r="B5" s="1" t="s">
        <v>1</v>
      </c>
      <c r="C5" s="1" t="s">
        <v>2</v>
      </c>
      <c r="D5" s="7" t="s">
        <v>159</v>
      </c>
      <c r="E5" s="7" t="s">
        <v>3</v>
      </c>
      <c r="F5" s="1" t="s">
        <v>5</v>
      </c>
      <c r="G5" s="1" t="s">
        <v>9</v>
      </c>
      <c r="H5" s="1">
        <v>77</v>
      </c>
    </row>
    <row r="6" spans="1:38" hidden="1" x14ac:dyDescent="0.25">
      <c r="A6" s="1" t="s">
        <v>120</v>
      </c>
      <c r="B6" s="1" t="s">
        <v>1</v>
      </c>
      <c r="C6" s="1" t="s">
        <v>2</v>
      </c>
      <c r="D6" s="6" t="s">
        <v>3</v>
      </c>
      <c r="E6" s="1" t="s">
        <v>73</v>
      </c>
      <c r="F6" s="4" t="s">
        <v>24</v>
      </c>
      <c r="G6" s="4" t="s">
        <v>114</v>
      </c>
      <c r="H6" s="4" t="s">
        <v>24</v>
      </c>
      <c r="I6" s="4" t="s">
        <v>49</v>
      </c>
      <c r="J6" s="4" t="s">
        <v>24</v>
      </c>
      <c r="K6" s="4" t="s">
        <v>49</v>
      </c>
      <c r="L6" s="4" t="s">
        <v>24</v>
      </c>
      <c r="M6" s="4" t="s">
        <v>56</v>
      </c>
      <c r="N6" s="4" t="s">
        <v>24</v>
      </c>
      <c r="O6" s="4" t="s">
        <v>49</v>
      </c>
      <c r="P6" s="4" t="s">
        <v>24</v>
      </c>
      <c r="Q6" s="4" t="s">
        <v>114</v>
      </c>
      <c r="R6" s="4" t="s">
        <v>24</v>
      </c>
      <c r="S6" s="4" t="s">
        <v>115</v>
      </c>
      <c r="T6" s="4" t="s">
        <v>24</v>
      </c>
      <c r="U6" s="4" t="s">
        <v>115</v>
      </c>
      <c r="V6" s="4" t="s">
        <v>24</v>
      </c>
      <c r="W6" s="4">
        <v>96</v>
      </c>
      <c r="X6" s="4" t="s">
        <v>24</v>
      </c>
      <c r="Y6" s="4">
        <v>94</v>
      </c>
      <c r="Z6" s="4" t="s">
        <v>24</v>
      </c>
      <c r="AA6" s="4">
        <v>99</v>
      </c>
      <c r="AB6" s="4" t="s">
        <v>24</v>
      </c>
      <c r="AC6" s="4" t="s">
        <v>55</v>
      </c>
      <c r="AD6" s="4" t="s">
        <v>24</v>
      </c>
      <c r="AE6" s="4">
        <v>99</v>
      </c>
      <c r="AF6" s="4" t="s">
        <v>24</v>
      </c>
      <c r="AG6" s="4">
        <v>99</v>
      </c>
      <c r="AH6" s="4" t="s">
        <v>24</v>
      </c>
      <c r="AI6" s="4" t="s">
        <v>55</v>
      </c>
      <c r="AJ6" s="1" t="s">
        <v>116</v>
      </c>
      <c r="AK6" s="1" t="s">
        <v>117</v>
      </c>
      <c r="AL6" s="1">
        <v>77</v>
      </c>
    </row>
    <row r="7" spans="1:38" hidden="1" x14ac:dyDescent="0.25">
      <c r="A7" s="1" t="s">
        <v>93</v>
      </c>
      <c r="B7" s="1" t="s">
        <v>1</v>
      </c>
      <c r="C7" s="1" t="s">
        <v>2</v>
      </c>
      <c r="D7" s="7" t="s">
        <v>46</v>
      </c>
      <c r="E7" s="7" t="s">
        <v>3</v>
      </c>
      <c r="F7" s="1" t="s">
        <v>5</v>
      </c>
      <c r="G7" s="1" t="s">
        <v>13</v>
      </c>
      <c r="H7" s="1">
        <v>77</v>
      </c>
    </row>
    <row r="8" spans="1:38" hidden="1" x14ac:dyDescent="0.25">
      <c r="A8" s="1" t="s">
        <v>120</v>
      </c>
      <c r="B8" s="1" t="s">
        <v>1</v>
      </c>
      <c r="C8" s="1" t="s">
        <v>2</v>
      </c>
      <c r="D8" s="7" t="s">
        <v>3</v>
      </c>
      <c r="E8" s="4">
        <v>14</v>
      </c>
      <c r="F8" s="4" t="s">
        <v>91</v>
      </c>
      <c r="G8" s="4">
        <v>48</v>
      </c>
      <c r="H8" s="4" t="s">
        <v>10</v>
      </c>
      <c r="I8" s="4">
        <v>53</v>
      </c>
      <c r="J8" s="4">
        <v>50</v>
      </c>
      <c r="K8" s="4">
        <v>31</v>
      </c>
      <c r="L8" s="4">
        <v>35</v>
      </c>
      <c r="M8" s="4">
        <v>53</v>
      </c>
      <c r="N8" s="4">
        <v>30</v>
      </c>
      <c r="O8" s="4">
        <v>30</v>
      </c>
      <c r="P8" s="4">
        <v>31</v>
      </c>
      <c r="Q8" s="4" t="s">
        <v>10</v>
      </c>
      <c r="R8" s="4">
        <v>50</v>
      </c>
      <c r="S8" s="4">
        <v>31</v>
      </c>
      <c r="T8" s="4">
        <v>30</v>
      </c>
      <c r="U8" s="4">
        <v>53</v>
      </c>
      <c r="V8" s="4" t="s">
        <v>10</v>
      </c>
      <c r="W8" s="4">
        <v>32</v>
      </c>
      <c r="X8" s="4">
        <v>30</v>
      </c>
      <c r="Y8" s="4">
        <v>41</v>
      </c>
      <c r="Z8" s="4" t="s">
        <v>13</v>
      </c>
      <c r="AA8" s="4" t="s">
        <v>43</v>
      </c>
      <c r="AB8" s="4">
        <v>77</v>
      </c>
    </row>
    <row r="9" spans="1:38" hidden="1" x14ac:dyDescent="0.25">
      <c r="A9" s="1" t="s">
        <v>93</v>
      </c>
      <c r="B9" s="1" t="s">
        <v>1</v>
      </c>
      <c r="C9" s="1" t="s">
        <v>2</v>
      </c>
      <c r="D9" s="7" t="s">
        <v>96</v>
      </c>
      <c r="E9" s="7" t="s">
        <v>3</v>
      </c>
      <c r="F9" s="1" t="s">
        <v>5</v>
      </c>
      <c r="G9" s="1" t="s">
        <v>66</v>
      </c>
      <c r="H9" s="1">
        <v>77</v>
      </c>
    </row>
    <row r="10" spans="1:38" x14ac:dyDescent="0.25">
      <c r="A10" s="1" t="s">
        <v>120</v>
      </c>
      <c r="B10" s="1" t="s">
        <v>1</v>
      </c>
      <c r="C10" s="1" t="s">
        <v>2</v>
      </c>
      <c r="D10" s="6" t="s">
        <v>3</v>
      </c>
      <c r="E10" s="1" t="s">
        <v>110</v>
      </c>
      <c r="F10" s="4">
        <v>15</v>
      </c>
      <c r="G10" s="4" t="s">
        <v>111</v>
      </c>
      <c r="H10" s="7" t="s">
        <v>3</v>
      </c>
      <c r="I10" s="7" t="s">
        <v>3</v>
      </c>
      <c r="J10" s="7" t="s">
        <v>3</v>
      </c>
      <c r="K10" s="4" t="s">
        <v>112</v>
      </c>
      <c r="L10" s="7" t="s">
        <v>44</v>
      </c>
      <c r="M10" s="4">
        <v>22</v>
      </c>
      <c r="N10" s="6" t="s">
        <v>3</v>
      </c>
      <c r="O10" s="6" t="s">
        <v>3</v>
      </c>
      <c r="P10" s="1">
        <v>22</v>
      </c>
      <c r="Q10" s="1" t="s">
        <v>62</v>
      </c>
      <c r="R10" s="6" t="s">
        <v>3</v>
      </c>
      <c r="S10" s="6" t="s">
        <v>3</v>
      </c>
      <c r="T10" s="6" t="s">
        <v>3</v>
      </c>
      <c r="U10" s="6" t="s">
        <v>3</v>
      </c>
      <c r="V10" s="1">
        <v>10</v>
      </c>
      <c r="W10" s="8" t="s">
        <v>3</v>
      </c>
      <c r="X10" s="5">
        <v>12</v>
      </c>
      <c r="Y10" s="1">
        <v>35</v>
      </c>
      <c r="Z10" s="6" t="s">
        <v>44</v>
      </c>
      <c r="AA10" s="1" t="s">
        <v>21</v>
      </c>
      <c r="AB10" s="6" t="s">
        <v>4</v>
      </c>
      <c r="AC10" s="4" t="s">
        <v>113</v>
      </c>
      <c r="AD10" s="4">
        <v>74</v>
      </c>
      <c r="AE10" s="4" t="s">
        <v>113</v>
      </c>
      <c r="AF10" s="4">
        <v>71</v>
      </c>
      <c r="AG10" s="1" t="s">
        <v>9</v>
      </c>
      <c r="AH10" s="6" t="s">
        <v>44</v>
      </c>
      <c r="AI10" s="1">
        <v>77</v>
      </c>
    </row>
    <row r="11" spans="1:38" hidden="1" x14ac:dyDescent="0.25">
      <c r="A11" s="1" t="s">
        <v>93</v>
      </c>
      <c r="B11" s="1" t="s">
        <v>1</v>
      </c>
      <c r="C11" s="1" t="s">
        <v>2</v>
      </c>
      <c r="D11" s="7" t="s">
        <v>159</v>
      </c>
      <c r="E11" s="7" t="s">
        <v>3</v>
      </c>
      <c r="F11" s="1" t="s">
        <v>5</v>
      </c>
      <c r="G11" s="1" t="s">
        <v>9</v>
      </c>
      <c r="H11" s="1">
        <v>77</v>
      </c>
    </row>
    <row r="12" spans="1:38" hidden="1" x14ac:dyDescent="0.25">
      <c r="A12" s="1" t="s">
        <v>120</v>
      </c>
      <c r="B12" s="1" t="s">
        <v>1</v>
      </c>
      <c r="C12" s="1" t="s">
        <v>2</v>
      </c>
      <c r="D12" s="6" t="s">
        <v>3</v>
      </c>
      <c r="E12" s="1" t="s">
        <v>73</v>
      </c>
      <c r="F12" s="4" t="s">
        <v>24</v>
      </c>
      <c r="G12" s="4" t="s">
        <v>114</v>
      </c>
      <c r="H12" s="4" t="s">
        <v>24</v>
      </c>
      <c r="I12" s="4" t="s">
        <v>56</v>
      </c>
      <c r="J12" s="4" t="s">
        <v>24</v>
      </c>
      <c r="K12" s="4" t="s">
        <v>49</v>
      </c>
      <c r="L12" s="4" t="s">
        <v>24</v>
      </c>
      <c r="M12" s="4" t="s">
        <v>56</v>
      </c>
      <c r="N12" s="4" t="s">
        <v>24</v>
      </c>
      <c r="O12" s="4" t="s">
        <v>56</v>
      </c>
      <c r="P12" s="4" t="s">
        <v>24</v>
      </c>
      <c r="Q12" s="4" t="s">
        <v>114</v>
      </c>
      <c r="R12" s="4" t="s">
        <v>24</v>
      </c>
      <c r="S12" s="4" t="s">
        <v>115</v>
      </c>
      <c r="T12" s="4" t="s">
        <v>24</v>
      </c>
      <c r="U12" s="4" t="s">
        <v>115</v>
      </c>
      <c r="V12" s="4" t="s">
        <v>24</v>
      </c>
      <c r="W12" s="4">
        <v>96</v>
      </c>
      <c r="X12" s="4" t="s">
        <v>24</v>
      </c>
      <c r="Y12" s="4">
        <v>94</v>
      </c>
      <c r="Z12" s="4" t="s">
        <v>24</v>
      </c>
      <c r="AA12" s="4">
        <v>99</v>
      </c>
      <c r="AB12" s="4" t="s">
        <v>24</v>
      </c>
      <c r="AC12" s="4" t="s">
        <v>55</v>
      </c>
      <c r="AD12" s="4" t="s">
        <v>24</v>
      </c>
      <c r="AE12" s="4">
        <v>99</v>
      </c>
      <c r="AF12" s="4" t="s">
        <v>24</v>
      </c>
      <c r="AG12" s="4">
        <v>99</v>
      </c>
      <c r="AH12" s="4" t="s">
        <v>24</v>
      </c>
      <c r="AI12" s="4" t="s">
        <v>55</v>
      </c>
      <c r="AJ12" s="1" t="s">
        <v>116</v>
      </c>
      <c r="AK12" s="1" t="s">
        <v>118</v>
      </c>
      <c r="AL12" s="1">
        <v>77</v>
      </c>
    </row>
    <row r="13" spans="1:38" hidden="1" x14ac:dyDescent="0.25">
      <c r="A13" s="1" t="s">
        <v>93</v>
      </c>
      <c r="B13" s="1" t="s">
        <v>1</v>
      </c>
      <c r="C13" s="1" t="s">
        <v>2</v>
      </c>
      <c r="D13" s="7" t="s">
        <v>46</v>
      </c>
      <c r="E13" s="7" t="s">
        <v>3</v>
      </c>
      <c r="F13" s="1" t="s">
        <v>5</v>
      </c>
      <c r="G13" s="1" t="s">
        <v>13</v>
      </c>
      <c r="H13" s="1">
        <v>77</v>
      </c>
    </row>
    <row r="14" spans="1:38" hidden="1" x14ac:dyDescent="0.25">
      <c r="A14" s="1" t="s">
        <v>120</v>
      </c>
      <c r="B14" s="1" t="s">
        <v>1</v>
      </c>
      <c r="C14" s="1" t="s">
        <v>2</v>
      </c>
      <c r="D14" s="7" t="s">
        <v>3</v>
      </c>
      <c r="E14" s="4">
        <v>14</v>
      </c>
      <c r="F14" s="4" t="s">
        <v>91</v>
      </c>
      <c r="G14" s="4">
        <v>48</v>
      </c>
      <c r="H14" s="4" t="s">
        <v>10</v>
      </c>
      <c r="I14" s="4">
        <v>53</v>
      </c>
      <c r="J14" s="4">
        <v>50</v>
      </c>
      <c r="K14" s="4">
        <v>31</v>
      </c>
      <c r="L14" s="4">
        <v>35</v>
      </c>
      <c r="M14" s="4">
        <v>53</v>
      </c>
      <c r="N14" s="4">
        <v>30</v>
      </c>
      <c r="O14" s="4">
        <v>30</v>
      </c>
      <c r="P14" s="4">
        <v>31</v>
      </c>
      <c r="Q14" s="4" t="s">
        <v>10</v>
      </c>
      <c r="R14" s="4">
        <v>50</v>
      </c>
      <c r="S14" s="4">
        <v>31</v>
      </c>
      <c r="T14" s="4">
        <v>30</v>
      </c>
      <c r="U14" s="4">
        <v>53</v>
      </c>
      <c r="V14" s="4" t="s">
        <v>10</v>
      </c>
      <c r="W14" s="4">
        <v>32</v>
      </c>
      <c r="X14" s="4">
        <v>30</v>
      </c>
      <c r="Y14" s="4">
        <v>41</v>
      </c>
      <c r="Z14" s="4" t="s">
        <v>13</v>
      </c>
      <c r="AA14" s="4" t="s">
        <v>43</v>
      </c>
      <c r="AB14" s="4">
        <v>77</v>
      </c>
    </row>
    <row r="15" spans="1:38" hidden="1" x14ac:dyDescent="0.25">
      <c r="A15" s="1" t="s">
        <v>93</v>
      </c>
      <c r="B15" s="1" t="s">
        <v>1</v>
      </c>
      <c r="C15" s="1" t="s">
        <v>2</v>
      </c>
      <c r="D15" s="7" t="s">
        <v>96</v>
      </c>
      <c r="E15" s="7" t="s">
        <v>3</v>
      </c>
      <c r="F15" s="1" t="s">
        <v>5</v>
      </c>
      <c r="G15" s="1" t="s">
        <v>66</v>
      </c>
      <c r="H15" s="1">
        <v>77</v>
      </c>
    </row>
    <row r="16" spans="1:38" x14ac:dyDescent="0.25">
      <c r="A16" s="1" t="s">
        <v>120</v>
      </c>
      <c r="B16" s="1" t="s">
        <v>1</v>
      </c>
      <c r="C16" s="1" t="s">
        <v>2</v>
      </c>
      <c r="D16" s="6" t="s">
        <v>3</v>
      </c>
      <c r="E16" s="1" t="s">
        <v>110</v>
      </c>
      <c r="F16" s="4">
        <v>15</v>
      </c>
      <c r="G16" s="4" t="s">
        <v>111</v>
      </c>
      <c r="H16" s="7" t="s">
        <v>3</v>
      </c>
      <c r="I16" s="7" t="s">
        <v>3</v>
      </c>
      <c r="J16" s="7" t="s">
        <v>3</v>
      </c>
      <c r="K16" s="4" t="s">
        <v>112</v>
      </c>
      <c r="L16" s="7" t="s">
        <v>44</v>
      </c>
      <c r="M16" s="4">
        <v>22</v>
      </c>
      <c r="N16" s="6" t="s">
        <v>3</v>
      </c>
      <c r="O16" s="6" t="s">
        <v>3</v>
      </c>
      <c r="P16" s="1">
        <v>22</v>
      </c>
      <c r="Q16" s="1" t="s">
        <v>62</v>
      </c>
      <c r="R16" s="6" t="s">
        <v>3</v>
      </c>
      <c r="S16" s="6" t="s">
        <v>3</v>
      </c>
      <c r="T16" s="6" t="s">
        <v>3</v>
      </c>
      <c r="U16" s="6" t="s">
        <v>3</v>
      </c>
      <c r="V16" s="1">
        <v>10</v>
      </c>
      <c r="W16" s="8" t="s">
        <v>3</v>
      </c>
      <c r="X16" s="5">
        <v>12</v>
      </c>
      <c r="Y16" s="1">
        <v>35</v>
      </c>
      <c r="Z16" s="6" t="s">
        <v>44</v>
      </c>
      <c r="AA16" s="1" t="s">
        <v>21</v>
      </c>
      <c r="AB16" s="6" t="s">
        <v>4</v>
      </c>
      <c r="AC16" s="4" t="s">
        <v>113</v>
      </c>
      <c r="AD16" s="4">
        <v>74</v>
      </c>
      <c r="AE16" s="4" t="s">
        <v>113</v>
      </c>
      <c r="AF16" s="4">
        <v>72</v>
      </c>
      <c r="AG16" s="1" t="s">
        <v>9</v>
      </c>
      <c r="AH16" s="6" t="s">
        <v>3</v>
      </c>
      <c r="AI16" s="1">
        <v>77</v>
      </c>
    </row>
    <row r="17" spans="1:38" hidden="1" x14ac:dyDescent="0.25">
      <c r="A17" s="1" t="s">
        <v>93</v>
      </c>
      <c r="B17" s="1" t="s">
        <v>1</v>
      </c>
      <c r="C17" s="1" t="s">
        <v>2</v>
      </c>
      <c r="D17" s="7" t="s">
        <v>159</v>
      </c>
      <c r="E17" s="7" t="s">
        <v>3</v>
      </c>
      <c r="F17" s="1" t="s">
        <v>5</v>
      </c>
      <c r="G17" s="1" t="s">
        <v>9</v>
      </c>
      <c r="H17" s="1">
        <v>77</v>
      </c>
    </row>
    <row r="18" spans="1:38" hidden="1" x14ac:dyDescent="0.25">
      <c r="A18" s="1" t="s">
        <v>120</v>
      </c>
      <c r="B18" s="1" t="s">
        <v>1</v>
      </c>
      <c r="C18" s="1" t="s">
        <v>2</v>
      </c>
      <c r="D18" s="6" t="s">
        <v>3</v>
      </c>
      <c r="E18" s="1" t="s">
        <v>73</v>
      </c>
      <c r="F18" s="4" t="s">
        <v>24</v>
      </c>
      <c r="G18" s="4" t="s">
        <v>114</v>
      </c>
      <c r="H18" s="4" t="s">
        <v>24</v>
      </c>
      <c r="I18" s="4" t="s">
        <v>49</v>
      </c>
      <c r="J18" s="4" t="s">
        <v>24</v>
      </c>
      <c r="K18" s="4" t="s">
        <v>49</v>
      </c>
      <c r="L18" s="4" t="s">
        <v>24</v>
      </c>
      <c r="M18" s="4" t="s">
        <v>56</v>
      </c>
      <c r="N18" s="4" t="s">
        <v>24</v>
      </c>
      <c r="O18" s="4" t="s">
        <v>49</v>
      </c>
      <c r="P18" s="4" t="s">
        <v>24</v>
      </c>
      <c r="Q18" s="4" t="s">
        <v>114</v>
      </c>
      <c r="R18" s="4" t="s">
        <v>24</v>
      </c>
      <c r="S18" s="4" t="s">
        <v>115</v>
      </c>
      <c r="T18" s="4" t="s">
        <v>24</v>
      </c>
      <c r="U18" s="4" t="s">
        <v>115</v>
      </c>
      <c r="V18" s="4" t="s">
        <v>24</v>
      </c>
      <c r="W18" s="4">
        <v>96</v>
      </c>
      <c r="X18" s="4" t="s">
        <v>24</v>
      </c>
      <c r="Y18" s="4">
        <v>94</v>
      </c>
      <c r="Z18" s="4" t="s">
        <v>24</v>
      </c>
      <c r="AA18" s="4">
        <v>99</v>
      </c>
      <c r="AB18" s="4" t="s">
        <v>24</v>
      </c>
      <c r="AC18" s="4" t="s">
        <v>55</v>
      </c>
      <c r="AD18" s="4" t="s">
        <v>24</v>
      </c>
      <c r="AE18" s="4">
        <v>99</v>
      </c>
      <c r="AF18" s="4" t="s">
        <v>24</v>
      </c>
      <c r="AG18" s="4">
        <v>99</v>
      </c>
      <c r="AH18" s="4" t="s">
        <v>24</v>
      </c>
      <c r="AI18" s="4" t="s">
        <v>55</v>
      </c>
      <c r="AJ18" s="1" t="s">
        <v>116</v>
      </c>
      <c r="AK18" s="1" t="s">
        <v>117</v>
      </c>
      <c r="AL18" s="1">
        <v>77</v>
      </c>
    </row>
    <row r="19" spans="1:38" hidden="1" x14ac:dyDescent="0.25">
      <c r="A19" s="1" t="s">
        <v>93</v>
      </c>
      <c r="B19" s="1" t="s">
        <v>1</v>
      </c>
      <c r="C19" s="1" t="s">
        <v>2</v>
      </c>
      <c r="D19" s="7" t="s">
        <v>46</v>
      </c>
      <c r="E19" s="7" t="s">
        <v>3</v>
      </c>
      <c r="F19" s="1" t="s">
        <v>5</v>
      </c>
      <c r="G19" s="1" t="s">
        <v>13</v>
      </c>
      <c r="H19" s="1">
        <v>77</v>
      </c>
    </row>
    <row r="20" spans="1:38" hidden="1" x14ac:dyDescent="0.25">
      <c r="A20" s="1" t="s">
        <v>120</v>
      </c>
      <c r="B20" s="1" t="s">
        <v>1</v>
      </c>
      <c r="C20" s="1" t="s">
        <v>2</v>
      </c>
      <c r="D20" s="7" t="s">
        <v>3</v>
      </c>
      <c r="E20" s="4">
        <v>14</v>
      </c>
      <c r="F20" s="4" t="s">
        <v>91</v>
      </c>
      <c r="G20" s="4">
        <v>48</v>
      </c>
      <c r="H20" s="4" t="s">
        <v>10</v>
      </c>
      <c r="I20" s="4">
        <v>53</v>
      </c>
      <c r="J20" s="4">
        <v>50</v>
      </c>
      <c r="K20" s="4">
        <v>31</v>
      </c>
      <c r="L20" s="4">
        <v>35</v>
      </c>
      <c r="M20" s="4">
        <v>53</v>
      </c>
      <c r="N20" s="4">
        <v>30</v>
      </c>
      <c r="O20" s="4">
        <v>30</v>
      </c>
      <c r="P20" s="4">
        <v>31</v>
      </c>
      <c r="Q20" s="4" t="s">
        <v>10</v>
      </c>
      <c r="R20" s="4">
        <v>50</v>
      </c>
      <c r="S20" s="4">
        <v>31</v>
      </c>
      <c r="T20" s="4">
        <v>30</v>
      </c>
      <c r="U20" s="4">
        <v>53</v>
      </c>
      <c r="V20" s="4" t="s">
        <v>10</v>
      </c>
      <c r="W20" s="4">
        <v>32</v>
      </c>
      <c r="X20" s="4">
        <v>30</v>
      </c>
      <c r="Y20" s="4">
        <v>41</v>
      </c>
      <c r="Z20" s="4" t="s">
        <v>13</v>
      </c>
      <c r="AA20" s="4" t="s">
        <v>43</v>
      </c>
      <c r="AB20" s="4">
        <v>77</v>
      </c>
    </row>
    <row r="21" spans="1:38" hidden="1" x14ac:dyDescent="0.25">
      <c r="A21" s="1" t="s">
        <v>93</v>
      </c>
      <c r="B21" s="1" t="s">
        <v>1</v>
      </c>
      <c r="C21" s="1" t="s">
        <v>2</v>
      </c>
      <c r="D21" s="7" t="s">
        <v>96</v>
      </c>
      <c r="E21" s="7" t="s">
        <v>3</v>
      </c>
      <c r="F21" s="1" t="s">
        <v>5</v>
      </c>
      <c r="G21" s="1" t="s">
        <v>66</v>
      </c>
      <c r="H21" s="1">
        <v>77</v>
      </c>
    </row>
    <row r="22" spans="1:38" x14ac:dyDescent="0.25">
      <c r="A22" s="1" t="s">
        <v>120</v>
      </c>
      <c r="B22" s="1" t="s">
        <v>1</v>
      </c>
      <c r="C22" s="1" t="s">
        <v>2</v>
      </c>
      <c r="D22" s="6" t="s">
        <v>3</v>
      </c>
      <c r="E22" s="1" t="s">
        <v>110</v>
      </c>
      <c r="F22" s="4">
        <v>15</v>
      </c>
      <c r="G22" s="4" t="s">
        <v>111</v>
      </c>
      <c r="H22" s="7" t="s">
        <v>3</v>
      </c>
      <c r="I22" s="7" t="s">
        <v>3</v>
      </c>
      <c r="J22" s="7" t="s">
        <v>3</v>
      </c>
      <c r="K22" s="4" t="s">
        <v>112</v>
      </c>
      <c r="L22" s="7" t="s">
        <v>44</v>
      </c>
      <c r="M22" s="4">
        <v>22</v>
      </c>
      <c r="N22" s="6" t="s">
        <v>3</v>
      </c>
      <c r="O22" s="6" t="s">
        <v>3</v>
      </c>
      <c r="P22" s="1">
        <v>22</v>
      </c>
      <c r="Q22" s="1" t="s">
        <v>62</v>
      </c>
      <c r="R22" s="6" t="s">
        <v>3</v>
      </c>
      <c r="S22" s="6" t="s">
        <v>3</v>
      </c>
      <c r="T22" s="6" t="s">
        <v>3</v>
      </c>
      <c r="U22" s="6" t="s">
        <v>3</v>
      </c>
      <c r="V22" s="1">
        <v>10</v>
      </c>
      <c r="W22" s="8" t="s">
        <v>3</v>
      </c>
      <c r="X22" s="5">
        <v>12</v>
      </c>
      <c r="Y22" s="1">
        <v>35</v>
      </c>
      <c r="Z22" s="6" t="s">
        <v>44</v>
      </c>
      <c r="AA22" s="1" t="s">
        <v>21</v>
      </c>
      <c r="AB22" s="6" t="s">
        <v>4</v>
      </c>
      <c r="AC22" s="4" t="s">
        <v>113</v>
      </c>
      <c r="AD22" s="4">
        <v>74</v>
      </c>
      <c r="AE22" s="4" t="s">
        <v>113</v>
      </c>
      <c r="AF22" s="4">
        <v>72</v>
      </c>
      <c r="AG22" s="1" t="s">
        <v>9</v>
      </c>
      <c r="AH22" s="6" t="s">
        <v>3</v>
      </c>
      <c r="AI22" s="1">
        <v>77</v>
      </c>
    </row>
    <row r="23" spans="1:38" hidden="1" x14ac:dyDescent="0.25">
      <c r="A23" s="1" t="s">
        <v>93</v>
      </c>
      <c r="B23" s="1" t="s">
        <v>1</v>
      </c>
      <c r="C23" s="1" t="s">
        <v>2</v>
      </c>
      <c r="D23" s="7" t="s">
        <v>159</v>
      </c>
      <c r="E23" s="7" t="s">
        <v>3</v>
      </c>
      <c r="F23" s="1" t="s">
        <v>5</v>
      </c>
      <c r="G23" s="1" t="s">
        <v>9</v>
      </c>
      <c r="H23" s="1">
        <v>77</v>
      </c>
    </row>
    <row r="24" spans="1:38" hidden="1" x14ac:dyDescent="0.25">
      <c r="A24" s="1" t="s">
        <v>120</v>
      </c>
      <c r="B24" s="1" t="s">
        <v>1</v>
      </c>
      <c r="C24" s="1" t="s">
        <v>2</v>
      </c>
      <c r="D24" s="6" t="s">
        <v>3</v>
      </c>
      <c r="E24" s="1" t="s">
        <v>73</v>
      </c>
      <c r="F24" s="4" t="s">
        <v>24</v>
      </c>
      <c r="G24" s="4" t="s">
        <v>114</v>
      </c>
      <c r="H24" s="4" t="s">
        <v>24</v>
      </c>
      <c r="I24" s="4" t="s">
        <v>56</v>
      </c>
      <c r="J24" s="4" t="s">
        <v>24</v>
      </c>
      <c r="K24" s="4" t="s">
        <v>49</v>
      </c>
      <c r="L24" s="4" t="s">
        <v>24</v>
      </c>
      <c r="M24" s="4" t="s">
        <v>56</v>
      </c>
      <c r="N24" s="4" t="s">
        <v>24</v>
      </c>
      <c r="O24" s="4" t="s">
        <v>49</v>
      </c>
      <c r="P24" s="4" t="s">
        <v>24</v>
      </c>
      <c r="Q24" s="4" t="s">
        <v>114</v>
      </c>
      <c r="R24" s="4" t="s">
        <v>24</v>
      </c>
      <c r="S24" s="4" t="s">
        <v>115</v>
      </c>
      <c r="T24" s="4" t="s">
        <v>24</v>
      </c>
      <c r="U24" s="4" t="s">
        <v>115</v>
      </c>
      <c r="V24" s="4" t="s">
        <v>24</v>
      </c>
      <c r="W24" s="4">
        <v>96</v>
      </c>
      <c r="X24" s="4" t="s">
        <v>24</v>
      </c>
      <c r="Y24" s="4">
        <v>94</v>
      </c>
      <c r="Z24" s="4" t="s">
        <v>24</v>
      </c>
      <c r="AA24" s="4">
        <v>99</v>
      </c>
      <c r="AB24" s="4" t="s">
        <v>24</v>
      </c>
      <c r="AC24" s="4" t="s">
        <v>55</v>
      </c>
      <c r="AD24" s="4" t="s">
        <v>24</v>
      </c>
      <c r="AE24" s="4">
        <v>99</v>
      </c>
      <c r="AF24" s="4" t="s">
        <v>24</v>
      </c>
      <c r="AG24" s="4">
        <v>99</v>
      </c>
      <c r="AH24" s="4" t="s">
        <v>24</v>
      </c>
      <c r="AI24" s="4" t="s">
        <v>55</v>
      </c>
      <c r="AJ24" s="1" t="s">
        <v>116</v>
      </c>
      <c r="AK24" s="1" t="s">
        <v>15</v>
      </c>
      <c r="AL24" s="1">
        <v>77</v>
      </c>
    </row>
    <row r="25" spans="1:38" hidden="1" x14ac:dyDescent="0.25">
      <c r="A25" s="1" t="s">
        <v>93</v>
      </c>
      <c r="B25" s="1" t="s">
        <v>1</v>
      </c>
      <c r="C25" s="1" t="s">
        <v>2</v>
      </c>
      <c r="D25" s="7" t="s">
        <v>46</v>
      </c>
      <c r="E25" s="7" t="s">
        <v>3</v>
      </c>
      <c r="F25" s="1" t="s">
        <v>5</v>
      </c>
      <c r="G25" s="1" t="s">
        <v>13</v>
      </c>
      <c r="H25" s="1">
        <v>77</v>
      </c>
    </row>
    <row r="26" spans="1:38" hidden="1" x14ac:dyDescent="0.25">
      <c r="A26" s="1" t="s">
        <v>120</v>
      </c>
      <c r="B26" s="1" t="s">
        <v>1</v>
      </c>
      <c r="C26" s="1" t="s">
        <v>2</v>
      </c>
      <c r="D26" s="7" t="s">
        <v>3</v>
      </c>
      <c r="E26" s="4">
        <v>14</v>
      </c>
      <c r="F26" s="4" t="s">
        <v>91</v>
      </c>
      <c r="G26" s="4">
        <v>48</v>
      </c>
      <c r="H26" s="4" t="s">
        <v>10</v>
      </c>
      <c r="I26" s="4">
        <v>53</v>
      </c>
      <c r="J26" s="4">
        <v>50</v>
      </c>
      <c r="K26" s="4">
        <v>31</v>
      </c>
      <c r="L26" s="4">
        <v>35</v>
      </c>
      <c r="M26" s="4">
        <v>53</v>
      </c>
      <c r="N26" s="4">
        <v>30</v>
      </c>
      <c r="O26" s="4">
        <v>30</v>
      </c>
      <c r="P26" s="4">
        <v>31</v>
      </c>
      <c r="Q26" s="4" t="s">
        <v>10</v>
      </c>
      <c r="R26" s="4">
        <v>50</v>
      </c>
      <c r="S26" s="4">
        <v>31</v>
      </c>
      <c r="T26" s="4">
        <v>30</v>
      </c>
      <c r="U26" s="4">
        <v>53</v>
      </c>
      <c r="V26" s="4" t="s">
        <v>10</v>
      </c>
      <c r="W26" s="4">
        <v>32</v>
      </c>
      <c r="X26" s="4">
        <v>30</v>
      </c>
      <c r="Y26" s="4">
        <v>41</v>
      </c>
      <c r="Z26" s="4" t="s">
        <v>13</v>
      </c>
      <c r="AA26" s="4" t="s">
        <v>43</v>
      </c>
      <c r="AB26" s="4">
        <v>77</v>
      </c>
    </row>
    <row r="27" spans="1:38" hidden="1" x14ac:dyDescent="0.25">
      <c r="A27" s="1" t="s">
        <v>93</v>
      </c>
      <c r="B27" s="1" t="s">
        <v>1</v>
      </c>
      <c r="C27" s="1" t="s">
        <v>2</v>
      </c>
      <c r="D27" s="7" t="s">
        <v>96</v>
      </c>
      <c r="E27" s="7" t="s">
        <v>3</v>
      </c>
      <c r="F27" s="1" t="s">
        <v>5</v>
      </c>
      <c r="G27" s="1" t="s">
        <v>66</v>
      </c>
      <c r="H27" s="1">
        <v>77</v>
      </c>
    </row>
    <row r="28" spans="1:38" x14ac:dyDescent="0.25">
      <c r="A28" s="1" t="s">
        <v>120</v>
      </c>
      <c r="B28" s="1" t="s">
        <v>1</v>
      </c>
      <c r="C28" s="1" t="s">
        <v>2</v>
      </c>
      <c r="D28" s="6" t="s">
        <v>3</v>
      </c>
      <c r="E28" s="1" t="s">
        <v>110</v>
      </c>
      <c r="F28" s="4">
        <v>15</v>
      </c>
      <c r="G28" s="4" t="s">
        <v>111</v>
      </c>
      <c r="H28" s="7" t="s">
        <v>3</v>
      </c>
      <c r="I28" s="7" t="s">
        <v>3</v>
      </c>
      <c r="J28" s="7" t="s">
        <v>3</v>
      </c>
      <c r="K28" s="4" t="s">
        <v>112</v>
      </c>
      <c r="L28" s="7" t="s">
        <v>44</v>
      </c>
      <c r="M28" s="4">
        <v>22</v>
      </c>
      <c r="N28" s="6" t="s">
        <v>3</v>
      </c>
      <c r="O28" s="6" t="s">
        <v>3</v>
      </c>
      <c r="P28" s="1">
        <v>22</v>
      </c>
      <c r="Q28" s="1" t="s">
        <v>62</v>
      </c>
      <c r="R28" s="6" t="s">
        <v>3</v>
      </c>
      <c r="S28" s="6" t="s">
        <v>3</v>
      </c>
      <c r="T28" s="6" t="s">
        <v>3</v>
      </c>
      <c r="U28" s="6" t="s">
        <v>3</v>
      </c>
      <c r="V28" s="1">
        <v>10</v>
      </c>
      <c r="W28" s="8" t="s">
        <v>3</v>
      </c>
      <c r="X28" s="5">
        <v>12</v>
      </c>
      <c r="Y28" s="1">
        <v>35</v>
      </c>
      <c r="Z28" s="6" t="s">
        <v>44</v>
      </c>
      <c r="AA28" s="1" t="s">
        <v>21</v>
      </c>
      <c r="AB28" s="6" t="s">
        <v>4</v>
      </c>
      <c r="AC28" s="4" t="s">
        <v>113</v>
      </c>
      <c r="AD28" s="4">
        <v>74</v>
      </c>
      <c r="AE28" s="4" t="s">
        <v>113</v>
      </c>
      <c r="AF28" s="4">
        <v>72</v>
      </c>
      <c r="AG28" s="1" t="s">
        <v>9</v>
      </c>
      <c r="AH28" s="6" t="s">
        <v>3</v>
      </c>
      <c r="AI28" s="1">
        <v>77</v>
      </c>
    </row>
    <row r="29" spans="1:38" hidden="1" x14ac:dyDescent="0.25">
      <c r="A29" s="1" t="s">
        <v>93</v>
      </c>
      <c r="B29" s="1" t="s">
        <v>1</v>
      </c>
      <c r="C29" s="1" t="s">
        <v>2</v>
      </c>
      <c r="D29" s="7" t="s">
        <v>159</v>
      </c>
      <c r="E29" s="7" t="s">
        <v>3</v>
      </c>
      <c r="F29" s="1" t="s">
        <v>5</v>
      </c>
      <c r="G29" s="1" t="s">
        <v>9</v>
      </c>
      <c r="H29" s="1">
        <v>77</v>
      </c>
    </row>
    <row r="30" spans="1:38" hidden="1" x14ac:dyDescent="0.25">
      <c r="A30" s="1" t="s">
        <v>120</v>
      </c>
      <c r="B30" s="1" t="s">
        <v>1</v>
      </c>
      <c r="C30" s="1" t="s">
        <v>2</v>
      </c>
      <c r="D30" s="6" t="s">
        <v>3</v>
      </c>
      <c r="E30" s="1" t="s">
        <v>73</v>
      </c>
      <c r="F30" s="4" t="s">
        <v>24</v>
      </c>
      <c r="G30" s="4" t="s">
        <v>114</v>
      </c>
      <c r="H30" s="4" t="s">
        <v>24</v>
      </c>
      <c r="I30" s="4" t="s">
        <v>49</v>
      </c>
      <c r="J30" s="4" t="s">
        <v>24</v>
      </c>
      <c r="K30" s="4" t="s">
        <v>49</v>
      </c>
      <c r="L30" s="4" t="s">
        <v>24</v>
      </c>
      <c r="M30" s="4" t="s">
        <v>56</v>
      </c>
      <c r="N30" s="4" t="s">
        <v>24</v>
      </c>
      <c r="O30" s="4" t="s">
        <v>49</v>
      </c>
      <c r="P30" s="4" t="s">
        <v>24</v>
      </c>
      <c r="Q30" s="4" t="s">
        <v>114</v>
      </c>
      <c r="R30" s="4" t="s">
        <v>24</v>
      </c>
      <c r="S30" s="4" t="s">
        <v>115</v>
      </c>
      <c r="T30" s="4" t="s">
        <v>24</v>
      </c>
      <c r="U30" s="4" t="s">
        <v>114</v>
      </c>
      <c r="V30" s="4" t="s">
        <v>24</v>
      </c>
      <c r="W30" s="4">
        <v>96</v>
      </c>
      <c r="X30" s="4" t="s">
        <v>24</v>
      </c>
      <c r="Y30" s="4">
        <v>94</v>
      </c>
      <c r="Z30" s="4" t="s">
        <v>24</v>
      </c>
      <c r="AA30" s="4">
        <v>99</v>
      </c>
      <c r="AB30" s="4" t="s">
        <v>24</v>
      </c>
      <c r="AC30" s="4" t="s">
        <v>55</v>
      </c>
      <c r="AD30" s="4" t="s">
        <v>24</v>
      </c>
      <c r="AE30" s="4">
        <v>99</v>
      </c>
      <c r="AF30" s="4" t="s">
        <v>24</v>
      </c>
      <c r="AG30" s="4">
        <v>99</v>
      </c>
      <c r="AH30" s="4" t="s">
        <v>24</v>
      </c>
      <c r="AI30" s="4" t="s">
        <v>55</v>
      </c>
      <c r="AJ30" s="1" t="s">
        <v>116</v>
      </c>
      <c r="AK30" s="1" t="s">
        <v>119</v>
      </c>
      <c r="AL30" s="1">
        <v>77</v>
      </c>
    </row>
    <row r="31" spans="1:38" hidden="1" x14ac:dyDescent="0.25">
      <c r="A31" s="1" t="s">
        <v>93</v>
      </c>
      <c r="B31" s="1" t="s">
        <v>1</v>
      </c>
      <c r="C31" s="1" t="s">
        <v>2</v>
      </c>
      <c r="D31" s="7" t="s">
        <v>46</v>
      </c>
      <c r="E31" s="7" t="s">
        <v>3</v>
      </c>
      <c r="F31" s="1" t="s">
        <v>5</v>
      </c>
      <c r="G31" s="1" t="s">
        <v>13</v>
      </c>
      <c r="H31" s="1">
        <v>77</v>
      </c>
    </row>
    <row r="32" spans="1:38" hidden="1" x14ac:dyDescent="0.25">
      <c r="A32" s="1" t="s">
        <v>120</v>
      </c>
      <c r="B32" s="1" t="s">
        <v>1</v>
      </c>
      <c r="C32" s="1" t="s">
        <v>2</v>
      </c>
      <c r="D32" s="7" t="s">
        <v>3</v>
      </c>
      <c r="E32" s="4">
        <v>14</v>
      </c>
      <c r="F32" s="4" t="s">
        <v>91</v>
      </c>
      <c r="G32" s="4">
        <v>48</v>
      </c>
      <c r="H32" s="4" t="s">
        <v>10</v>
      </c>
      <c r="I32" s="4">
        <v>53</v>
      </c>
      <c r="J32" s="4">
        <v>50</v>
      </c>
      <c r="K32" s="4">
        <v>31</v>
      </c>
      <c r="L32" s="4">
        <v>35</v>
      </c>
      <c r="M32" s="4">
        <v>53</v>
      </c>
      <c r="N32" s="4">
        <v>30</v>
      </c>
      <c r="O32" s="4">
        <v>30</v>
      </c>
      <c r="P32" s="4">
        <v>31</v>
      </c>
      <c r="Q32" s="4" t="s">
        <v>10</v>
      </c>
      <c r="R32" s="4">
        <v>50</v>
      </c>
      <c r="S32" s="4">
        <v>31</v>
      </c>
      <c r="T32" s="4">
        <v>30</v>
      </c>
      <c r="U32" s="4">
        <v>53</v>
      </c>
      <c r="V32" s="4" t="s">
        <v>10</v>
      </c>
      <c r="W32" s="4">
        <v>32</v>
      </c>
      <c r="X32" s="4">
        <v>30</v>
      </c>
      <c r="Y32" s="4">
        <v>41</v>
      </c>
      <c r="Z32" s="4" t="s">
        <v>13</v>
      </c>
      <c r="AA32" s="4" t="s">
        <v>43</v>
      </c>
      <c r="AB32" s="4">
        <v>77</v>
      </c>
    </row>
    <row r="33" spans="1:38" hidden="1" x14ac:dyDescent="0.25">
      <c r="A33" s="1" t="s">
        <v>93</v>
      </c>
      <c r="B33" s="1" t="s">
        <v>1</v>
      </c>
      <c r="C33" s="1" t="s">
        <v>2</v>
      </c>
      <c r="D33" s="7" t="s">
        <v>96</v>
      </c>
      <c r="E33" s="7" t="s">
        <v>3</v>
      </c>
      <c r="F33" s="1" t="s">
        <v>5</v>
      </c>
      <c r="G33" s="1" t="s">
        <v>66</v>
      </c>
      <c r="H33" s="1">
        <v>77</v>
      </c>
    </row>
    <row r="34" spans="1:38" x14ac:dyDescent="0.25">
      <c r="A34" s="1" t="s">
        <v>120</v>
      </c>
      <c r="B34" s="1" t="s">
        <v>1</v>
      </c>
      <c r="C34" s="1" t="s">
        <v>2</v>
      </c>
      <c r="D34" s="6" t="s">
        <v>3</v>
      </c>
      <c r="E34" s="1" t="s">
        <v>110</v>
      </c>
      <c r="F34" s="4">
        <v>15</v>
      </c>
      <c r="G34" s="4" t="s">
        <v>111</v>
      </c>
      <c r="H34" s="7" t="s">
        <v>3</v>
      </c>
      <c r="I34" s="7" t="s">
        <v>3</v>
      </c>
      <c r="J34" s="7" t="s">
        <v>3</v>
      </c>
      <c r="K34" s="4" t="s">
        <v>112</v>
      </c>
      <c r="L34" s="7" t="s">
        <v>44</v>
      </c>
      <c r="M34" s="4">
        <v>22</v>
      </c>
      <c r="N34" s="6" t="s">
        <v>3</v>
      </c>
      <c r="O34" s="6" t="s">
        <v>3</v>
      </c>
      <c r="P34" s="1">
        <v>22</v>
      </c>
      <c r="Q34" s="1" t="s">
        <v>62</v>
      </c>
      <c r="R34" s="6" t="s">
        <v>3</v>
      </c>
      <c r="S34" s="6" t="s">
        <v>3</v>
      </c>
      <c r="T34" s="6" t="s">
        <v>3</v>
      </c>
      <c r="U34" s="6" t="s">
        <v>3</v>
      </c>
      <c r="V34" s="1">
        <v>10</v>
      </c>
      <c r="W34" s="8" t="s">
        <v>3</v>
      </c>
      <c r="X34" s="5">
        <v>12</v>
      </c>
      <c r="Y34" s="1">
        <v>35</v>
      </c>
      <c r="Z34" s="6" t="s">
        <v>44</v>
      </c>
      <c r="AA34" s="1" t="s">
        <v>21</v>
      </c>
      <c r="AB34" s="6" t="s">
        <v>4</v>
      </c>
      <c r="AC34" s="4" t="s">
        <v>113</v>
      </c>
      <c r="AD34" s="4">
        <v>74</v>
      </c>
      <c r="AE34" s="4" t="s">
        <v>113</v>
      </c>
      <c r="AF34" s="4">
        <v>72</v>
      </c>
      <c r="AG34" s="1" t="s">
        <v>9</v>
      </c>
      <c r="AH34" s="6" t="s">
        <v>3</v>
      </c>
      <c r="AI34" s="1">
        <v>77</v>
      </c>
    </row>
    <row r="35" spans="1:38" hidden="1" x14ac:dyDescent="0.25">
      <c r="A35" s="1" t="s">
        <v>93</v>
      </c>
      <c r="B35" s="1" t="s">
        <v>1</v>
      </c>
      <c r="C35" s="1" t="s">
        <v>2</v>
      </c>
      <c r="D35" s="7" t="s">
        <v>159</v>
      </c>
      <c r="E35" s="7" t="s">
        <v>3</v>
      </c>
      <c r="F35" s="1" t="s">
        <v>5</v>
      </c>
      <c r="G35" s="1" t="s">
        <v>9</v>
      </c>
      <c r="H35" s="1">
        <v>77</v>
      </c>
    </row>
    <row r="36" spans="1:38" hidden="1" x14ac:dyDescent="0.25">
      <c r="A36" s="1" t="s">
        <v>120</v>
      </c>
      <c r="B36" s="1" t="s">
        <v>1</v>
      </c>
      <c r="C36" s="1" t="s">
        <v>2</v>
      </c>
      <c r="D36" s="6" t="s">
        <v>3</v>
      </c>
      <c r="E36" s="1" t="s">
        <v>73</v>
      </c>
      <c r="F36" s="4" t="s">
        <v>24</v>
      </c>
      <c r="G36" s="4" t="s">
        <v>114</v>
      </c>
      <c r="H36" s="4" t="s">
        <v>24</v>
      </c>
      <c r="I36" s="4" t="s">
        <v>49</v>
      </c>
      <c r="J36" s="4" t="s">
        <v>24</v>
      </c>
      <c r="K36" s="4" t="s">
        <v>49</v>
      </c>
      <c r="L36" s="4" t="s">
        <v>24</v>
      </c>
      <c r="M36" s="4" t="s">
        <v>56</v>
      </c>
      <c r="N36" s="4" t="s">
        <v>24</v>
      </c>
      <c r="O36" s="4" t="s">
        <v>49</v>
      </c>
      <c r="P36" s="4" t="s">
        <v>24</v>
      </c>
      <c r="Q36" s="4" t="s">
        <v>114</v>
      </c>
      <c r="R36" s="4" t="s">
        <v>24</v>
      </c>
      <c r="S36" s="4" t="s">
        <v>115</v>
      </c>
      <c r="T36" s="4" t="s">
        <v>24</v>
      </c>
      <c r="U36" s="4" t="s">
        <v>114</v>
      </c>
      <c r="V36" s="4" t="s">
        <v>24</v>
      </c>
      <c r="W36" s="4">
        <v>96</v>
      </c>
      <c r="X36" s="4" t="s">
        <v>24</v>
      </c>
      <c r="Y36" s="4">
        <v>94</v>
      </c>
      <c r="Z36" s="4" t="s">
        <v>24</v>
      </c>
      <c r="AA36" s="4">
        <v>99</v>
      </c>
      <c r="AB36" s="4" t="s">
        <v>24</v>
      </c>
      <c r="AC36" s="4" t="s">
        <v>55</v>
      </c>
      <c r="AD36" s="4" t="s">
        <v>24</v>
      </c>
      <c r="AE36" s="4">
        <v>99</v>
      </c>
      <c r="AF36" s="4" t="s">
        <v>24</v>
      </c>
      <c r="AG36" s="4">
        <v>99</v>
      </c>
      <c r="AH36" s="4" t="s">
        <v>24</v>
      </c>
      <c r="AI36" s="4" t="s">
        <v>55</v>
      </c>
      <c r="AJ36" s="1" t="s">
        <v>116</v>
      </c>
      <c r="AK36" s="1" t="s">
        <v>119</v>
      </c>
      <c r="AL36" s="1">
        <v>77</v>
      </c>
    </row>
    <row r="37" spans="1:38" hidden="1" x14ac:dyDescent="0.25">
      <c r="A37" s="1" t="s">
        <v>93</v>
      </c>
      <c r="B37" s="1" t="s">
        <v>1</v>
      </c>
      <c r="C37" s="1" t="s">
        <v>2</v>
      </c>
      <c r="D37" s="7" t="s">
        <v>46</v>
      </c>
      <c r="E37" s="7" t="s">
        <v>3</v>
      </c>
      <c r="F37" s="1" t="s">
        <v>5</v>
      </c>
      <c r="G37" s="1" t="s">
        <v>13</v>
      </c>
      <c r="H37" s="1">
        <v>77</v>
      </c>
    </row>
    <row r="38" spans="1:38" hidden="1" x14ac:dyDescent="0.25">
      <c r="A38" s="1" t="s">
        <v>120</v>
      </c>
      <c r="B38" s="1" t="s">
        <v>1</v>
      </c>
      <c r="C38" s="1" t="s">
        <v>2</v>
      </c>
      <c r="D38" s="7" t="s">
        <v>3</v>
      </c>
      <c r="E38" s="4">
        <v>14</v>
      </c>
      <c r="F38" s="4" t="s">
        <v>91</v>
      </c>
      <c r="G38" s="4">
        <v>48</v>
      </c>
      <c r="H38" s="4" t="s">
        <v>10</v>
      </c>
      <c r="I38" s="4">
        <v>53</v>
      </c>
      <c r="J38" s="4">
        <v>50</v>
      </c>
      <c r="K38" s="4">
        <v>31</v>
      </c>
      <c r="L38" s="4">
        <v>35</v>
      </c>
      <c r="M38" s="4">
        <v>53</v>
      </c>
      <c r="N38" s="4">
        <v>30</v>
      </c>
      <c r="O38" s="4">
        <v>30</v>
      </c>
      <c r="P38" s="4">
        <v>31</v>
      </c>
      <c r="Q38" s="4" t="s">
        <v>10</v>
      </c>
      <c r="R38" s="4">
        <v>50</v>
      </c>
      <c r="S38" s="4">
        <v>31</v>
      </c>
      <c r="T38" s="4">
        <v>30</v>
      </c>
      <c r="U38" s="4">
        <v>53</v>
      </c>
      <c r="V38" s="4" t="s">
        <v>10</v>
      </c>
      <c r="W38" s="4">
        <v>32</v>
      </c>
      <c r="X38" s="4">
        <v>30</v>
      </c>
      <c r="Y38" s="4">
        <v>41</v>
      </c>
      <c r="Z38" s="4" t="s">
        <v>13</v>
      </c>
      <c r="AA38" s="4" t="s">
        <v>43</v>
      </c>
      <c r="AB38" s="4">
        <v>77</v>
      </c>
    </row>
    <row r="39" spans="1:38" hidden="1" x14ac:dyDescent="0.25">
      <c r="A39" s="1" t="s">
        <v>93</v>
      </c>
      <c r="B39" s="1" t="s">
        <v>1</v>
      </c>
      <c r="C39" s="1" t="s">
        <v>2</v>
      </c>
      <c r="D39" s="7" t="s">
        <v>96</v>
      </c>
      <c r="E39" s="7" t="s">
        <v>3</v>
      </c>
      <c r="F39" s="1" t="s">
        <v>5</v>
      </c>
      <c r="G39" s="1" t="s">
        <v>66</v>
      </c>
      <c r="H39" s="1">
        <v>77</v>
      </c>
    </row>
    <row r="40" spans="1:38" x14ac:dyDescent="0.25">
      <c r="A40" s="1" t="s">
        <v>120</v>
      </c>
      <c r="B40" s="1" t="s">
        <v>1</v>
      </c>
      <c r="C40" s="1" t="s">
        <v>2</v>
      </c>
      <c r="D40" s="6" t="s">
        <v>3</v>
      </c>
      <c r="E40" s="1" t="s">
        <v>110</v>
      </c>
      <c r="F40" s="4">
        <v>15</v>
      </c>
      <c r="G40" s="4" t="s">
        <v>111</v>
      </c>
      <c r="H40" s="7" t="s">
        <v>3</v>
      </c>
      <c r="I40" s="7" t="s">
        <v>3</v>
      </c>
      <c r="J40" s="7" t="s">
        <v>3</v>
      </c>
      <c r="K40" s="4" t="s">
        <v>112</v>
      </c>
      <c r="L40" s="7" t="s">
        <v>44</v>
      </c>
      <c r="M40" s="4">
        <v>22</v>
      </c>
      <c r="N40" s="6" t="s">
        <v>3</v>
      </c>
      <c r="O40" s="6" t="s">
        <v>3</v>
      </c>
      <c r="P40" s="1">
        <v>22</v>
      </c>
      <c r="Q40" s="1" t="s">
        <v>62</v>
      </c>
      <c r="R40" s="6" t="s">
        <v>3</v>
      </c>
      <c r="S40" s="6" t="s">
        <v>3</v>
      </c>
      <c r="T40" s="6" t="s">
        <v>3</v>
      </c>
      <c r="U40" s="6" t="s">
        <v>3</v>
      </c>
      <c r="V40" s="1">
        <v>10</v>
      </c>
      <c r="W40" s="8" t="s">
        <v>3</v>
      </c>
      <c r="X40" s="5">
        <v>12</v>
      </c>
      <c r="Y40" s="1">
        <v>35</v>
      </c>
      <c r="Z40" s="6" t="s">
        <v>44</v>
      </c>
      <c r="AA40" s="1" t="s">
        <v>21</v>
      </c>
      <c r="AB40" s="6" t="s">
        <v>4</v>
      </c>
      <c r="AC40" s="4" t="s">
        <v>113</v>
      </c>
      <c r="AD40" s="4">
        <v>74</v>
      </c>
      <c r="AE40" s="4" t="s">
        <v>113</v>
      </c>
      <c r="AF40" s="4">
        <v>72</v>
      </c>
      <c r="AG40" s="1" t="s">
        <v>9</v>
      </c>
      <c r="AH40" s="6" t="s">
        <v>3</v>
      </c>
      <c r="AI40" s="1">
        <v>77</v>
      </c>
    </row>
    <row r="41" spans="1:38" hidden="1" x14ac:dyDescent="0.25">
      <c r="A41" s="1" t="s">
        <v>93</v>
      </c>
      <c r="B41" s="1" t="s">
        <v>1</v>
      </c>
      <c r="C41" s="1" t="s">
        <v>2</v>
      </c>
      <c r="D41" s="7" t="s">
        <v>159</v>
      </c>
      <c r="E41" s="7" t="s">
        <v>3</v>
      </c>
      <c r="F41" s="1" t="s">
        <v>5</v>
      </c>
      <c r="G41" s="1" t="s">
        <v>9</v>
      </c>
      <c r="H41" s="1">
        <v>77</v>
      </c>
    </row>
    <row r="42" spans="1:38" hidden="1" x14ac:dyDescent="0.25">
      <c r="A42" s="1" t="s">
        <v>120</v>
      </c>
      <c r="B42" s="1" t="s">
        <v>1</v>
      </c>
      <c r="C42" s="1" t="s">
        <v>2</v>
      </c>
      <c r="D42" s="6" t="s">
        <v>3</v>
      </c>
      <c r="E42" s="1" t="s">
        <v>73</v>
      </c>
      <c r="F42" s="4" t="s">
        <v>24</v>
      </c>
      <c r="G42" s="4" t="s">
        <v>114</v>
      </c>
      <c r="H42" s="4" t="s">
        <v>24</v>
      </c>
      <c r="I42" s="4" t="s">
        <v>49</v>
      </c>
      <c r="J42" s="4" t="s">
        <v>24</v>
      </c>
      <c r="K42" s="4" t="s">
        <v>49</v>
      </c>
      <c r="L42" s="4" t="s">
        <v>24</v>
      </c>
      <c r="M42" s="4" t="s">
        <v>56</v>
      </c>
      <c r="N42" s="4" t="s">
        <v>24</v>
      </c>
      <c r="O42" s="4" t="s">
        <v>49</v>
      </c>
      <c r="P42" s="4" t="s">
        <v>24</v>
      </c>
      <c r="Q42" s="4" t="s">
        <v>114</v>
      </c>
      <c r="R42" s="4" t="s">
        <v>24</v>
      </c>
      <c r="S42" s="4" t="s">
        <v>115</v>
      </c>
      <c r="T42" s="4" t="s">
        <v>24</v>
      </c>
      <c r="U42" s="4" t="s">
        <v>115</v>
      </c>
      <c r="V42" s="4" t="s">
        <v>24</v>
      </c>
      <c r="W42" s="4">
        <v>96</v>
      </c>
      <c r="X42" s="4" t="s">
        <v>24</v>
      </c>
      <c r="Y42" s="4">
        <v>94</v>
      </c>
      <c r="Z42" s="4" t="s">
        <v>24</v>
      </c>
      <c r="AA42" s="4">
        <v>98</v>
      </c>
      <c r="AB42" s="4" t="s">
        <v>24</v>
      </c>
      <c r="AC42" s="4" t="s">
        <v>55</v>
      </c>
      <c r="AD42" s="4" t="s">
        <v>24</v>
      </c>
      <c r="AE42" s="4">
        <v>99</v>
      </c>
      <c r="AF42" s="4" t="s">
        <v>24</v>
      </c>
      <c r="AG42" s="4">
        <v>99</v>
      </c>
      <c r="AH42" s="4" t="s">
        <v>24</v>
      </c>
      <c r="AI42" s="4" t="s">
        <v>55</v>
      </c>
      <c r="AJ42" s="1" t="s">
        <v>116</v>
      </c>
      <c r="AK42" s="1" t="s">
        <v>119</v>
      </c>
      <c r="AL42" s="1">
        <v>77</v>
      </c>
    </row>
    <row r="43" spans="1:38" hidden="1" x14ac:dyDescent="0.25">
      <c r="A43" s="1" t="s">
        <v>93</v>
      </c>
      <c r="B43" s="1" t="s">
        <v>1</v>
      </c>
      <c r="C43" s="1" t="s">
        <v>2</v>
      </c>
      <c r="D43" s="7" t="s">
        <v>46</v>
      </c>
      <c r="E43" s="7" t="s">
        <v>3</v>
      </c>
      <c r="F43" s="1" t="s">
        <v>5</v>
      </c>
      <c r="G43" s="1" t="s">
        <v>13</v>
      </c>
      <c r="H43" s="1">
        <v>77</v>
      </c>
    </row>
    <row r="44" spans="1:38" hidden="1" x14ac:dyDescent="0.25">
      <c r="A44" s="1" t="s">
        <v>120</v>
      </c>
      <c r="B44" s="1" t="s">
        <v>1</v>
      </c>
      <c r="C44" s="1" t="s">
        <v>2</v>
      </c>
      <c r="D44" s="7" t="s">
        <v>3</v>
      </c>
      <c r="E44" s="4">
        <v>14</v>
      </c>
      <c r="F44" s="4" t="s">
        <v>91</v>
      </c>
      <c r="G44" s="4">
        <v>48</v>
      </c>
      <c r="H44" s="4" t="s">
        <v>10</v>
      </c>
      <c r="I44" s="4">
        <v>53</v>
      </c>
      <c r="J44" s="4">
        <v>50</v>
      </c>
      <c r="K44" s="4">
        <v>31</v>
      </c>
      <c r="L44" s="4">
        <v>35</v>
      </c>
      <c r="M44" s="4">
        <v>53</v>
      </c>
      <c r="N44" s="4">
        <v>30</v>
      </c>
      <c r="O44" s="4">
        <v>30</v>
      </c>
      <c r="P44" s="4">
        <v>31</v>
      </c>
      <c r="Q44" s="4" t="s">
        <v>10</v>
      </c>
      <c r="R44" s="4">
        <v>50</v>
      </c>
      <c r="S44" s="4">
        <v>31</v>
      </c>
      <c r="T44" s="4">
        <v>30</v>
      </c>
      <c r="U44" s="4">
        <v>53</v>
      </c>
      <c r="V44" s="4" t="s">
        <v>10</v>
      </c>
      <c r="W44" s="4">
        <v>32</v>
      </c>
      <c r="X44" s="4">
        <v>30</v>
      </c>
      <c r="Y44" s="4">
        <v>41</v>
      </c>
      <c r="Z44" s="4" t="s">
        <v>13</v>
      </c>
      <c r="AA44" s="4" t="s">
        <v>43</v>
      </c>
      <c r="AB44" s="4">
        <v>77</v>
      </c>
    </row>
    <row r="45" spans="1:38" hidden="1" x14ac:dyDescent="0.25">
      <c r="A45" s="1" t="s">
        <v>93</v>
      </c>
      <c r="B45" s="1" t="s">
        <v>1</v>
      </c>
      <c r="C45" s="1" t="s">
        <v>2</v>
      </c>
      <c r="D45" s="7" t="s">
        <v>96</v>
      </c>
      <c r="E45" s="7" t="s">
        <v>3</v>
      </c>
      <c r="F45" s="1" t="s">
        <v>5</v>
      </c>
      <c r="G45" s="1" t="s">
        <v>66</v>
      </c>
      <c r="H45" s="1">
        <v>77</v>
      </c>
    </row>
    <row r="46" spans="1:38" x14ac:dyDescent="0.25">
      <c r="A46" s="1" t="s">
        <v>120</v>
      </c>
      <c r="B46" s="1" t="s">
        <v>1</v>
      </c>
      <c r="C46" s="1" t="s">
        <v>2</v>
      </c>
      <c r="D46" s="6" t="s">
        <v>3</v>
      </c>
      <c r="E46" s="1" t="s">
        <v>110</v>
      </c>
      <c r="F46" s="4">
        <v>15</v>
      </c>
      <c r="G46" s="4" t="s">
        <v>111</v>
      </c>
      <c r="H46" s="7" t="s">
        <v>3</v>
      </c>
      <c r="I46" s="7" t="s">
        <v>3</v>
      </c>
      <c r="J46" s="7" t="s">
        <v>3</v>
      </c>
      <c r="K46" s="4" t="s">
        <v>112</v>
      </c>
      <c r="L46" s="7" t="s">
        <v>44</v>
      </c>
      <c r="M46" s="4">
        <v>22</v>
      </c>
      <c r="N46" s="6" t="s">
        <v>3</v>
      </c>
      <c r="O46" s="6" t="s">
        <v>3</v>
      </c>
      <c r="P46" s="1">
        <v>22</v>
      </c>
      <c r="Q46" s="1" t="s">
        <v>62</v>
      </c>
      <c r="R46" s="6" t="s">
        <v>3</v>
      </c>
      <c r="S46" s="6" t="s">
        <v>3</v>
      </c>
      <c r="T46" s="6" t="s">
        <v>3</v>
      </c>
      <c r="U46" s="6" t="s">
        <v>3</v>
      </c>
      <c r="V46" s="1">
        <v>10</v>
      </c>
      <c r="W46" s="8" t="s">
        <v>3</v>
      </c>
      <c r="X46" s="5">
        <v>12</v>
      </c>
      <c r="Y46" s="1">
        <v>35</v>
      </c>
      <c r="Z46" s="6" t="s">
        <v>44</v>
      </c>
      <c r="AA46" s="1" t="s">
        <v>21</v>
      </c>
      <c r="AB46" s="6" t="s">
        <v>4</v>
      </c>
      <c r="AC46" s="4" t="s">
        <v>113</v>
      </c>
      <c r="AD46" s="4">
        <v>74</v>
      </c>
      <c r="AE46" s="4" t="s">
        <v>113</v>
      </c>
      <c r="AF46" s="4">
        <v>72</v>
      </c>
      <c r="AG46" s="1" t="s">
        <v>9</v>
      </c>
      <c r="AH46" s="6" t="s">
        <v>3</v>
      </c>
      <c r="AI46" s="1">
        <v>77</v>
      </c>
    </row>
    <row r="55" spans="6:36" x14ac:dyDescent="0.25">
      <c r="F55" s="2">
        <f>HEX2DEC(_xlfn.CONCAT(Monitor!F6:G6))</f>
        <v>3741</v>
      </c>
      <c r="H55" s="2">
        <f>HEX2DEC(_xlfn.CONCAT(Monitor!H6:I6))</f>
        <v>3744</v>
      </c>
      <c r="J55" s="2">
        <f>HEX2DEC(_xlfn.CONCAT(Monitor!J6:K6))</f>
        <v>3744</v>
      </c>
      <c r="L55" s="2">
        <f>HEX2DEC(_xlfn.CONCAT(Monitor!L6:M6))</f>
        <v>3745</v>
      </c>
      <c r="N55" s="2">
        <f>HEX2DEC(_xlfn.CONCAT(Monitor!N6:O6))</f>
        <v>3744</v>
      </c>
      <c r="P55" s="2">
        <f>HEX2DEC(_xlfn.CONCAT(Monitor!P6:Q6))</f>
        <v>3741</v>
      </c>
      <c r="R55" s="2">
        <f>HEX2DEC(_xlfn.CONCAT(Monitor!R6:S6))</f>
        <v>3742</v>
      </c>
      <c r="T55" s="2">
        <f>HEX2DEC(_xlfn.CONCAT(Monitor!T6:U6))</f>
        <v>3742</v>
      </c>
      <c r="V55" s="2">
        <f>HEX2DEC(_xlfn.CONCAT(Monitor!V6:W6))</f>
        <v>3734</v>
      </c>
      <c r="X55" s="2">
        <f>HEX2DEC(_xlfn.CONCAT(Monitor!X6:Y6))</f>
        <v>3732</v>
      </c>
      <c r="Z55" s="2">
        <f>HEX2DEC(_xlfn.CONCAT(Monitor!Z6:AA6))</f>
        <v>3737</v>
      </c>
      <c r="AB55" s="2">
        <f>HEX2DEC(_xlfn.CONCAT(Monitor!AB6:AC6))</f>
        <v>3738</v>
      </c>
      <c r="AD55" s="2">
        <f>HEX2DEC(_xlfn.CONCAT(Monitor!AD6:AE6))</f>
        <v>3737</v>
      </c>
      <c r="AF55" s="2">
        <f>HEX2DEC(_xlfn.CONCAT(Monitor!AF6:AG6))</f>
        <v>3737</v>
      </c>
      <c r="AH55" s="2">
        <f>HEX2DEC(_xlfn.CONCAT(Monitor!AH6:AI6))</f>
        <v>3738</v>
      </c>
      <c r="AJ5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456A-8D3D-4D65-B6F9-B9293E9283C5}">
  <dimension ref="A1:AD114"/>
  <sheetViews>
    <sheetView tabSelected="1" workbookViewId="0">
      <selection activeCell="F13" sqref="F13"/>
    </sheetView>
  </sheetViews>
  <sheetFormatPr defaultRowHeight="15" x14ac:dyDescent="0.25"/>
  <cols>
    <col min="1" max="1" width="10.85546875" style="1" bestFit="1" customWidth="1"/>
    <col min="2" max="2" width="4.42578125" style="1" bestFit="1" customWidth="1"/>
    <col min="3" max="10" width="5.42578125" style="1" bestFit="1" customWidth="1"/>
    <col min="11" max="12" width="6.42578125" style="1" bestFit="1" customWidth="1"/>
    <col min="13" max="13" width="13.7109375" style="1" bestFit="1" customWidth="1"/>
    <col min="14" max="30" width="6.42578125" style="1" bestFit="1" customWidth="1"/>
    <col min="31" max="16384" width="9.140625" style="1"/>
  </cols>
  <sheetData>
    <row r="1" spans="1:30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145</v>
      </c>
      <c r="Z1" s="1" t="s">
        <v>146</v>
      </c>
      <c r="AA1" s="1" t="s">
        <v>147</v>
      </c>
      <c r="AB1" s="1" t="s">
        <v>148</v>
      </c>
      <c r="AC1" s="1" t="s">
        <v>149</v>
      </c>
      <c r="AD1" s="1" t="s">
        <v>150</v>
      </c>
    </row>
    <row r="2" spans="1:30" x14ac:dyDescent="0.25">
      <c r="A2" s="9" t="s">
        <v>216</v>
      </c>
      <c r="B2" s="13" t="s">
        <v>1</v>
      </c>
      <c r="C2" s="13" t="s">
        <v>65</v>
      </c>
      <c r="D2" s="13" t="s">
        <v>3</v>
      </c>
      <c r="E2" s="13" t="s">
        <v>4</v>
      </c>
      <c r="F2" s="13" t="s">
        <v>101</v>
      </c>
      <c r="G2" s="13" t="s">
        <v>194</v>
      </c>
      <c r="H2" s="9" t="s">
        <v>5</v>
      </c>
      <c r="I2" s="9" t="s">
        <v>16</v>
      </c>
      <c r="J2" s="9" t="s">
        <v>7</v>
      </c>
      <c r="K2" s="9"/>
      <c r="L2" s="9"/>
      <c r="M2" s="11" t="s">
        <v>262</v>
      </c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x14ac:dyDescent="0.25">
      <c r="A3" s="9" t="s">
        <v>160</v>
      </c>
      <c r="B3" s="13" t="s">
        <v>1</v>
      </c>
      <c r="C3" s="13" t="s">
        <v>65</v>
      </c>
      <c r="D3" s="13" t="s">
        <v>3</v>
      </c>
      <c r="E3" s="13" t="s">
        <v>3</v>
      </c>
      <c r="F3" s="13" t="s">
        <v>3</v>
      </c>
      <c r="G3" s="13" t="s">
        <v>3</v>
      </c>
      <c r="H3" s="9" t="s">
        <v>7</v>
      </c>
      <c r="I3" s="9"/>
      <c r="J3" s="9"/>
      <c r="K3" s="9"/>
      <c r="L3" s="9"/>
      <c r="M3" s="11" t="s">
        <v>262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x14ac:dyDescent="0.25">
      <c r="A4" s="9" t="s">
        <v>160</v>
      </c>
      <c r="B4" s="10" t="s">
        <v>1</v>
      </c>
      <c r="C4" s="10" t="s">
        <v>2</v>
      </c>
      <c r="D4" s="10" t="s">
        <v>97</v>
      </c>
      <c r="E4" s="10" t="s">
        <v>3</v>
      </c>
      <c r="F4" s="10" t="s">
        <v>5</v>
      </c>
      <c r="G4" s="10" t="s">
        <v>117</v>
      </c>
      <c r="H4" s="9" t="s">
        <v>7</v>
      </c>
      <c r="I4" s="9"/>
      <c r="J4" s="9"/>
      <c r="K4" s="9"/>
      <c r="L4" s="3" t="s">
        <v>97</v>
      </c>
      <c r="M4" s="9" t="s">
        <v>229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x14ac:dyDescent="0.25">
      <c r="A5" s="9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44</v>
      </c>
      <c r="G5" s="10" t="s">
        <v>195</v>
      </c>
      <c r="H5" s="9" t="s">
        <v>5</v>
      </c>
      <c r="I5" s="9" t="s">
        <v>161</v>
      </c>
      <c r="J5" s="9" t="s">
        <v>7</v>
      </c>
      <c r="K5" s="9"/>
      <c r="L5" s="11">
        <f>HEX2DEC(_xlfn.CONCAT(F5:G5))</f>
        <v>290</v>
      </c>
      <c r="M5" s="9" t="s">
        <v>229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x14ac:dyDescent="0.25">
      <c r="A6" s="9" t="s">
        <v>160</v>
      </c>
      <c r="B6" s="10" t="s">
        <v>1</v>
      </c>
      <c r="C6" s="10" t="s">
        <v>2</v>
      </c>
      <c r="D6" s="10" t="s">
        <v>30</v>
      </c>
      <c r="E6" s="10" t="s">
        <v>3</v>
      </c>
      <c r="F6" s="10" t="s">
        <v>5</v>
      </c>
      <c r="G6" s="10" t="s">
        <v>15</v>
      </c>
      <c r="H6" s="9" t="s">
        <v>7</v>
      </c>
      <c r="I6" s="9"/>
      <c r="J6" s="9"/>
      <c r="K6" s="9"/>
      <c r="L6" s="3" t="s">
        <v>30</v>
      </c>
      <c r="M6" s="9" t="s">
        <v>228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x14ac:dyDescent="0.25">
      <c r="A7" s="9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44</v>
      </c>
      <c r="G7" s="10" t="s">
        <v>24</v>
      </c>
      <c r="H7" s="9" t="s">
        <v>5</v>
      </c>
      <c r="I7" s="9" t="s">
        <v>15</v>
      </c>
      <c r="J7" s="9" t="s">
        <v>7</v>
      </c>
      <c r="K7" s="9"/>
      <c r="L7" s="11">
        <f>HEX2DEC(_xlfn.CONCAT(F7:G7))</f>
        <v>270</v>
      </c>
      <c r="M7" s="9" t="s">
        <v>228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x14ac:dyDescent="0.25">
      <c r="A8" s="9" t="s">
        <v>160</v>
      </c>
      <c r="B8" s="10" t="s">
        <v>1</v>
      </c>
      <c r="C8" s="10" t="s">
        <v>2</v>
      </c>
      <c r="D8" s="10" t="s">
        <v>196</v>
      </c>
      <c r="E8" s="10" t="s">
        <v>3</v>
      </c>
      <c r="F8" s="10" t="s">
        <v>5</v>
      </c>
      <c r="G8" s="10" t="s">
        <v>118</v>
      </c>
      <c r="H8" s="9" t="s">
        <v>7</v>
      </c>
      <c r="I8" s="9"/>
      <c r="J8" s="9"/>
      <c r="K8" s="9"/>
      <c r="L8" s="3" t="s">
        <v>196</v>
      </c>
      <c r="M8" s="9" t="s">
        <v>230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x14ac:dyDescent="0.25">
      <c r="A9" s="9" t="s">
        <v>0</v>
      </c>
      <c r="B9" s="10" t="s">
        <v>1</v>
      </c>
      <c r="C9" s="10" t="s">
        <v>2</v>
      </c>
      <c r="D9" s="10" t="s">
        <v>3</v>
      </c>
      <c r="E9" s="10" t="s">
        <v>4</v>
      </c>
      <c r="F9" s="10" t="s">
        <v>97</v>
      </c>
      <c r="G9" s="10" t="s">
        <v>197</v>
      </c>
      <c r="H9" s="9" t="s">
        <v>5</v>
      </c>
      <c r="I9" s="9" t="s">
        <v>198</v>
      </c>
      <c r="J9" s="9" t="s">
        <v>7</v>
      </c>
      <c r="K9" s="9"/>
      <c r="L9" s="11">
        <f>HEX2DEC(_xlfn.CONCAT(F9:G9))</f>
        <v>4200</v>
      </c>
      <c r="M9" s="9" t="s">
        <v>230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25">
      <c r="A10" s="9" t="s">
        <v>160</v>
      </c>
      <c r="B10" s="10" t="s">
        <v>1</v>
      </c>
      <c r="C10" s="10" t="s">
        <v>2</v>
      </c>
      <c r="D10" s="10" t="s">
        <v>199</v>
      </c>
      <c r="E10" s="10" t="s">
        <v>3</v>
      </c>
      <c r="F10" s="10" t="s">
        <v>5</v>
      </c>
      <c r="G10" s="10" t="s">
        <v>162</v>
      </c>
      <c r="H10" s="9" t="s">
        <v>7</v>
      </c>
      <c r="I10" s="9"/>
      <c r="J10" s="9"/>
      <c r="K10" s="9"/>
      <c r="L10" s="3" t="s">
        <v>199</v>
      </c>
      <c r="M10" s="9" t="s">
        <v>231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0" t="s">
        <v>113</v>
      </c>
      <c r="G11" s="10" t="s">
        <v>163</v>
      </c>
      <c r="H11" s="9" t="s">
        <v>5</v>
      </c>
      <c r="I11" s="9" t="s">
        <v>41</v>
      </c>
      <c r="J11" s="9" t="s">
        <v>7</v>
      </c>
      <c r="K11" s="9"/>
      <c r="L11" s="11">
        <f>HEX2DEC(_xlfn.CONCAT(F11:G11))</f>
        <v>3000</v>
      </c>
      <c r="M11" s="9" t="s">
        <v>231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 t="s">
        <v>160</v>
      </c>
      <c r="B12" s="10" t="s">
        <v>1</v>
      </c>
      <c r="C12" s="10" t="s">
        <v>2</v>
      </c>
      <c r="D12" s="10" t="s">
        <v>58</v>
      </c>
      <c r="E12" s="10" t="s">
        <v>3</v>
      </c>
      <c r="F12" s="10" t="s">
        <v>5</v>
      </c>
      <c r="G12" s="10" t="s">
        <v>164</v>
      </c>
      <c r="H12" s="9" t="s">
        <v>7</v>
      </c>
      <c r="I12" s="9"/>
      <c r="J12" s="9"/>
      <c r="K12" s="9"/>
      <c r="L12" s="3" t="s">
        <v>58</v>
      </c>
      <c r="M12" s="9" t="s">
        <v>232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 t="s">
        <v>0</v>
      </c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3</v>
      </c>
      <c r="G13" s="10" t="s">
        <v>4</v>
      </c>
      <c r="H13" s="9" t="s">
        <v>5</v>
      </c>
      <c r="I13" s="9" t="s">
        <v>9</v>
      </c>
      <c r="J13" s="9" t="s">
        <v>7</v>
      </c>
      <c r="K13" s="9"/>
      <c r="L13" s="11">
        <f>HEX2DEC(_xlfn.CONCAT(F13:G13))</f>
        <v>2</v>
      </c>
      <c r="M13" s="9" t="s">
        <v>232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 t="s">
        <v>160</v>
      </c>
      <c r="B14" s="9" t="s">
        <v>1</v>
      </c>
      <c r="C14" s="9" t="s">
        <v>2</v>
      </c>
      <c r="D14" s="9" t="s">
        <v>57</v>
      </c>
      <c r="E14" s="9" t="s">
        <v>3</v>
      </c>
      <c r="F14" s="9" t="s">
        <v>5</v>
      </c>
      <c r="G14" s="9" t="s">
        <v>165</v>
      </c>
      <c r="H14" s="9" t="s">
        <v>7</v>
      </c>
      <c r="I14" s="9"/>
      <c r="J14" s="9"/>
      <c r="K14" s="9"/>
      <c r="L14" s="3" t="s">
        <v>57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 t="s">
        <v>0</v>
      </c>
      <c r="B15" s="9" t="s">
        <v>1</v>
      </c>
      <c r="C15" s="9" t="s">
        <v>2</v>
      </c>
      <c r="D15" s="9" t="s">
        <v>3</v>
      </c>
      <c r="E15" s="9" t="s">
        <v>4</v>
      </c>
      <c r="F15" s="9" t="s">
        <v>195</v>
      </c>
      <c r="G15" s="9" t="s">
        <v>62</v>
      </c>
      <c r="H15" s="9" t="s">
        <v>5</v>
      </c>
      <c r="I15" s="9" t="s">
        <v>39</v>
      </c>
      <c r="J15" s="9" t="s">
        <v>7</v>
      </c>
      <c r="K15" s="9"/>
      <c r="L15" s="11">
        <f>HEX2DEC(_xlfn.CONCAT(F15:G15))</f>
        <v>8866</v>
      </c>
      <c r="M15" s="11">
        <f>HEX2DEC(G15)</f>
        <v>162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 t="s">
        <v>160</v>
      </c>
      <c r="B16" s="9" t="s">
        <v>1</v>
      </c>
      <c r="C16" s="9" t="s">
        <v>2</v>
      </c>
      <c r="D16" s="9" t="s">
        <v>64</v>
      </c>
      <c r="E16" s="9" t="s">
        <v>3</v>
      </c>
      <c r="F16" s="9" t="s">
        <v>5</v>
      </c>
      <c r="G16" s="9" t="s">
        <v>6</v>
      </c>
      <c r="H16" s="9" t="s">
        <v>7</v>
      </c>
      <c r="I16" s="9"/>
      <c r="J16" s="9"/>
      <c r="K16" s="9"/>
      <c r="L16" s="3" t="s">
        <v>64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 t="s">
        <v>0</v>
      </c>
      <c r="B17" s="9" t="s">
        <v>1</v>
      </c>
      <c r="C17" s="9" t="s">
        <v>2</v>
      </c>
      <c r="D17" s="9" t="s">
        <v>3</v>
      </c>
      <c r="E17" s="9" t="s">
        <v>4</v>
      </c>
      <c r="F17" s="9" t="s">
        <v>3</v>
      </c>
      <c r="G17" s="9" t="s">
        <v>3</v>
      </c>
      <c r="H17" s="9" t="s">
        <v>5</v>
      </c>
      <c r="I17" s="9" t="s">
        <v>17</v>
      </c>
      <c r="J17" s="9" t="s">
        <v>7</v>
      </c>
      <c r="K17" s="9"/>
      <c r="L17" s="11">
        <f>HEX2DEC(_xlfn.CONCAT(F17:G17))</f>
        <v>0</v>
      </c>
      <c r="M17" s="11">
        <f>HEX2DEC(G17)</f>
        <v>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 t="s">
        <v>160</v>
      </c>
      <c r="B18" s="9" t="s">
        <v>1</v>
      </c>
      <c r="C18" s="9" t="s">
        <v>2</v>
      </c>
      <c r="D18" s="9" t="s">
        <v>200</v>
      </c>
      <c r="E18" s="9" t="s">
        <v>3</v>
      </c>
      <c r="F18" s="9" t="s">
        <v>5</v>
      </c>
      <c r="G18" s="9" t="s">
        <v>111</v>
      </c>
      <c r="H18" s="9" t="s">
        <v>7</v>
      </c>
      <c r="I18" s="9"/>
      <c r="J18" s="9"/>
      <c r="K18" s="9"/>
      <c r="L18" s="3" t="s">
        <v>200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 t="s">
        <v>0</v>
      </c>
      <c r="B19" s="9" t="s">
        <v>1</v>
      </c>
      <c r="C19" s="9" t="s">
        <v>2</v>
      </c>
      <c r="D19" s="9" t="s">
        <v>3</v>
      </c>
      <c r="E19" s="9" t="s">
        <v>4</v>
      </c>
      <c r="F19" s="9" t="s">
        <v>3</v>
      </c>
      <c r="G19" s="9" t="s">
        <v>3</v>
      </c>
      <c r="H19" s="9" t="s">
        <v>5</v>
      </c>
      <c r="I19" s="9" t="s">
        <v>17</v>
      </c>
      <c r="J19" s="9" t="s">
        <v>7</v>
      </c>
      <c r="K19" s="9"/>
      <c r="L19" s="11">
        <f>HEX2DEC(F19)</f>
        <v>0</v>
      </c>
      <c r="M19" s="11">
        <f>HEX2DEC(G19)</f>
        <v>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 t="s">
        <v>160</v>
      </c>
      <c r="B20" s="10" t="s">
        <v>1</v>
      </c>
      <c r="C20" s="10" t="s">
        <v>2</v>
      </c>
      <c r="D20" s="10" t="s">
        <v>25</v>
      </c>
      <c r="E20" s="10" t="s">
        <v>3</v>
      </c>
      <c r="F20" s="10" t="s">
        <v>5</v>
      </c>
      <c r="G20" s="10" t="s">
        <v>166</v>
      </c>
      <c r="H20" s="9" t="s">
        <v>7</v>
      </c>
      <c r="I20" s="9"/>
      <c r="J20" s="9"/>
      <c r="K20" s="9"/>
      <c r="L20" s="3" t="s">
        <v>25</v>
      </c>
      <c r="M20" s="9" t="s">
        <v>264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 t="s">
        <v>0</v>
      </c>
      <c r="B21" s="10" t="s">
        <v>1</v>
      </c>
      <c r="C21" s="10" t="s">
        <v>2</v>
      </c>
      <c r="D21" s="10" t="s">
        <v>3</v>
      </c>
      <c r="E21" s="10" t="s">
        <v>4</v>
      </c>
      <c r="F21" s="10" t="s">
        <v>167</v>
      </c>
      <c r="G21" s="10" t="s">
        <v>27</v>
      </c>
      <c r="H21" s="9" t="s">
        <v>5</v>
      </c>
      <c r="I21" s="9" t="s">
        <v>168</v>
      </c>
      <c r="J21" s="9" t="s">
        <v>7</v>
      </c>
      <c r="K21" s="9"/>
      <c r="L21" s="14">
        <f>HEX2DEC(_xlfn.CONCAT(F21:G21))/10-273.15</f>
        <v>64.950000000000045</v>
      </c>
      <c r="M21" s="9" t="s">
        <v>264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 t="s">
        <v>160</v>
      </c>
      <c r="B22" s="10" t="s">
        <v>1</v>
      </c>
      <c r="C22" s="10" t="s">
        <v>2</v>
      </c>
      <c r="D22" s="10" t="s">
        <v>201</v>
      </c>
      <c r="E22" s="10" t="s">
        <v>3</v>
      </c>
      <c r="F22" s="10" t="s">
        <v>5</v>
      </c>
      <c r="G22" s="10" t="s">
        <v>169</v>
      </c>
      <c r="H22" s="9" t="s">
        <v>7</v>
      </c>
      <c r="I22" s="9"/>
      <c r="J22" s="9"/>
      <c r="K22" s="9"/>
      <c r="L22" s="3" t="s">
        <v>201</v>
      </c>
      <c r="M22" s="9" t="s">
        <v>265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 t="s">
        <v>0</v>
      </c>
      <c r="B23" s="10" t="s">
        <v>1</v>
      </c>
      <c r="C23" s="10" t="s">
        <v>2</v>
      </c>
      <c r="D23" s="10" t="s">
        <v>3</v>
      </c>
      <c r="E23" s="10" t="s">
        <v>4</v>
      </c>
      <c r="F23" s="10" t="s">
        <v>28</v>
      </c>
      <c r="G23" s="10" t="s">
        <v>70</v>
      </c>
      <c r="H23" s="9" t="s">
        <v>5</v>
      </c>
      <c r="I23" s="9" t="s">
        <v>202</v>
      </c>
      <c r="J23" s="9" t="s">
        <v>7</v>
      </c>
      <c r="K23" s="9"/>
      <c r="L23" s="14">
        <f>HEX2DEC(_xlfn.CONCAT(F23:G23))/10-273.15</f>
        <v>54.950000000000045</v>
      </c>
      <c r="M23" s="9" t="s">
        <v>265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 t="s">
        <v>160</v>
      </c>
      <c r="B24" s="10" t="s">
        <v>1</v>
      </c>
      <c r="C24" s="10" t="s">
        <v>2</v>
      </c>
      <c r="D24" s="10" t="s">
        <v>170</v>
      </c>
      <c r="E24" s="10" t="s">
        <v>3</v>
      </c>
      <c r="F24" s="10" t="s">
        <v>5</v>
      </c>
      <c r="G24" s="10" t="s">
        <v>171</v>
      </c>
      <c r="H24" s="9" t="s">
        <v>7</v>
      </c>
      <c r="I24" s="9"/>
      <c r="J24" s="9"/>
      <c r="K24" s="9"/>
      <c r="L24" s="3" t="s">
        <v>170</v>
      </c>
      <c r="M24" s="9" t="s">
        <v>266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25">
      <c r="A25" s="9" t="s">
        <v>0</v>
      </c>
      <c r="B25" s="10" t="s">
        <v>1</v>
      </c>
      <c r="C25" s="10" t="s">
        <v>2</v>
      </c>
      <c r="D25" s="10" t="s">
        <v>3</v>
      </c>
      <c r="E25" s="10" t="s">
        <v>4</v>
      </c>
      <c r="F25" s="10" t="s">
        <v>172</v>
      </c>
      <c r="G25" s="10" t="s">
        <v>203</v>
      </c>
      <c r="H25" s="9" t="s">
        <v>5</v>
      </c>
      <c r="I25" s="9" t="s">
        <v>173</v>
      </c>
      <c r="J25" s="9" t="s">
        <v>7</v>
      </c>
      <c r="K25" s="9"/>
      <c r="L25" s="14">
        <f>HEX2DEC(_xlfn.CONCAT(F25:G25))/10-273.15</f>
        <v>-5.0499999999999545</v>
      </c>
      <c r="M25" s="9" t="s">
        <v>266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25">
      <c r="A26" s="9" t="s">
        <v>160</v>
      </c>
      <c r="B26" s="10" t="s">
        <v>1</v>
      </c>
      <c r="C26" s="10" t="s">
        <v>2</v>
      </c>
      <c r="D26" s="10" t="s">
        <v>110</v>
      </c>
      <c r="E26" s="10" t="s">
        <v>3</v>
      </c>
      <c r="F26" s="10" t="s">
        <v>5</v>
      </c>
      <c r="G26" s="10" t="s">
        <v>174</v>
      </c>
      <c r="H26" s="9" t="s">
        <v>7</v>
      </c>
      <c r="I26" s="9"/>
      <c r="J26" s="9"/>
      <c r="K26" s="9"/>
      <c r="L26" s="3" t="s">
        <v>110</v>
      </c>
      <c r="M26" s="9" t="s">
        <v>267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25">
      <c r="A27" s="9" t="s">
        <v>0</v>
      </c>
      <c r="B27" s="10" t="s">
        <v>1</v>
      </c>
      <c r="C27" s="10" t="s">
        <v>2</v>
      </c>
      <c r="D27" s="10" t="s">
        <v>3</v>
      </c>
      <c r="E27" s="10" t="s">
        <v>4</v>
      </c>
      <c r="F27" s="10" t="s">
        <v>172</v>
      </c>
      <c r="G27" s="10" t="s">
        <v>175</v>
      </c>
      <c r="H27" s="9" t="s">
        <v>5</v>
      </c>
      <c r="I27" s="9" t="s">
        <v>204</v>
      </c>
      <c r="J27" s="9" t="s">
        <v>7</v>
      </c>
      <c r="K27" s="9"/>
      <c r="L27" s="14">
        <f>HEX2DEC(_xlfn.CONCAT(F27:G27))/10-273.15</f>
        <v>-4.9999999999954525E-2</v>
      </c>
      <c r="M27" s="9" t="s">
        <v>267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25">
      <c r="A28" s="9" t="s">
        <v>160</v>
      </c>
      <c r="B28" s="10" t="s">
        <v>1</v>
      </c>
      <c r="C28" s="10" t="s">
        <v>2</v>
      </c>
      <c r="D28" s="10" t="s">
        <v>176</v>
      </c>
      <c r="E28" s="10" t="s">
        <v>3</v>
      </c>
      <c r="F28" s="10" t="s">
        <v>5</v>
      </c>
      <c r="G28" s="10" t="s">
        <v>79</v>
      </c>
      <c r="H28" s="9" t="s">
        <v>7</v>
      </c>
      <c r="I28" s="9"/>
      <c r="J28" s="9"/>
      <c r="K28" s="9"/>
      <c r="L28" s="3" t="s">
        <v>176</v>
      </c>
      <c r="M28" s="9" t="s">
        <v>270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x14ac:dyDescent="0.25">
      <c r="A29" s="9" t="s">
        <v>0</v>
      </c>
      <c r="B29" s="10" t="s">
        <v>1</v>
      </c>
      <c r="C29" s="10" t="s">
        <v>2</v>
      </c>
      <c r="D29" s="10" t="s">
        <v>3</v>
      </c>
      <c r="E29" s="10" t="s">
        <v>4</v>
      </c>
      <c r="F29" s="10" t="s">
        <v>167</v>
      </c>
      <c r="G29" s="10" t="s">
        <v>38</v>
      </c>
      <c r="H29" s="9" t="s">
        <v>5</v>
      </c>
      <c r="I29" s="9" t="s">
        <v>205</v>
      </c>
      <c r="J29" s="9" t="s">
        <v>7</v>
      </c>
      <c r="K29" s="9"/>
      <c r="L29" s="14">
        <f>HEX2DEC(_xlfn.CONCAT(F29:G29))/10-273.15</f>
        <v>74.950000000000045</v>
      </c>
      <c r="M29" s="9" t="s">
        <v>270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x14ac:dyDescent="0.25">
      <c r="A30" s="9" t="s">
        <v>160</v>
      </c>
      <c r="B30" s="10" t="s">
        <v>1</v>
      </c>
      <c r="C30" s="10" t="s">
        <v>2</v>
      </c>
      <c r="D30" s="10" t="s">
        <v>177</v>
      </c>
      <c r="E30" s="10" t="s">
        <v>3</v>
      </c>
      <c r="F30" s="10" t="s">
        <v>5</v>
      </c>
      <c r="G30" s="10" t="s">
        <v>178</v>
      </c>
      <c r="H30" s="9" t="s">
        <v>7</v>
      </c>
      <c r="I30" s="9"/>
      <c r="J30" s="9"/>
      <c r="K30" s="9"/>
      <c r="L30" s="3" t="s">
        <v>177</v>
      </c>
      <c r="M30" s="9" t="s">
        <v>271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25">
      <c r="A31" s="9" t="s">
        <v>0</v>
      </c>
      <c r="B31" s="10" t="s">
        <v>1</v>
      </c>
      <c r="C31" s="10" t="s">
        <v>2</v>
      </c>
      <c r="D31" s="10" t="s">
        <v>3</v>
      </c>
      <c r="E31" s="10" t="s">
        <v>4</v>
      </c>
      <c r="F31" s="10" t="s">
        <v>167</v>
      </c>
      <c r="G31" s="10" t="s">
        <v>27</v>
      </c>
      <c r="H31" s="9" t="s">
        <v>5</v>
      </c>
      <c r="I31" s="9" t="s">
        <v>168</v>
      </c>
      <c r="J31" s="9" t="s">
        <v>7</v>
      </c>
      <c r="K31" s="9"/>
      <c r="L31" s="14">
        <f>HEX2DEC(_xlfn.CONCAT(F31:G31))/10-273.15</f>
        <v>64.950000000000045</v>
      </c>
      <c r="M31" s="9" t="s">
        <v>271</v>
      </c>
      <c r="N31" s="1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25">
      <c r="A32" s="9" t="s">
        <v>160</v>
      </c>
      <c r="B32" s="10" t="s">
        <v>1</v>
      </c>
      <c r="C32" s="10" t="s">
        <v>2</v>
      </c>
      <c r="D32" s="10" t="s">
        <v>73</v>
      </c>
      <c r="E32" s="10" t="s">
        <v>3</v>
      </c>
      <c r="F32" s="10" t="s">
        <v>5</v>
      </c>
      <c r="G32" s="10" t="s">
        <v>179</v>
      </c>
      <c r="H32" s="9" t="s">
        <v>7</v>
      </c>
      <c r="I32" s="9"/>
      <c r="J32" s="9"/>
      <c r="K32" s="9"/>
      <c r="L32" s="3" t="s">
        <v>73</v>
      </c>
      <c r="M32" s="9" t="s">
        <v>268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25">
      <c r="A33" s="9" t="s">
        <v>0</v>
      </c>
      <c r="B33" s="10" t="s">
        <v>1</v>
      </c>
      <c r="C33" s="10" t="s">
        <v>2</v>
      </c>
      <c r="D33" s="10" t="s">
        <v>3</v>
      </c>
      <c r="E33" s="10" t="s">
        <v>4</v>
      </c>
      <c r="F33" s="10" t="s">
        <v>172</v>
      </c>
      <c r="G33" s="10" t="s">
        <v>51</v>
      </c>
      <c r="H33" s="9" t="s">
        <v>5</v>
      </c>
      <c r="I33" s="9" t="s">
        <v>180</v>
      </c>
      <c r="J33" s="9" t="s">
        <v>7</v>
      </c>
      <c r="K33" s="9"/>
      <c r="L33" s="14">
        <f>HEX2DEC(_xlfn.CONCAT(F33:G33))/10-273.15</f>
        <v>-10.049999999999955</v>
      </c>
      <c r="M33" s="9" t="s">
        <v>268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25">
      <c r="A34" s="9" t="s">
        <v>160</v>
      </c>
      <c r="B34" s="10" t="s">
        <v>1</v>
      </c>
      <c r="C34" s="10" t="s">
        <v>2</v>
      </c>
      <c r="D34" s="10" t="s">
        <v>181</v>
      </c>
      <c r="E34" s="10" t="s">
        <v>3</v>
      </c>
      <c r="F34" s="10" t="s">
        <v>5</v>
      </c>
      <c r="G34" s="10" t="s">
        <v>182</v>
      </c>
      <c r="H34" s="9" t="s">
        <v>7</v>
      </c>
      <c r="I34" s="9"/>
      <c r="J34" s="9"/>
      <c r="K34" s="9"/>
      <c r="L34" s="3" t="s">
        <v>181</v>
      </c>
      <c r="M34" s="9" t="s">
        <v>269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25">
      <c r="A35" s="9" t="s">
        <v>0</v>
      </c>
      <c r="B35" s="10" t="s">
        <v>1</v>
      </c>
      <c r="C35" s="10" t="s">
        <v>2</v>
      </c>
      <c r="D35" s="10" t="s">
        <v>3</v>
      </c>
      <c r="E35" s="10" t="s">
        <v>4</v>
      </c>
      <c r="F35" s="10" t="s">
        <v>172</v>
      </c>
      <c r="G35" s="10" t="s">
        <v>175</v>
      </c>
      <c r="H35" s="9" t="s">
        <v>5</v>
      </c>
      <c r="I35" s="9" t="s">
        <v>204</v>
      </c>
      <c r="J35" s="9" t="s">
        <v>7</v>
      </c>
      <c r="K35" s="9"/>
      <c r="L35" s="14">
        <f>HEX2DEC(_xlfn.CONCAT(F35:G35))/10-273.15</f>
        <v>-4.9999999999954525E-2</v>
      </c>
      <c r="M35" s="9" t="s">
        <v>269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25">
      <c r="A36" s="9" t="s">
        <v>160</v>
      </c>
      <c r="B36" s="10" t="s">
        <v>1</v>
      </c>
      <c r="C36" s="10" t="s">
        <v>2</v>
      </c>
      <c r="D36" s="10" t="s">
        <v>98</v>
      </c>
      <c r="E36" s="10" t="s">
        <v>3</v>
      </c>
      <c r="F36" s="10" t="s">
        <v>5</v>
      </c>
      <c r="G36" s="10" t="s">
        <v>19</v>
      </c>
      <c r="H36" s="9" t="s">
        <v>7</v>
      </c>
      <c r="I36" s="9"/>
      <c r="J36" s="9"/>
      <c r="K36" s="9"/>
      <c r="L36" s="3" t="s">
        <v>98</v>
      </c>
      <c r="M36" s="11" t="s">
        <v>233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x14ac:dyDescent="0.25">
      <c r="A37" s="9" t="s">
        <v>0</v>
      </c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25</v>
      </c>
      <c r="G37" s="10" t="s">
        <v>183</v>
      </c>
      <c r="H37" s="9" t="s">
        <v>5</v>
      </c>
      <c r="I37" s="9" t="s">
        <v>52</v>
      </c>
      <c r="J37" s="9" t="s">
        <v>7</v>
      </c>
      <c r="K37" s="9"/>
      <c r="L37" s="11">
        <f>HEX2DEC(_xlfn.CONCAT(F37:G37))</f>
        <v>6300</v>
      </c>
      <c r="M37" s="11" t="s">
        <v>233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x14ac:dyDescent="0.25">
      <c r="A38" s="9" t="s">
        <v>160</v>
      </c>
      <c r="B38" s="10" t="s">
        <v>1</v>
      </c>
      <c r="C38" s="10" t="s">
        <v>2</v>
      </c>
      <c r="D38" s="10" t="s">
        <v>202</v>
      </c>
      <c r="E38" s="10" t="s">
        <v>3</v>
      </c>
      <c r="F38" s="10" t="s">
        <v>5</v>
      </c>
      <c r="G38" s="10" t="s">
        <v>184</v>
      </c>
      <c r="H38" s="9" t="s">
        <v>7</v>
      </c>
      <c r="I38" s="9"/>
      <c r="J38" s="9"/>
      <c r="K38" s="9"/>
      <c r="L38" s="3" t="s">
        <v>202</v>
      </c>
      <c r="M38" s="9" t="s">
        <v>234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25">
      <c r="A39" s="9" t="s">
        <v>0</v>
      </c>
      <c r="B39" s="10" t="s">
        <v>1</v>
      </c>
      <c r="C39" s="10" t="s">
        <v>2</v>
      </c>
      <c r="D39" s="10" t="s">
        <v>3</v>
      </c>
      <c r="E39" s="10" t="s">
        <v>4</v>
      </c>
      <c r="F39" s="10" t="s">
        <v>25</v>
      </c>
      <c r="G39" s="10" t="s">
        <v>206</v>
      </c>
      <c r="H39" s="9" t="s">
        <v>5</v>
      </c>
      <c r="I39" s="9" t="s">
        <v>207</v>
      </c>
      <c r="J39" s="9" t="s">
        <v>7</v>
      </c>
      <c r="K39" s="9"/>
      <c r="L39" s="11">
        <f>HEX2DEC(_xlfn.CONCAT(F39:G39))</f>
        <v>6225</v>
      </c>
      <c r="M39" s="9" t="s">
        <v>234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x14ac:dyDescent="0.25">
      <c r="A40" s="9" t="s">
        <v>160</v>
      </c>
      <c r="B40" s="10" t="s">
        <v>1</v>
      </c>
      <c r="C40" s="10" t="s">
        <v>2</v>
      </c>
      <c r="D40" s="10" t="s">
        <v>195</v>
      </c>
      <c r="E40" s="10" t="s">
        <v>3</v>
      </c>
      <c r="F40" s="10" t="s">
        <v>5</v>
      </c>
      <c r="G40" s="10" t="s">
        <v>185</v>
      </c>
      <c r="H40" s="9" t="s">
        <v>7</v>
      </c>
      <c r="I40" s="9"/>
      <c r="J40" s="9"/>
      <c r="K40" s="9"/>
      <c r="L40" s="3" t="s">
        <v>195</v>
      </c>
      <c r="M40" s="9" t="s">
        <v>235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x14ac:dyDescent="0.25">
      <c r="A41" s="9" t="s">
        <v>0</v>
      </c>
      <c r="B41" s="10" t="s">
        <v>1</v>
      </c>
      <c r="C41" s="10" t="s">
        <v>2</v>
      </c>
      <c r="D41" s="10" t="s">
        <v>3</v>
      </c>
      <c r="E41" s="10" t="s">
        <v>4</v>
      </c>
      <c r="F41" s="10" t="s">
        <v>30</v>
      </c>
      <c r="G41" s="10" t="s">
        <v>208</v>
      </c>
      <c r="H41" s="9" t="s">
        <v>5</v>
      </c>
      <c r="I41" s="9" t="s">
        <v>209</v>
      </c>
      <c r="J41" s="9" t="s">
        <v>7</v>
      </c>
      <c r="K41" s="9"/>
      <c r="L41" s="11">
        <f>HEX2DEC(_xlfn.CONCAT(F41:G41))</f>
        <v>4500</v>
      </c>
      <c r="M41" s="9" t="s">
        <v>235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x14ac:dyDescent="0.25">
      <c r="A42" s="9" t="s">
        <v>160</v>
      </c>
      <c r="B42" s="10" t="s">
        <v>1</v>
      </c>
      <c r="C42" s="10" t="s">
        <v>2</v>
      </c>
      <c r="D42" s="10" t="s">
        <v>210</v>
      </c>
      <c r="E42" s="10" t="s">
        <v>3</v>
      </c>
      <c r="F42" s="10" t="s">
        <v>5</v>
      </c>
      <c r="G42" s="10" t="s">
        <v>1</v>
      </c>
      <c r="H42" s="9" t="s">
        <v>7</v>
      </c>
      <c r="I42" s="9"/>
      <c r="J42" s="9"/>
      <c r="K42" s="9"/>
      <c r="L42" s="3" t="s">
        <v>210</v>
      </c>
      <c r="M42" s="9" t="s">
        <v>236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x14ac:dyDescent="0.25">
      <c r="A43" s="9" t="s">
        <v>0</v>
      </c>
      <c r="B43" s="10" t="s">
        <v>1</v>
      </c>
      <c r="C43" s="10" t="s">
        <v>2</v>
      </c>
      <c r="D43" s="10" t="s">
        <v>3</v>
      </c>
      <c r="E43" s="10" t="s">
        <v>4</v>
      </c>
      <c r="F43" s="10" t="s">
        <v>196</v>
      </c>
      <c r="G43" s="10" t="s">
        <v>186</v>
      </c>
      <c r="H43" s="9" t="s">
        <v>5</v>
      </c>
      <c r="I43" s="9" t="s">
        <v>89</v>
      </c>
      <c r="J43" s="9" t="s">
        <v>7</v>
      </c>
      <c r="K43" s="9"/>
      <c r="L43" s="11">
        <f>HEX2DEC(_xlfn.CONCAT(F43:G43))</f>
        <v>4650</v>
      </c>
      <c r="M43" s="9" t="s">
        <v>236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x14ac:dyDescent="0.25">
      <c r="A44" s="9" t="s">
        <v>160</v>
      </c>
      <c r="B44" s="10" t="s">
        <v>1</v>
      </c>
      <c r="C44" s="10" t="s">
        <v>2</v>
      </c>
      <c r="D44" s="10" t="s">
        <v>211</v>
      </c>
      <c r="E44" s="10" t="s">
        <v>3</v>
      </c>
      <c r="F44" s="10" t="s">
        <v>5</v>
      </c>
      <c r="G44" s="10" t="s">
        <v>187</v>
      </c>
      <c r="H44" s="9" t="s">
        <v>7</v>
      </c>
      <c r="I44" s="9"/>
      <c r="J44" s="9"/>
      <c r="K44" s="9"/>
      <c r="L44" s="3" t="s">
        <v>211</v>
      </c>
      <c r="M44" s="9" t="s">
        <v>237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x14ac:dyDescent="0.25">
      <c r="A45" s="9" t="s">
        <v>0</v>
      </c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97</v>
      </c>
      <c r="G45" s="10" t="s">
        <v>197</v>
      </c>
      <c r="H45" s="9" t="s">
        <v>5</v>
      </c>
      <c r="I45" s="9" t="s">
        <v>198</v>
      </c>
      <c r="J45" s="9" t="s">
        <v>7</v>
      </c>
      <c r="K45" s="9"/>
      <c r="L45" s="11">
        <f>HEX2DEC(_xlfn.CONCAT(F45:G45))</f>
        <v>4200</v>
      </c>
      <c r="M45" s="9" t="s">
        <v>237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x14ac:dyDescent="0.25">
      <c r="A46" s="9" t="s">
        <v>160</v>
      </c>
      <c r="B46" s="10" t="s">
        <v>1</v>
      </c>
      <c r="C46" s="10" t="s">
        <v>2</v>
      </c>
      <c r="D46" s="10" t="s">
        <v>212</v>
      </c>
      <c r="E46" s="10" t="s">
        <v>3</v>
      </c>
      <c r="F46" s="10" t="s">
        <v>5</v>
      </c>
      <c r="G46" s="10" t="s">
        <v>161</v>
      </c>
      <c r="H46" s="9" t="s">
        <v>7</v>
      </c>
      <c r="I46" s="9"/>
      <c r="J46" s="9"/>
      <c r="K46" s="9"/>
      <c r="L46" s="3" t="s">
        <v>212</v>
      </c>
      <c r="M46" s="9" t="s">
        <v>238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x14ac:dyDescent="0.25">
      <c r="A47" s="9" t="s">
        <v>0</v>
      </c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97</v>
      </c>
      <c r="G47" s="10" t="s">
        <v>29</v>
      </c>
      <c r="H47" s="9" t="s">
        <v>5</v>
      </c>
      <c r="I47" s="9" t="s">
        <v>163</v>
      </c>
      <c r="J47" s="9" t="s">
        <v>7</v>
      </c>
      <c r="K47" s="9"/>
      <c r="L47" s="11">
        <f>HEX2DEC(_xlfn.CONCAT(F47:G47))</f>
        <v>4150</v>
      </c>
      <c r="M47" s="9" t="s">
        <v>238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x14ac:dyDescent="0.25">
      <c r="A48" s="9" t="s">
        <v>160</v>
      </c>
      <c r="B48" s="10" t="s">
        <v>1</v>
      </c>
      <c r="C48" s="10" t="s">
        <v>2</v>
      </c>
      <c r="D48" s="10" t="s">
        <v>213</v>
      </c>
      <c r="E48" s="10" t="s">
        <v>3</v>
      </c>
      <c r="F48" s="10" t="s">
        <v>5</v>
      </c>
      <c r="G48" s="10" t="s">
        <v>188</v>
      </c>
      <c r="H48" s="9" t="s">
        <v>7</v>
      </c>
      <c r="I48" s="9"/>
      <c r="J48" s="9"/>
      <c r="K48" s="9"/>
      <c r="L48" s="3" t="s">
        <v>213</v>
      </c>
      <c r="M48" s="9" t="s">
        <v>239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x14ac:dyDescent="0.25">
      <c r="A49" s="9" t="s">
        <v>0</v>
      </c>
      <c r="B49" s="10" t="s">
        <v>1</v>
      </c>
      <c r="C49" s="10" t="s">
        <v>2</v>
      </c>
      <c r="D49" s="10" t="s">
        <v>3</v>
      </c>
      <c r="E49" s="10" t="s">
        <v>4</v>
      </c>
      <c r="F49" s="10" t="s">
        <v>113</v>
      </c>
      <c r="G49" s="10" t="s">
        <v>163</v>
      </c>
      <c r="H49" s="9" t="s">
        <v>5</v>
      </c>
      <c r="I49" s="9" t="s">
        <v>41</v>
      </c>
      <c r="J49" s="9" t="s">
        <v>7</v>
      </c>
      <c r="K49" s="9"/>
      <c r="L49" s="11">
        <f>HEX2DEC(_xlfn.CONCAT(F49:G49))</f>
        <v>3000</v>
      </c>
      <c r="M49" s="9" t="s">
        <v>239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x14ac:dyDescent="0.25">
      <c r="A50" s="9" t="s">
        <v>160</v>
      </c>
      <c r="B50" s="10" t="s">
        <v>1</v>
      </c>
      <c r="C50" s="10" t="s">
        <v>2</v>
      </c>
      <c r="D50" s="10" t="s">
        <v>214</v>
      </c>
      <c r="E50" s="10" t="s">
        <v>3</v>
      </c>
      <c r="F50" s="10" t="s">
        <v>5</v>
      </c>
      <c r="G50" s="10" t="s">
        <v>47</v>
      </c>
      <c r="H50" s="9" t="s">
        <v>7</v>
      </c>
      <c r="I50" s="9"/>
      <c r="J50" s="9"/>
      <c r="K50" s="9"/>
      <c r="L50" s="3" t="s">
        <v>214</v>
      </c>
      <c r="M50" s="9" t="s">
        <v>240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x14ac:dyDescent="0.25">
      <c r="A51" s="9" t="s">
        <v>0</v>
      </c>
      <c r="B51" s="10" t="s">
        <v>1</v>
      </c>
      <c r="C51" s="10" t="s">
        <v>2</v>
      </c>
      <c r="D51" s="10" t="s">
        <v>3</v>
      </c>
      <c r="E51" s="10" t="s">
        <v>4</v>
      </c>
      <c r="F51" s="10" t="s">
        <v>28</v>
      </c>
      <c r="G51" s="10" t="s">
        <v>176</v>
      </c>
      <c r="H51" s="9" t="s">
        <v>5</v>
      </c>
      <c r="I51" s="9" t="s">
        <v>189</v>
      </c>
      <c r="J51" s="9" t="s">
        <v>7</v>
      </c>
      <c r="K51" s="9"/>
      <c r="L51" s="11">
        <f>HEX2DEC(_xlfn.CONCAT(F51:G51))</f>
        <v>3100</v>
      </c>
      <c r="M51" s="9" t="s">
        <v>240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x14ac:dyDescent="0.25">
      <c r="A52" s="9" t="s">
        <v>160</v>
      </c>
      <c r="B52" s="9" t="s">
        <v>1</v>
      </c>
      <c r="C52" s="9" t="s">
        <v>2</v>
      </c>
      <c r="D52" s="9" t="s">
        <v>100</v>
      </c>
      <c r="E52" s="9" t="s">
        <v>3</v>
      </c>
      <c r="F52" s="9" t="s">
        <v>5</v>
      </c>
      <c r="G52" s="9" t="s">
        <v>76</v>
      </c>
      <c r="H52" s="9" t="s">
        <v>7</v>
      </c>
      <c r="I52" s="9"/>
      <c r="J52" s="9"/>
      <c r="K52" s="9"/>
      <c r="L52" s="3" t="s">
        <v>100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x14ac:dyDescent="0.25">
      <c r="A53" s="9" t="s">
        <v>0</v>
      </c>
      <c r="B53" s="9" t="s">
        <v>1</v>
      </c>
      <c r="C53" s="9" t="s">
        <v>2</v>
      </c>
      <c r="D53" s="9" t="s">
        <v>3</v>
      </c>
      <c r="E53" s="9" t="s">
        <v>4</v>
      </c>
      <c r="F53" s="9" t="s">
        <v>113</v>
      </c>
      <c r="G53" s="9" t="s">
        <v>163</v>
      </c>
      <c r="H53" s="9" t="s">
        <v>5</v>
      </c>
      <c r="I53" s="9" t="s">
        <v>41</v>
      </c>
      <c r="J53" s="9" t="s">
        <v>7</v>
      </c>
      <c r="K53" s="9"/>
      <c r="L53" s="11">
        <f>HEX2DEC(_xlfn.CONCAT(F53:G53))</f>
        <v>3000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x14ac:dyDescent="0.25">
      <c r="A54" s="9" t="s">
        <v>160</v>
      </c>
      <c r="B54" s="9" t="s">
        <v>1</v>
      </c>
      <c r="C54" s="9" t="s">
        <v>2</v>
      </c>
      <c r="D54" s="9" t="s">
        <v>215</v>
      </c>
      <c r="E54" s="9" t="s">
        <v>3</v>
      </c>
      <c r="F54" s="9" t="s">
        <v>5</v>
      </c>
      <c r="G54" s="9" t="s">
        <v>190</v>
      </c>
      <c r="H54" s="9" t="s">
        <v>7</v>
      </c>
      <c r="I54" s="9"/>
      <c r="J54" s="9"/>
      <c r="K54" s="9"/>
      <c r="L54" s="3" t="s">
        <v>215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x14ac:dyDescent="0.25">
      <c r="A55" s="9" t="s">
        <v>0</v>
      </c>
      <c r="B55" s="9" t="s">
        <v>1</v>
      </c>
      <c r="C55" s="9" t="s">
        <v>2</v>
      </c>
      <c r="D55" s="9" t="s">
        <v>3</v>
      </c>
      <c r="E55" s="9" t="s">
        <v>4</v>
      </c>
      <c r="F55" s="9" t="s">
        <v>164</v>
      </c>
      <c r="G55" s="9" t="s">
        <v>194</v>
      </c>
      <c r="H55" s="9" t="s">
        <v>17</v>
      </c>
      <c r="I55" s="9" t="s">
        <v>55</v>
      </c>
      <c r="J55" s="9" t="s">
        <v>7</v>
      </c>
      <c r="K55" s="9"/>
      <c r="L55" s="11">
        <f>HEX2DEC(_xlfn.CONCAT(F55:G55))</f>
        <v>60536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x14ac:dyDescent="0.25">
      <c r="A56" s="9" t="s">
        <v>160</v>
      </c>
      <c r="B56" s="10" t="s">
        <v>1</v>
      </c>
      <c r="C56" s="10" t="s">
        <v>2</v>
      </c>
      <c r="D56" s="10" t="s">
        <v>186</v>
      </c>
      <c r="E56" s="10" t="s">
        <v>3</v>
      </c>
      <c r="F56" s="10" t="s">
        <v>5</v>
      </c>
      <c r="G56" s="10" t="s">
        <v>189</v>
      </c>
      <c r="H56" s="9" t="s">
        <v>7</v>
      </c>
      <c r="I56" s="9"/>
      <c r="J56" s="9"/>
      <c r="K56" s="9"/>
      <c r="L56" s="3" t="s">
        <v>186</v>
      </c>
      <c r="M56" s="9" t="s">
        <v>241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x14ac:dyDescent="0.25">
      <c r="A57" s="9" t="s">
        <v>0</v>
      </c>
      <c r="B57" s="10" t="s">
        <v>1</v>
      </c>
      <c r="C57" s="10" t="s">
        <v>2</v>
      </c>
      <c r="D57" s="10" t="s">
        <v>3</v>
      </c>
      <c r="E57" s="10" t="s">
        <v>4</v>
      </c>
      <c r="F57" s="10" t="s">
        <v>167</v>
      </c>
      <c r="G57" s="10" t="s">
        <v>59</v>
      </c>
      <c r="H57" s="9" t="s">
        <v>5</v>
      </c>
      <c r="I57" s="9" t="s">
        <v>191</v>
      </c>
      <c r="J57" s="9" t="s">
        <v>7</v>
      </c>
      <c r="K57" s="9"/>
      <c r="L57" s="11">
        <f>HEX2DEC(_xlfn.CONCAT(F57:G57))</f>
        <v>3400</v>
      </c>
      <c r="M57" s="9" t="s">
        <v>241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x14ac:dyDescent="0.25">
      <c r="A58" s="9" t="s">
        <v>160</v>
      </c>
      <c r="B58" s="10" t="s">
        <v>1</v>
      </c>
      <c r="C58" s="10" t="s">
        <v>2</v>
      </c>
      <c r="D58" s="10" t="s">
        <v>192</v>
      </c>
      <c r="E58" s="10" t="s">
        <v>3</v>
      </c>
      <c r="F58" s="10" t="s">
        <v>5</v>
      </c>
      <c r="G58" s="10" t="s">
        <v>193</v>
      </c>
      <c r="H58" s="9" t="s">
        <v>7</v>
      </c>
      <c r="I58" s="9"/>
      <c r="J58" s="9"/>
      <c r="K58" s="9"/>
      <c r="L58" s="3" t="s">
        <v>192</v>
      </c>
      <c r="M58" s="9" t="s">
        <v>242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x14ac:dyDescent="0.25">
      <c r="A59" s="1" t="s">
        <v>94</v>
      </c>
      <c r="B59" s="4" t="s">
        <v>1</v>
      </c>
      <c r="C59" s="4" t="s">
        <v>2</v>
      </c>
      <c r="D59" s="4" t="s">
        <v>3</v>
      </c>
      <c r="E59" s="4" t="s">
        <v>4</v>
      </c>
      <c r="F59" s="4" t="s">
        <v>3</v>
      </c>
      <c r="G59" s="4" t="s">
        <v>58</v>
      </c>
      <c r="H59" s="1" t="s">
        <v>5</v>
      </c>
      <c r="I59" s="1" t="s">
        <v>6</v>
      </c>
      <c r="J59" s="1" t="s">
        <v>7</v>
      </c>
      <c r="L59" s="2">
        <f>HEX2DEC(G59)</f>
        <v>20</v>
      </c>
      <c r="M59" s="2" t="s">
        <v>242</v>
      </c>
      <c r="N59" s="2"/>
      <c r="O59" s="2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x14ac:dyDescent="0.25">
      <c r="A60" s="1" t="s">
        <v>95</v>
      </c>
      <c r="B60" s="1" t="s">
        <v>1</v>
      </c>
      <c r="C60" s="1" t="s">
        <v>2</v>
      </c>
      <c r="D60" s="1" t="s">
        <v>8</v>
      </c>
      <c r="E60" s="1" t="s">
        <v>3</v>
      </c>
      <c r="F60" s="1" t="s">
        <v>5</v>
      </c>
      <c r="G60" s="1" t="s">
        <v>67</v>
      </c>
      <c r="H60" s="1" t="s">
        <v>7</v>
      </c>
      <c r="L60" s="3" t="str">
        <f>D60</f>
        <v>2c</v>
      </c>
      <c r="M60" s="2"/>
      <c r="N60" s="2"/>
      <c r="O60" s="2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x14ac:dyDescent="0.25">
      <c r="A61" s="1" t="s">
        <v>94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3</v>
      </c>
      <c r="G61" s="1" t="s">
        <v>4</v>
      </c>
      <c r="H61" s="1" t="s">
        <v>5</v>
      </c>
      <c r="I61" s="1" t="s">
        <v>9</v>
      </c>
      <c r="J61" s="1" t="s">
        <v>7</v>
      </c>
      <c r="L61" s="2">
        <f>HEX2DEC(CONCATENATE(F61,G61))</f>
        <v>2</v>
      </c>
      <c r="M61" s="2"/>
      <c r="N61" s="2"/>
      <c r="O61" s="2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x14ac:dyDescent="0.25">
      <c r="A62" s="1" t="s">
        <v>95</v>
      </c>
      <c r="B62" s="1" t="s">
        <v>1</v>
      </c>
      <c r="C62" s="1" t="s">
        <v>2</v>
      </c>
      <c r="D62" s="1" t="s">
        <v>10</v>
      </c>
      <c r="E62" s="1" t="s">
        <v>3</v>
      </c>
      <c r="F62" s="1" t="s">
        <v>5</v>
      </c>
      <c r="G62" s="1" t="s">
        <v>68</v>
      </c>
      <c r="H62" s="1" t="s">
        <v>7</v>
      </c>
      <c r="L62" s="3" t="str">
        <f>D62</f>
        <v>2d</v>
      </c>
      <c r="M62" s="2"/>
      <c r="N62" s="2"/>
      <c r="O62" s="2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x14ac:dyDescent="0.25">
      <c r="A63" s="1" t="s">
        <v>94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3</v>
      </c>
      <c r="G63" s="1" t="s">
        <v>50</v>
      </c>
      <c r="H63" s="1" t="s">
        <v>5</v>
      </c>
      <c r="I63" s="1" t="s">
        <v>11</v>
      </c>
      <c r="J63" s="1" t="s">
        <v>7</v>
      </c>
      <c r="L63" s="2">
        <f>HEX2DEC(CONCATENATE(F63,G63))</f>
        <v>6</v>
      </c>
      <c r="M63" s="2"/>
      <c r="N63" s="2"/>
      <c r="O63" s="2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x14ac:dyDescent="0.25">
      <c r="A64" s="1" t="s">
        <v>95</v>
      </c>
      <c r="B64" s="1" t="s">
        <v>1</v>
      </c>
      <c r="C64" s="1" t="s">
        <v>2</v>
      </c>
      <c r="D64" s="1" t="s">
        <v>12</v>
      </c>
      <c r="E64" s="1" t="s">
        <v>3</v>
      </c>
      <c r="F64" s="1" t="s">
        <v>5</v>
      </c>
      <c r="G64" s="1" t="s">
        <v>69</v>
      </c>
      <c r="H64" s="1" t="s">
        <v>7</v>
      </c>
      <c r="L64" s="3" t="str">
        <f>D64</f>
        <v>2e</v>
      </c>
      <c r="M64" s="2"/>
      <c r="N64" s="2"/>
      <c r="O64" s="2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x14ac:dyDescent="0.25">
      <c r="A65" s="1" t="s">
        <v>94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3</v>
      </c>
      <c r="G65" s="1" t="s">
        <v>96</v>
      </c>
      <c r="H65" s="1" t="s">
        <v>5</v>
      </c>
      <c r="I65" s="1" t="s">
        <v>13</v>
      </c>
      <c r="J65" s="1" t="s">
        <v>7</v>
      </c>
      <c r="L65" s="2">
        <f>HEX2DEC(CONCATENATE(F65,G65))</f>
        <v>3</v>
      </c>
      <c r="M65" s="2"/>
      <c r="N65" s="2"/>
      <c r="O65" s="2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x14ac:dyDescent="0.25">
      <c r="A66" s="1" t="s">
        <v>95</v>
      </c>
      <c r="B66" s="12" t="s">
        <v>1</v>
      </c>
      <c r="C66" s="12" t="s">
        <v>2</v>
      </c>
      <c r="D66" s="12" t="s">
        <v>14</v>
      </c>
      <c r="E66" s="12" t="s">
        <v>3</v>
      </c>
      <c r="F66" s="12" t="s">
        <v>5</v>
      </c>
      <c r="G66" s="12" t="s">
        <v>70</v>
      </c>
      <c r="H66" s="1" t="s">
        <v>7</v>
      </c>
      <c r="L66" s="3" t="str">
        <f>D66</f>
        <v>2f</v>
      </c>
      <c r="M66" s="2" t="s">
        <v>217</v>
      </c>
      <c r="N66" s="2"/>
      <c r="O66" s="2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x14ac:dyDescent="0.25">
      <c r="A67" s="1" t="s">
        <v>94</v>
      </c>
      <c r="B67" s="12" t="s">
        <v>1</v>
      </c>
      <c r="C67" s="12" t="s">
        <v>2</v>
      </c>
      <c r="D67" s="12" t="s">
        <v>3</v>
      </c>
      <c r="E67" s="12" t="s">
        <v>4</v>
      </c>
      <c r="F67" s="12" t="s">
        <v>3</v>
      </c>
      <c r="G67" s="12" t="s">
        <v>21</v>
      </c>
      <c r="H67" s="1" t="s">
        <v>5</v>
      </c>
      <c r="I67" s="1" t="s">
        <v>15</v>
      </c>
      <c r="J67" s="1" t="s">
        <v>7</v>
      </c>
      <c r="L67" s="2">
        <f>HEX2DEC(CONCATENATE(F67,G67))</f>
        <v>15</v>
      </c>
      <c r="M67" s="2" t="s">
        <v>217</v>
      </c>
      <c r="N67" s="2"/>
      <c r="O67" s="2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x14ac:dyDescent="0.25">
      <c r="A68" s="1" t="s">
        <v>95</v>
      </c>
      <c r="B68" s="12" t="s">
        <v>1</v>
      </c>
      <c r="C68" s="12" t="s">
        <v>2</v>
      </c>
      <c r="D68" s="12" t="s">
        <v>16</v>
      </c>
      <c r="E68" s="12" t="s">
        <v>3</v>
      </c>
      <c r="F68" s="12" t="s">
        <v>5</v>
      </c>
      <c r="G68" s="12" t="s">
        <v>71</v>
      </c>
      <c r="H68" s="1" t="s">
        <v>7</v>
      </c>
      <c r="L68" s="3" t="str">
        <f>D68</f>
        <v>30</v>
      </c>
      <c r="M68" s="2" t="s">
        <v>102</v>
      </c>
      <c r="N68" s="2"/>
      <c r="O68" s="2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x14ac:dyDescent="0.25">
      <c r="A69" s="1" t="s">
        <v>94</v>
      </c>
      <c r="B69" s="12" t="s">
        <v>1</v>
      </c>
      <c r="C69" s="12" t="s">
        <v>2</v>
      </c>
      <c r="D69" s="12" t="s">
        <v>3</v>
      </c>
      <c r="E69" s="12" t="s">
        <v>4</v>
      </c>
      <c r="F69" s="12" t="s">
        <v>3</v>
      </c>
      <c r="G69" s="12" t="s">
        <v>3</v>
      </c>
      <c r="H69" s="1" t="s">
        <v>5</v>
      </c>
      <c r="I69" s="1" t="s">
        <v>17</v>
      </c>
      <c r="J69" s="1" t="s">
        <v>7</v>
      </c>
      <c r="L69" s="2">
        <f>HEX2DEC(CONCATENATE(F69,G69))</f>
        <v>0</v>
      </c>
      <c r="M69" s="2" t="s">
        <v>102</v>
      </c>
      <c r="N69" s="2"/>
      <c r="O69" s="2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x14ac:dyDescent="0.25">
      <c r="A70" s="1" t="s">
        <v>95</v>
      </c>
      <c r="B70" s="4" t="s">
        <v>1</v>
      </c>
      <c r="C70" s="4" t="s">
        <v>2</v>
      </c>
      <c r="D70" s="4" t="s">
        <v>18</v>
      </c>
      <c r="E70" s="4" t="s">
        <v>3</v>
      </c>
      <c r="F70" s="4" t="s">
        <v>5</v>
      </c>
      <c r="G70" s="4" t="s">
        <v>72</v>
      </c>
      <c r="H70" s="1" t="s">
        <v>7</v>
      </c>
      <c r="L70" s="3" t="str">
        <f>D70</f>
        <v>31</v>
      </c>
      <c r="M70" s="2" t="s">
        <v>103</v>
      </c>
      <c r="N70" s="2"/>
      <c r="O70" s="2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x14ac:dyDescent="0.25">
      <c r="A71" s="1" t="s">
        <v>94</v>
      </c>
      <c r="B71" s="4" t="s">
        <v>1</v>
      </c>
      <c r="C71" s="4" t="s">
        <v>2</v>
      </c>
      <c r="D71" s="4" t="s">
        <v>3</v>
      </c>
      <c r="E71" s="4" t="s">
        <v>4</v>
      </c>
      <c r="F71" s="4" t="s">
        <v>3</v>
      </c>
      <c r="G71" s="4" t="s">
        <v>73</v>
      </c>
      <c r="H71" s="1" t="s">
        <v>5</v>
      </c>
      <c r="I71" s="1" t="s">
        <v>19</v>
      </c>
      <c r="J71" s="1" t="s">
        <v>7</v>
      </c>
      <c r="L71" s="2">
        <f>HEX2DEC(CONCATENATE(F71,G71))</f>
        <v>30</v>
      </c>
      <c r="M71" s="2" t="s">
        <v>103</v>
      </c>
      <c r="N71" s="2"/>
      <c r="O71" s="2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x14ac:dyDescent="0.25">
      <c r="A72" s="1" t="s">
        <v>95</v>
      </c>
      <c r="B72" s="4" t="s">
        <v>1</v>
      </c>
      <c r="C72" s="4" t="s">
        <v>2</v>
      </c>
      <c r="D72" s="4" t="s">
        <v>20</v>
      </c>
      <c r="E72" s="4" t="s">
        <v>3</v>
      </c>
      <c r="F72" s="4" t="s">
        <v>5</v>
      </c>
      <c r="G72" s="4" t="s">
        <v>74</v>
      </c>
      <c r="H72" s="1" t="s">
        <v>7</v>
      </c>
      <c r="L72" s="3" t="str">
        <f>D72</f>
        <v>32</v>
      </c>
      <c r="M72" s="2" t="s">
        <v>104</v>
      </c>
      <c r="N72" s="2"/>
      <c r="O72" s="2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x14ac:dyDescent="0.25">
      <c r="A73" s="1" t="s">
        <v>94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21</v>
      </c>
      <c r="G73" s="4" t="s">
        <v>49</v>
      </c>
      <c r="H73" s="1" t="s">
        <v>5</v>
      </c>
      <c r="I73" s="1" t="s">
        <v>22</v>
      </c>
      <c r="J73" s="1" t="s">
        <v>7</v>
      </c>
      <c r="L73" s="2">
        <f>HEX2DEC(CONCATENATE(F73,G73))</f>
        <v>4000</v>
      </c>
      <c r="M73" s="2" t="s">
        <v>104</v>
      </c>
      <c r="N73" s="2"/>
      <c r="O73" s="2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x14ac:dyDescent="0.25">
      <c r="A74" s="1" t="s">
        <v>95</v>
      </c>
      <c r="B74" s="4" t="s">
        <v>1</v>
      </c>
      <c r="C74" s="4" t="s">
        <v>2</v>
      </c>
      <c r="D74" s="4" t="s">
        <v>23</v>
      </c>
      <c r="E74" s="4" t="s">
        <v>3</v>
      </c>
      <c r="F74" s="4" t="s">
        <v>5</v>
      </c>
      <c r="G74" s="4" t="s">
        <v>75</v>
      </c>
      <c r="H74" s="1" t="s">
        <v>7</v>
      </c>
      <c r="L74" s="3" t="str">
        <f>D74</f>
        <v>33</v>
      </c>
      <c r="M74" s="2" t="s">
        <v>105</v>
      </c>
      <c r="N74" s="2"/>
      <c r="O74" s="2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x14ac:dyDescent="0.25">
      <c r="A75" s="1" t="s">
        <v>94</v>
      </c>
      <c r="B75" s="4" t="s">
        <v>1</v>
      </c>
      <c r="C75" s="4" t="s">
        <v>2</v>
      </c>
      <c r="D75" s="4" t="s">
        <v>3</v>
      </c>
      <c r="E75" s="4" t="s">
        <v>4</v>
      </c>
      <c r="F75" s="4" t="s">
        <v>24</v>
      </c>
      <c r="G75" s="4" t="s">
        <v>76</v>
      </c>
      <c r="H75" s="1" t="s">
        <v>5</v>
      </c>
      <c r="I75" s="1" t="s">
        <v>25</v>
      </c>
      <c r="J75" s="1" t="s">
        <v>7</v>
      </c>
      <c r="L75" s="2">
        <f>HEX2DEC(CONCATENATE(F75,G75))</f>
        <v>3800</v>
      </c>
      <c r="M75" s="2" t="s">
        <v>105</v>
      </c>
      <c r="N75" s="2"/>
      <c r="O75" s="2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x14ac:dyDescent="0.25">
      <c r="A76" s="1" t="s">
        <v>95</v>
      </c>
      <c r="B76" s="4" t="s">
        <v>1</v>
      </c>
      <c r="C76" s="4" t="s">
        <v>2</v>
      </c>
      <c r="D76" s="4" t="s">
        <v>26</v>
      </c>
      <c r="E76" s="4" t="s">
        <v>3</v>
      </c>
      <c r="F76" s="4" t="s">
        <v>5</v>
      </c>
      <c r="G76" s="4" t="s">
        <v>77</v>
      </c>
      <c r="H76" s="1" t="s">
        <v>7</v>
      </c>
      <c r="L76" s="3" t="str">
        <f>D76</f>
        <v>34</v>
      </c>
      <c r="M76" s="2" t="s">
        <v>106</v>
      </c>
      <c r="N76" s="2"/>
      <c r="O76" s="2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x14ac:dyDescent="0.25">
      <c r="A77" s="1" t="s">
        <v>94</v>
      </c>
      <c r="B77" s="4" t="s">
        <v>1</v>
      </c>
      <c r="C77" s="4" t="s">
        <v>2</v>
      </c>
      <c r="D77" s="4" t="s">
        <v>3</v>
      </c>
      <c r="E77" s="4" t="s">
        <v>4</v>
      </c>
      <c r="F77" s="4" t="s">
        <v>24</v>
      </c>
      <c r="G77" s="4" t="s">
        <v>97</v>
      </c>
      <c r="H77" s="1" t="s">
        <v>5</v>
      </c>
      <c r="I77" s="1" t="s">
        <v>19</v>
      </c>
      <c r="J77" s="1" t="s">
        <v>7</v>
      </c>
      <c r="L77" s="2">
        <f>HEX2DEC(CONCATENATE(F77,G77))</f>
        <v>3600</v>
      </c>
      <c r="M77" s="2" t="s">
        <v>106</v>
      </c>
      <c r="N77" s="2"/>
      <c r="O77" s="2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x14ac:dyDescent="0.25">
      <c r="A78" s="1" t="s">
        <v>95</v>
      </c>
      <c r="B78" s="4" t="s">
        <v>1</v>
      </c>
      <c r="C78" s="4" t="s">
        <v>2</v>
      </c>
      <c r="D78" s="4" t="s">
        <v>27</v>
      </c>
      <c r="E78" s="4" t="s">
        <v>3</v>
      </c>
      <c r="F78" s="4" t="s">
        <v>5</v>
      </c>
      <c r="G78" s="4" t="s">
        <v>78</v>
      </c>
      <c r="H78" s="1" t="s">
        <v>7</v>
      </c>
      <c r="L78" s="3" t="str">
        <f>D78</f>
        <v>35</v>
      </c>
      <c r="M78" s="2" t="s">
        <v>107</v>
      </c>
      <c r="N78" s="2"/>
      <c r="O78" s="2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x14ac:dyDescent="0.25">
      <c r="A79" s="1" t="s">
        <v>94</v>
      </c>
      <c r="B79" s="4" t="s">
        <v>1</v>
      </c>
      <c r="C79" s="4" t="s">
        <v>2</v>
      </c>
      <c r="D79" s="4" t="s">
        <v>3</v>
      </c>
      <c r="E79" s="4" t="s">
        <v>4</v>
      </c>
      <c r="F79" s="4" t="s">
        <v>28</v>
      </c>
      <c r="G79" s="4" t="s">
        <v>79</v>
      </c>
      <c r="H79" s="1" t="s">
        <v>5</v>
      </c>
      <c r="I79" s="1" t="s">
        <v>24</v>
      </c>
      <c r="J79" s="1" t="s">
        <v>7</v>
      </c>
      <c r="L79" s="2">
        <f>HEX2DEC(CONCATENATE(F79,G79))</f>
        <v>3300</v>
      </c>
      <c r="M79" s="2" t="s">
        <v>107</v>
      </c>
      <c r="N79" s="2"/>
      <c r="O79" s="2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x14ac:dyDescent="0.25">
      <c r="A80" s="1" t="s">
        <v>95</v>
      </c>
      <c r="B80" s="4" t="s">
        <v>1</v>
      </c>
      <c r="C80" s="4" t="s">
        <v>2</v>
      </c>
      <c r="D80" s="4" t="s">
        <v>29</v>
      </c>
      <c r="E80" s="4" t="s">
        <v>3</v>
      </c>
      <c r="F80" s="4" t="s">
        <v>5</v>
      </c>
      <c r="G80" s="4" t="s">
        <v>80</v>
      </c>
      <c r="H80" s="1" t="s">
        <v>7</v>
      </c>
      <c r="L80" s="3" t="str">
        <f>D80</f>
        <v>36</v>
      </c>
      <c r="M80" s="2" t="s">
        <v>108</v>
      </c>
      <c r="N80" s="2"/>
      <c r="O80" s="2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x14ac:dyDescent="0.25">
      <c r="A81" s="1" t="s">
        <v>94</v>
      </c>
      <c r="B81" s="4" t="s">
        <v>1</v>
      </c>
      <c r="C81" s="4" t="s">
        <v>2</v>
      </c>
      <c r="D81" s="4" t="s">
        <v>3</v>
      </c>
      <c r="E81" s="4" t="s">
        <v>4</v>
      </c>
      <c r="F81" s="4" t="s">
        <v>30</v>
      </c>
      <c r="G81" s="4" t="s">
        <v>16</v>
      </c>
      <c r="H81" s="1" t="s">
        <v>5</v>
      </c>
      <c r="I81" s="1" t="s">
        <v>31</v>
      </c>
      <c r="J81" s="1" t="s">
        <v>7</v>
      </c>
      <c r="L81" s="2">
        <f>HEX2DEC(CONCATENATE(F81,G81))</f>
        <v>4400</v>
      </c>
      <c r="M81" s="2" t="s">
        <v>108</v>
      </c>
      <c r="N81" s="2"/>
      <c r="O81" s="2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x14ac:dyDescent="0.25">
      <c r="A82" s="1" t="s">
        <v>95</v>
      </c>
      <c r="B82" s="4" t="s">
        <v>1</v>
      </c>
      <c r="C82" s="4" t="s">
        <v>2</v>
      </c>
      <c r="D82" s="4" t="s">
        <v>32</v>
      </c>
      <c r="E82" s="4" t="s">
        <v>3</v>
      </c>
      <c r="F82" s="4" t="s">
        <v>5</v>
      </c>
      <c r="G82" s="4" t="s">
        <v>81</v>
      </c>
      <c r="H82" s="1" t="s">
        <v>7</v>
      </c>
      <c r="L82" s="3" t="str">
        <f>D82</f>
        <v>37</v>
      </c>
      <c r="M82" s="2" t="s">
        <v>109</v>
      </c>
      <c r="N82" s="2"/>
      <c r="O82" s="2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x14ac:dyDescent="0.25">
      <c r="A83" s="1" t="s">
        <v>94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33</v>
      </c>
      <c r="G83" s="4" t="s">
        <v>82</v>
      </c>
      <c r="H83" s="1" t="s">
        <v>5</v>
      </c>
      <c r="I83" s="1" t="s">
        <v>18</v>
      </c>
      <c r="J83" s="1" t="s">
        <v>7</v>
      </c>
      <c r="L83" s="2">
        <f>HEX2DEC(CONCATENATE(F83,G83))</f>
        <v>2500</v>
      </c>
      <c r="M83" s="2" t="s">
        <v>109</v>
      </c>
      <c r="N83" s="2"/>
      <c r="O83" s="2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x14ac:dyDescent="0.25">
      <c r="A84" s="1" t="s">
        <v>95</v>
      </c>
      <c r="B84" s="1" t="s">
        <v>1</v>
      </c>
      <c r="C84" s="1" t="s">
        <v>2</v>
      </c>
      <c r="D84" s="1" t="s">
        <v>34</v>
      </c>
      <c r="E84" s="1" t="s">
        <v>3</v>
      </c>
      <c r="F84" s="1" t="s">
        <v>5</v>
      </c>
      <c r="G84" s="1" t="s">
        <v>83</v>
      </c>
      <c r="H84" s="1" t="s">
        <v>7</v>
      </c>
      <c r="L84" s="3" t="str">
        <f>D84</f>
        <v>38</v>
      </c>
      <c r="M84" s="2"/>
      <c r="N84" s="2"/>
      <c r="O84" s="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x14ac:dyDescent="0.25">
      <c r="A85" s="1" t="s">
        <v>94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35</v>
      </c>
      <c r="G85" s="1" t="s">
        <v>84</v>
      </c>
      <c r="H85" s="1" t="s">
        <v>5</v>
      </c>
      <c r="I85" s="1" t="s">
        <v>3</v>
      </c>
      <c r="J85" s="1" t="s">
        <v>7</v>
      </c>
      <c r="L85" s="11">
        <f>HEX2DEC(_xlfn.CONCAT(F85:G85))</f>
        <v>40799</v>
      </c>
      <c r="M85" s="11">
        <f>HEX2DEC(G85)</f>
        <v>95</v>
      </c>
      <c r="N85" s="2"/>
      <c r="O85" s="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x14ac:dyDescent="0.25">
      <c r="A86" s="1" t="s">
        <v>95</v>
      </c>
      <c r="B86" s="1" t="s">
        <v>1</v>
      </c>
      <c r="C86" s="1" t="s">
        <v>2</v>
      </c>
      <c r="D86" s="1" t="s">
        <v>36</v>
      </c>
      <c r="E86" s="1" t="s">
        <v>3</v>
      </c>
      <c r="F86" s="1" t="s">
        <v>5</v>
      </c>
      <c r="G86" s="1" t="s">
        <v>85</v>
      </c>
      <c r="H86" s="1" t="s">
        <v>7</v>
      </c>
      <c r="L86" s="3" t="str">
        <f>D86</f>
        <v>39</v>
      </c>
      <c r="M86" s="2"/>
      <c r="N86" s="2"/>
      <c r="O86" s="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x14ac:dyDescent="0.25">
      <c r="A87" s="1" t="s">
        <v>94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37</v>
      </c>
      <c r="G87" s="1" t="s">
        <v>46</v>
      </c>
      <c r="H87" s="1" t="s">
        <v>5</v>
      </c>
      <c r="I87" s="1" t="s">
        <v>38</v>
      </c>
      <c r="J87" s="1" t="s">
        <v>7</v>
      </c>
      <c r="L87" s="11">
        <f>HEX2DEC(_xlfn.CONCAT(F87:G87))</f>
        <v>24581</v>
      </c>
      <c r="M87" s="11">
        <f>HEX2DEC(G87)</f>
        <v>5</v>
      </c>
      <c r="N87" s="2"/>
      <c r="O87" s="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x14ac:dyDescent="0.25">
      <c r="A88" s="1" t="s">
        <v>95</v>
      </c>
      <c r="B88" s="12" t="s">
        <v>1</v>
      </c>
      <c r="C88" s="12" t="s">
        <v>2</v>
      </c>
      <c r="D88" s="12" t="s">
        <v>39</v>
      </c>
      <c r="E88" s="12" t="s">
        <v>3</v>
      </c>
      <c r="F88" s="12" t="s">
        <v>5</v>
      </c>
      <c r="G88" s="12" t="s">
        <v>86</v>
      </c>
      <c r="H88" s="1" t="s">
        <v>7</v>
      </c>
      <c r="L88" s="3" t="str">
        <f>D88</f>
        <v>3a</v>
      </c>
      <c r="M88" s="2"/>
      <c r="N88" s="2" t="s">
        <v>224</v>
      </c>
      <c r="O88" s="2" t="s">
        <v>225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x14ac:dyDescent="0.25">
      <c r="A89" s="1" t="s">
        <v>94</v>
      </c>
      <c r="B89" s="12" t="s">
        <v>1</v>
      </c>
      <c r="C89" s="12" t="s">
        <v>2</v>
      </c>
      <c r="D89" s="12" t="s">
        <v>3</v>
      </c>
      <c r="E89" s="12" t="s">
        <v>4</v>
      </c>
      <c r="F89" s="12" t="s">
        <v>4</v>
      </c>
      <c r="G89" s="12" t="s">
        <v>4</v>
      </c>
      <c r="H89" s="1" t="s">
        <v>5</v>
      </c>
      <c r="I89" s="1" t="s">
        <v>40</v>
      </c>
      <c r="J89" s="1" t="s">
        <v>7</v>
      </c>
      <c r="L89" s="2">
        <f>HEX2DEC(F89)</f>
        <v>2</v>
      </c>
      <c r="M89" s="2">
        <f t="shared" ref="M89" si="0">HEX2DEC(G89)</f>
        <v>2</v>
      </c>
      <c r="N89" s="2" t="s">
        <v>224</v>
      </c>
      <c r="O89" s="2" t="s">
        <v>225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x14ac:dyDescent="0.25">
      <c r="A90" s="1" t="s">
        <v>95</v>
      </c>
      <c r="B90" s="12" t="s">
        <v>1</v>
      </c>
      <c r="C90" s="12" t="s">
        <v>2</v>
      </c>
      <c r="D90" s="12" t="s">
        <v>41</v>
      </c>
      <c r="E90" s="12" t="s">
        <v>3</v>
      </c>
      <c r="F90" s="12" t="s">
        <v>5</v>
      </c>
      <c r="G90" s="12" t="s">
        <v>87</v>
      </c>
      <c r="H90" s="1" t="s">
        <v>7</v>
      </c>
      <c r="L90" s="3" t="str">
        <f>D90</f>
        <v>3b</v>
      </c>
      <c r="M90" s="2"/>
      <c r="N90" s="2" t="s">
        <v>222</v>
      </c>
      <c r="O90" s="2" t="s">
        <v>223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x14ac:dyDescent="0.25">
      <c r="A91" s="1" t="s">
        <v>94</v>
      </c>
      <c r="B91" s="12" t="s">
        <v>1</v>
      </c>
      <c r="C91" s="12" t="s">
        <v>2</v>
      </c>
      <c r="D91" s="12" t="s">
        <v>3</v>
      </c>
      <c r="E91" s="12" t="s">
        <v>4</v>
      </c>
      <c r="F91" s="12" t="s">
        <v>4</v>
      </c>
      <c r="G91" s="12" t="s">
        <v>4</v>
      </c>
      <c r="H91" s="1" t="s">
        <v>5</v>
      </c>
      <c r="I91" s="1" t="s">
        <v>40</v>
      </c>
      <c r="J91" s="1" t="s">
        <v>7</v>
      </c>
      <c r="L91" s="2">
        <f t="shared" ref="L91:M91" si="1">HEX2DEC(F91)</f>
        <v>2</v>
      </c>
      <c r="M91" s="2">
        <f t="shared" si="1"/>
        <v>2</v>
      </c>
      <c r="N91" s="2" t="s">
        <v>222</v>
      </c>
      <c r="O91" s="2" t="s">
        <v>223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x14ac:dyDescent="0.25">
      <c r="A92" s="1" t="s">
        <v>95</v>
      </c>
      <c r="B92" s="12" t="s">
        <v>1</v>
      </c>
      <c r="C92" s="12" t="s">
        <v>2</v>
      </c>
      <c r="D92" s="12" t="s">
        <v>42</v>
      </c>
      <c r="E92" s="12" t="s">
        <v>3</v>
      </c>
      <c r="F92" s="12" t="s">
        <v>5</v>
      </c>
      <c r="G92" s="12" t="s">
        <v>82</v>
      </c>
      <c r="H92" s="1" t="s">
        <v>7</v>
      </c>
      <c r="L92" s="3" t="str">
        <f>D92</f>
        <v>3c</v>
      </c>
      <c r="M92" s="2"/>
      <c r="N92" s="2" t="s">
        <v>221</v>
      </c>
      <c r="O92" s="2" t="s">
        <v>220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x14ac:dyDescent="0.25">
      <c r="A93" s="1" t="s">
        <v>94</v>
      </c>
      <c r="B93" s="12" t="s">
        <v>1</v>
      </c>
      <c r="C93" s="12" t="s">
        <v>2</v>
      </c>
      <c r="D93" s="12" t="s">
        <v>3</v>
      </c>
      <c r="E93" s="12" t="s">
        <v>4</v>
      </c>
      <c r="F93" s="12" t="s">
        <v>4</v>
      </c>
      <c r="G93" s="12" t="s">
        <v>4</v>
      </c>
      <c r="H93" s="1" t="s">
        <v>5</v>
      </c>
      <c r="I93" s="1" t="s">
        <v>40</v>
      </c>
      <c r="J93" s="1" t="s">
        <v>7</v>
      </c>
      <c r="L93" s="2">
        <f t="shared" ref="L93:M93" si="2">HEX2DEC(F93)</f>
        <v>2</v>
      </c>
      <c r="M93" s="2">
        <f t="shared" si="2"/>
        <v>2</v>
      </c>
      <c r="N93" s="2" t="s">
        <v>221</v>
      </c>
      <c r="O93" s="2" t="s">
        <v>220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x14ac:dyDescent="0.25">
      <c r="A94" s="1" t="s">
        <v>95</v>
      </c>
      <c r="B94" s="12" t="s">
        <v>1</v>
      </c>
      <c r="C94" s="12" t="s">
        <v>2</v>
      </c>
      <c r="D94" s="12" t="s">
        <v>43</v>
      </c>
      <c r="E94" s="12" t="s">
        <v>3</v>
      </c>
      <c r="F94" s="12" t="s">
        <v>5</v>
      </c>
      <c r="G94" s="12" t="s">
        <v>88</v>
      </c>
      <c r="H94" s="1" t="s">
        <v>7</v>
      </c>
      <c r="L94" s="3" t="str">
        <f>D94</f>
        <v>3d</v>
      </c>
      <c r="M94" s="2"/>
      <c r="N94" s="2" t="s">
        <v>218</v>
      </c>
      <c r="O94" s="2" t="s">
        <v>219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x14ac:dyDescent="0.25">
      <c r="A95" s="1" t="s">
        <v>94</v>
      </c>
      <c r="B95" s="12" t="s">
        <v>1</v>
      </c>
      <c r="C95" s="12" t="s">
        <v>2</v>
      </c>
      <c r="D95" s="12" t="s">
        <v>3</v>
      </c>
      <c r="E95" s="12" t="s">
        <v>4</v>
      </c>
      <c r="F95" s="12" t="s">
        <v>44</v>
      </c>
      <c r="G95" s="12" t="s">
        <v>44</v>
      </c>
      <c r="H95" s="1" t="s">
        <v>5</v>
      </c>
      <c r="I95" s="1" t="s">
        <v>9</v>
      </c>
      <c r="J95" s="1" t="s">
        <v>7</v>
      </c>
      <c r="L95" s="2">
        <f t="shared" ref="L95:M95" si="3">HEX2DEC(F95)</f>
        <v>1</v>
      </c>
      <c r="M95" s="2">
        <f t="shared" si="3"/>
        <v>1</v>
      </c>
      <c r="N95" s="2" t="s">
        <v>218</v>
      </c>
      <c r="O95" s="2" t="s">
        <v>219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x14ac:dyDescent="0.25">
      <c r="A96" s="1" t="s">
        <v>95</v>
      </c>
      <c r="B96" s="12" t="s">
        <v>1</v>
      </c>
      <c r="C96" s="12" t="s">
        <v>2</v>
      </c>
      <c r="D96" s="12" t="s">
        <v>45</v>
      </c>
      <c r="E96" s="12" t="s">
        <v>3</v>
      </c>
      <c r="F96" s="12" t="s">
        <v>5</v>
      </c>
      <c r="G96" s="12" t="s">
        <v>89</v>
      </c>
      <c r="H96" s="1" t="s">
        <v>7</v>
      </c>
      <c r="L96" s="3" t="str">
        <f>D96</f>
        <v>3e</v>
      </c>
      <c r="M96" s="2"/>
      <c r="N96" s="2" t="s">
        <v>226</v>
      </c>
      <c r="O96" s="2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x14ac:dyDescent="0.25">
      <c r="A97" s="1" t="s">
        <v>94</v>
      </c>
      <c r="B97" s="12" t="s">
        <v>1</v>
      </c>
      <c r="C97" s="12" t="s">
        <v>2</v>
      </c>
      <c r="D97" s="12" t="s">
        <v>3</v>
      </c>
      <c r="E97" s="12" t="s">
        <v>4</v>
      </c>
      <c r="F97" s="12" t="s">
        <v>46</v>
      </c>
      <c r="G97" s="12" t="s">
        <v>98</v>
      </c>
      <c r="H97" s="1" t="s">
        <v>5</v>
      </c>
      <c r="I97" s="1" t="s">
        <v>47</v>
      </c>
      <c r="J97" s="1" t="s">
        <v>7</v>
      </c>
      <c r="L97" s="2">
        <f t="shared" ref="L97:M97" si="4">HEX2DEC(F97)</f>
        <v>5</v>
      </c>
      <c r="M97" s="2">
        <f t="shared" si="4"/>
        <v>32</v>
      </c>
      <c r="N97" s="2" t="s">
        <v>226</v>
      </c>
      <c r="O97" s="2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x14ac:dyDescent="0.25">
      <c r="A98" s="1" t="s">
        <v>95</v>
      </c>
      <c r="B98" s="12" t="s">
        <v>1</v>
      </c>
      <c r="C98" s="12" t="s">
        <v>2</v>
      </c>
      <c r="D98" s="12" t="s">
        <v>48</v>
      </c>
      <c r="E98" s="12" t="s">
        <v>3</v>
      </c>
      <c r="F98" s="12" t="s">
        <v>5</v>
      </c>
      <c r="G98" s="12" t="s">
        <v>90</v>
      </c>
      <c r="H98" s="1" t="s">
        <v>7</v>
      </c>
      <c r="L98" s="3" t="str">
        <f>D98</f>
        <v>3f</v>
      </c>
      <c r="M98" s="2"/>
      <c r="N98" s="2" t="s">
        <v>227</v>
      </c>
      <c r="O98" s="2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x14ac:dyDescent="0.25">
      <c r="A99" s="1" t="s">
        <v>94</v>
      </c>
      <c r="B99" s="12" t="s">
        <v>1</v>
      </c>
      <c r="C99" s="12" t="s">
        <v>2</v>
      </c>
      <c r="D99" s="12" t="s">
        <v>3</v>
      </c>
      <c r="E99" s="12" t="s">
        <v>4</v>
      </c>
      <c r="F99" s="12" t="s">
        <v>46</v>
      </c>
      <c r="G99" s="12" t="s">
        <v>98</v>
      </c>
      <c r="H99" s="1" t="s">
        <v>5</v>
      </c>
      <c r="I99" s="1" t="s">
        <v>47</v>
      </c>
      <c r="J99" s="1" t="s">
        <v>7</v>
      </c>
      <c r="L99" s="2">
        <f t="shared" ref="L99:M99" si="5">HEX2DEC(F99)</f>
        <v>5</v>
      </c>
      <c r="M99" s="2">
        <f t="shared" si="5"/>
        <v>32</v>
      </c>
      <c r="N99" s="2" t="s">
        <v>227</v>
      </c>
      <c r="O99" s="2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x14ac:dyDescent="0.25">
      <c r="A100" s="1" t="s">
        <v>95</v>
      </c>
      <c r="B100" s="4" t="s">
        <v>1</v>
      </c>
      <c r="C100" s="4" t="s">
        <v>2</v>
      </c>
      <c r="D100" s="4" t="s">
        <v>49</v>
      </c>
      <c r="E100" s="4" t="s">
        <v>3</v>
      </c>
      <c r="F100" s="4" t="s">
        <v>5</v>
      </c>
      <c r="G100" s="4" t="s">
        <v>37</v>
      </c>
      <c r="H100" s="1" t="s">
        <v>7</v>
      </c>
      <c r="L100" s="3" t="str">
        <f>D100</f>
        <v>a0</v>
      </c>
      <c r="M100" s="2" t="s">
        <v>259</v>
      </c>
      <c r="N100" s="2"/>
      <c r="O100" s="2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x14ac:dyDescent="0.25">
      <c r="A101" s="1" t="s">
        <v>94</v>
      </c>
      <c r="B101" s="4" t="s">
        <v>1</v>
      </c>
      <c r="C101" s="4" t="s">
        <v>2</v>
      </c>
      <c r="D101" s="4" t="s">
        <v>3</v>
      </c>
      <c r="E101" s="4" t="s">
        <v>50</v>
      </c>
      <c r="F101" s="4" t="s">
        <v>46</v>
      </c>
      <c r="G101" s="4" t="s">
        <v>54</v>
      </c>
      <c r="H101" s="1" t="s">
        <v>51</v>
      </c>
      <c r="I101" s="1" t="s">
        <v>52</v>
      </c>
      <c r="J101" s="1" t="s">
        <v>53</v>
      </c>
      <c r="K101" s="1" t="s">
        <v>54</v>
      </c>
      <c r="L101" s="2" t="s">
        <v>17</v>
      </c>
      <c r="M101" s="1" t="s">
        <v>55</v>
      </c>
      <c r="N101" s="1" t="s">
        <v>7</v>
      </c>
      <c r="O101" s="2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x14ac:dyDescent="0.25">
      <c r="A102" s="1" t="s">
        <v>95</v>
      </c>
      <c r="B102" s="4" t="s">
        <v>1</v>
      </c>
      <c r="C102" s="4" t="s">
        <v>2</v>
      </c>
      <c r="D102" s="4" t="s">
        <v>56</v>
      </c>
      <c r="E102" s="4" t="s">
        <v>3</v>
      </c>
      <c r="F102" s="4" t="s">
        <v>5</v>
      </c>
      <c r="G102" s="4" t="s">
        <v>84</v>
      </c>
      <c r="H102" s="1" t="s">
        <v>7</v>
      </c>
      <c r="L102" s="3" t="str">
        <f>D102</f>
        <v>a1</v>
      </c>
      <c r="M102" s="1" t="s">
        <v>260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x14ac:dyDescent="0.25">
      <c r="A103" s="9" t="s">
        <v>0</v>
      </c>
      <c r="B103" s="10" t="s">
        <v>1</v>
      </c>
      <c r="C103" s="10" t="s">
        <v>2</v>
      </c>
      <c r="D103" s="10" t="s">
        <v>3</v>
      </c>
      <c r="E103" s="10" t="s">
        <v>57</v>
      </c>
      <c r="F103" s="10" t="s">
        <v>58</v>
      </c>
      <c r="G103" s="10" t="s">
        <v>91</v>
      </c>
      <c r="H103" s="9" t="s">
        <v>59</v>
      </c>
      <c r="I103" s="9" t="s">
        <v>10</v>
      </c>
      <c r="J103" s="9" t="s">
        <v>60</v>
      </c>
      <c r="K103" s="9" t="s">
        <v>61</v>
      </c>
      <c r="L103" s="9" t="s">
        <v>18</v>
      </c>
      <c r="M103" s="9" t="s">
        <v>27</v>
      </c>
      <c r="N103" s="9" t="s">
        <v>60</v>
      </c>
      <c r="O103" s="9" t="s">
        <v>16</v>
      </c>
      <c r="P103" s="9" t="s">
        <v>16</v>
      </c>
      <c r="Q103" s="9" t="s">
        <v>18</v>
      </c>
      <c r="R103" s="9" t="s">
        <v>10</v>
      </c>
      <c r="S103" s="9" t="s">
        <v>61</v>
      </c>
      <c r="T103" s="9" t="s">
        <v>18</v>
      </c>
      <c r="U103" s="9" t="s">
        <v>16</v>
      </c>
      <c r="V103" s="9" t="s">
        <v>60</v>
      </c>
      <c r="W103" s="9" t="s">
        <v>10</v>
      </c>
      <c r="X103" s="9" t="s">
        <v>20</v>
      </c>
      <c r="Y103" s="9" t="s">
        <v>16</v>
      </c>
      <c r="Z103" s="9" t="s">
        <v>99</v>
      </c>
      <c r="AA103" s="9" t="s">
        <v>13</v>
      </c>
      <c r="AB103" s="9" t="s">
        <v>100</v>
      </c>
      <c r="AC103" s="9" t="s">
        <v>7</v>
      </c>
      <c r="AD103" s="9"/>
    </row>
    <row r="104" spans="1:30" x14ac:dyDescent="0.25">
      <c r="A104" s="9" t="s">
        <v>160</v>
      </c>
      <c r="B104" s="9" t="s">
        <v>1</v>
      </c>
      <c r="C104" s="9" t="s">
        <v>2</v>
      </c>
      <c r="D104" s="9" t="s">
        <v>62</v>
      </c>
      <c r="E104" s="9" t="s">
        <v>3</v>
      </c>
      <c r="F104" s="9" t="s">
        <v>5</v>
      </c>
      <c r="G104" s="9" t="s">
        <v>92</v>
      </c>
      <c r="H104" s="9" t="s">
        <v>7</v>
      </c>
      <c r="I104" s="9"/>
      <c r="J104" s="9"/>
      <c r="K104" s="9"/>
      <c r="L104" s="3" t="s">
        <v>62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x14ac:dyDescent="0.25">
      <c r="A105" s="9" t="s">
        <v>0</v>
      </c>
      <c r="B105" s="9" t="s">
        <v>1</v>
      </c>
      <c r="C105" s="9" t="s">
        <v>2</v>
      </c>
      <c r="D105" s="9" t="s">
        <v>3</v>
      </c>
      <c r="E105" s="9" t="s">
        <v>44</v>
      </c>
      <c r="F105" s="9" t="s">
        <v>3</v>
      </c>
      <c r="G105" s="9" t="s">
        <v>5</v>
      </c>
      <c r="H105" s="9" t="s">
        <v>5</v>
      </c>
      <c r="I105" s="9" t="s">
        <v>7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x14ac:dyDescent="0.25">
      <c r="A106" s="9" t="s">
        <v>160</v>
      </c>
      <c r="B106" s="10" t="s">
        <v>1</v>
      </c>
      <c r="C106" s="10" t="s">
        <v>2</v>
      </c>
      <c r="D106" s="10" t="s">
        <v>63</v>
      </c>
      <c r="E106" s="10" t="s">
        <v>3</v>
      </c>
      <c r="F106" s="10" t="s">
        <v>5</v>
      </c>
      <c r="G106" s="10" t="s">
        <v>101</v>
      </c>
      <c r="H106" s="9" t="s">
        <v>7</v>
      </c>
      <c r="I106" s="9"/>
      <c r="J106" s="9"/>
      <c r="K106" s="9"/>
      <c r="L106" s="3" t="s">
        <v>63</v>
      </c>
      <c r="M106" s="9" t="s">
        <v>263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x14ac:dyDescent="0.25">
      <c r="A107" s="9" t="s">
        <v>0</v>
      </c>
      <c r="B107" s="10" t="s">
        <v>1</v>
      </c>
      <c r="C107" s="10" t="s">
        <v>2</v>
      </c>
      <c r="D107" s="10" t="s">
        <v>3</v>
      </c>
      <c r="E107" s="10" t="s">
        <v>64</v>
      </c>
      <c r="F107" s="10" t="s">
        <v>3</v>
      </c>
      <c r="G107" s="10" t="s">
        <v>3</v>
      </c>
      <c r="H107" s="9" t="s">
        <v>3</v>
      </c>
      <c r="I107" s="9" t="s">
        <v>3</v>
      </c>
      <c r="J107" s="9" t="s">
        <v>3</v>
      </c>
      <c r="K107" s="9" t="s">
        <v>3</v>
      </c>
      <c r="L107" s="9" t="s">
        <v>3</v>
      </c>
      <c r="M107" s="9" t="s">
        <v>3</v>
      </c>
      <c r="N107" s="9" t="s">
        <v>3</v>
      </c>
      <c r="O107" s="9" t="s">
        <v>3</v>
      </c>
      <c r="P107" s="9" t="s">
        <v>3</v>
      </c>
      <c r="Q107" s="9" t="s">
        <v>3</v>
      </c>
      <c r="R107" s="9" t="s">
        <v>3</v>
      </c>
      <c r="S107" s="9" t="s">
        <v>3</v>
      </c>
      <c r="T107" s="9" t="s">
        <v>3</v>
      </c>
      <c r="U107" s="9" t="s">
        <v>3</v>
      </c>
      <c r="V107" s="9" t="s">
        <v>3</v>
      </c>
      <c r="W107" s="9" t="s">
        <v>3</v>
      </c>
      <c r="X107" s="9" t="s">
        <v>3</v>
      </c>
      <c r="Y107" s="9" t="s">
        <v>3</v>
      </c>
      <c r="Z107" s="9" t="s">
        <v>3</v>
      </c>
      <c r="AA107" s="9" t="s">
        <v>3</v>
      </c>
      <c r="AB107" s="9" t="s">
        <v>5</v>
      </c>
      <c r="AC107" s="9" t="s">
        <v>6</v>
      </c>
      <c r="AD107" s="9" t="s">
        <v>7</v>
      </c>
    </row>
    <row r="108" spans="1:30" x14ac:dyDescent="0.25">
      <c r="A108" s="9" t="s">
        <v>0</v>
      </c>
      <c r="B108" s="13" t="s">
        <v>1</v>
      </c>
      <c r="C108" s="13" t="s">
        <v>65</v>
      </c>
      <c r="D108" s="13" t="s">
        <v>44</v>
      </c>
      <c r="E108" s="13" t="s">
        <v>4</v>
      </c>
      <c r="F108" s="13" t="s">
        <v>3</v>
      </c>
      <c r="G108" s="13" t="s">
        <v>3</v>
      </c>
      <c r="H108" s="9" t="s">
        <v>5</v>
      </c>
      <c r="I108" s="9" t="s">
        <v>66</v>
      </c>
      <c r="J108" s="9" t="s">
        <v>7</v>
      </c>
      <c r="K108" s="9"/>
      <c r="L108" s="9"/>
      <c r="M108" s="9" t="s">
        <v>261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x14ac:dyDescent="0.25">
      <c r="A109" s="9" t="s">
        <v>160</v>
      </c>
      <c r="B109" s="13" t="s">
        <v>1</v>
      </c>
      <c r="C109" s="13" t="s">
        <v>65</v>
      </c>
      <c r="D109" s="13" t="s">
        <v>3</v>
      </c>
      <c r="E109" s="13" t="s">
        <v>3</v>
      </c>
      <c r="F109" s="13" t="s">
        <v>3</v>
      </c>
      <c r="G109" s="13" t="s">
        <v>3</v>
      </c>
      <c r="H109" s="9" t="s">
        <v>7</v>
      </c>
      <c r="I109" s="9"/>
      <c r="J109" s="9"/>
      <c r="K109" s="9"/>
      <c r="L109" s="9"/>
      <c r="M109" s="9" t="s">
        <v>261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1" spans="1:30" x14ac:dyDescent="0.25">
      <c r="F111" s="2" t="str">
        <f>CHAR(HEX2DEC(F101))</f>
        <v>_x0005_</v>
      </c>
      <c r="G111" s="2" t="str">
        <f t="shared" ref="G111:M111" si="6">CHAR(HEX2DEC(G101))</f>
        <v>D</v>
      </c>
      <c r="H111" s="2" t="str">
        <f t="shared" si="6"/>
        <v>G</v>
      </c>
      <c r="I111" s="2" t="str">
        <f t="shared" si="6"/>
        <v>J</v>
      </c>
      <c r="J111" s="2" t="str">
        <f t="shared" si="6"/>
        <v>B</v>
      </c>
      <c r="K111" s="2" t="str">
        <f t="shared" si="6"/>
        <v>D</v>
      </c>
      <c r="L111" s="2" t="str">
        <f t="shared" si="6"/>
        <v>ţ</v>
      </c>
      <c r="M111" s="2" t="str">
        <f t="shared" si="6"/>
        <v>š</v>
      </c>
    </row>
    <row r="112" spans="1:30" x14ac:dyDescent="0.25">
      <c r="F112" s="2" t="str">
        <f>CHAR(HEX2DEC(F103))</f>
        <v>_x0014_</v>
      </c>
      <c r="G112" s="2" t="str">
        <f t="shared" ref="G112:Z112" si="7">CHAR(HEX2DEC(G103))</f>
        <v>L</v>
      </c>
      <c r="H112" s="2" t="str">
        <f t="shared" si="7"/>
        <v>H</v>
      </c>
      <c r="I112" s="2" t="str">
        <f t="shared" si="7"/>
        <v>-</v>
      </c>
      <c r="J112" s="2" t="str">
        <f t="shared" si="7"/>
        <v>S</v>
      </c>
      <c r="K112" s="2" t="str">
        <f t="shared" si="7"/>
        <v>P</v>
      </c>
      <c r="L112" s="2" t="str">
        <f>CHAR(HEX2DEC(L103))</f>
        <v>1</v>
      </c>
      <c r="M112" s="2" t="str">
        <f t="shared" si="7"/>
        <v>5</v>
      </c>
      <c r="N112" s="2" t="str">
        <f t="shared" si="7"/>
        <v>S</v>
      </c>
      <c r="O112" s="2" t="str">
        <f t="shared" si="7"/>
        <v>0</v>
      </c>
      <c r="P112" s="2" t="str">
        <f t="shared" si="7"/>
        <v>0</v>
      </c>
      <c r="Q112" s="2" t="str">
        <f t="shared" si="7"/>
        <v>1</v>
      </c>
      <c r="R112" s="2" t="str">
        <f t="shared" si="7"/>
        <v>-</v>
      </c>
      <c r="S112" s="2" t="str">
        <f t="shared" si="7"/>
        <v>P</v>
      </c>
      <c r="T112" s="2" t="str">
        <f t="shared" si="7"/>
        <v>1</v>
      </c>
      <c r="U112" s="2" t="str">
        <f t="shared" si="7"/>
        <v>0</v>
      </c>
      <c r="V112" s="2" t="str">
        <f t="shared" si="7"/>
        <v>S</v>
      </c>
      <c r="W112" s="2" t="str">
        <f t="shared" si="7"/>
        <v>-</v>
      </c>
      <c r="X112" s="2" t="str">
        <f t="shared" si="7"/>
        <v>2</v>
      </c>
      <c r="Y112" s="2" t="str">
        <f t="shared" si="7"/>
        <v>0</v>
      </c>
      <c r="Z112" s="2" t="str">
        <f t="shared" si="7"/>
        <v>A</v>
      </c>
    </row>
    <row r="113" spans="6:26" x14ac:dyDescent="0.25">
      <c r="F113" s="2"/>
    </row>
    <row r="114" spans="6:26" x14ac:dyDescent="0.25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800E-CA04-4B9D-8A49-1D2821D068A7}">
  <dimension ref="A1:AC107"/>
  <sheetViews>
    <sheetView topLeftCell="A88" workbookViewId="0">
      <selection activeCell="B78" sqref="B78"/>
    </sheetView>
  </sheetViews>
  <sheetFormatPr defaultRowHeight="15" x14ac:dyDescent="0.25"/>
  <cols>
    <col min="1" max="1" width="10.85546875" style="1" bestFit="1" customWidth="1"/>
    <col min="2" max="2" width="4.42578125" style="1" bestFit="1" customWidth="1"/>
    <col min="3" max="10" width="5.42578125" style="1" bestFit="1" customWidth="1"/>
    <col min="11" max="29" width="6.42578125" style="1" bestFit="1" customWidth="1"/>
    <col min="30" max="16384" width="9.140625" style="1"/>
  </cols>
  <sheetData>
    <row r="1" spans="1:29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145</v>
      </c>
      <c r="Z1" s="1" t="s">
        <v>146</v>
      </c>
      <c r="AA1" s="1" t="s">
        <v>147</v>
      </c>
      <c r="AB1" s="1" t="s">
        <v>148</v>
      </c>
      <c r="AC1" s="1" t="s">
        <v>149</v>
      </c>
    </row>
    <row r="2" spans="1:29" x14ac:dyDescent="0.25">
      <c r="A2" s="1" t="s">
        <v>0</v>
      </c>
      <c r="B2" s="1" t="s">
        <v>1</v>
      </c>
      <c r="C2" s="1" t="s">
        <v>65</v>
      </c>
      <c r="D2" s="1" t="s">
        <v>3</v>
      </c>
      <c r="E2" s="1" t="s">
        <v>4</v>
      </c>
      <c r="F2" s="1" t="s">
        <v>101</v>
      </c>
      <c r="G2" s="1" t="s">
        <v>194</v>
      </c>
      <c r="H2" s="1" t="s">
        <v>5</v>
      </c>
      <c r="I2" s="1" t="s">
        <v>16</v>
      </c>
      <c r="J2" s="1" t="s">
        <v>7</v>
      </c>
    </row>
    <row r="3" spans="1:29" x14ac:dyDescent="0.25">
      <c r="A3" s="1" t="s">
        <v>160</v>
      </c>
      <c r="B3" s="1" t="s">
        <v>1</v>
      </c>
      <c r="C3" s="1" t="s">
        <v>65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7</v>
      </c>
    </row>
    <row r="4" spans="1:29" x14ac:dyDescent="0.25">
      <c r="A4" s="1" t="s">
        <v>0</v>
      </c>
      <c r="B4" s="1" t="s">
        <v>1</v>
      </c>
      <c r="C4" s="1" t="s">
        <v>65</v>
      </c>
      <c r="D4" s="1" t="s">
        <v>97</v>
      </c>
      <c r="E4" s="1" t="s">
        <v>4</v>
      </c>
      <c r="F4" s="1" t="s">
        <v>44</v>
      </c>
      <c r="G4" s="1" t="s">
        <v>195</v>
      </c>
      <c r="H4" s="1" t="s">
        <v>5</v>
      </c>
      <c r="I4" s="1" t="s">
        <v>78</v>
      </c>
      <c r="J4" s="1" t="s">
        <v>7</v>
      </c>
    </row>
    <row r="5" spans="1:29" x14ac:dyDescent="0.25">
      <c r="A5" s="1" t="s">
        <v>160</v>
      </c>
      <c r="B5" s="1" t="s">
        <v>1</v>
      </c>
      <c r="C5" s="1" t="s">
        <v>65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7</v>
      </c>
    </row>
    <row r="6" spans="1:29" x14ac:dyDescent="0.25">
      <c r="A6" s="1" t="s">
        <v>0</v>
      </c>
      <c r="B6" s="1" t="s">
        <v>1</v>
      </c>
      <c r="C6" s="1" t="s">
        <v>65</v>
      </c>
      <c r="D6" s="1" t="s">
        <v>30</v>
      </c>
      <c r="E6" s="1" t="s">
        <v>4</v>
      </c>
      <c r="F6" s="1" t="s">
        <v>44</v>
      </c>
      <c r="G6" s="1" t="s">
        <v>24</v>
      </c>
      <c r="H6" s="1" t="s">
        <v>5</v>
      </c>
      <c r="I6" s="1" t="s">
        <v>185</v>
      </c>
      <c r="J6" s="1" t="s">
        <v>7</v>
      </c>
    </row>
    <row r="7" spans="1:29" x14ac:dyDescent="0.25">
      <c r="A7" s="1" t="s">
        <v>160</v>
      </c>
      <c r="B7" s="1" t="s">
        <v>1</v>
      </c>
      <c r="C7" s="1" t="s">
        <v>65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7</v>
      </c>
    </row>
    <row r="8" spans="1:29" x14ac:dyDescent="0.25">
      <c r="A8" s="1" t="s">
        <v>0</v>
      </c>
      <c r="B8" s="1" t="s">
        <v>1</v>
      </c>
      <c r="C8" s="1" t="s">
        <v>65</v>
      </c>
      <c r="D8" s="1" t="s">
        <v>196</v>
      </c>
      <c r="E8" s="1" t="s">
        <v>4</v>
      </c>
      <c r="F8" s="1" t="s">
        <v>97</v>
      </c>
      <c r="G8" s="1" t="s">
        <v>197</v>
      </c>
      <c r="H8" s="1" t="s">
        <v>5</v>
      </c>
      <c r="I8" s="1" t="s">
        <v>243</v>
      </c>
      <c r="J8" s="1" t="s">
        <v>7</v>
      </c>
    </row>
    <row r="9" spans="1:29" x14ac:dyDescent="0.25">
      <c r="A9" s="1" t="s">
        <v>160</v>
      </c>
      <c r="B9" s="1" t="s">
        <v>1</v>
      </c>
      <c r="C9" s="1" t="s">
        <v>65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7</v>
      </c>
    </row>
    <row r="10" spans="1:29" x14ac:dyDescent="0.25">
      <c r="A10" s="1" t="s">
        <v>0</v>
      </c>
      <c r="B10" s="1" t="s">
        <v>1</v>
      </c>
      <c r="C10" s="1" t="s">
        <v>65</v>
      </c>
      <c r="D10" s="1" t="s">
        <v>199</v>
      </c>
      <c r="E10" s="1" t="s">
        <v>4</v>
      </c>
      <c r="F10" s="1" t="s">
        <v>113</v>
      </c>
      <c r="G10" s="1" t="s">
        <v>163</v>
      </c>
      <c r="H10" s="1" t="s">
        <v>5</v>
      </c>
      <c r="I10" s="1" t="s">
        <v>100</v>
      </c>
      <c r="J10" s="1" t="s">
        <v>7</v>
      </c>
    </row>
    <row r="11" spans="1:29" x14ac:dyDescent="0.25">
      <c r="A11" s="1" t="s">
        <v>160</v>
      </c>
      <c r="B11" s="1" t="s">
        <v>1</v>
      </c>
      <c r="C11" s="1" t="s">
        <v>65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7</v>
      </c>
    </row>
    <row r="12" spans="1:29" x14ac:dyDescent="0.25">
      <c r="A12" s="1" t="s">
        <v>0</v>
      </c>
      <c r="B12" s="1" t="s">
        <v>1</v>
      </c>
      <c r="C12" s="1" t="s">
        <v>65</v>
      </c>
      <c r="D12" s="1" t="s">
        <v>58</v>
      </c>
      <c r="E12" s="1" t="s">
        <v>4</v>
      </c>
      <c r="F12" s="1" t="s">
        <v>3</v>
      </c>
      <c r="G12" s="1" t="s">
        <v>4</v>
      </c>
      <c r="H12" s="1" t="s">
        <v>5</v>
      </c>
      <c r="I12" s="1" t="s">
        <v>166</v>
      </c>
      <c r="J12" s="1" t="s">
        <v>7</v>
      </c>
    </row>
    <row r="13" spans="1:29" x14ac:dyDescent="0.25">
      <c r="A13" s="1" t="s">
        <v>160</v>
      </c>
      <c r="B13" s="1" t="s">
        <v>1</v>
      </c>
      <c r="C13" s="1" t="s">
        <v>65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7</v>
      </c>
    </row>
    <row r="14" spans="1:29" x14ac:dyDescent="0.25">
      <c r="A14" s="1" t="s">
        <v>0</v>
      </c>
      <c r="B14" s="1" t="s">
        <v>1</v>
      </c>
      <c r="C14" s="1" t="s">
        <v>65</v>
      </c>
      <c r="D14" s="1" t="s">
        <v>57</v>
      </c>
      <c r="E14" s="1" t="s">
        <v>4</v>
      </c>
      <c r="F14" s="1" t="s">
        <v>195</v>
      </c>
      <c r="G14" s="1" t="s">
        <v>62</v>
      </c>
      <c r="H14" s="1" t="s">
        <v>5</v>
      </c>
      <c r="I14" s="1" t="s">
        <v>212</v>
      </c>
      <c r="J14" s="1" t="s">
        <v>7</v>
      </c>
    </row>
    <row r="15" spans="1:29" x14ac:dyDescent="0.25">
      <c r="A15" s="1" t="s">
        <v>160</v>
      </c>
      <c r="B15" s="1" t="s">
        <v>1</v>
      </c>
      <c r="C15" s="1" t="s">
        <v>65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7</v>
      </c>
    </row>
    <row r="16" spans="1:29" x14ac:dyDescent="0.25">
      <c r="A16" s="1" t="s">
        <v>0</v>
      </c>
      <c r="B16" s="1" t="s">
        <v>1</v>
      </c>
      <c r="C16" s="1" t="s">
        <v>65</v>
      </c>
      <c r="D16" s="1" t="s">
        <v>64</v>
      </c>
      <c r="E16" s="1" t="s">
        <v>4</v>
      </c>
      <c r="F16" s="1" t="s">
        <v>3</v>
      </c>
      <c r="G16" s="1" t="s">
        <v>3</v>
      </c>
      <c r="H16" s="1" t="s">
        <v>5</v>
      </c>
      <c r="I16" s="1" t="s">
        <v>166</v>
      </c>
      <c r="J16" s="1" t="s">
        <v>7</v>
      </c>
    </row>
    <row r="17" spans="1:10" x14ac:dyDescent="0.25">
      <c r="A17" s="1" t="s">
        <v>160</v>
      </c>
      <c r="B17" s="1" t="s">
        <v>1</v>
      </c>
      <c r="C17" s="1" t="s">
        <v>65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7</v>
      </c>
    </row>
    <row r="18" spans="1:10" x14ac:dyDescent="0.25">
      <c r="A18" s="1" t="s">
        <v>0</v>
      </c>
      <c r="B18" s="1" t="s">
        <v>1</v>
      </c>
      <c r="C18" s="1" t="s">
        <v>65</v>
      </c>
      <c r="D18" s="1" t="s">
        <v>200</v>
      </c>
      <c r="E18" s="1" t="s">
        <v>4</v>
      </c>
      <c r="F18" s="1" t="s">
        <v>3</v>
      </c>
      <c r="G18" s="1" t="s">
        <v>3</v>
      </c>
      <c r="H18" s="1" t="s">
        <v>5</v>
      </c>
      <c r="I18" s="1" t="s">
        <v>169</v>
      </c>
      <c r="J18" s="1" t="s">
        <v>7</v>
      </c>
    </row>
    <row r="19" spans="1:10" x14ac:dyDescent="0.25">
      <c r="A19" s="1" t="s">
        <v>160</v>
      </c>
      <c r="B19" s="1" t="s">
        <v>1</v>
      </c>
      <c r="C19" s="1" t="s">
        <v>65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7</v>
      </c>
    </row>
    <row r="20" spans="1:10" x14ac:dyDescent="0.25">
      <c r="A20" s="1" t="s">
        <v>0</v>
      </c>
      <c r="B20" s="1" t="s">
        <v>1</v>
      </c>
      <c r="C20" s="1" t="s">
        <v>65</v>
      </c>
      <c r="D20" s="1" t="s">
        <v>25</v>
      </c>
      <c r="E20" s="1" t="s">
        <v>4</v>
      </c>
      <c r="F20" s="1" t="s">
        <v>167</v>
      </c>
      <c r="G20" s="1" t="s">
        <v>27</v>
      </c>
      <c r="H20" s="1" t="s">
        <v>5</v>
      </c>
      <c r="I20" s="1" t="s">
        <v>244</v>
      </c>
      <c r="J20" s="1" t="s">
        <v>7</v>
      </c>
    </row>
    <row r="21" spans="1:10" x14ac:dyDescent="0.25">
      <c r="A21" s="1" t="s">
        <v>160</v>
      </c>
      <c r="B21" s="1" t="s">
        <v>1</v>
      </c>
      <c r="C21" s="1" t="s">
        <v>65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7</v>
      </c>
    </row>
    <row r="22" spans="1:10" x14ac:dyDescent="0.25">
      <c r="A22" s="1" t="s">
        <v>0</v>
      </c>
      <c r="B22" s="1" t="s">
        <v>1</v>
      </c>
      <c r="C22" s="1" t="s">
        <v>65</v>
      </c>
      <c r="D22" s="1" t="s">
        <v>201</v>
      </c>
      <c r="E22" s="1" t="s">
        <v>4</v>
      </c>
      <c r="F22" s="1" t="s">
        <v>28</v>
      </c>
      <c r="G22" s="1" t="s">
        <v>70</v>
      </c>
      <c r="H22" s="1" t="s">
        <v>5</v>
      </c>
      <c r="I22" s="1" t="s">
        <v>245</v>
      </c>
      <c r="J22" s="1" t="s">
        <v>7</v>
      </c>
    </row>
    <row r="23" spans="1:10" x14ac:dyDescent="0.25">
      <c r="A23" s="1" t="s">
        <v>160</v>
      </c>
      <c r="B23" s="1" t="s">
        <v>1</v>
      </c>
      <c r="C23" s="1" t="s">
        <v>65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7</v>
      </c>
    </row>
    <row r="24" spans="1:10" x14ac:dyDescent="0.25">
      <c r="A24" s="1" t="s">
        <v>0</v>
      </c>
      <c r="B24" s="1" t="s">
        <v>1</v>
      </c>
      <c r="C24" s="1" t="s">
        <v>65</v>
      </c>
      <c r="D24" s="1" t="s">
        <v>170</v>
      </c>
      <c r="E24" s="1" t="s">
        <v>4</v>
      </c>
      <c r="F24" s="1" t="s">
        <v>172</v>
      </c>
      <c r="G24" s="1" t="s">
        <v>203</v>
      </c>
      <c r="H24" s="1" t="s">
        <v>5</v>
      </c>
      <c r="I24" s="1" t="s">
        <v>246</v>
      </c>
      <c r="J24" s="1" t="s">
        <v>7</v>
      </c>
    </row>
    <row r="25" spans="1:10" x14ac:dyDescent="0.25">
      <c r="A25" s="1" t="s">
        <v>160</v>
      </c>
      <c r="B25" s="1" t="s">
        <v>1</v>
      </c>
      <c r="C25" s="1" t="s">
        <v>65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7</v>
      </c>
    </row>
    <row r="26" spans="1:10" x14ac:dyDescent="0.25">
      <c r="A26" s="1" t="s">
        <v>0</v>
      </c>
      <c r="B26" s="1" t="s">
        <v>1</v>
      </c>
      <c r="C26" s="1" t="s">
        <v>65</v>
      </c>
      <c r="D26" s="1" t="s">
        <v>110</v>
      </c>
      <c r="E26" s="1" t="s">
        <v>4</v>
      </c>
      <c r="F26" s="1" t="s">
        <v>172</v>
      </c>
      <c r="G26" s="1" t="s">
        <v>175</v>
      </c>
      <c r="H26" s="1" t="s">
        <v>5</v>
      </c>
      <c r="I26" s="1" t="s">
        <v>12</v>
      </c>
      <c r="J26" s="1" t="s">
        <v>7</v>
      </c>
    </row>
    <row r="27" spans="1:10" x14ac:dyDescent="0.25">
      <c r="A27" s="1" t="s">
        <v>160</v>
      </c>
      <c r="B27" s="1" t="s">
        <v>1</v>
      </c>
      <c r="C27" s="1" t="s">
        <v>65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7</v>
      </c>
    </row>
    <row r="28" spans="1:10" x14ac:dyDescent="0.25">
      <c r="A28" s="1" t="s">
        <v>0</v>
      </c>
      <c r="B28" s="1" t="s">
        <v>1</v>
      </c>
      <c r="C28" s="1" t="s">
        <v>65</v>
      </c>
      <c r="D28" s="1" t="s">
        <v>176</v>
      </c>
      <c r="E28" s="1" t="s">
        <v>4</v>
      </c>
      <c r="F28" s="1" t="s">
        <v>167</v>
      </c>
      <c r="G28" s="1" t="s">
        <v>38</v>
      </c>
      <c r="H28" s="1" t="s">
        <v>5</v>
      </c>
      <c r="I28" s="1" t="s">
        <v>42</v>
      </c>
      <c r="J28" s="1" t="s">
        <v>7</v>
      </c>
    </row>
    <row r="29" spans="1:10" x14ac:dyDescent="0.25">
      <c r="A29" s="1" t="s">
        <v>160</v>
      </c>
      <c r="B29" s="1" t="s">
        <v>1</v>
      </c>
      <c r="C29" s="1" t="s">
        <v>65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7</v>
      </c>
    </row>
    <row r="30" spans="1:10" x14ac:dyDescent="0.25">
      <c r="A30" s="1" t="s">
        <v>0</v>
      </c>
      <c r="B30" s="1" t="s">
        <v>1</v>
      </c>
      <c r="C30" s="1" t="s">
        <v>65</v>
      </c>
      <c r="D30" s="1" t="s">
        <v>177</v>
      </c>
      <c r="E30" s="1" t="s">
        <v>4</v>
      </c>
      <c r="F30" s="1" t="s">
        <v>167</v>
      </c>
      <c r="G30" s="1" t="s">
        <v>27</v>
      </c>
      <c r="H30" s="1" t="s">
        <v>5</v>
      </c>
      <c r="I30" s="1" t="s">
        <v>35</v>
      </c>
      <c r="J30" s="1" t="s">
        <v>7</v>
      </c>
    </row>
    <row r="31" spans="1:10" x14ac:dyDescent="0.25">
      <c r="A31" s="1" t="s">
        <v>160</v>
      </c>
      <c r="B31" s="1" t="s">
        <v>1</v>
      </c>
      <c r="C31" s="1" t="s">
        <v>65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7</v>
      </c>
    </row>
    <row r="32" spans="1:10" x14ac:dyDescent="0.25">
      <c r="A32" s="1" t="s">
        <v>0</v>
      </c>
      <c r="B32" s="1" t="s">
        <v>1</v>
      </c>
      <c r="C32" s="1" t="s">
        <v>65</v>
      </c>
      <c r="D32" s="1" t="s">
        <v>73</v>
      </c>
      <c r="E32" s="1" t="s">
        <v>4</v>
      </c>
      <c r="F32" s="1" t="s">
        <v>172</v>
      </c>
      <c r="G32" s="1" t="s">
        <v>51</v>
      </c>
      <c r="H32" s="1" t="s">
        <v>5</v>
      </c>
      <c r="I32" s="1" t="s">
        <v>247</v>
      </c>
      <c r="J32" s="1" t="s">
        <v>7</v>
      </c>
    </row>
    <row r="33" spans="1:10" x14ac:dyDescent="0.25">
      <c r="A33" s="1" t="s">
        <v>160</v>
      </c>
      <c r="B33" s="1" t="s">
        <v>1</v>
      </c>
      <c r="C33" s="1" t="s">
        <v>65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7</v>
      </c>
    </row>
    <row r="34" spans="1:10" x14ac:dyDescent="0.25">
      <c r="A34" s="1" t="s">
        <v>0</v>
      </c>
      <c r="B34" s="1" t="s">
        <v>1</v>
      </c>
      <c r="C34" s="1" t="s">
        <v>65</v>
      </c>
      <c r="D34" s="1" t="s">
        <v>181</v>
      </c>
      <c r="E34" s="1" t="s">
        <v>4</v>
      </c>
      <c r="F34" s="1" t="s">
        <v>172</v>
      </c>
      <c r="G34" s="1" t="s">
        <v>175</v>
      </c>
      <c r="H34" s="1" t="s">
        <v>5</v>
      </c>
      <c r="I34" s="1" t="s">
        <v>186</v>
      </c>
      <c r="J34" s="1" t="s">
        <v>7</v>
      </c>
    </row>
    <row r="35" spans="1:10" x14ac:dyDescent="0.25">
      <c r="A35" s="1" t="s">
        <v>160</v>
      </c>
      <c r="B35" s="1" t="s">
        <v>1</v>
      </c>
      <c r="C35" s="1" t="s">
        <v>65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7</v>
      </c>
    </row>
    <row r="36" spans="1:10" x14ac:dyDescent="0.25">
      <c r="A36" s="1" t="s">
        <v>0</v>
      </c>
      <c r="B36" s="1" t="s">
        <v>1</v>
      </c>
      <c r="C36" s="1" t="s">
        <v>65</v>
      </c>
      <c r="D36" s="1" t="s">
        <v>98</v>
      </c>
      <c r="E36" s="1" t="s">
        <v>4</v>
      </c>
      <c r="F36" s="1" t="s">
        <v>25</v>
      </c>
      <c r="G36" s="1" t="s">
        <v>183</v>
      </c>
      <c r="H36" s="1" t="s">
        <v>5</v>
      </c>
      <c r="I36" s="1" t="s">
        <v>186</v>
      </c>
      <c r="J36" s="1" t="s">
        <v>7</v>
      </c>
    </row>
    <row r="37" spans="1:10" x14ac:dyDescent="0.25">
      <c r="A37" s="1" t="s">
        <v>160</v>
      </c>
      <c r="B37" s="1" t="s">
        <v>1</v>
      </c>
      <c r="C37" s="1" t="s">
        <v>65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7</v>
      </c>
    </row>
    <row r="38" spans="1:10" x14ac:dyDescent="0.25">
      <c r="A38" s="1" t="s">
        <v>0</v>
      </c>
      <c r="B38" s="1" t="s">
        <v>1</v>
      </c>
      <c r="C38" s="1" t="s">
        <v>65</v>
      </c>
      <c r="D38" s="1" t="s">
        <v>202</v>
      </c>
      <c r="E38" s="1" t="s">
        <v>4</v>
      </c>
      <c r="F38" s="1" t="s">
        <v>25</v>
      </c>
      <c r="G38" s="1" t="s">
        <v>206</v>
      </c>
      <c r="H38" s="1" t="s">
        <v>5</v>
      </c>
      <c r="I38" s="1" t="s">
        <v>243</v>
      </c>
      <c r="J38" s="1" t="s">
        <v>7</v>
      </c>
    </row>
    <row r="39" spans="1:10" x14ac:dyDescent="0.25">
      <c r="A39" s="1" t="s">
        <v>160</v>
      </c>
      <c r="B39" s="1" t="s">
        <v>1</v>
      </c>
      <c r="C39" s="1" t="s">
        <v>65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7</v>
      </c>
    </row>
    <row r="40" spans="1:10" x14ac:dyDescent="0.25">
      <c r="A40" s="1" t="s">
        <v>0</v>
      </c>
      <c r="B40" s="1" t="s">
        <v>1</v>
      </c>
      <c r="C40" s="1" t="s">
        <v>65</v>
      </c>
      <c r="D40" s="1" t="s">
        <v>195</v>
      </c>
      <c r="E40" s="1" t="s">
        <v>4</v>
      </c>
      <c r="F40" s="1" t="s">
        <v>30</v>
      </c>
      <c r="G40" s="1" t="s">
        <v>208</v>
      </c>
      <c r="H40" s="1" t="s">
        <v>5</v>
      </c>
      <c r="I40" s="1" t="s">
        <v>32</v>
      </c>
      <c r="J40" s="1" t="s">
        <v>7</v>
      </c>
    </row>
    <row r="41" spans="1:10" x14ac:dyDescent="0.25">
      <c r="A41" s="1" t="s">
        <v>160</v>
      </c>
      <c r="B41" s="1" t="s">
        <v>1</v>
      </c>
      <c r="C41" s="1" t="s">
        <v>65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7</v>
      </c>
    </row>
    <row r="42" spans="1:10" x14ac:dyDescent="0.25">
      <c r="A42" s="1" t="s">
        <v>0</v>
      </c>
      <c r="B42" s="1" t="s">
        <v>1</v>
      </c>
      <c r="C42" s="1" t="s">
        <v>65</v>
      </c>
      <c r="D42" s="1" t="s">
        <v>210</v>
      </c>
      <c r="E42" s="1" t="s">
        <v>4</v>
      </c>
      <c r="F42" s="1" t="s">
        <v>196</v>
      </c>
      <c r="G42" s="1" t="s">
        <v>186</v>
      </c>
      <c r="H42" s="1" t="s">
        <v>5</v>
      </c>
      <c r="I42" s="1" t="s">
        <v>35</v>
      </c>
      <c r="J42" s="1" t="s">
        <v>7</v>
      </c>
    </row>
    <row r="43" spans="1:10" x14ac:dyDescent="0.25">
      <c r="A43" s="1" t="s">
        <v>160</v>
      </c>
      <c r="B43" s="1" t="s">
        <v>1</v>
      </c>
      <c r="C43" s="1" t="s">
        <v>65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7</v>
      </c>
    </row>
    <row r="44" spans="1:10" x14ac:dyDescent="0.25">
      <c r="A44" s="1" t="s">
        <v>0</v>
      </c>
      <c r="B44" s="1" t="s">
        <v>1</v>
      </c>
      <c r="C44" s="1" t="s">
        <v>65</v>
      </c>
      <c r="D44" s="1" t="s">
        <v>211</v>
      </c>
      <c r="E44" s="1" t="s">
        <v>4</v>
      </c>
      <c r="F44" s="1" t="s">
        <v>97</v>
      </c>
      <c r="G44" s="1" t="s">
        <v>197</v>
      </c>
      <c r="H44" s="1" t="s">
        <v>5</v>
      </c>
      <c r="I44" s="1" t="s">
        <v>248</v>
      </c>
      <c r="J44" s="1" t="s">
        <v>7</v>
      </c>
    </row>
    <row r="45" spans="1:10" x14ac:dyDescent="0.25">
      <c r="A45" s="1" t="s">
        <v>160</v>
      </c>
      <c r="B45" s="1" t="s">
        <v>1</v>
      </c>
      <c r="C45" s="1" t="s">
        <v>65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7</v>
      </c>
    </row>
    <row r="46" spans="1:10" x14ac:dyDescent="0.25">
      <c r="A46" s="1" t="s">
        <v>0</v>
      </c>
      <c r="B46" s="1" t="s">
        <v>1</v>
      </c>
      <c r="C46" s="1" t="s">
        <v>65</v>
      </c>
      <c r="D46" s="1" t="s">
        <v>212</v>
      </c>
      <c r="E46" s="1" t="s">
        <v>4</v>
      </c>
      <c r="F46" s="1" t="s">
        <v>97</v>
      </c>
      <c r="G46" s="1" t="s">
        <v>29</v>
      </c>
      <c r="H46" s="1" t="s">
        <v>5</v>
      </c>
      <c r="I46" s="1" t="s">
        <v>249</v>
      </c>
      <c r="J46" s="1" t="s">
        <v>7</v>
      </c>
    </row>
    <row r="47" spans="1:10" x14ac:dyDescent="0.25">
      <c r="A47" s="1" t="s">
        <v>160</v>
      </c>
      <c r="B47" s="1" t="s">
        <v>1</v>
      </c>
      <c r="C47" s="1" t="s">
        <v>65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7</v>
      </c>
    </row>
    <row r="48" spans="1:10" x14ac:dyDescent="0.25">
      <c r="A48" s="1" t="s">
        <v>0</v>
      </c>
      <c r="B48" s="1" t="s">
        <v>1</v>
      </c>
      <c r="C48" s="1" t="s">
        <v>65</v>
      </c>
      <c r="D48" s="1" t="s">
        <v>213</v>
      </c>
      <c r="E48" s="1" t="s">
        <v>4</v>
      </c>
      <c r="F48" s="1" t="s">
        <v>113</v>
      </c>
      <c r="G48" s="1" t="s">
        <v>163</v>
      </c>
      <c r="H48" s="1" t="s">
        <v>5</v>
      </c>
      <c r="I48" s="1" t="s">
        <v>57</v>
      </c>
      <c r="J48" s="1" t="s">
        <v>7</v>
      </c>
    </row>
    <row r="49" spans="1:10" x14ac:dyDescent="0.25">
      <c r="A49" s="1" t="s">
        <v>160</v>
      </c>
      <c r="B49" s="1" t="s">
        <v>1</v>
      </c>
      <c r="C49" s="1" t="s">
        <v>65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7</v>
      </c>
    </row>
    <row r="50" spans="1:10" x14ac:dyDescent="0.25">
      <c r="A50" s="1" t="s">
        <v>0</v>
      </c>
      <c r="B50" s="1" t="s">
        <v>1</v>
      </c>
      <c r="C50" s="1" t="s">
        <v>65</v>
      </c>
      <c r="D50" s="1" t="s">
        <v>214</v>
      </c>
      <c r="E50" s="1" t="s">
        <v>4</v>
      </c>
      <c r="F50" s="1" t="s">
        <v>28</v>
      </c>
      <c r="G50" s="1" t="s">
        <v>176</v>
      </c>
      <c r="H50" s="1" t="s">
        <v>5</v>
      </c>
      <c r="I50" s="1" t="s">
        <v>250</v>
      </c>
      <c r="J50" s="1" t="s">
        <v>7</v>
      </c>
    </row>
    <row r="51" spans="1:10" x14ac:dyDescent="0.25">
      <c r="A51" s="1" t="s">
        <v>160</v>
      </c>
      <c r="B51" s="1" t="s">
        <v>1</v>
      </c>
      <c r="C51" s="1" t="s">
        <v>65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7</v>
      </c>
    </row>
    <row r="52" spans="1:10" x14ac:dyDescent="0.25">
      <c r="A52" s="1" t="s">
        <v>0</v>
      </c>
      <c r="B52" s="1" t="s">
        <v>1</v>
      </c>
      <c r="C52" s="1" t="s">
        <v>65</v>
      </c>
      <c r="D52" s="1" t="s">
        <v>100</v>
      </c>
      <c r="E52" s="1" t="s">
        <v>4</v>
      </c>
      <c r="F52" s="1" t="s">
        <v>113</v>
      </c>
      <c r="G52" s="1" t="s">
        <v>163</v>
      </c>
      <c r="H52" s="1" t="s">
        <v>5</v>
      </c>
      <c r="I52" s="1" t="s">
        <v>199</v>
      </c>
      <c r="J52" s="1" t="s">
        <v>7</v>
      </c>
    </row>
    <row r="53" spans="1:10" x14ac:dyDescent="0.25">
      <c r="A53" s="1" t="s">
        <v>160</v>
      </c>
      <c r="B53" s="1" t="s">
        <v>1</v>
      </c>
      <c r="C53" s="1" t="s">
        <v>65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7</v>
      </c>
    </row>
    <row r="54" spans="1:10" x14ac:dyDescent="0.25">
      <c r="A54" s="1" t="s">
        <v>0</v>
      </c>
      <c r="B54" s="1" t="s">
        <v>1</v>
      </c>
      <c r="C54" s="1" t="s">
        <v>65</v>
      </c>
      <c r="D54" s="1" t="s">
        <v>215</v>
      </c>
      <c r="E54" s="1" t="s">
        <v>4</v>
      </c>
      <c r="F54" s="1" t="s">
        <v>164</v>
      </c>
      <c r="G54" s="1" t="s">
        <v>194</v>
      </c>
      <c r="H54" s="1" t="s">
        <v>17</v>
      </c>
      <c r="I54" s="1" t="s">
        <v>251</v>
      </c>
      <c r="J54" s="1" t="s">
        <v>7</v>
      </c>
    </row>
    <row r="55" spans="1:10" x14ac:dyDescent="0.25">
      <c r="A55" s="1" t="s">
        <v>160</v>
      </c>
      <c r="B55" s="1" t="s">
        <v>1</v>
      </c>
      <c r="C55" s="1" t="s">
        <v>65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7</v>
      </c>
    </row>
    <row r="56" spans="1:10" x14ac:dyDescent="0.25">
      <c r="A56" s="1" t="s">
        <v>0</v>
      </c>
      <c r="B56" s="1" t="s">
        <v>1</v>
      </c>
      <c r="C56" s="1" t="s">
        <v>65</v>
      </c>
      <c r="D56" s="1" t="s">
        <v>186</v>
      </c>
      <c r="E56" s="1" t="s">
        <v>4</v>
      </c>
      <c r="F56" s="1" t="s">
        <v>167</v>
      </c>
      <c r="G56" s="1" t="s">
        <v>59</v>
      </c>
      <c r="H56" s="1" t="s">
        <v>5</v>
      </c>
      <c r="I56" s="1" t="s">
        <v>252</v>
      </c>
      <c r="J56" s="1" t="s">
        <v>7</v>
      </c>
    </row>
    <row r="57" spans="1:10" x14ac:dyDescent="0.25">
      <c r="A57" s="1" t="s">
        <v>160</v>
      </c>
      <c r="B57" s="1" t="s">
        <v>1</v>
      </c>
      <c r="C57" s="1" t="s">
        <v>65</v>
      </c>
      <c r="D57" s="1" t="s">
        <v>3</v>
      </c>
      <c r="E57" s="1" t="s">
        <v>3</v>
      </c>
      <c r="F57" s="1" t="s">
        <v>3</v>
      </c>
      <c r="G57" s="1" t="s">
        <v>3</v>
      </c>
      <c r="H57" s="1" t="s">
        <v>7</v>
      </c>
    </row>
    <row r="58" spans="1:10" x14ac:dyDescent="0.25">
      <c r="A58" s="1" t="s">
        <v>0</v>
      </c>
      <c r="B58" s="1" t="s">
        <v>1</v>
      </c>
      <c r="C58" s="1" t="s">
        <v>65</v>
      </c>
      <c r="D58" s="1" t="s">
        <v>192</v>
      </c>
      <c r="E58" s="1" t="s">
        <v>4</v>
      </c>
      <c r="F58" s="1" t="s">
        <v>3</v>
      </c>
      <c r="G58" s="1" t="s">
        <v>58</v>
      </c>
      <c r="H58" s="1" t="s">
        <v>5</v>
      </c>
      <c r="I58" s="1" t="s">
        <v>253</v>
      </c>
      <c r="J58" s="1" t="s">
        <v>7</v>
      </c>
    </row>
    <row r="59" spans="1:10" x14ac:dyDescent="0.25">
      <c r="A59" s="1" t="s">
        <v>160</v>
      </c>
      <c r="B59" s="1" t="s">
        <v>1</v>
      </c>
      <c r="C59" s="1" t="s">
        <v>65</v>
      </c>
      <c r="D59" s="1" t="s">
        <v>3</v>
      </c>
      <c r="E59" s="1" t="s">
        <v>3</v>
      </c>
      <c r="F59" s="1" t="s">
        <v>3</v>
      </c>
      <c r="G59" s="1" t="s">
        <v>3</v>
      </c>
      <c r="H59" s="1" t="s">
        <v>7</v>
      </c>
    </row>
    <row r="60" spans="1:10" x14ac:dyDescent="0.25">
      <c r="A60" s="1" t="s">
        <v>0</v>
      </c>
      <c r="B60" s="1" t="s">
        <v>1</v>
      </c>
      <c r="C60" s="1" t="s">
        <v>65</v>
      </c>
      <c r="D60" s="1" t="s">
        <v>8</v>
      </c>
      <c r="E60" s="1" t="s">
        <v>4</v>
      </c>
      <c r="F60" s="1" t="s">
        <v>3</v>
      </c>
      <c r="G60" s="1" t="s">
        <v>4</v>
      </c>
      <c r="H60" s="1" t="s">
        <v>5</v>
      </c>
      <c r="I60" s="1" t="s">
        <v>71</v>
      </c>
      <c r="J60" s="1" t="s">
        <v>7</v>
      </c>
    </row>
    <row r="61" spans="1:10" x14ac:dyDescent="0.25">
      <c r="A61" s="1" t="s">
        <v>160</v>
      </c>
      <c r="B61" s="1" t="s">
        <v>1</v>
      </c>
      <c r="C61" s="1" t="s">
        <v>65</v>
      </c>
      <c r="D61" s="1" t="s">
        <v>3</v>
      </c>
      <c r="E61" s="1" t="s">
        <v>3</v>
      </c>
      <c r="F61" s="1" t="s">
        <v>3</v>
      </c>
      <c r="G61" s="1" t="s">
        <v>3</v>
      </c>
      <c r="H61" s="1" t="s">
        <v>7</v>
      </c>
    </row>
    <row r="62" spans="1:10" x14ac:dyDescent="0.25">
      <c r="A62" s="1" t="s">
        <v>0</v>
      </c>
      <c r="B62" s="1" t="s">
        <v>1</v>
      </c>
      <c r="C62" s="1" t="s">
        <v>65</v>
      </c>
      <c r="D62" s="1" t="s">
        <v>10</v>
      </c>
      <c r="E62" s="1" t="s">
        <v>4</v>
      </c>
      <c r="F62" s="1" t="s">
        <v>3</v>
      </c>
      <c r="G62" s="1" t="s">
        <v>50</v>
      </c>
      <c r="H62" s="1" t="s">
        <v>5</v>
      </c>
      <c r="I62" s="1" t="s">
        <v>78</v>
      </c>
      <c r="J62" s="1" t="s">
        <v>7</v>
      </c>
    </row>
    <row r="63" spans="1:10" x14ac:dyDescent="0.25">
      <c r="A63" s="1" t="s">
        <v>160</v>
      </c>
      <c r="B63" s="1" t="s">
        <v>1</v>
      </c>
      <c r="C63" s="1" t="s">
        <v>65</v>
      </c>
      <c r="D63" s="1" t="s">
        <v>3</v>
      </c>
      <c r="E63" s="1" t="s">
        <v>3</v>
      </c>
      <c r="F63" s="1" t="s">
        <v>3</v>
      </c>
      <c r="G63" s="1" t="s">
        <v>3</v>
      </c>
      <c r="H63" s="1" t="s">
        <v>7</v>
      </c>
    </row>
    <row r="64" spans="1:10" x14ac:dyDescent="0.25">
      <c r="A64" s="1" t="s">
        <v>0</v>
      </c>
      <c r="B64" s="1" t="s">
        <v>1</v>
      </c>
      <c r="C64" s="1" t="s">
        <v>65</v>
      </c>
      <c r="D64" s="1" t="s">
        <v>12</v>
      </c>
      <c r="E64" s="1" t="s">
        <v>4</v>
      </c>
      <c r="F64" s="1" t="s">
        <v>3</v>
      </c>
      <c r="G64" s="1" t="s">
        <v>96</v>
      </c>
      <c r="H64" s="1" t="s">
        <v>5</v>
      </c>
      <c r="I64" s="1" t="s">
        <v>75</v>
      </c>
      <c r="J64" s="1" t="s">
        <v>7</v>
      </c>
    </row>
    <row r="65" spans="1:10" x14ac:dyDescent="0.25">
      <c r="A65" s="1" t="s">
        <v>160</v>
      </c>
      <c r="B65" s="1" t="s">
        <v>1</v>
      </c>
      <c r="C65" s="1" t="s">
        <v>65</v>
      </c>
      <c r="D65" s="1" t="s">
        <v>3</v>
      </c>
      <c r="E65" s="1" t="s">
        <v>3</v>
      </c>
      <c r="F65" s="1" t="s">
        <v>3</v>
      </c>
      <c r="G65" s="1" t="s">
        <v>3</v>
      </c>
      <c r="H65" s="1" t="s">
        <v>7</v>
      </c>
    </row>
    <row r="66" spans="1:10" x14ac:dyDescent="0.25">
      <c r="A66" s="1" t="s">
        <v>0</v>
      </c>
      <c r="B66" s="1" t="s">
        <v>1</v>
      </c>
      <c r="C66" s="1" t="s">
        <v>65</v>
      </c>
      <c r="D66" s="1" t="s">
        <v>14</v>
      </c>
      <c r="E66" s="1" t="s">
        <v>4</v>
      </c>
      <c r="F66" s="1" t="s">
        <v>3</v>
      </c>
      <c r="G66" s="1" t="s">
        <v>21</v>
      </c>
      <c r="H66" s="1" t="s">
        <v>5</v>
      </c>
      <c r="I66" s="1" t="s">
        <v>254</v>
      </c>
      <c r="J66" s="1" t="s">
        <v>7</v>
      </c>
    </row>
    <row r="67" spans="1:10" x14ac:dyDescent="0.25">
      <c r="A67" s="1" t="s">
        <v>160</v>
      </c>
      <c r="B67" s="1" t="s">
        <v>1</v>
      </c>
      <c r="C67" s="1" t="s">
        <v>65</v>
      </c>
      <c r="D67" s="1" t="s">
        <v>3</v>
      </c>
      <c r="E67" s="1" t="s">
        <v>3</v>
      </c>
      <c r="F67" s="1" t="s">
        <v>3</v>
      </c>
      <c r="G67" s="1" t="s">
        <v>3</v>
      </c>
      <c r="H67" s="1" t="s">
        <v>7</v>
      </c>
    </row>
    <row r="68" spans="1:10" x14ac:dyDescent="0.25">
      <c r="A68" s="1" t="s">
        <v>0</v>
      </c>
      <c r="B68" s="1" t="s">
        <v>1</v>
      </c>
      <c r="C68" s="1" t="s">
        <v>65</v>
      </c>
      <c r="D68" s="1" t="s">
        <v>16</v>
      </c>
      <c r="E68" s="1" t="s">
        <v>4</v>
      </c>
      <c r="F68" s="1" t="s">
        <v>3</v>
      </c>
      <c r="G68" s="1" t="s">
        <v>3</v>
      </c>
      <c r="H68" s="1" t="s">
        <v>5</v>
      </c>
      <c r="I68" s="1" t="s">
        <v>74</v>
      </c>
      <c r="J68" s="1" t="s">
        <v>7</v>
      </c>
    </row>
    <row r="69" spans="1:10" x14ac:dyDescent="0.25">
      <c r="A69" s="1" t="s">
        <v>160</v>
      </c>
      <c r="B69" s="1" t="s">
        <v>1</v>
      </c>
      <c r="C69" s="1" t="s">
        <v>65</v>
      </c>
      <c r="D69" s="1" t="s">
        <v>3</v>
      </c>
      <c r="E69" s="1" t="s">
        <v>3</v>
      </c>
      <c r="F69" s="1" t="s">
        <v>3</v>
      </c>
      <c r="G69" s="1" t="s">
        <v>3</v>
      </c>
      <c r="H69" s="1" t="s">
        <v>7</v>
      </c>
    </row>
    <row r="70" spans="1:10" x14ac:dyDescent="0.25">
      <c r="A70" s="1" t="s">
        <v>0</v>
      </c>
      <c r="B70" s="1" t="s">
        <v>1</v>
      </c>
      <c r="C70" s="1" t="s">
        <v>65</v>
      </c>
      <c r="D70" s="1" t="s">
        <v>18</v>
      </c>
      <c r="E70" s="1" t="s">
        <v>4</v>
      </c>
      <c r="F70" s="1" t="s">
        <v>3</v>
      </c>
      <c r="G70" s="1" t="s">
        <v>73</v>
      </c>
      <c r="H70" s="1" t="s">
        <v>5</v>
      </c>
      <c r="I70" s="1" t="s">
        <v>250</v>
      </c>
      <c r="J70" s="1" t="s">
        <v>7</v>
      </c>
    </row>
    <row r="71" spans="1:10" x14ac:dyDescent="0.25">
      <c r="A71" s="1" t="s">
        <v>160</v>
      </c>
      <c r="B71" s="1" t="s">
        <v>1</v>
      </c>
      <c r="C71" s="1" t="s">
        <v>65</v>
      </c>
      <c r="D71" s="1" t="s">
        <v>3</v>
      </c>
      <c r="E71" s="1" t="s">
        <v>3</v>
      </c>
      <c r="F71" s="1" t="s">
        <v>3</v>
      </c>
      <c r="G71" s="1" t="s">
        <v>3</v>
      </c>
      <c r="H71" s="1" t="s">
        <v>7</v>
      </c>
    </row>
    <row r="72" spans="1:10" x14ac:dyDescent="0.25">
      <c r="A72" s="1" t="s">
        <v>0</v>
      </c>
      <c r="B72" s="1" t="s">
        <v>1</v>
      </c>
      <c r="C72" s="1" t="s">
        <v>65</v>
      </c>
      <c r="D72" s="1" t="s">
        <v>20</v>
      </c>
      <c r="E72" s="1" t="s">
        <v>4</v>
      </c>
      <c r="F72" s="1" t="s">
        <v>21</v>
      </c>
      <c r="G72" s="1" t="s">
        <v>49</v>
      </c>
      <c r="H72" s="1" t="s">
        <v>5</v>
      </c>
      <c r="I72" s="1" t="s">
        <v>177</v>
      </c>
      <c r="J72" s="1" t="s">
        <v>7</v>
      </c>
    </row>
    <row r="73" spans="1:10" x14ac:dyDescent="0.25">
      <c r="A73" s="1" t="s">
        <v>160</v>
      </c>
      <c r="B73" s="1" t="s">
        <v>1</v>
      </c>
      <c r="C73" s="1" t="s">
        <v>65</v>
      </c>
      <c r="D73" s="1" t="s">
        <v>3</v>
      </c>
      <c r="E73" s="1" t="s">
        <v>3</v>
      </c>
      <c r="F73" s="1" t="s">
        <v>3</v>
      </c>
      <c r="G73" s="1" t="s">
        <v>3</v>
      </c>
      <c r="H73" s="1" t="s">
        <v>7</v>
      </c>
    </row>
    <row r="74" spans="1:10" x14ac:dyDescent="0.25">
      <c r="A74" s="1" t="s">
        <v>0</v>
      </c>
      <c r="B74" s="1" t="s">
        <v>1</v>
      </c>
      <c r="C74" s="1" t="s">
        <v>65</v>
      </c>
      <c r="D74" s="1" t="s">
        <v>23</v>
      </c>
      <c r="E74" s="1" t="s">
        <v>4</v>
      </c>
      <c r="F74" s="1" t="s">
        <v>24</v>
      </c>
      <c r="G74" s="1" t="s">
        <v>76</v>
      </c>
      <c r="H74" s="1" t="s">
        <v>17</v>
      </c>
      <c r="I74" s="1" t="s">
        <v>174</v>
      </c>
      <c r="J74" s="1" t="s">
        <v>7</v>
      </c>
    </row>
    <row r="75" spans="1:10" x14ac:dyDescent="0.25">
      <c r="A75" s="1" t="s">
        <v>160</v>
      </c>
      <c r="B75" s="1" t="s">
        <v>1</v>
      </c>
      <c r="C75" s="1" t="s">
        <v>65</v>
      </c>
      <c r="D75" s="1" t="s">
        <v>3</v>
      </c>
      <c r="E75" s="1" t="s">
        <v>3</v>
      </c>
      <c r="F75" s="1" t="s">
        <v>3</v>
      </c>
      <c r="G75" s="1" t="s">
        <v>3</v>
      </c>
      <c r="H75" s="1" t="s">
        <v>7</v>
      </c>
    </row>
    <row r="76" spans="1:10" x14ac:dyDescent="0.25">
      <c r="A76" s="1" t="s">
        <v>0</v>
      </c>
      <c r="B76" s="1" t="s">
        <v>1</v>
      </c>
      <c r="C76" s="1" t="s">
        <v>65</v>
      </c>
      <c r="D76" s="1" t="s">
        <v>26</v>
      </c>
      <c r="E76" s="1" t="s">
        <v>4</v>
      </c>
      <c r="F76" s="1" t="s">
        <v>24</v>
      </c>
      <c r="G76" s="1" t="s">
        <v>97</v>
      </c>
      <c r="H76" s="1" t="s">
        <v>5</v>
      </c>
      <c r="I76" s="1" t="s">
        <v>255</v>
      </c>
      <c r="J76" s="1" t="s">
        <v>7</v>
      </c>
    </row>
    <row r="77" spans="1:10" x14ac:dyDescent="0.25">
      <c r="A77" s="1" t="s">
        <v>160</v>
      </c>
      <c r="B77" s="1" t="s">
        <v>1</v>
      </c>
      <c r="C77" s="1" t="s">
        <v>65</v>
      </c>
      <c r="D77" s="1" t="s">
        <v>3</v>
      </c>
      <c r="E77" s="1" t="s">
        <v>3</v>
      </c>
      <c r="F77" s="1" t="s">
        <v>3</v>
      </c>
      <c r="G77" s="1" t="s">
        <v>3</v>
      </c>
      <c r="H77" s="1" t="s">
        <v>7</v>
      </c>
    </row>
    <row r="78" spans="1:10" x14ac:dyDescent="0.25">
      <c r="A78" s="1" t="s">
        <v>0</v>
      </c>
      <c r="B78" s="1" t="s">
        <v>1</v>
      </c>
      <c r="C78" s="1" t="s">
        <v>65</v>
      </c>
      <c r="D78" s="1" t="s">
        <v>27</v>
      </c>
      <c r="E78" s="1" t="s">
        <v>4</v>
      </c>
      <c r="F78" s="1" t="s">
        <v>28</v>
      </c>
      <c r="G78" s="1" t="s">
        <v>79</v>
      </c>
      <c r="H78" s="1" t="s">
        <v>17</v>
      </c>
      <c r="I78" s="1" t="s">
        <v>47</v>
      </c>
      <c r="J78" s="1" t="s">
        <v>7</v>
      </c>
    </row>
    <row r="79" spans="1:10" x14ac:dyDescent="0.25">
      <c r="A79" s="1" t="s">
        <v>160</v>
      </c>
      <c r="B79" s="1" t="s">
        <v>1</v>
      </c>
      <c r="C79" s="1" t="s">
        <v>65</v>
      </c>
      <c r="D79" s="1" t="s">
        <v>3</v>
      </c>
      <c r="E79" s="1" t="s">
        <v>3</v>
      </c>
      <c r="F79" s="1" t="s">
        <v>3</v>
      </c>
      <c r="G79" s="1" t="s">
        <v>3</v>
      </c>
      <c r="H79" s="1" t="s">
        <v>7</v>
      </c>
    </row>
    <row r="80" spans="1:10" x14ac:dyDescent="0.25">
      <c r="A80" s="1" t="s">
        <v>0</v>
      </c>
      <c r="B80" s="1" t="s">
        <v>1</v>
      </c>
      <c r="C80" s="1" t="s">
        <v>65</v>
      </c>
      <c r="D80" s="1" t="s">
        <v>29</v>
      </c>
      <c r="E80" s="1" t="s">
        <v>4</v>
      </c>
      <c r="F80" s="1" t="s">
        <v>30</v>
      </c>
      <c r="G80" s="1" t="s">
        <v>16</v>
      </c>
      <c r="H80" s="1" t="s">
        <v>5</v>
      </c>
      <c r="I80" s="1" t="s">
        <v>256</v>
      </c>
      <c r="J80" s="1" t="s">
        <v>7</v>
      </c>
    </row>
    <row r="81" spans="1:10" x14ac:dyDescent="0.25">
      <c r="A81" s="1" t="s">
        <v>160</v>
      </c>
      <c r="B81" s="1" t="s">
        <v>1</v>
      </c>
      <c r="C81" s="1" t="s">
        <v>65</v>
      </c>
      <c r="D81" s="1" t="s">
        <v>3</v>
      </c>
      <c r="E81" s="1" t="s">
        <v>3</v>
      </c>
      <c r="F81" s="1" t="s">
        <v>3</v>
      </c>
      <c r="G81" s="1" t="s">
        <v>3</v>
      </c>
      <c r="H81" s="1" t="s">
        <v>7</v>
      </c>
    </row>
    <row r="82" spans="1:10" x14ac:dyDescent="0.25">
      <c r="A82" s="1" t="s">
        <v>0</v>
      </c>
      <c r="B82" s="1" t="s">
        <v>1</v>
      </c>
      <c r="C82" s="1" t="s">
        <v>65</v>
      </c>
      <c r="D82" s="1" t="s">
        <v>32</v>
      </c>
      <c r="E82" s="1" t="s">
        <v>4</v>
      </c>
      <c r="F82" s="1" t="s">
        <v>33</v>
      </c>
      <c r="G82" s="1" t="s">
        <v>82</v>
      </c>
      <c r="H82" s="1" t="s">
        <v>17</v>
      </c>
      <c r="I82" s="1" t="s">
        <v>40</v>
      </c>
      <c r="J82" s="1" t="s">
        <v>7</v>
      </c>
    </row>
    <row r="83" spans="1:10" x14ac:dyDescent="0.25">
      <c r="A83" s="1" t="s">
        <v>160</v>
      </c>
      <c r="B83" s="1" t="s">
        <v>1</v>
      </c>
      <c r="C83" s="1" t="s">
        <v>65</v>
      </c>
      <c r="D83" s="1" t="s">
        <v>3</v>
      </c>
      <c r="E83" s="1" t="s">
        <v>3</v>
      </c>
      <c r="F83" s="1" t="s">
        <v>3</v>
      </c>
      <c r="G83" s="1" t="s">
        <v>3</v>
      </c>
      <c r="H83" s="1" t="s">
        <v>7</v>
      </c>
    </row>
    <row r="84" spans="1:10" x14ac:dyDescent="0.25">
      <c r="A84" s="1" t="s">
        <v>0</v>
      </c>
      <c r="B84" s="1" t="s">
        <v>1</v>
      </c>
      <c r="C84" s="1" t="s">
        <v>65</v>
      </c>
      <c r="D84" s="1" t="s">
        <v>34</v>
      </c>
      <c r="E84" s="1" t="s">
        <v>4</v>
      </c>
      <c r="F84" s="1" t="s">
        <v>35</v>
      </c>
      <c r="G84" s="1" t="s">
        <v>84</v>
      </c>
      <c r="H84" s="1" t="s">
        <v>17</v>
      </c>
      <c r="I84" s="1" t="s">
        <v>83</v>
      </c>
      <c r="J84" s="1" t="s">
        <v>7</v>
      </c>
    </row>
    <row r="85" spans="1:10" x14ac:dyDescent="0.25">
      <c r="A85" s="1" t="s">
        <v>160</v>
      </c>
      <c r="B85" s="1" t="s">
        <v>1</v>
      </c>
      <c r="C85" s="1" t="s">
        <v>65</v>
      </c>
      <c r="D85" s="1" t="s">
        <v>3</v>
      </c>
      <c r="E85" s="1" t="s">
        <v>3</v>
      </c>
      <c r="F85" s="1" t="s">
        <v>3</v>
      </c>
      <c r="G85" s="1" t="s">
        <v>3</v>
      </c>
      <c r="H85" s="1" t="s">
        <v>7</v>
      </c>
    </row>
    <row r="86" spans="1:10" x14ac:dyDescent="0.25">
      <c r="A86" s="1" t="s">
        <v>0</v>
      </c>
      <c r="B86" s="1" t="s">
        <v>1</v>
      </c>
      <c r="C86" s="1" t="s">
        <v>65</v>
      </c>
      <c r="D86" s="1" t="s">
        <v>36</v>
      </c>
      <c r="E86" s="1" t="s">
        <v>4</v>
      </c>
      <c r="F86" s="1" t="s">
        <v>37</v>
      </c>
      <c r="G86" s="1" t="s">
        <v>46</v>
      </c>
      <c r="H86" s="1" t="s">
        <v>5</v>
      </c>
      <c r="I86" s="1" t="s">
        <v>37</v>
      </c>
      <c r="J86" s="1" t="s">
        <v>7</v>
      </c>
    </row>
    <row r="87" spans="1:10" x14ac:dyDescent="0.25">
      <c r="A87" s="1" t="s">
        <v>160</v>
      </c>
      <c r="B87" s="1" t="s">
        <v>1</v>
      </c>
      <c r="C87" s="1" t="s">
        <v>65</v>
      </c>
      <c r="D87" s="1" t="s">
        <v>3</v>
      </c>
      <c r="E87" s="1" t="s">
        <v>3</v>
      </c>
      <c r="F87" s="1" t="s">
        <v>3</v>
      </c>
      <c r="G87" s="1" t="s">
        <v>3</v>
      </c>
      <c r="H87" s="1" t="s">
        <v>7</v>
      </c>
    </row>
    <row r="88" spans="1:10" x14ac:dyDescent="0.25">
      <c r="A88" s="1" t="s">
        <v>0</v>
      </c>
      <c r="B88" s="1" t="s">
        <v>1</v>
      </c>
      <c r="C88" s="1" t="s">
        <v>65</v>
      </c>
      <c r="D88" s="1" t="s">
        <v>39</v>
      </c>
      <c r="E88" s="1" t="s">
        <v>4</v>
      </c>
      <c r="F88" s="1" t="s">
        <v>4</v>
      </c>
      <c r="G88" s="1" t="s">
        <v>4</v>
      </c>
      <c r="H88" s="1" t="s">
        <v>5</v>
      </c>
      <c r="I88" s="1" t="s">
        <v>254</v>
      </c>
      <c r="J88" s="1" t="s">
        <v>7</v>
      </c>
    </row>
    <row r="89" spans="1:10" x14ac:dyDescent="0.25">
      <c r="A89" s="1" t="s">
        <v>160</v>
      </c>
      <c r="B89" s="1" t="s">
        <v>1</v>
      </c>
      <c r="C89" s="1" t="s">
        <v>65</v>
      </c>
      <c r="D89" s="1" t="s">
        <v>3</v>
      </c>
      <c r="E89" s="1" t="s">
        <v>3</v>
      </c>
      <c r="F89" s="1" t="s">
        <v>3</v>
      </c>
      <c r="G89" s="1" t="s">
        <v>3</v>
      </c>
      <c r="H89" s="1" t="s">
        <v>7</v>
      </c>
    </row>
    <row r="90" spans="1:10" x14ac:dyDescent="0.25">
      <c r="A90" s="1" t="s">
        <v>0</v>
      </c>
      <c r="B90" s="1" t="s">
        <v>1</v>
      </c>
      <c r="C90" s="1" t="s">
        <v>65</v>
      </c>
      <c r="D90" s="1" t="s">
        <v>41</v>
      </c>
      <c r="E90" s="1" t="s">
        <v>4</v>
      </c>
      <c r="F90" s="1" t="s">
        <v>4</v>
      </c>
      <c r="G90" s="1" t="s">
        <v>4</v>
      </c>
      <c r="H90" s="1" t="s">
        <v>5</v>
      </c>
      <c r="I90" s="1" t="s">
        <v>253</v>
      </c>
      <c r="J90" s="1" t="s">
        <v>7</v>
      </c>
    </row>
    <row r="91" spans="1:10" x14ac:dyDescent="0.25">
      <c r="A91" s="1" t="s">
        <v>160</v>
      </c>
      <c r="B91" s="1" t="s">
        <v>1</v>
      </c>
      <c r="C91" s="1" t="s">
        <v>65</v>
      </c>
      <c r="D91" s="1" t="s">
        <v>3</v>
      </c>
      <c r="E91" s="1" t="s">
        <v>3</v>
      </c>
      <c r="F91" s="1" t="s">
        <v>3</v>
      </c>
      <c r="G91" s="1" t="s">
        <v>3</v>
      </c>
      <c r="H91" s="1" t="s">
        <v>7</v>
      </c>
    </row>
    <row r="92" spans="1:10" x14ac:dyDescent="0.25">
      <c r="A92" s="1" t="s">
        <v>0</v>
      </c>
      <c r="B92" s="1" t="s">
        <v>1</v>
      </c>
      <c r="C92" s="1" t="s">
        <v>65</v>
      </c>
      <c r="D92" s="1" t="s">
        <v>42</v>
      </c>
      <c r="E92" s="1" t="s">
        <v>4</v>
      </c>
      <c r="F92" s="1" t="s">
        <v>4</v>
      </c>
      <c r="G92" s="1" t="s">
        <v>4</v>
      </c>
      <c r="H92" s="1" t="s">
        <v>5</v>
      </c>
      <c r="I92" s="1" t="s">
        <v>257</v>
      </c>
      <c r="J92" s="1" t="s">
        <v>7</v>
      </c>
    </row>
    <row r="93" spans="1:10" x14ac:dyDescent="0.25">
      <c r="A93" s="1" t="s">
        <v>160</v>
      </c>
      <c r="B93" s="1" t="s">
        <v>1</v>
      </c>
      <c r="C93" s="1" t="s">
        <v>65</v>
      </c>
      <c r="D93" s="1" t="s">
        <v>3</v>
      </c>
      <c r="E93" s="1" t="s">
        <v>3</v>
      </c>
      <c r="F93" s="1" t="s">
        <v>3</v>
      </c>
      <c r="G93" s="1" t="s">
        <v>3</v>
      </c>
      <c r="H93" s="1" t="s">
        <v>7</v>
      </c>
    </row>
    <row r="94" spans="1:10" x14ac:dyDescent="0.25">
      <c r="A94" s="1" t="s">
        <v>0</v>
      </c>
      <c r="B94" s="1" t="s">
        <v>1</v>
      </c>
      <c r="C94" s="1" t="s">
        <v>65</v>
      </c>
      <c r="D94" s="1" t="s">
        <v>43</v>
      </c>
      <c r="E94" s="1" t="s">
        <v>4</v>
      </c>
      <c r="F94" s="1" t="s">
        <v>44</v>
      </c>
      <c r="G94" s="1" t="s">
        <v>44</v>
      </c>
      <c r="H94" s="1" t="s">
        <v>5</v>
      </c>
      <c r="I94" s="1" t="s">
        <v>253</v>
      </c>
      <c r="J94" s="1" t="s">
        <v>7</v>
      </c>
    </row>
    <row r="95" spans="1:10" x14ac:dyDescent="0.25">
      <c r="A95" s="1" t="s">
        <v>160</v>
      </c>
      <c r="B95" s="1" t="s">
        <v>1</v>
      </c>
      <c r="C95" s="1" t="s">
        <v>65</v>
      </c>
      <c r="D95" s="1" t="s">
        <v>3</v>
      </c>
      <c r="E95" s="1" t="s">
        <v>3</v>
      </c>
      <c r="F95" s="1" t="s">
        <v>3</v>
      </c>
      <c r="G95" s="1" t="s">
        <v>3</v>
      </c>
      <c r="H95" s="1" t="s">
        <v>7</v>
      </c>
    </row>
    <row r="96" spans="1:10" x14ac:dyDescent="0.25">
      <c r="A96" s="1" t="s">
        <v>0</v>
      </c>
      <c r="B96" s="1" t="s">
        <v>1</v>
      </c>
      <c r="C96" s="1" t="s">
        <v>65</v>
      </c>
      <c r="D96" s="1" t="s">
        <v>45</v>
      </c>
      <c r="E96" s="1" t="s">
        <v>4</v>
      </c>
      <c r="F96" s="1" t="s">
        <v>46</v>
      </c>
      <c r="G96" s="1" t="s">
        <v>98</v>
      </c>
      <c r="H96" s="1" t="s">
        <v>5</v>
      </c>
      <c r="I96" s="1" t="s">
        <v>112</v>
      </c>
      <c r="J96" s="1" t="s">
        <v>7</v>
      </c>
    </row>
    <row r="97" spans="1:29" x14ac:dyDescent="0.25">
      <c r="A97" s="1" t="s">
        <v>160</v>
      </c>
      <c r="B97" s="1" t="s">
        <v>1</v>
      </c>
      <c r="C97" s="1" t="s">
        <v>65</v>
      </c>
      <c r="D97" s="1" t="s">
        <v>3</v>
      </c>
      <c r="E97" s="1" t="s">
        <v>3</v>
      </c>
      <c r="F97" s="1" t="s">
        <v>3</v>
      </c>
      <c r="G97" s="1" t="s">
        <v>3</v>
      </c>
      <c r="H97" s="1" t="s">
        <v>7</v>
      </c>
    </row>
    <row r="98" spans="1:29" x14ac:dyDescent="0.25">
      <c r="A98" s="1" t="s">
        <v>0</v>
      </c>
      <c r="B98" s="1" t="s">
        <v>1</v>
      </c>
      <c r="C98" s="1" t="s">
        <v>65</v>
      </c>
      <c r="D98" s="1" t="s">
        <v>48</v>
      </c>
      <c r="E98" s="1" t="s">
        <v>4</v>
      </c>
      <c r="F98" s="1" t="s">
        <v>46</v>
      </c>
      <c r="G98" s="1" t="s">
        <v>98</v>
      </c>
      <c r="H98" s="1" t="s">
        <v>5</v>
      </c>
      <c r="I98" s="1" t="s">
        <v>55</v>
      </c>
      <c r="J98" s="1" t="s">
        <v>7</v>
      </c>
    </row>
    <row r="99" spans="1:29" x14ac:dyDescent="0.25">
      <c r="A99" s="1" t="s">
        <v>160</v>
      </c>
      <c r="B99" s="1" t="s">
        <v>1</v>
      </c>
      <c r="C99" s="1" t="s">
        <v>65</v>
      </c>
      <c r="D99" s="1" t="s">
        <v>3</v>
      </c>
      <c r="E99" s="1" t="s">
        <v>3</v>
      </c>
      <c r="F99" s="1" t="s">
        <v>3</v>
      </c>
      <c r="G99" s="1" t="s">
        <v>3</v>
      </c>
      <c r="H99" s="1" t="s">
        <v>7</v>
      </c>
    </row>
    <row r="100" spans="1:29" x14ac:dyDescent="0.25">
      <c r="A100" s="1" t="s">
        <v>0</v>
      </c>
      <c r="B100" s="1" t="s">
        <v>1</v>
      </c>
      <c r="C100" s="1" t="s">
        <v>65</v>
      </c>
      <c r="D100" s="1" t="s">
        <v>49</v>
      </c>
      <c r="E100" s="1" t="s">
        <v>50</v>
      </c>
      <c r="F100" s="1" t="s">
        <v>46</v>
      </c>
      <c r="G100" s="1" t="s">
        <v>54</v>
      </c>
      <c r="H100" s="1" t="s">
        <v>51</v>
      </c>
      <c r="I100" s="1" t="s">
        <v>52</v>
      </c>
      <c r="J100" s="1" t="s">
        <v>53</v>
      </c>
      <c r="K100" s="1" t="s">
        <v>54</v>
      </c>
      <c r="L100" s="1" t="s">
        <v>66</v>
      </c>
      <c r="M100" s="1" t="s">
        <v>40</v>
      </c>
      <c r="N100" s="1" t="s">
        <v>7</v>
      </c>
    </row>
    <row r="101" spans="1:29" x14ac:dyDescent="0.25">
      <c r="A101" s="1" t="s">
        <v>160</v>
      </c>
      <c r="B101" s="1" t="s">
        <v>1</v>
      </c>
      <c r="C101" s="1" t="s">
        <v>65</v>
      </c>
      <c r="D101" s="1" t="s">
        <v>3</v>
      </c>
      <c r="E101" s="1" t="s">
        <v>3</v>
      </c>
      <c r="F101" s="1" t="s">
        <v>3</v>
      </c>
      <c r="G101" s="1" t="s">
        <v>3</v>
      </c>
      <c r="H101" s="1" t="s">
        <v>7</v>
      </c>
    </row>
    <row r="102" spans="1:29" x14ac:dyDescent="0.25">
      <c r="A102" s="1" t="s">
        <v>0</v>
      </c>
      <c r="B102" s="1" t="s">
        <v>1</v>
      </c>
      <c r="C102" s="1" t="s">
        <v>65</v>
      </c>
      <c r="D102" s="1" t="s">
        <v>56</v>
      </c>
      <c r="E102" s="1" t="s">
        <v>57</v>
      </c>
      <c r="F102" s="1" t="s">
        <v>58</v>
      </c>
      <c r="G102" s="1" t="s">
        <v>91</v>
      </c>
      <c r="H102" s="1" t="s">
        <v>59</v>
      </c>
      <c r="I102" s="1" t="s">
        <v>10</v>
      </c>
      <c r="J102" s="1" t="s">
        <v>60</v>
      </c>
      <c r="K102" s="1" t="s">
        <v>61</v>
      </c>
      <c r="L102" s="1" t="s">
        <v>18</v>
      </c>
      <c r="M102" s="1" t="s">
        <v>27</v>
      </c>
      <c r="N102" s="1" t="s">
        <v>60</v>
      </c>
      <c r="O102" s="1" t="s">
        <v>16</v>
      </c>
      <c r="P102" s="1" t="s">
        <v>16</v>
      </c>
      <c r="Q102" s="1" t="s">
        <v>18</v>
      </c>
      <c r="R102" s="1" t="s">
        <v>10</v>
      </c>
      <c r="S102" s="1" t="s">
        <v>61</v>
      </c>
      <c r="T102" s="1" t="s">
        <v>18</v>
      </c>
      <c r="U102" s="1" t="s">
        <v>16</v>
      </c>
      <c r="V102" s="1" t="s">
        <v>60</v>
      </c>
      <c r="W102" s="1" t="s">
        <v>10</v>
      </c>
      <c r="X102" s="1" t="s">
        <v>20</v>
      </c>
      <c r="Y102" s="1" t="s">
        <v>16</v>
      </c>
      <c r="Z102" s="1" t="s">
        <v>99</v>
      </c>
      <c r="AA102" s="1" t="s">
        <v>40</v>
      </c>
      <c r="AB102" s="1" t="s">
        <v>256</v>
      </c>
      <c r="AC102" s="1" t="s">
        <v>7</v>
      </c>
    </row>
    <row r="103" spans="1:29" x14ac:dyDescent="0.25">
      <c r="A103" s="1" t="s">
        <v>160</v>
      </c>
      <c r="B103" s="1" t="s">
        <v>1</v>
      </c>
      <c r="C103" s="1" t="s">
        <v>65</v>
      </c>
      <c r="D103" s="1" t="s">
        <v>3</v>
      </c>
      <c r="E103" s="1" t="s">
        <v>3</v>
      </c>
      <c r="F103" s="1" t="s">
        <v>3</v>
      </c>
      <c r="G103" s="1" t="s">
        <v>3</v>
      </c>
      <c r="H103" s="1" t="s">
        <v>7</v>
      </c>
    </row>
    <row r="104" spans="1:29" x14ac:dyDescent="0.25">
      <c r="A104" s="1" t="s">
        <v>0</v>
      </c>
      <c r="B104" s="1" t="s">
        <v>1</v>
      </c>
      <c r="C104" s="1" t="s">
        <v>65</v>
      </c>
      <c r="D104" s="1" t="s">
        <v>62</v>
      </c>
      <c r="E104" s="1" t="s">
        <v>44</v>
      </c>
      <c r="F104" s="1" t="s">
        <v>3</v>
      </c>
      <c r="G104" s="1" t="s">
        <v>5</v>
      </c>
      <c r="H104" s="1" t="s">
        <v>258</v>
      </c>
      <c r="I104" s="1" t="s">
        <v>7</v>
      </c>
    </row>
    <row r="105" spans="1:29" x14ac:dyDescent="0.25">
      <c r="A105" s="1" t="s">
        <v>160</v>
      </c>
      <c r="B105" s="1" t="s">
        <v>1</v>
      </c>
      <c r="C105" s="1" t="s">
        <v>65</v>
      </c>
      <c r="D105" s="1" t="s">
        <v>3</v>
      </c>
      <c r="E105" s="1" t="s">
        <v>3</v>
      </c>
      <c r="F105" s="1" t="s">
        <v>3</v>
      </c>
      <c r="G105" s="1" t="s">
        <v>3</v>
      </c>
      <c r="H105" s="1" t="s">
        <v>7</v>
      </c>
    </row>
    <row r="106" spans="1:29" x14ac:dyDescent="0.25">
      <c r="A106" s="1" t="s">
        <v>0</v>
      </c>
      <c r="B106" s="1" t="s">
        <v>1</v>
      </c>
      <c r="C106" s="1" t="s">
        <v>65</v>
      </c>
      <c r="D106" s="1" t="s">
        <v>44</v>
      </c>
      <c r="E106" s="1" t="s">
        <v>4</v>
      </c>
      <c r="F106" s="1" t="s">
        <v>100</v>
      </c>
      <c r="G106" s="1" t="s">
        <v>100</v>
      </c>
      <c r="H106" s="1" t="s">
        <v>5</v>
      </c>
      <c r="I106" s="1" t="s">
        <v>180</v>
      </c>
      <c r="J106" s="1" t="s">
        <v>7</v>
      </c>
    </row>
    <row r="107" spans="1:29" x14ac:dyDescent="0.25">
      <c r="A107" s="1" t="s">
        <v>160</v>
      </c>
      <c r="B107" s="1" t="s">
        <v>1</v>
      </c>
      <c r="C107" s="1" t="s">
        <v>65</v>
      </c>
      <c r="D107" s="1" t="s">
        <v>3</v>
      </c>
      <c r="E107" s="1" t="s">
        <v>3</v>
      </c>
      <c r="F107" s="1" t="s">
        <v>3</v>
      </c>
      <c r="G107" s="1" t="s">
        <v>3</v>
      </c>
      <c r="H107" s="1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Monitor</vt:lpstr>
      <vt:lpstr>GetSettings</vt:lpstr>
      <vt:lpstr>SetSettings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Radlović</dc:creator>
  <cp:lastModifiedBy>Jelena Radlović</cp:lastModifiedBy>
  <dcterms:created xsi:type="dcterms:W3CDTF">2017-12-10T14:28:14Z</dcterms:created>
  <dcterms:modified xsi:type="dcterms:W3CDTF">2017-12-12T23:22:47Z</dcterms:modified>
</cp:coreProperties>
</file>