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uni.au.dk\Users\au477086\Desktop\EMGVB\Labour\Results\"/>
    </mc:Choice>
  </mc:AlternateContent>
  <xr:revisionPtr revIDLastSave="0" documentId="13_ncr:1_{C18F21C1-71C3-4AFE-8926-E68CA024F338}" xr6:coauthVersionLast="47" xr6:coauthVersionMax="47" xr10:uidLastSave="{00000000-0000-0000-0000-000000000000}"/>
  <bookViews>
    <workbookView xWindow="33228" yWindow="1056" windowWidth="23040" windowHeight="13980" firstSheet="2" activeTab="8" xr2:uid="{00000000-000D-0000-FFFF-FFFF00000000}"/>
  </bookViews>
  <sheets>
    <sheet name="Par" sheetId="1" r:id="rId1"/>
    <sheet name="Perf" sheetId="2" r:id="rId2"/>
    <sheet name="Cov" sheetId="3" r:id="rId3"/>
    <sheet name="Var" sheetId="4" r:id="rId4"/>
    <sheet name="Tab_Par" sheetId="5" r:id="rId5"/>
    <sheet name="Tab_Perf" sheetId="6" r:id="rId6"/>
    <sheet name="Tab_Cov" sheetId="7" r:id="rId7"/>
    <sheet name="Tab_Var" sheetId="8" r:id="rId8"/>
    <sheet name="Tab_n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0" l="1"/>
  <c r="C36" i="10"/>
  <c r="D36" i="10"/>
  <c r="E36" i="10"/>
  <c r="F36" i="10"/>
  <c r="G36" i="10"/>
  <c r="H36" i="10"/>
  <c r="C37" i="10"/>
  <c r="D37" i="10"/>
  <c r="E37" i="10"/>
  <c r="F37" i="10"/>
  <c r="G37" i="10"/>
  <c r="H37" i="10"/>
  <c r="B24" i="10"/>
  <c r="C24" i="10"/>
  <c r="D24" i="10"/>
  <c r="E24" i="10"/>
  <c r="F24" i="10"/>
  <c r="G24" i="10"/>
  <c r="H24" i="10"/>
  <c r="C25" i="10"/>
  <c r="D25" i="10"/>
  <c r="E25" i="10"/>
  <c r="F25" i="10"/>
  <c r="G25" i="10"/>
  <c r="H25" i="10"/>
  <c r="D11" i="10"/>
  <c r="E11" i="10"/>
  <c r="F11" i="10"/>
  <c r="G11" i="10"/>
  <c r="H11" i="10"/>
  <c r="I11" i="10"/>
  <c r="J11" i="10"/>
  <c r="K11" i="10"/>
  <c r="L11" i="10"/>
  <c r="C11" i="10"/>
  <c r="B11" i="10"/>
  <c r="B25" i="10" s="1"/>
  <c r="B37" i="10" s="1"/>
  <c r="E3" i="10"/>
  <c r="F3" i="10"/>
  <c r="G3" i="10"/>
  <c r="H3" i="10"/>
  <c r="I3" i="10"/>
  <c r="J3" i="10"/>
  <c r="K3" i="10"/>
  <c r="E4" i="10"/>
  <c r="F4" i="10"/>
  <c r="G4" i="10"/>
  <c r="H4" i="10"/>
  <c r="I4" i="10"/>
  <c r="J4" i="10"/>
  <c r="K4" i="10"/>
  <c r="E5" i="10"/>
  <c r="F5" i="10"/>
  <c r="G5" i="10"/>
  <c r="H5" i="10"/>
  <c r="I5" i="10"/>
  <c r="J5" i="10"/>
  <c r="K5" i="10"/>
  <c r="E6" i="10"/>
  <c r="F6" i="10"/>
  <c r="G6" i="10"/>
  <c r="H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H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H10" i="10"/>
  <c r="I10" i="10"/>
  <c r="J10" i="10"/>
  <c r="K10" i="10"/>
  <c r="D4" i="10"/>
  <c r="D5" i="10"/>
  <c r="D6" i="10"/>
  <c r="D7" i="10"/>
  <c r="D8" i="10"/>
  <c r="D9" i="10"/>
  <c r="D10" i="10"/>
  <c r="D3" i="10"/>
  <c r="C4" i="10"/>
  <c r="C5" i="10"/>
  <c r="C6" i="10"/>
  <c r="C7" i="10"/>
  <c r="C8" i="10"/>
  <c r="C9" i="10"/>
  <c r="C10" i="10"/>
  <c r="C3" i="10"/>
  <c r="B4" i="10"/>
  <c r="B18" i="10" s="1"/>
  <c r="B30" i="10" s="1"/>
  <c r="B5" i="10"/>
  <c r="B19" i="10" s="1"/>
  <c r="B31" i="10" s="1"/>
  <c r="B6" i="10"/>
  <c r="B20" i="10" s="1"/>
  <c r="B32" i="10" s="1"/>
  <c r="B7" i="10"/>
  <c r="B21" i="10" s="1"/>
  <c r="B33" i="10" s="1"/>
  <c r="B8" i="10"/>
  <c r="B22" i="10" s="1"/>
  <c r="B34" i="10" s="1"/>
  <c r="B9" i="10"/>
  <c r="B23" i="10" s="1"/>
  <c r="B35" i="10" s="1"/>
  <c r="B10" i="10"/>
  <c r="L3" i="10"/>
  <c r="L4" i="10"/>
  <c r="L5" i="10"/>
  <c r="L6" i="10"/>
  <c r="L7" i="10"/>
  <c r="L8" i="10"/>
  <c r="L9" i="10"/>
  <c r="L10" i="10"/>
  <c r="B3" i="10"/>
  <c r="B17" i="10" s="1"/>
  <c r="B29" i="10" s="1"/>
  <c r="C29" i="10"/>
  <c r="C30" i="10"/>
  <c r="C31" i="10"/>
  <c r="C32" i="10"/>
  <c r="C33" i="10"/>
  <c r="C34" i="10"/>
  <c r="C35" i="10"/>
  <c r="C18" i="10"/>
  <c r="D18" i="10"/>
  <c r="E18" i="10"/>
  <c r="F18" i="10"/>
  <c r="G18" i="10"/>
  <c r="H18" i="10"/>
  <c r="D30" i="10"/>
  <c r="E30" i="10"/>
  <c r="F30" i="10"/>
  <c r="G30" i="10"/>
  <c r="H30" i="10"/>
  <c r="C19" i="10"/>
  <c r="D19" i="10"/>
  <c r="E19" i="10"/>
  <c r="F19" i="10"/>
  <c r="G19" i="10"/>
  <c r="H19" i="10"/>
  <c r="D31" i="10"/>
  <c r="E31" i="10"/>
  <c r="F31" i="10"/>
  <c r="G31" i="10"/>
  <c r="H31" i="10"/>
  <c r="C20" i="10"/>
  <c r="D20" i="10"/>
  <c r="E20" i="10"/>
  <c r="F20" i="10"/>
  <c r="G20" i="10"/>
  <c r="H20" i="10"/>
  <c r="D32" i="10"/>
  <c r="E32" i="10"/>
  <c r="F32" i="10"/>
  <c r="G32" i="10"/>
  <c r="H32" i="10"/>
  <c r="C21" i="10"/>
  <c r="D21" i="10"/>
  <c r="E21" i="10"/>
  <c r="F21" i="10"/>
  <c r="G21" i="10"/>
  <c r="H21" i="10"/>
  <c r="D33" i="10"/>
  <c r="E33" i="10"/>
  <c r="F33" i="10"/>
  <c r="G33" i="10"/>
  <c r="H33" i="10"/>
  <c r="C22" i="10"/>
  <c r="D22" i="10"/>
  <c r="E22" i="10"/>
  <c r="F22" i="10"/>
  <c r="G22" i="10"/>
  <c r="H22" i="10"/>
  <c r="D34" i="10"/>
  <c r="E34" i="10"/>
  <c r="F34" i="10"/>
  <c r="G34" i="10"/>
  <c r="H34" i="10"/>
  <c r="C23" i="10"/>
  <c r="D23" i="10"/>
  <c r="E23" i="10"/>
  <c r="F23" i="10"/>
  <c r="G23" i="10"/>
  <c r="H23" i="10"/>
  <c r="D35" i="10"/>
  <c r="E35" i="10"/>
  <c r="F35" i="10"/>
  <c r="G35" i="10"/>
  <c r="H35" i="10"/>
  <c r="C17" i="10"/>
  <c r="D17" i="10"/>
  <c r="E17" i="10"/>
  <c r="F17" i="10"/>
  <c r="G17" i="10"/>
  <c r="H17" i="10"/>
  <c r="D29" i="10"/>
  <c r="E29" i="10"/>
  <c r="F29" i="10"/>
  <c r="G29" i="10"/>
  <c r="H29" i="10"/>
  <c r="C2" i="8"/>
  <c r="D2" i="8"/>
  <c r="E2" i="8"/>
  <c r="F2" i="8"/>
  <c r="G2" i="8"/>
  <c r="H2" i="8"/>
  <c r="I2" i="8"/>
  <c r="J2" i="8"/>
  <c r="C16" i="7"/>
  <c r="B4" i="7"/>
  <c r="B5" i="7"/>
  <c r="B6" i="7"/>
  <c r="B7" i="7"/>
  <c r="B8" i="7"/>
  <c r="B9" i="7"/>
  <c r="B10" i="7"/>
  <c r="B11" i="7"/>
  <c r="D16" i="7"/>
  <c r="E16" i="7"/>
  <c r="F16" i="7"/>
  <c r="G16" i="7"/>
  <c r="H16" i="7"/>
  <c r="I16" i="7"/>
  <c r="J16" i="7"/>
  <c r="B18" i="7"/>
  <c r="B19" i="7"/>
  <c r="B20" i="7"/>
  <c r="B21" i="7"/>
  <c r="B22" i="7"/>
  <c r="B23" i="7"/>
  <c r="B24" i="7"/>
  <c r="B25" i="7"/>
  <c r="C2" i="7"/>
  <c r="D2" i="7"/>
  <c r="E2" i="7"/>
  <c r="F2" i="7"/>
  <c r="G2" i="7"/>
  <c r="H2" i="7"/>
  <c r="I2" i="7"/>
  <c r="J2" i="7"/>
  <c r="C2" i="6"/>
  <c r="D2" i="6"/>
  <c r="E2" i="6"/>
  <c r="F2" i="6"/>
  <c r="G2" i="6"/>
  <c r="H2" i="6"/>
  <c r="I2" i="6"/>
  <c r="J2" i="6"/>
  <c r="K2" i="6"/>
  <c r="L2" i="6"/>
  <c r="M2" i="6"/>
  <c r="N2" i="6"/>
  <c r="O2" i="6"/>
  <c r="C2" i="5"/>
  <c r="D2" i="5"/>
  <c r="E2" i="5"/>
  <c r="F2" i="5"/>
  <c r="G2" i="5"/>
  <c r="H2" i="5"/>
  <c r="I2" i="5"/>
  <c r="J2" i="5"/>
  <c r="B3" i="4"/>
  <c r="C4" i="8" s="1"/>
  <c r="C3" i="4"/>
  <c r="D4" i="8" s="1"/>
  <c r="D3" i="4"/>
  <c r="E4" i="8" s="1"/>
  <c r="E3" i="4"/>
  <c r="F4" i="8" s="1"/>
  <c r="F3" i="4"/>
  <c r="G4" i="8" s="1"/>
  <c r="G3" i="4"/>
  <c r="H4" i="8" s="1"/>
  <c r="H3" i="4"/>
  <c r="I4" i="8" s="1"/>
  <c r="I3" i="4"/>
  <c r="J4" i="8" s="1"/>
  <c r="B4" i="4"/>
  <c r="C5" i="8" s="1"/>
  <c r="C4" i="4"/>
  <c r="D5" i="8" s="1"/>
  <c r="D4" i="4"/>
  <c r="E5" i="8" s="1"/>
  <c r="E4" i="4"/>
  <c r="F5" i="8" s="1"/>
  <c r="F4" i="4"/>
  <c r="G5" i="8" s="1"/>
  <c r="G4" i="4"/>
  <c r="H5" i="8" s="1"/>
  <c r="H4" i="4"/>
  <c r="I5" i="8" s="1"/>
  <c r="I4" i="4"/>
  <c r="J5" i="8" s="1"/>
  <c r="B5" i="4"/>
  <c r="C6" i="8" s="1"/>
  <c r="C5" i="4"/>
  <c r="D6" i="8" s="1"/>
  <c r="D5" i="4"/>
  <c r="E6" i="8" s="1"/>
  <c r="E5" i="4"/>
  <c r="F6" i="8" s="1"/>
  <c r="F5" i="4"/>
  <c r="G6" i="8" s="1"/>
  <c r="G5" i="4"/>
  <c r="H6" i="8" s="1"/>
  <c r="H5" i="4"/>
  <c r="I6" i="8" s="1"/>
  <c r="I5" i="4"/>
  <c r="J6" i="8" s="1"/>
  <c r="B6" i="4"/>
  <c r="C7" i="8" s="1"/>
  <c r="C6" i="4"/>
  <c r="D7" i="8" s="1"/>
  <c r="D6" i="4"/>
  <c r="E7" i="8" s="1"/>
  <c r="E6" i="4"/>
  <c r="F7" i="8" s="1"/>
  <c r="F6" i="4"/>
  <c r="G7" i="8" s="1"/>
  <c r="G6" i="4"/>
  <c r="H7" i="8" s="1"/>
  <c r="H6" i="4"/>
  <c r="I7" i="8" s="1"/>
  <c r="I6" i="4"/>
  <c r="J7" i="8" s="1"/>
  <c r="B7" i="4"/>
  <c r="C8" i="8" s="1"/>
  <c r="C7" i="4"/>
  <c r="D8" i="8" s="1"/>
  <c r="D7" i="4"/>
  <c r="E8" i="8" s="1"/>
  <c r="E7" i="4"/>
  <c r="F8" i="8" s="1"/>
  <c r="F7" i="4"/>
  <c r="G8" i="8" s="1"/>
  <c r="G7" i="4"/>
  <c r="H8" i="8" s="1"/>
  <c r="H7" i="4"/>
  <c r="I8" i="8" s="1"/>
  <c r="I7" i="4"/>
  <c r="J8" i="8" s="1"/>
  <c r="B8" i="4"/>
  <c r="C9" i="8" s="1"/>
  <c r="C8" i="4"/>
  <c r="D9" i="8" s="1"/>
  <c r="D8" i="4"/>
  <c r="E9" i="8" s="1"/>
  <c r="E8" i="4"/>
  <c r="F9" i="8" s="1"/>
  <c r="F8" i="4"/>
  <c r="G9" i="8" s="1"/>
  <c r="G8" i="4"/>
  <c r="H9" i="8" s="1"/>
  <c r="H8" i="4"/>
  <c r="I9" i="8" s="1"/>
  <c r="I8" i="4"/>
  <c r="J9" i="8" s="1"/>
  <c r="B9" i="4"/>
  <c r="C10" i="8" s="1"/>
  <c r="C9" i="4"/>
  <c r="D10" i="8" s="1"/>
  <c r="D9" i="4"/>
  <c r="E10" i="8" s="1"/>
  <c r="E9" i="4"/>
  <c r="F10" i="8" s="1"/>
  <c r="F9" i="4"/>
  <c r="G10" i="8" s="1"/>
  <c r="G9" i="4"/>
  <c r="H10" i="8" s="1"/>
  <c r="H9" i="4"/>
  <c r="I10" i="8" s="1"/>
  <c r="I9" i="4"/>
  <c r="J10" i="8" s="1"/>
  <c r="B10" i="4"/>
  <c r="C11" i="8" s="1"/>
  <c r="C10" i="4"/>
  <c r="D11" i="8" s="1"/>
  <c r="D10" i="4"/>
  <c r="E11" i="8" s="1"/>
  <c r="E10" i="4"/>
  <c r="F11" i="8" s="1"/>
  <c r="F10" i="4"/>
  <c r="G11" i="8" s="1"/>
  <c r="G10" i="4"/>
  <c r="H11" i="8" s="1"/>
  <c r="H10" i="4"/>
  <c r="I11" i="8" s="1"/>
  <c r="I10" i="4"/>
  <c r="J11" i="8" s="1"/>
  <c r="B11" i="4"/>
  <c r="C12" i="8" s="1"/>
  <c r="C11" i="4"/>
  <c r="D12" i="8" s="1"/>
  <c r="D11" i="4"/>
  <c r="E12" i="8" s="1"/>
  <c r="E11" i="4"/>
  <c r="F12" i="8" s="1"/>
  <c r="F11" i="4"/>
  <c r="G12" i="8" s="1"/>
  <c r="G11" i="4"/>
  <c r="H12" i="8" s="1"/>
  <c r="H11" i="4"/>
  <c r="I12" i="8" s="1"/>
  <c r="I11" i="4"/>
  <c r="J12" i="8" s="1"/>
  <c r="B12" i="4"/>
  <c r="C13" i="8" s="1"/>
  <c r="C12" i="4"/>
  <c r="D13" i="8" s="1"/>
  <c r="D12" i="4"/>
  <c r="E13" i="8" s="1"/>
  <c r="E12" i="4"/>
  <c r="F13" i="8" s="1"/>
  <c r="F12" i="4"/>
  <c r="G13" i="8" s="1"/>
  <c r="G12" i="4"/>
  <c r="H13" i="8" s="1"/>
  <c r="H12" i="4"/>
  <c r="I13" i="8" s="1"/>
  <c r="I12" i="4"/>
  <c r="J13" i="8" s="1"/>
  <c r="B13" i="4"/>
  <c r="C14" i="8" s="1"/>
  <c r="C13" i="4"/>
  <c r="D14" i="8" s="1"/>
  <c r="D13" i="4"/>
  <c r="E14" i="8" s="1"/>
  <c r="E13" i="4"/>
  <c r="F14" i="8" s="1"/>
  <c r="F13" i="4"/>
  <c r="G14" i="8" s="1"/>
  <c r="G13" i="4"/>
  <c r="H14" i="8" s="1"/>
  <c r="H13" i="4"/>
  <c r="I14" i="8" s="1"/>
  <c r="I13" i="4"/>
  <c r="J14" i="8" s="1"/>
  <c r="B14" i="4"/>
  <c r="C15" i="8" s="1"/>
  <c r="C14" i="4"/>
  <c r="D15" i="8" s="1"/>
  <c r="D14" i="4"/>
  <c r="E15" i="8" s="1"/>
  <c r="E14" i="4"/>
  <c r="F15" i="8" s="1"/>
  <c r="F14" i="4"/>
  <c r="G15" i="8" s="1"/>
  <c r="G14" i="4"/>
  <c r="H15" i="8" s="1"/>
  <c r="H14" i="4"/>
  <c r="I15" i="8" s="1"/>
  <c r="I14" i="4"/>
  <c r="J15" i="8" s="1"/>
  <c r="B15" i="4"/>
  <c r="C16" i="8" s="1"/>
  <c r="C15" i="4"/>
  <c r="D16" i="8" s="1"/>
  <c r="D15" i="4"/>
  <c r="E16" i="8" s="1"/>
  <c r="E15" i="4"/>
  <c r="F16" i="8" s="1"/>
  <c r="F15" i="4"/>
  <c r="G16" i="8" s="1"/>
  <c r="G15" i="4"/>
  <c r="H16" i="8" s="1"/>
  <c r="H15" i="4"/>
  <c r="I16" i="8" s="1"/>
  <c r="I15" i="4"/>
  <c r="J16" i="8" s="1"/>
  <c r="C2" i="4"/>
  <c r="D3" i="8" s="1"/>
  <c r="D2" i="4"/>
  <c r="E3" i="8" s="1"/>
  <c r="E2" i="4"/>
  <c r="F3" i="8" s="1"/>
  <c r="F2" i="4"/>
  <c r="G3" i="8" s="1"/>
  <c r="G2" i="4"/>
  <c r="H3" i="8" s="1"/>
  <c r="H2" i="4"/>
  <c r="I3" i="8" s="1"/>
  <c r="I2" i="4"/>
  <c r="J3" i="8" s="1"/>
  <c r="B2" i="4"/>
  <c r="C3" i="8" s="1"/>
  <c r="D16" i="3"/>
  <c r="D18" i="7" s="1"/>
  <c r="E16" i="3"/>
  <c r="E18" i="7" s="1"/>
  <c r="F16" i="3"/>
  <c r="F18" i="7" s="1"/>
  <c r="G16" i="3"/>
  <c r="G18" i="7" s="1"/>
  <c r="H16" i="3"/>
  <c r="H18" i="7" s="1"/>
  <c r="I16" i="3"/>
  <c r="I18" i="7" s="1"/>
  <c r="J16" i="3"/>
  <c r="J18" i="7" s="1"/>
  <c r="E17" i="3"/>
  <c r="E19" i="7" s="1"/>
  <c r="F17" i="3"/>
  <c r="F19" i="7" s="1"/>
  <c r="G17" i="3"/>
  <c r="G19" i="7" s="1"/>
  <c r="H17" i="3"/>
  <c r="H19" i="7" s="1"/>
  <c r="I17" i="3"/>
  <c r="I19" i="7" s="1"/>
  <c r="J17" i="3"/>
  <c r="J19" i="7" s="1"/>
  <c r="D18" i="3"/>
  <c r="D20" i="7" s="1"/>
  <c r="F18" i="3"/>
  <c r="F20" i="7" s="1"/>
  <c r="G18" i="3"/>
  <c r="G20" i="7" s="1"/>
  <c r="H18" i="3"/>
  <c r="H20" i="7" s="1"/>
  <c r="I18" i="3"/>
  <c r="I20" i="7" s="1"/>
  <c r="J18" i="3"/>
  <c r="J20" i="7" s="1"/>
  <c r="D19" i="3"/>
  <c r="D21" i="7" s="1"/>
  <c r="E19" i="3"/>
  <c r="E21" i="7" s="1"/>
  <c r="G19" i="3"/>
  <c r="G21" i="7" s="1"/>
  <c r="H19" i="3"/>
  <c r="H21" i="7" s="1"/>
  <c r="I19" i="3"/>
  <c r="I21" i="7" s="1"/>
  <c r="J19" i="3"/>
  <c r="J21" i="7" s="1"/>
  <c r="D20" i="3"/>
  <c r="D22" i="7" s="1"/>
  <c r="E20" i="3"/>
  <c r="E22" i="7" s="1"/>
  <c r="F20" i="3"/>
  <c r="F22" i="7" s="1"/>
  <c r="H20" i="3"/>
  <c r="H22" i="7" s="1"/>
  <c r="I20" i="3"/>
  <c r="I22" i="7" s="1"/>
  <c r="J20" i="3"/>
  <c r="J22" i="7" s="1"/>
  <c r="D21" i="3"/>
  <c r="D23" i="7" s="1"/>
  <c r="E21" i="3"/>
  <c r="E23" i="7" s="1"/>
  <c r="F21" i="3"/>
  <c r="F23" i="7" s="1"/>
  <c r="G21" i="3"/>
  <c r="G23" i="7" s="1"/>
  <c r="I21" i="3"/>
  <c r="I23" i="7" s="1"/>
  <c r="J21" i="3"/>
  <c r="J23" i="7" s="1"/>
  <c r="D22" i="3"/>
  <c r="D24" i="7" s="1"/>
  <c r="E22" i="3"/>
  <c r="E24" i="7" s="1"/>
  <c r="F22" i="3"/>
  <c r="F24" i="7" s="1"/>
  <c r="G22" i="3"/>
  <c r="G24" i="7" s="1"/>
  <c r="H22" i="3"/>
  <c r="H24" i="7" s="1"/>
  <c r="J22" i="3"/>
  <c r="J24" i="7" s="1"/>
  <c r="D23" i="3"/>
  <c r="D25" i="7" s="1"/>
  <c r="E23" i="3"/>
  <c r="E25" i="7" s="1"/>
  <c r="F23" i="3"/>
  <c r="F25" i="7" s="1"/>
  <c r="G23" i="3"/>
  <c r="G25" i="7" s="1"/>
  <c r="H23" i="3"/>
  <c r="H25" i="7" s="1"/>
  <c r="I23" i="3"/>
  <c r="I25" i="7" s="1"/>
  <c r="C17" i="3"/>
  <c r="C19" i="7" s="1"/>
  <c r="C18" i="3"/>
  <c r="C20" i="7" s="1"/>
  <c r="C19" i="3"/>
  <c r="C21" i="7" s="1"/>
  <c r="C20" i="3"/>
  <c r="C22" i="7" s="1"/>
  <c r="C21" i="3"/>
  <c r="C23" i="7" s="1"/>
  <c r="C22" i="3"/>
  <c r="C24" i="7" s="1"/>
  <c r="C23" i="3"/>
  <c r="C25" i="7" s="1"/>
  <c r="D3" i="3"/>
  <c r="D4" i="7" s="1"/>
  <c r="E3" i="3"/>
  <c r="E4" i="7" s="1"/>
  <c r="F3" i="3"/>
  <c r="F4" i="7" s="1"/>
  <c r="G3" i="3"/>
  <c r="G4" i="7" s="1"/>
  <c r="H3" i="3"/>
  <c r="H4" i="7" s="1"/>
  <c r="I3" i="3"/>
  <c r="I4" i="7" s="1"/>
  <c r="J3" i="3"/>
  <c r="J4" i="7" s="1"/>
  <c r="E4" i="3"/>
  <c r="E5" i="7" s="1"/>
  <c r="F4" i="3"/>
  <c r="F5" i="7" s="1"/>
  <c r="G4" i="3"/>
  <c r="G5" i="7" s="1"/>
  <c r="H4" i="3"/>
  <c r="H5" i="7" s="1"/>
  <c r="I4" i="3"/>
  <c r="I5" i="7" s="1"/>
  <c r="J4" i="3"/>
  <c r="J5" i="7" s="1"/>
  <c r="D5" i="3"/>
  <c r="D6" i="7" s="1"/>
  <c r="F5" i="3"/>
  <c r="F6" i="7" s="1"/>
  <c r="G5" i="3"/>
  <c r="G6" i="7" s="1"/>
  <c r="H5" i="3"/>
  <c r="H6" i="7" s="1"/>
  <c r="I5" i="3"/>
  <c r="I6" i="7" s="1"/>
  <c r="J5" i="3"/>
  <c r="J6" i="7" s="1"/>
  <c r="D6" i="3"/>
  <c r="D7" i="7" s="1"/>
  <c r="E6" i="3"/>
  <c r="E7" i="7" s="1"/>
  <c r="G6" i="3"/>
  <c r="G7" i="7" s="1"/>
  <c r="H6" i="3"/>
  <c r="H7" i="7" s="1"/>
  <c r="I6" i="3"/>
  <c r="I7" i="7" s="1"/>
  <c r="J6" i="3"/>
  <c r="J7" i="7" s="1"/>
  <c r="D7" i="3"/>
  <c r="D8" i="7" s="1"/>
  <c r="E7" i="3"/>
  <c r="E8" i="7" s="1"/>
  <c r="F7" i="3"/>
  <c r="F8" i="7" s="1"/>
  <c r="H7" i="3"/>
  <c r="H8" i="7" s="1"/>
  <c r="I7" i="3"/>
  <c r="I8" i="7" s="1"/>
  <c r="J7" i="3"/>
  <c r="J8" i="7" s="1"/>
  <c r="D8" i="3"/>
  <c r="D9" i="7" s="1"/>
  <c r="E8" i="3"/>
  <c r="E9" i="7" s="1"/>
  <c r="F8" i="3"/>
  <c r="F9" i="7" s="1"/>
  <c r="G8" i="3"/>
  <c r="G9" i="7" s="1"/>
  <c r="I8" i="3"/>
  <c r="I9" i="7" s="1"/>
  <c r="J8" i="3"/>
  <c r="J9" i="7" s="1"/>
  <c r="D9" i="3"/>
  <c r="D10" i="7" s="1"/>
  <c r="E9" i="3"/>
  <c r="E10" i="7" s="1"/>
  <c r="F9" i="3"/>
  <c r="F10" i="7" s="1"/>
  <c r="G9" i="3"/>
  <c r="G10" i="7" s="1"/>
  <c r="H9" i="3"/>
  <c r="H10" i="7" s="1"/>
  <c r="J9" i="3"/>
  <c r="J10" i="7" s="1"/>
  <c r="D10" i="3"/>
  <c r="D11" i="7" s="1"/>
  <c r="E10" i="3"/>
  <c r="E11" i="7" s="1"/>
  <c r="F10" i="3"/>
  <c r="F11" i="7" s="1"/>
  <c r="G10" i="3"/>
  <c r="G11" i="7" s="1"/>
  <c r="H10" i="3"/>
  <c r="H11" i="7" s="1"/>
  <c r="I10" i="3"/>
  <c r="I11" i="7" s="1"/>
  <c r="C4" i="3"/>
  <c r="C5" i="7" s="1"/>
  <c r="C5" i="3"/>
  <c r="C6" i="7" s="1"/>
  <c r="C6" i="3"/>
  <c r="C7" i="7" s="1"/>
  <c r="C7" i="3"/>
  <c r="C8" i="7" s="1"/>
  <c r="C8" i="3"/>
  <c r="C9" i="7" s="1"/>
  <c r="C9" i="3"/>
  <c r="C10" i="7" s="1"/>
  <c r="C10" i="3"/>
  <c r="C11" i="7" s="1"/>
  <c r="D4" i="2"/>
  <c r="E4" i="6" s="1"/>
  <c r="D5" i="2"/>
  <c r="E5" i="6" s="1"/>
  <c r="D6" i="2"/>
  <c r="E6" i="6" s="1"/>
  <c r="D7" i="2"/>
  <c r="E7" i="6" s="1"/>
  <c r="D8" i="2"/>
  <c r="E8" i="6" s="1"/>
  <c r="D9" i="2"/>
  <c r="E9" i="6" s="1"/>
  <c r="D10" i="2"/>
  <c r="E10" i="6" s="1"/>
  <c r="D11" i="2"/>
  <c r="E11" i="6" s="1"/>
  <c r="D12" i="2"/>
  <c r="E12" i="6" s="1"/>
  <c r="D13" i="2"/>
  <c r="E13" i="6" s="1"/>
  <c r="D14" i="2"/>
  <c r="E14" i="6" s="1"/>
  <c r="D3" i="2"/>
  <c r="E3" i="6" s="1"/>
  <c r="C16" i="2"/>
  <c r="D16" i="6" s="1"/>
  <c r="E16" i="2"/>
  <c r="F16" i="6" s="1"/>
  <c r="F16" i="2"/>
  <c r="G16" i="6" s="1"/>
  <c r="G16" i="2"/>
  <c r="H16" i="6" s="1"/>
  <c r="H16" i="2"/>
  <c r="I16" i="6" s="1"/>
  <c r="J16" i="2"/>
  <c r="K16" i="6" s="1"/>
  <c r="K16" i="2"/>
  <c r="L16" i="6" s="1"/>
  <c r="L16" i="2"/>
  <c r="M16" i="6" s="1"/>
  <c r="M16" i="2"/>
  <c r="N16" i="6" s="1"/>
  <c r="N16" i="2"/>
  <c r="O16" i="6" s="1"/>
  <c r="B4" i="2"/>
  <c r="C4" i="6" s="1"/>
  <c r="C4" i="2"/>
  <c r="D4" i="6" s="1"/>
  <c r="E4" i="2"/>
  <c r="F4" i="6" s="1"/>
  <c r="F4" i="2"/>
  <c r="G4" i="6" s="1"/>
  <c r="G4" i="2"/>
  <c r="H4" i="6" s="1"/>
  <c r="H4" i="2"/>
  <c r="I4" i="6" s="1"/>
  <c r="I4" i="2"/>
  <c r="J4" i="6" s="1"/>
  <c r="J4" i="2"/>
  <c r="K4" i="6" s="1"/>
  <c r="K4" i="2"/>
  <c r="L4" i="6" s="1"/>
  <c r="L4" i="2"/>
  <c r="M4" i="6" s="1"/>
  <c r="M4" i="2"/>
  <c r="N4" i="6" s="1"/>
  <c r="N4" i="2"/>
  <c r="O4" i="6" s="1"/>
  <c r="B5" i="2"/>
  <c r="C5" i="6" s="1"/>
  <c r="C5" i="2"/>
  <c r="D5" i="6" s="1"/>
  <c r="E5" i="2"/>
  <c r="F5" i="6" s="1"/>
  <c r="F5" i="2"/>
  <c r="G5" i="6" s="1"/>
  <c r="G5" i="2"/>
  <c r="H5" i="6" s="1"/>
  <c r="H5" i="2"/>
  <c r="I5" i="6" s="1"/>
  <c r="I5" i="2"/>
  <c r="J5" i="6" s="1"/>
  <c r="J5" i="2"/>
  <c r="K5" i="6" s="1"/>
  <c r="K5" i="2"/>
  <c r="L5" i="6" s="1"/>
  <c r="L5" i="2"/>
  <c r="M5" i="6" s="1"/>
  <c r="M5" i="2"/>
  <c r="N5" i="6" s="1"/>
  <c r="N5" i="2"/>
  <c r="O5" i="6" s="1"/>
  <c r="B6" i="2"/>
  <c r="C6" i="6" s="1"/>
  <c r="C6" i="2"/>
  <c r="D6" i="6" s="1"/>
  <c r="E6" i="2"/>
  <c r="F6" i="6" s="1"/>
  <c r="F6" i="2"/>
  <c r="G6" i="6" s="1"/>
  <c r="G6" i="2"/>
  <c r="H6" i="6" s="1"/>
  <c r="H6" i="2"/>
  <c r="I6" i="6" s="1"/>
  <c r="I6" i="2"/>
  <c r="J6" i="6" s="1"/>
  <c r="J6" i="2"/>
  <c r="K6" i="6" s="1"/>
  <c r="K6" i="2"/>
  <c r="L6" i="6" s="1"/>
  <c r="L6" i="2"/>
  <c r="M6" i="6" s="1"/>
  <c r="M6" i="2"/>
  <c r="N6" i="6" s="1"/>
  <c r="N6" i="2"/>
  <c r="O6" i="6" s="1"/>
  <c r="B7" i="2"/>
  <c r="C7" i="6" s="1"/>
  <c r="C7" i="2"/>
  <c r="D7" i="6" s="1"/>
  <c r="E7" i="2"/>
  <c r="F7" i="6" s="1"/>
  <c r="F7" i="2"/>
  <c r="G7" i="6" s="1"/>
  <c r="G7" i="2"/>
  <c r="H7" i="6" s="1"/>
  <c r="H7" i="2"/>
  <c r="I7" i="6" s="1"/>
  <c r="I7" i="2"/>
  <c r="J7" i="6" s="1"/>
  <c r="J7" i="2"/>
  <c r="K7" i="6" s="1"/>
  <c r="K7" i="2"/>
  <c r="L7" i="6" s="1"/>
  <c r="L7" i="2"/>
  <c r="M7" i="6" s="1"/>
  <c r="M7" i="2"/>
  <c r="N7" i="6" s="1"/>
  <c r="N7" i="2"/>
  <c r="O7" i="6" s="1"/>
  <c r="B8" i="2"/>
  <c r="C8" i="6" s="1"/>
  <c r="C8" i="2"/>
  <c r="D8" i="6" s="1"/>
  <c r="E8" i="2"/>
  <c r="F8" i="6" s="1"/>
  <c r="F8" i="2"/>
  <c r="G8" i="6" s="1"/>
  <c r="G8" i="2"/>
  <c r="H8" i="6" s="1"/>
  <c r="H8" i="2"/>
  <c r="I8" i="6" s="1"/>
  <c r="I8" i="2"/>
  <c r="J8" i="6" s="1"/>
  <c r="J8" i="2"/>
  <c r="K8" i="6" s="1"/>
  <c r="K8" i="2"/>
  <c r="L8" i="6" s="1"/>
  <c r="L8" i="2"/>
  <c r="M8" i="6" s="1"/>
  <c r="M8" i="2"/>
  <c r="N8" i="6" s="1"/>
  <c r="N8" i="2"/>
  <c r="O8" i="6" s="1"/>
  <c r="B9" i="2"/>
  <c r="C9" i="6" s="1"/>
  <c r="C9" i="2"/>
  <c r="D9" i="6" s="1"/>
  <c r="E9" i="2"/>
  <c r="F9" i="6" s="1"/>
  <c r="F9" i="2"/>
  <c r="G9" i="6" s="1"/>
  <c r="G9" i="2"/>
  <c r="H9" i="6" s="1"/>
  <c r="H9" i="2"/>
  <c r="I9" i="6" s="1"/>
  <c r="I9" i="2"/>
  <c r="J9" i="6" s="1"/>
  <c r="J9" i="2"/>
  <c r="K9" i="6" s="1"/>
  <c r="K9" i="2"/>
  <c r="L9" i="6" s="1"/>
  <c r="L9" i="2"/>
  <c r="M9" i="6" s="1"/>
  <c r="M9" i="2"/>
  <c r="N9" i="6" s="1"/>
  <c r="N9" i="2"/>
  <c r="O9" i="6" s="1"/>
  <c r="B10" i="2"/>
  <c r="C10" i="6" s="1"/>
  <c r="C10" i="2"/>
  <c r="D10" i="6" s="1"/>
  <c r="E10" i="2"/>
  <c r="F10" i="6" s="1"/>
  <c r="F10" i="2"/>
  <c r="G10" i="6" s="1"/>
  <c r="G10" i="2"/>
  <c r="H10" i="6" s="1"/>
  <c r="H10" i="2"/>
  <c r="I10" i="6" s="1"/>
  <c r="I10" i="2"/>
  <c r="J10" i="6" s="1"/>
  <c r="J10" i="2"/>
  <c r="K10" i="6" s="1"/>
  <c r="K10" i="2"/>
  <c r="L10" i="6" s="1"/>
  <c r="L10" i="2"/>
  <c r="M10" i="6" s="1"/>
  <c r="M10" i="2"/>
  <c r="N10" i="6" s="1"/>
  <c r="N10" i="2"/>
  <c r="O10" i="6" s="1"/>
  <c r="B11" i="2"/>
  <c r="C11" i="6" s="1"/>
  <c r="C11" i="2"/>
  <c r="D11" i="6" s="1"/>
  <c r="E11" i="2"/>
  <c r="F11" i="6" s="1"/>
  <c r="F11" i="2"/>
  <c r="G11" i="6" s="1"/>
  <c r="G11" i="2"/>
  <c r="H11" i="6" s="1"/>
  <c r="H11" i="2"/>
  <c r="I11" i="6" s="1"/>
  <c r="I11" i="2"/>
  <c r="J11" i="6" s="1"/>
  <c r="J11" i="2"/>
  <c r="K11" i="6" s="1"/>
  <c r="K11" i="2"/>
  <c r="L11" i="6" s="1"/>
  <c r="L11" i="2"/>
  <c r="M11" i="6" s="1"/>
  <c r="M11" i="2"/>
  <c r="N11" i="6" s="1"/>
  <c r="N11" i="2"/>
  <c r="O11" i="6" s="1"/>
  <c r="B12" i="2"/>
  <c r="C12" i="6" s="1"/>
  <c r="C12" i="2"/>
  <c r="D12" i="6" s="1"/>
  <c r="E12" i="2"/>
  <c r="F12" i="6" s="1"/>
  <c r="F12" i="2"/>
  <c r="G12" i="6" s="1"/>
  <c r="G12" i="2"/>
  <c r="H12" i="6" s="1"/>
  <c r="H12" i="2"/>
  <c r="I12" i="6" s="1"/>
  <c r="I12" i="2"/>
  <c r="J12" i="6" s="1"/>
  <c r="J12" i="2"/>
  <c r="K12" i="6" s="1"/>
  <c r="K12" i="2"/>
  <c r="L12" i="6" s="1"/>
  <c r="L12" i="2"/>
  <c r="M12" i="6" s="1"/>
  <c r="M12" i="2"/>
  <c r="N12" i="6" s="1"/>
  <c r="N12" i="2"/>
  <c r="O12" i="6" s="1"/>
  <c r="B13" i="2"/>
  <c r="C13" i="6" s="1"/>
  <c r="C13" i="2"/>
  <c r="D13" i="6" s="1"/>
  <c r="E13" i="2"/>
  <c r="F13" i="6" s="1"/>
  <c r="F13" i="2"/>
  <c r="G13" i="6" s="1"/>
  <c r="G13" i="2"/>
  <c r="H13" i="6" s="1"/>
  <c r="H13" i="2"/>
  <c r="I13" i="6" s="1"/>
  <c r="I13" i="2"/>
  <c r="J13" i="6" s="1"/>
  <c r="J13" i="2"/>
  <c r="K13" i="6" s="1"/>
  <c r="K13" i="2"/>
  <c r="L13" i="6" s="1"/>
  <c r="L13" i="2"/>
  <c r="M13" i="6" s="1"/>
  <c r="M13" i="2"/>
  <c r="N13" i="6" s="1"/>
  <c r="N13" i="2"/>
  <c r="O13" i="6" s="1"/>
  <c r="B14" i="2"/>
  <c r="C14" i="6" s="1"/>
  <c r="C14" i="2"/>
  <c r="D14" i="6" s="1"/>
  <c r="E14" i="2"/>
  <c r="F14" i="6" s="1"/>
  <c r="F14" i="2"/>
  <c r="G14" i="6" s="1"/>
  <c r="G14" i="2"/>
  <c r="H14" i="6" s="1"/>
  <c r="H14" i="2"/>
  <c r="I14" i="6" s="1"/>
  <c r="I14" i="2"/>
  <c r="J14" i="6" s="1"/>
  <c r="J14" i="2"/>
  <c r="K14" i="6" s="1"/>
  <c r="K14" i="2"/>
  <c r="L14" i="6" s="1"/>
  <c r="L14" i="2"/>
  <c r="M14" i="6" s="1"/>
  <c r="M14" i="2"/>
  <c r="N14" i="6" s="1"/>
  <c r="N14" i="2"/>
  <c r="O14" i="6" s="1"/>
  <c r="C15" i="2"/>
  <c r="D15" i="6" s="1"/>
  <c r="E15" i="2"/>
  <c r="F15" i="6" s="1"/>
  <c r="F15" i="2"/>
  <c r="G15" i="6" s="1"/>
  <c r="G15" i="2"/>
  <c r="H15" i="6" s="1"/>
  <c r="H15" i="2"/>
  <c r="I15" i="6" s="1"/>
  <c r="J15" i="2"/>
  <c r="K15" i="6" s="1"/>
  <c r="K15" i="2"/>
  <c r="L15" i="6" s="1"/>
  <c r="L15" i="2"/>
  <c r="M15" i="6" s="1"/>
  <c r="M15" i="2"/>
  <c r="N15" i="6" s="1"/>
  <c r="N15" i="2"/>
  <c r="O15" i="6" s="1"/>
  <c r="C3" i="2"/>
  <c r="D3" i="6" s="1"/>
  <c r="E3" i="2"/>
  <c r="F3" i="6" s="1"/>
  <c r="F3" i="2"/>
  <c r="G3" i="6" s="1"/>
  <c r="G3" i="2"/>
  <c r="H3" i="6" s="1"/>
  <c r="H3" i="2"/>
  <c r="I3" i="6" s="1"/>
  <c r="I3" i="2"/>
  <c r="J3" i="6" s="1"/>
  <c r="J3" i="2"/>
  <c r="K3" i="6" s="1"/>
  <c r="K3" i="2"/>
  <c r="L3" i="6" s="1"/>
  <c r="L3" i="2"/>
  <c r="M3" i="6" s="1"/>
  <c r="M3" i="2"/>
  <c r="N3" i="6" s="1"/>
  <c r="N3" i="2"/>
  <c r="O3" i="6" s="1"/>
  <c r="B3" i="2"/>
  <c r="C3" i="6" s="1"/>
  <c r="B3" i="1"/>
  <c r="C4" i="5" s="1"/>
  <c r="C3" i="1"/>
  <c r="D4" i="5" s="1"/>
  <c r="D3" i="1"/>
  <c r="E4" i="5" s="1"/>
  <c r="E3" i="1"/>
  <c r="F4" i="5" s="1"/>
  <c r="F3" i="1"/>
  <c r="G4" i="5" s="1"/>
  <c r="G3" i="1"/>
  <c r="H4" i="5" s="1"/>
  <c r="H3" i="1"/>
  <c r="I4" i="5" s="1"/>
  <c r="I3" i="1"/>
  <c r="J4" i="5" s="1"/>
  <c r="B4" i="1"/>
  <c r="C5" i="5" s="1"/>
  <c r="C4" i="1"/>
  <c r="D5" i="5" s="1"/>
  <c r="D4" i="1"/>
  <c r="E5" i="5" s="1"/>
  <c r="E4" i="1"/>
  <c r="F5" i="5" s="1"/>
  <c r="F4" i="1"/>
  <c r="G5" i="5" s="1"/>
  <c r="G4" i="1"/>
  <c r="H5" i="5" s="1"/>
  <c r="H4" i="1"/>
  <c r="I5" i="5" s="1"/>
  <c r="I4" i="1"/>
  <c r="J5" i="5" s="1"/>
  <c r="B5" i="1"/>
  <c r="C6" i="5" s="1"/>
  <c r="C5" i="1"/>
  <c r="D6" i="5" s="1"/>
  <c r="D5" i="1"/>
  <c r="E6" i="5" s="1"/>
  <c r="E5" i="1"/>
  <c r="F6" i="5" s="1"/>
  <c r="F5" i="1"/>
  <c r="G6" i="5" s="1"/>
  <c r="G5" i="1"/>
  <c r="H6" i="5" s="1"/>
  <c r="H5" i="1"/>
  <c r="I6" i="5" s="1"/>
  <c r="I5" i="1"/>
  <c r="J6" i="5" s="1"/>
  <c r="B6" i="1"/>
  <c r="C7" i="5" s="1"/>
  <c r="C6" i="1"/>
  <c r="D7" i="5" s="1"/>
  <c r="D6" i="1"/>
  <c r="E7" i="5" s="1"/>
  <c r="E6" i="1"/>
  <c r="F7" i="5" s="1"/>
  <c r="F6" i="1"/>
  <c r="G7" i="5" s="1"/>
  <c r="G6" i="1"/>
  <c r="H7" i="5" s="1"/>
  <c r="H6" i="1"/>
  <c r="I7" i="5" s="1"/>
  <c r="I6" i="1"/>
  <c r="J7" i="5" s="1"/>
  <c r="B7" i="1"/>
  <c r="C8" i="5" s="1"/>
  <c r="C7" i="1"/>
  <c r="D8" i="5" s="1"/>
  <c r="D7" i="1"/>
  <c r="E8" i="5" s="1"/>
  <c r="E7" i="1"/>
  <c r="F8" i="5" s="1"/>
  <c r="F7" i="1"/>
  <c r="G8" i="5" s="1"/>
  <c r="G7" i="1"/>
  <c r="H8" i="5" s="1"/>
  <c r="H7" i="1"/>
  <c r="I8" i="5" s="1"/>
  <c r="I7" i="1"/>
  <c r="J8" i="5" s="1"/>
  <c r="B8" i="1"/>
  <c r="C9" i="5" s="1"/>
  <c r="C8" i="1"/>
  <c r="D9" i="5" s="1"/>
  <c r="D8" i="1"/>
  <c r="E9" i="5" s="1"/>
  <c r="E8" i="1"/>
  <c r="F9" i="5" s="1"/>
  <c r="F8" i="1"/>
  <c r="G9" i="5" s="1"/>
  <c r="G8" i="1"/>
  <c r="H9" i="5" s="1"/>
  <c r="H8" i="1"/>
  <c r="I9" i="5" s="1"/>
  <c r="I8" i="1"/>
  <c r="J9" i="5" s="1"/>
  <c r="B9" i="1"/>
  <c r="C10" i="5" s="1"/>
  <c r="C9" i="1"/>
  <c r="D10" i="5" s="1"/>
  <c r="D9" i="1"/>
  <c r="E10" i="5" s="1"/>
  <c r="E9" i="1"/>
  <c r="F10" i="5" s="1"/>
  <c r="F9" i="1"/>
  <c r="G10" i="5" s="1"/>
  <c r="G9" i="1"/>
  <c r="H10" i="5" s="1"/>
  <c r="H9" i="1"/>
  <c r="I10" i="5" s="1"/>
  <c r="I9" i="1"/>
  <c r="J10" i="5" s="1"/>
  <c r="B10" i="1"/>
  <c r="C11" i="5" s="1"/>
  <c r="C10" i="1"/>
  <c r="D11" i="5" s="1"/>
  <c r="D10" i="1"/>
  <c r="E11" i="5" s="1"/>
  <c r="E10" i="1"/>
  <c r="F11" i="5" s="1"/>
  <c r="F10" i="1"/>
  <c r="G11" i="5" s="1"/>
  <c r="G10" i="1"/>
  <c r="H11" i="5" s="1"/>
  <c r="H10" i="1"/>
  <c r="I11" i="5" s="1"/>
  <c r="I10" i="1"/>
  <c r="J11" i="5" s="1"/>
  <c r="B11" i="1"/>
  <c r="C12" i="5" s="1"/>
  <c r="C11" i="1"/>
  <c r="D12" i="5" s="1"/>
  <c r="D11" i="1"/>
  <c r="E12" i="5" s="1"/>
  <c r="E11" i="1"/>
  <c r="F12" i="5" s="1"/>
  <c r="F11" i="1"/>
  <c r="G12" i="5" s="1"/>
  <c r="G11" i="1"/>
  <c r="H12" i="5" s="1"/>
  <c r="H11" i="1"/>
  <c r="I12" i="5" s="1"/>
  <c r="I11" i="1"/>
  <c r="J12" i="5" s="1"/>
  <c r="B12" i="1"/>
  <c r="C13" i="5" s="1"/>
  <c r="C12" i="1"/>
  <c r="D13" i="5" s="1"/>
  <c r="D12" i="1"/>
  <c r="E13" i="5" s="1"/>
  <c r="E12" i="1"/>
  <c r="F13" i="5" s="1"/>
  <c r="F12" i="1"/>
  <c r="G13" i="5" s="1"/>
  <c r="G12" i="1"/>
  <c r="H13" i="5" s="1"/>
  <c r="H12" i="1"/>
  <c r="I13" i="5" s="1"/>
  <c r="I12" i="1"/>
  <c r="J13" i="5" s="1"/>
  <c r="B13" i="1"/>
  <c r="C14" i="5" s="1"/>
  <c r="C13" i="1"/>
  <c r="D14" i="5" s="1"/>
  <c r="D13" i="1"/>
  <c r="E14" i="5" s="1"/>
  <c r="E13" i="1"/>
  <c r="F14" i="5" s="1"/>
  <c r="F13" i="1"/>
  <c r="G14" i="5" s="1"/>
  <c r="G13" i="1"/>
  <c r="H14" i="5" s="1"/>
  <c r="H13" i="1"/>
  <c r="I14" i="5" s="1"/>
  <c r="I13" i="1"/>
  <c r="J14" i="5" s="1"/>
  <c r="B14" i="1"/>
  <c r="C15" i="5" s="1"/>
  <c r="C14" i="1"/>
  <c r="D15" i="5" s="1"/>
  <c r="D14" i="1"/>
  <c r="E15" i="5" s="1"/>
  <c r="E14" i="1"/>
  <c r="F15" i="5" s="1"/>
  <c r="F14" i="1"/>
  <c r="G15" i="5" s="1"/>
  <c r="G14" i="1"/>
  <c r="H15" i="5" s="1"/>
  <c r="H14" i="1"/>
  <c r="I15" i="5" s="1"/>
  <c r="I14" i="1"/>
  <c r="J15" i="5" s="1"/>
  <c r="B15" i="1"/>
  <c r="C16" i="5" s="1"/>
  <c r="C15" i="1"/>
  <c r="D16" i="5" s="1"/>
  <c r="D15" i="1"/>
  <c r="E16" i="5" s="1"/>
  <c r="E15" i="1"/>
  <c r="F16" i="5" s="1"/>
  <c r="F15" i="1"/>
  <c r="G16" i="5" s="1"/>
  <c r="G15" i="1"/>
  <c r="H16" i="5" s="1"/>
  <c r="H15" i="1"/>
  <c r="I16" i="5" s="1"/>
  <c r="I15" i="1"/>
  <c r="J16" i="5" s="1"/>
  <c r="C2" i="1"/>
  <c r="D3" i="5" s="1"/>
  <c r="D2" i="1"/>
  <c r="E3" i="5" s="1"/>
  <c r="E2" i="1"/>
  <c r="F3" i="5" s="1"/>
  <c r="F2" i="1"/>
  <c r="G3" i="5" s="1"/>
  <c r="G2" i="1"/>
  <c r="H3" i="5" s="1"/>
  <c r="H2" i="1"/>
  <c r="I3" i="5" s="1"/>
  <c r="I2" i="1"/>
  <c r="J3" i="5" s="1"/>
  <c r="B2" i="1"/>
  <c r="C3" i="5" s="1"/>
</calcChain>
</file>

<file path=xl/sharedStrings.xml><?xml version="1.0" encoding="utf-8"?>
<sst xmlns="http://schemas.openxmlformats.org/spreadsheetml/2006/main" count="214" uniqueCount="58">
  <si>
    <t>$\beta_0$</t>
  </si>
  <si>
    <t>$\beta_1$</t>
  </si>
  <si>
    <t>$\beta_2$</t>
  </si>
  <si>
    <t>$\beta_3$</t>
  </si>
  <si>
    <t>$\beta_4$</t>
  </si>
  <si>
    <t>$\beta_5$</t>
  </si>
  <si>
    <t>$\beta_6$</t>
  </si>
  <si>
    <t>$\beta_7$</t>
  </si>
  <si>
    <t>Precision</t>
  </si>
  <si>
    <t>Accuracy</t>
  </si>
  <si>
    <t>Recall</t>
  </si>
  <si>
    <t>f1</t>
  </si>
  <si>
    <t>EMGVB</t>
  </si>
  <si>
    <t>MGVB</t>
  </si>
  <si>
    <t>QBVI</t>
  </si>
  <si>
    <t>EMGVB diag.</t>
  </si>
  <si>
    <t>QBVI diag.</t>
  </si>
  <si>
    <t>MGVB diag.</t>
  </si>
  <si>
    <t>EMGVB $h$-fun. diag.</t>
  </si>
  <si>
    <t>MGVB $h$-fun. diag.</t>
  </si>
  <si>
    <t>QBVI $h$-fun. diag.</t>
  </si>
  <si>
    <t>EMGVB $h$-fun.</t>
  </si>
  <si>
    <t>MGVB $h$-fun.</t>
  </si>
  <si>
    <t>QBVI $h$-fun.</t>
  </si>
  <si>
    <t>MCMC</t>
  </si>
  <si>
    <t>ML</t>
  </si>
  <si>
    <t>&amp;$\beta_0$</t>
  </si>
  <si>
    <t>&amp;$\beta_1$</t>
  </si>
  <si>
    <t>&amp;$\beta_2$</t>
  </si>
  <si>
    <t>&amp;$\beta_3$</t>
  </si>
  <si>
    <t>&amp;$\beta_4$</t>
  </si>
  <si>
    <t>&amp;$\beta_5$</t>
  </si>
  <si>
    <t>&amp;$\beta_6$</t>
  </si>
  <si>
    <t>&amp;$\beta_7$</t>
  </si>
  <si>
    <t>EMGVB$^\dag$</t>
  </si>
  <si>
    <t>MGVB$^\dag$</t>
  </si>
  <si>
    <t>QBVI$^\dag$</t>
  </si>
  <si>
    <t>EMGVB$^\dag$ diag.</t>
  </si>
  <si>
    <t>MGVB$^\dag$ diag.</t>
  </si>
  <si>
    <t>QBVI$^\dag$ diag.</t>
  </si>
  <si>
    <t>EMGVB$^\text{diag.}$</t>
  </si>
  <si>
    <t>MGVB$^\text{diag.}$</t>
  </si>
  <si>
    <t>QBVI$^\text{diag.}$</t>
  </si>
  <si>
    <t>EMGVB$^\dag$$^\text{diag.}$</t>
  </si>
  <si>
    <t>MGVB$^\dag$$^\text{diag.}$</t>
  </si>
  <si>
    <t>QBVI$^\dag$$^\text{diag.}$</t>
  </si>
  <si>
    <t>$\LB\brt{\theta^\star}$</t>
  </si>
  <si>
    <t>$\log p\br{y \vert \theta^\star}$</t>
  </si>
  <si>
    <t>$\mathbb{E}_{q_{\br{\theta^\star}}}\sbr{\log q\br{\theta}}$</t>
  </si>
  <si>
    <t>Train</t>
  </si>
  <si>
    <t>Test</t>
  </si>
  <si>
    <t>EMGVB$^{\dag \, \text{diag.}}$</t>
  </si>
  <si>
    <t>MGVB$^{\dag \, \text{diag.}}$</t>
  </si>
  <si>
    <t>QBVI$^{\dag \, \text{diag.}}$</t>
  </si>
  <si>
    <t>$\LB\br{\theta^\star}$</t>
  </si>
  <si>
    <t>$S$</t>
  </si>
  <si>
    <t>$\LB\br{\theta_0}$</t>
  </si>
  <si>
    <t>$t$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</si>
</sst>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our_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"/>
      <sheetName val="perf"/>
      <sheetName val="var"/>
      <sheetName val="cov_emgvb_mgvb"/>
      <sheetName val="cov_mcmc_glm"/>
      <sheetName val="tab_logq"/>
      <sheetName val="tab_n"/>
    </sheetNames>
    <sheetDataSet>
      <sheetData sheetId="0">
        <row r="1">
          <cell r="A1">
            <v>0.68227155988577359</v>
          </cell>
          <cell r="B1">
            <v>-1.4886712205801536</v>
          </cell>
          <cell r="C1">
            <v>-8.4719245260444387E-2</v>
          </cell>
          <cell r="D1">
            <v>-0.57523203345059404</v>
          </cell>
          <cell r="E1">
            <v>0.492492826524003</v>
          </cell>
          <cell r="F1">
            <v>-0.64205614734094518</v>
          </cell>
          <cell r="G1">
            <v>0.61090416324815322</v>
          </cell>
          <cell r="H1">
            <v>4.5228797556454127E-2</v>
          </cell>
        </row>
        <row r="2">
          <cell r="A2">
            <v>0.68225338549393877</v>
          </cell>
          <cell r="B2">
            <v>-1.4886451751584706</v>
          </cell>
          <cell r="C2">
            <v>-8.4716611140379955E-2</v>
          </cell>
          <cell r="D2">
            <v>-0.57522549797757871</v>
          </cell>
          <cell r="E2">
            <v>0.49248875087167682</v>
          </cell>
          <cell r="F2">
            <v>-0.64205435859880755</v>
          </cell>
          <cell r="G2">
            <v>0.61089979819770623</v>
          </cell>
          <cell r="H2">
            <v>4.5240136476570658E-2</v>
          </cell>
        </row>
        <row r="3">
          <cell r="A3">
            <v>0.6822852616418591</v>
          </cell>
          <cell r="B3">
            <v>-1.4887674992179205</v>
          </cell>
          <cell r="C3">
            <v>-8.4717363688087591E-2</v>
          </cell>
          <cell r="D3">
            <v>-0.57524862287057099</v>
          </cell>
          <cell r="E3">
            <v>0.49251418849882245</v>
          </cell>
          <cell r="F3">
            <v>-0.6420760118453156</v>
          </cell>
          <cell r="G3">
            <v>0.61092522151837525</v>
          </cell>
          <cell r="H3">
            <v>4.524429920894156E-2</v>
          </cell>
        </row>
        <row r="4">
          <cell r="A4">
            <v>0.67803241589792473</v>
          </cell>
          <cell r="B4">
            <v>-1.4871006254217645</v>
          </cell>
          <cell r="C4">
            <v>-8.3995952270378316E-2</v>
          </cell>
          <cell r="D4">
            <v>-0.57434111556997003</v>
          </cell>
          <cell r="E4">
            <v>0.49276335588892095</v>
          </cell>
          <cell r="F4">
            <v>-0.63838836219685047</v>
          </cell>
          <cell r="G4">
            <v>0.60913245906743985</v>
          </cell>
          <cell r="H4">
            <v>4.8068725015251654E-2</v>
          </cell>
        </row>
        <row r="5">
          <cell r="A5">
            <v>0.67801138594968535</v>
          </cell>
          <cell r="B5">
            <v>-1.4870751752524209</v>
          </cell>
          <cell r="C5">
            <v>-8.3993170060858088E-2</v>
          </cell>
          <cell r="D5">
            <v>-0.57433524070501052</v>
          </cell>
          <cell r="E5">
            <v>0.49275843631215871</v>
          </cell>
          <cell r="F5">
            <v>-0.63838793907122382</v>
          </cell>
          <cell r="G5">
            <v>0.60912963920796981</v>
          </cell>
          <cell r="H5">
            <v>4.8082376572033181E-2</v>
          </cell>
        </row>
        <row r="6">
          <cell r="A6">
            <v>0.67803465455843115</v>
          </cell>
          <cell r="B6">
            <v>-1.4871052204541184</v>
          </cell>
          <cell r="C6">
            <v>-8.3996423204361986E-2</v>
          </cell>
          <cell r="D6">
            <v>-0.57434213149121638</v>
          </cell>
          <cell r="E6">
            <v>0.49276410207021981</v>
          </cell>
          <cell r="F6">
            <v>-0.63838865555149438</v>
          </cell>
          <cell r="G6">
            <v>0.60913307177258724</v>
          </cell>
          <cell r="H6">
            <v>4.806796131922525E-2</v>
          </cell>
        </row>
        <row r="7">
          <cell r="A7">
            <v>0.57784452158825994</v>
          </cell>
          <cell r="B7">
            <v>-1.4310084246194428</v>
          </cell>
          <cell r="C7">
            <v>-5.6638745462733155E-2</v>
          </cell>
          <cell r="D7">
            <v>-0.54169831250407208</v>
          </cell>
          <cell r="E7">
            <v>0.49326736145589478</v>
          </cell>
          <cell r="F7">
            <v>-0.63714099591945572</v>
          </cell>
          <cell r="G7">
            <v>0.592649998554451</v>
          </cell>
          <cell r="H7">
            <v>0.10364740150234113</v>
          </cell>
        </row>
        <row r="8">
          <cell r="A8">
            <v>0.57575633003990045</v>
          </cell>
          <cell r="B8">
            <v>-1.4299879640347339</v>
          </cell>
          <cell r="C8">
            <v>-5.6169106834781345E-2</v>
          </cell>
          <cell r="D8">
            <v>-0.54121998046671849</v>
          </cell>
          <cell r="E8">
            <v>0.49322917463675886</v>
          </cell>
          <cell r="F8">
            <v>-0.63761601864975448</v>
          </cell>
          <cell r="G8">
            <v>0.59282861715689794</v>
          </cell>
          <cell r="H8">
            <v>0.10509339704910725</v>
          </cell>
        </row>
        <row r="9">
          <cell r="A9">
            <v>0.57888583360170487</v>
          </cell>
          <cell r="B9">
            <v>-1.4316848926083134</v>
          </cell>
          <cell r="C9">
            <v>-5.6939465613084814E-2</v>
          </cell>
          <cell r="D9">
            <v>-0.54205324914720709</v>
          </cell>
          <cell r="E9">
            <v>0.49326802261043989</v>
          </cell>
          <cell r="F9">
            <v>-0.63711113301552613</v>
          </cell>
          <cell r="G9">
            <v>0.59274597795467499</v>
          </cell>
          <cell r="H9">
            <v>0.10315504869268993</v>
          </cell>
        </row>
        <row r="10">
          <cell r="A10">
            <v>0.57528298699899183</v>
          </cell>
          <cell r="B10">
            <v>-1.4308935832646559</v>
          </cell>
          <cell r="C10">
            <v>-5.7116397407072951E-2</v>
          </cell>
          <cell r="D10">
            <v>-0.54296027263678448</v>
          </cell>
          <cell r="E10">
            <v>0.49254499475570246</v>
          </cell>
          <cell r="F10">
            <v>-0.634852658759962</v>
          </cell>
          <cell r="G10">
            <v>0.59309844467052719</v>
          </cell>
          <cell r="H10">
            <v>0.10728121559886884</v>
          </cell>
        </row>
        <row r="11">
          <cell r="A11">
            <v>0.57300024596678667</v>
          </cell>
          <cell r="B11">
            <v>-1.4297839257344716</v>
          </cell>
          <cell r="C11">
            <v>-5.66024535427994E-2</v>
          </cell>
          <cell r="D11">
            <v>-0.54243965916204462</v>
          </cell>
          <cell r="E11">
            <v>0.49250494068070572</v>
          </cell>
          <cell r="F11">
            <v>-0.63536275639356166</v>
          </cell>
          <cell r="G11">
            <v>0.59328541242134669</v>
          </cell>
          <cell r="H11">
            <v>0.10885544266250977</v>
          </cell>
        </row>
        <row r="12">
          <cell r="A12">
            <v>0.57623516534026387</v>
          </cell>
          <cell r="B12">
            <v>-1.4314695933939081</v>
          </cell>
          <cell r="C12">
            <v>-5.7390959432828119E-2</v>
          </cell>
          <cell r="D12">
            <v>-0.54328085921298541</v>
          </cell>
          <cell r="E12">
            <v>0.49254101392323857</v>
          </cell>
          <cell r="F12">
            <v>-0.63479816921553744</v>
          </cell>
          <cell r="G12">
            <v>0.59316122259984994</v>
          </cell>
          <cell r="H12">
            <v>0.10680207241782788</v>
          </cell>
        </row>
        <row r="13">
          <cell r="A13">
            <v>0.67859809516904979</v>
          </cell>
          <cell r="B13">
            <v>-1.486998772207524</v>
          </cell>
          <cell r="C13">
            <v>-8.3991054078720984E-2</v>
          </cell>
          <cell r="D13">
            <v>-0.57377900629082057</v>
          </cell>
          <cell r="E13">
            <v>0.49312718318762427</v>
          </cell>
          <cell r="F13">
            <v>-0.6380445530808998</v>
          </cell>
          <cell r="G13">
            <v>0.60688673777603364</v>
          </cell>
          <cell r="H13">
            <v>4.7479597081820105E-2</v>
          </cell>
        </row>
        <row r="14">
          <cell r="A14">
            <v>0.67899914576301479</v>
          </cell>
          <cell r="B14">
            <v>-1.4761945574477253</v>
          </cell>
          <cell r="C14">
            <v>-8.4795766671134282E-2</v>
          </cell>
          <cell r="D14">
            <v>-0.57060671844314814</v>
          </cell>
          <cell r="E14">
            <v>0.48486243221032405</v>
          </cell>
          <cell r="F14">
            <v>-0.62515680968051801</v>
          </cell>
          <cell r="G14">
            <v>0.59899165693299294</v>
          </cell>
          <cell r="H14">
            <v>4.487017996946447E-2</v>
          </cell>
        </row>
      </sheetData>
      <sheetData sheetId="1">
        <row r="1">
          <cell r="A1">
            <v>-356.64231157789868</v>
          </cell>
          <cell r="B1">
            <v>-332.99155092712101</v>
          </cell>
          <cell r="C1">
            <v>0.71276595744680848</v>
          </cell>
          <cell r="D1">
            <v>0.71218741284744813</v>
          </cell>
          <cell r="E1">
            <v>0.70306165245351604</v>
          </cell>
          <cell r="F1">
            <v>0.7075951104431798</v>
          </cell>
          <cell r="G1">
            <v>-134.8136753871473</v>
          </cell>
          <cell r="H1">
            <v>-113.8538213741902</v>
          </cell>
          <cell r="I1">
            <v>0.69841269841269837</v>
          </cell>
          <cell r="J1">
            <v>0.67892096892586251</v>
          </cell>
          <cell r="K1">
            <v>0.67361111111111116</v>
          </cell>
          <cell r="L1">
            <v>0.67625561712707127</v>
          </cell>
        </row>
        <row r="2">
          <cell r="A2">
            <v>-356.64229052440402</v>
          </cell>
          <cell r="B2">
            <v>-332.99144696660358</v>
          </cell>
          <cell r="C2">
            <v>0.71276595744680848</v>
          </cell>
          <cell r="D2">
            <v>0.71218741284744813</v>
          </cell>
          <cell r="E2">
            <v>0.70306165245351604</v>
          </cell>
          <cell r="F2">
            <v>0.7075951104431798</v>
          </cell>
          <cell r="G2">
            <v>-134.81449109439507</v>
          </cell>
          <cell r="H2">
            <v>-113.85365499792245</v>
          </cell>
          <cell r="I2">
            <v>0.69841269841269837</v>
          </cell>
          <cell r="J2">
            <v>0.67892096892586251</v>
          </cell>
          <cell r="K2">
            <v>0.67361111111111116</v>
          </cell>
          <cell r="L2">
            <v>0.67625561712707127</v>
          </cell>
        </row>
        <row r="3">
          <cell r="A3">
            <v>-356.64230578829103</v>
          </cell>
          <cell r="B3">
            <v>-332.99161239586937</v>
          </cell>
          <cell r="C3">
            <v>0.71276595744680848</v>
          </cell>
          <cell r="D3">
            <v>0.71218741284744813</v>
          </cell>
          <cell r="E3">
            <v>0.70306165245351604</v>
          </cell>
          <cell r="F3">
            <v>0.7075951104431798</v>
          </cell>
          <cell r="G3">
            <v>-134.80431004463031</v>
          </cell>
          <cell r="H3">
            <v>-113.85416609863363</v>
          </cell>
          <cell r="I3">
            <v>0.69841269841269837</v>
          </cell>
          <cell r="J3">
            <v>0.67892096892586251</v>
          </cell>
          <cell r="K3">
            <v>0.67361111111111116</v>
          </cell>
          <cell r="L3">
            <v>0.67625561712707127</v>
          </cell>
        </row>
        <row r="4">
          <cell r="A4">
            <v>-356.63482104473593</v>
          </cell>
          <cell r="B4">
            <v>-332.99029623321667</v>
          </cell>
          <cell r="C4">
            <v>0.71099290780141844</v>
          </cell>
          <cell r="D4">
            <v>0.71014742535928299</v>
          </cell>
          <cell r="E4">
            <v>0.7014539354117153</v>
          </cell>
          <cell r="F4">
            <v>0.70577391051633898</v>
          </cell>
          <cell r="G4">
            <v>-134.80505586273151</v>
          </cell>
          <cell r="H4">
            <v>-113.85474435380262</v>
          </cell>
          <cell r="I4">
            <v>0.69841269841269837</v>
          </cell>
          <cell r="J4">
            <v>0.67892096892586251</v>
          </cell>
          <cell r="K4">
            <v>0.67361111111111116</v>
          </cell>
          <cell r="L4">
            <v>0.67625561712707127</v>
          </cell>
        </row>
        <row r="5">
          <cell r="A5">
            <v>-356.63481882032386</v>
          </cell>
          <cell r="B5">
            <v>-332.99027370515068</v>
          </cell>
          <cell r="C5">
            <v>0.71099290780141844</v>
          </cell>
          <cell r="D5">
            <v>0.71014742535928299</v>
          </cell>
          <cell r="E5">
            <v>0.7014539354117153</v>
          </cell>
          <cell r="F5">
            <v>0.70577391051633898</v>
          </cell>
          <cell r="G5">
            <v>-134.8053604428822</v>
          </cell>
          <cell r="H5">
            <v>-113.85474174432458</v>
          </cell>
          <cell r="I5">
            <v>0.69841269841269837</v>
          </cell>
          <cell r="J5">
            <v>0.67892096892586251</v>
          </cell>
          <cell r="K5">
            <v>0.67361111111111116</v>
          </cell>
          <cell r="L5">
            <v>0.67625561712707127</v>
          </cell>
        </row>
        <row r="6">
          <cell r="A6">
            <v>-356.63482139848145</v>
          </cell>
          <cell r="B6">
            <v>-332.99030062695334</v>
          </cell>
          <cell r="C6">
            <v>0.71099290780141844</v>
          </cell>
          <cell r="D6">
            <v>0.71014742535928299</v>
          </cell>
          <cell r="E6">
            <v>0.7014539354117153</v>
          </cell>
          <cell r="F6">
            <v>0.70577391051633898</v>
          </cell>
          <cell r="G6">
            <v>-134.80496682624923</v>
          </cell>
          <cell r="H6">
            <v>-113.85475123039498</v>
          </cell>
          <cell r="I6">
            <v>0.69841269841269837</v>
          </cell>
          <cell r="J6">
            <v>0.67892096892586251</v>
          </cell>
          <cell r="K6">
            <v>0.67361111111111116</v>
          </cell>
          <cell r="L6">
            <v>0.67625561712707127</v>
          </cell>
        </row>
        <row r="7">
          <cell r="A7">
            <v>-358.42253832796234</v>
          </cell>
          <cell r="B7">
            <v>-333.12353213105411</v>
          </cell>
          <cell r="C7">
            <v>0.71099290780141844</v>
          </cell>
          <cell r="D7">
            <v>0.71014742535928299</v>
          </cell>
          <cell r="E7">
            <v>0.7014539354117153</v>
          </cell>
          <cell r="F7">
            <v>0.70577391051633898</v>
          </cell>
          <cell r="G7">
            <v>-136.86367126536547</v>
          </cell>
          <cell r="H7">
            <v>-114.17071269992115</v>
          </cell>
          <cell r="I7">
            <v>0.66666666666666663</v>
          </cell>
          <cell r="J7">
            <v>0.64423782725715684</v>
          </cell>
          <cell r="K7">
            <v>0.6399572649572649</v>
          </cell>
          <cell r="L7">
            <v>0.64209041198338712</v>
          </cell>
        </row>
        <row r="8">
          <cell r="A8">
            <v>-358.42822569376443</v>
          </cell>
          <cell r="B8">
            <v>-333.12912584410708</v>
          </cell>
          <cell r="C8">
            <v>0.71099290780141844</v>
          </cell>
          <cell r="D8">
            <v>0.71014742535928299</v>
          </cell>
          <cell r="E8">
            <v>0.7014539354117153</v>
          </cell>
          <cell r="F8">
            <v>0.70577391051633898</v>
          </cell>
          <cell r="G8">
            <v>-136.87067251731361</v>
          </cell>
          <cell r="H8">
            <v>-114.17771634701786</v>
          </cell>
          <cell r="I8">
            <v>0.66666666666666663</v>
          </cell>
          <cell r="J8">
            <v>0.64423782725715684</v>
          </cell>
          <cell r="K8">
            <v>0.6399572649572649</v>
          </cell>
          <cell r="L8">
            <v>0.64209041198338712</v>
          </cell>
        </row>
        <row r="9">
          <cell r="A9">
            <v>-358.41941891510959</v>
          </cell>
          <cell r="B9">
            <v>-333.12066345292521</v>
          </cell>
          <cell r="C9">
            <v>0.71099290780141844</v>
          </cell>
          <cell r="D9">
            <v>0.71014742535928299</v>
          </cell>
          <cell r="E9">
            <v>0.7014539354117153</v>
          </cell>
          <cell r="F9">
            <v>0.70577391051633898</v>
          </cell>
          <cell r="G9">
            <v>-136.85663235477358</v>
          </cell>
          <cell r="H9">
            <v>-114.16723781630591</v>
          </cell>
          <cell r="I9">
            <v>0.66666666666666663</v>
          </cell>
          <cell r="J9">
            <v>0.64423782725715684</v>
          </cell>
          <cell r="K9">
            <v>0.6399572649572649</v>
          </cell>
          <cell r="L9">
            <v>0.64209041198338712</v>
          </cell>
        </row>
        <row r="10">
          <cell r="A10">
            <v>-358.4209050655864</v>
          </cell>
          <cell r="B10">
            <v>-333.126899642875</v>
          </cell>
          <cell r="C10">
            <v>0.70921985815602839</v>
          </cell>
          <cell r="D10">
            <v>0.70811991264641649</v>
          </cell>
          <cell r="E10">
            <v>0.69984621836991479</v>
          </cell>
          <cell r="F10">
            <v>0.70395875596851376</v>
          </cell>
          <cell r="G10">
            <v>-136.87565773196823</v>
          </cell>
          <cell r="H10">
            <v>-114.21991779573943</v>
          </cell>
          <cell r="I10">
            <v>0.66666666666666663</v>
          </cell>
          <cell r="J10">
            <v>0.64423782725715684</v>
          </cell>
          <cell r="K10">
            <v>0.6399572649572649</v>
          </cell>
          <cell r="L10">
            <v>0.64209041198338712</v>
          </cell>
        </row>
        <row r="11">
          <cell r="A11">
            <v>-358.42718616089689</v>
          </cell>
          <cell r="B11">
            <v>-333.13311264358305</v>
          </cell>
          <cell r="C11">
            <v>0.70921985815602839</v>
          </cell>
          <cell r="D11">
            <v>0.70811991264641649</v>
          </cell>
          <cell r="E11">
            <v>0.69984621836991479</v>
          </cell>
          <cell r="F11">
            <v>0.70395875596851376</v>
          </cell>
          <cell r="G11">
            <v>-136.88341966511905</v>
          </cell>
          <cell r="H11">
            <v>-114.22771384921865</v>
          </cell>
          <cell r="I11">
            <v>0.66666666666666663</v>
          </cell>
          <cell r="J11">
            <v>0.64423782725715684</v>
          </cell>
          <cell r="K11">
            <v>0.6399572649572649</v>
          </cell>
          <cell r="L11">
            <v>0.64209041198338712</v>
          </cell>
        </row>
        <row r="12">
          <cell r="A12">
            <v>-358.41810461873888</v>
          </cell>
          <cell r="B12">
            <v>-333.12423907592353</v>
          </cell>
          <cell r="C12">
            <v>0.70921985815602839</v>
          </cell>
          <cell r="D12">
            <v>0.70811991264641649</v>
          </cell>
          <cell r="E12">
            <v>0.69984621836991479</v>
          </cell>
          <cell r="F12">
            <v>0.70395875596851376</v>
          </cell>
          <cell r="G12">
            <v>-136.87055773754037</v>
          </cell>
          <cell r="H12">
            <v>-114.21671149128836</v>
          </cell>
          <cell r="I12">
            <v>0.66666666666666663</v>
          </cell>
          <cell r="J12">
            <v>0.64423782725715684</v>
          </cell>
          <cell r="K12">
            <v>0.6399572649572649</v>
          </cell>
          <cell r="L12">
            <v>0.64209041198338712</v>
          </cell>
        </row>
        <row r="13">
          <cell r="B13">
            <v>-332.98975927204754</v>
          </cell>
          <cell r="C13">
            <v>0.71099290780141844</v>
          </cell>
          <cell r="D13">
            <v>0.71014742535928299</v>
          </cell>
          <cell r="E13">
            <v>0.7014539354117153</v>
          </cell>
          <cell r="F13">
            <v>0.70577391051633898</v>
          </cell>
          <cell r="H13">
            <v>-113.83752131740873</v>
          </cell>
          <cell r="I13">
            <v>0.69841269841269837</v>
          </cell>
          <cell r="J13">
            <v>0.67892096892586251</v>
          </cell>
          <cell r="K13">
            <v>0.67361111111111116</v>
          </cell>
          <cell r="L13">
            <v>0.67625561712707127</v>
          </cell>
        </row>
        <row r="14">
          <cell r="B14">
            <v>-332.98269739178238</v>
          </cell>
          <cell r="C14">
            <v>0.70921985815602839</v>
          </cell>
          <cell r="D14">
            <v>0.70844234319180865</v>
          </cell>
          <cell r="E14">
            <v>0.69947765082673508</v>
          </cell>
          <cell r="F14">
            <v>0.70393145642829358</v>
          </cell>
          <cell r="H14">
            <v>-113.79992613466115</v>
          </cell>
          <cell r="I14">
            <v>0.70921985815602839</v>
          </cell>
          <cell r="J14">
            <v>0.70844234319180865</v>
          </cell>
          <cell r="K14">
            <v>0.69947765082673508</v>
          </cell>
          <cell r="L14">
            <v>0.70393145642829358</v>
          </cell>
        </row>
      </sheetData>
      <sheetData sheetId="2">
        <row r="1">
          <cell r="A1">
            <v>4.2416492123796723E-2</v>
          </cell>
          <cell r="B1">
            <v>5.4649548659012073E-2</v>
          </cell>
          <cell r="C1">
            <v>6.0092870480989592E-3</v>
          </cell>
          <cell r="D1">
            <v>1.4787174439661406E-2</v>
          </cell>
          <cell r="E1">
            <v>1.2197359360940898E-2</v>
          </cell>
          <cell r="F1">
            <v>1.9314316571397584E-2</v>
          </cell>
          <cell r="G1">
            <v>1.8792999985132029E-2</v>
          </cell>
          <cell r="H1">
            <v>4.4770666484855649E-2</v>
          </cell>
        </row>
        <row r="2">
          <cell r="A2">
            <v>4.2403139741874117E-2</v>
          </cell>
          <cell r="B2">
            <v>5.5738154572062847E-2</v>
          </cell>
          <cell r="C2">
            <v>6.1455309811496118E-3</v>
          </cell>
          <cell r="D2">
            <v>1.5064583549545077E-2</v>
          </cell>
          <cell r="E2">
            <v>1.2879903337886727E-2</v>
          </cell>
          <cell r="F2">
            <v>2.1265348466465491E-2</v>
          </cell>
          <cell r="G2">
            <v>1.9266111100717499E-2</v>
          </cell>
          <cell r="H2">
            <v>4.3929878601339345E-2</v>
          </cell>
        </row>
        <row r="3">
          <cell r="A3">
            <v>4.2553066000506887E-2</v>
          </cell>
          <cell r="B3">
            <v>5.483610814949548E-2</v>
          </cell>
          <cell r="C3">
            <v>6.0298033131532302E-3</v>
          </cell>
          <cell r="D3">
            <v>1.4841721536236287E-2</v>
          </cell>
          <cell r="E3">
            <v>1.2238364234743846E-2</v>
          </cell>
          <cell r="F3">
            <v>1.9383319967921371E-2</v>
          </cell>
          <cell r="G3">
            <v>1.8863036095752593E-2</v>
          </cell>
          <cell r="H3">
            <v>4.4928532889959266E-2</v>
          </cell>
        </row>
        <row r="4">
          <cell r="A4">
            <v>4.0677113641805158E-2</v>
          </cell>
          <cell r="B4">
            <v>5.4145879764745851E-2</v>
          </cell>
          <cell r="C4">
            <v>5.9439625992403888E-3</v>
          </cell>
          <cell r="D4">
            <v>1.463621166215209E-2</v>
          </cell>
          <cell r="E4">
            <v>1.2898047555698174E-2</v>
          </cell>
          <cell r="F4">
            <v>2.0429545141057142E-2</v>
          </cell>
          <cell r="G4">
            <v>1.9675879713639328E-2</v>
          </cell>
          <cell r="H4">
            <v>4.3849169345897727E-2</v>
          </cell>
        </row>
        <row r="5">
          <cell r="A5">
            <v>4.0693960620473306E-2</v>
          </cell>
          <cell r="B5">
            <v>5.4164224349365693E-2</v>
          </cell>
          <cell r="C5">
            <v>5.9751584738202777E-3</v>
          </cell>
          <cell r="D5">
            <v>1.4688438069020612E-2</v>
          </cell>
          <cell r="E5">
            <v>1.2868969389081704E-2</v>
          </cell>
          <cell r="F5">
            <v>2.0576362988699311E-2</v>
          </cell>
          <cell r="G5">
            <v>1.9741533492299585E-2</v>
          </cell>
          <cell r="H5">
            <v>4.3873529813350978E-2</v>
          </cell>
        </row>
        <row r="6">
          <cell r="A6">
            <v>4.0678076925643139E-2</v>
          </cell>
          <cell r="B6">
            <v>5.4148274029784137E-2</v>
          </cell>
          <cell r="C6">
            <v>5.9440908127472592E-3</v>
          </cell>
          <cell r="D6">
            <v>1.4636585609850847E-2</v>
          </cell>
          <cell r="E6">
            <v>1.2898394959305469E-2</v>
          </cell>
          <cell r="F6">
            <v>2.0430193460798378E-2</v>
          </cell>
          <cell r="G6">
            <v>1.9676420640956708E-2</v>
          </cell>
          <cell r="H6">
            <v>4.3850230886121222E-2</v>
          </cell>
        </row>
        <row r="7">
          <cell r="A7">
            <v>9.0882578605129428E-3</v>
          </cell>
          <cell r="B7">
            <v>3.3563305708654866E-2</v>
          </cell>
          <cell r="C7">
            <v>2.5485960781197062E-3</v>
          </cell>
          <cell r="D7">
            <v>8.9461216882715574E-3</v>
          </cell>
          <cell r="E7">
            <v>9.8815344914988546E-3</v>
          </cell>
          <cell r="F7">
            <v>9.5477583759179842E-3</v>
          </cell>
          <cell r="G7">
            <v>9.9355108023495373E-3</v>
          </cell>
          <cell r="H7">
            <v>1.2861808929698196E-2</v>
          </cell>
        </row>
        <row r="8">
          <cell r="A8">
            <v>9.0870024618391766E-3</v>
          </cell>
          <cell r="B8">
            <v>3.3555643882601564E-2</v>
          </cell>
          <cell r="C8">
            <v>2.5481822699020273E-3</v>
          </cell>
          <cell r="D8">
            <v>8.9449966821605886E-3</v>
          </cell>
          <cell r="E8">
            <v>9.8812273236376733E-3</v>
          </cell>
          <cell r="F8">
            <v>9.5498183659379916E-3</v>
          </cell>
          <cell r="G8">
            <v>9.9344217410459422E-3</v>
          </cell>
          <cell r="H8">
            <v>1.2861216317630868E-2</v>
          </cell>
        </row>
        <row r="9">
          <cell r="A9">
            <v>9.100350349117289E-3</v>
          </cell>
          <cell r="B9">
            <v>3.3632495131573313E-2</v>
          </cell>
          <cell r="C9">
            <v>2.5514244592132404E-3</v>
          </cell>
          <cell r="D9">
            <v>8.9568140300612352E-3</v>
          </cell>
          <cell r="E9">
            <v>9.8923895057543964E-3</v>
          </cell>
          <cell r="F9">
            <v>9.5627279969112567E-3</v>
          </cell>
          <cell r="G9">
            <v>9.9465987207964443E-3</v>
          </cell>
          <cell r="H9">
            <v>1.2880049014709261E-2</v>
          </cell>
        </row>
        <row r="10">
          <cell r="A10">
            <v>8.7086229449225144E-3</v>
          </cell>
          <cell r="B10">
            <v>3.3907500392940937E-2</v>
          </cell>
          <cell r="C10">
            <v>2.5204642368945704E-3</v>
          </cell>
          <cell r="D10">
            <v>8.9686991729412066E-3</v>
          </cell>
          <cell r="E10">
            <v>1.0511007489997887E-2</v>
          </cell>
          <cell r="F10">
            <v>9.9949993088530031E-3</v>
          </cell>
          <cell r="G10">
            <v>1.0062162113010377E-2</v>
          </cell>
          <cell r="H10">
            <v>1.3134092135052596E-2</v>
          </cell>
        </row>
        <row r="11">
          <cell r="A11">
            <v>8.7072880302445175E-3</v>
          </cell>
          <cell r="B11">
            <v>3.3899123629322431E-2</v>
          </cell>
          <cell r="C11">
            <v>2.5200124880206897E-3</v>
          </cell>
          <cell r="D11">
            <v>8.9674730996164281E-3</v>
          </cell>
          <cell r="E11">
            <v>1.0510625526042762E-2</v>
          </cell>
          <cell r="F11">
            <v>9.9973368293261103E-3</v>
          </cell>
          <cell r="G11">
            <v>1.0060935159026247E-2</v>
          </cell>
          <cell r="H11">
            <v>1.3133412931986183E-2</v>
          </cell>
        </row>
        <row r="12">
          <cell r="A12">
            <v>8.7154325494121932E-3</v>
          </cell>
          <cell r="B12">
            <v>3.3942377566743717E-2</v>
          </cell>
          <cell r="C12">
            <v>2.5219260097320982E-3</v>
          </cell>
          <cell r="D12">
            <v>8.9738574798177012E-3</v>
          </cell>
          <cell r="E12">
            <v>1.0516381127118663E-2</v>
          </cell>
          <cell r="F12">
            <v>1.0000955906891644E-2</v>
          </cell>
          <cell r="G12">
            <v>1.0070302623486996E-2</v>
          </cell>
          <cell r="H12">
            <v>1.3146854257016631E-2</v>
          </cell>
        </row>
        <row r="13">
          <cell r="A13">
            <v>3.9668232454058316E-2</v>
          </cell>
          <cell r="B13">
            <v>5.3643705340311147E-2</v>
          </cell>
          <cell r="C13">
            <v>5.8871391081866259E-3</v>
          </cell>
          <cell r="D13">
            <v>1.4064950294133459E-2</v>
          </cell>
          <cell r="E13">
            <v>1.2738274711084933E-2</v>
          </cell>
          <cell r="F13">
            <v>2.071271655887957E-2</v>
          </cell>
          <cell r="G13">
            <v>1.9661017485690605E-2</v>
          </cell>
          <cell r="H13">
            <v>4.2475559687411742E-2</v>
          </cell>
        </row>
        <row r="14">
          <cell r="A14">
            <v>4.0787115123084444E-2</v>
          </cell>
          <cell r="B14">
            <v>5.4357017121051732E-2</v>
          </cell>
          <cell r="C14">
            <v>5.891873604085507E-3</v>
          </cell>
          <cell r="D14">
            <v>1.4574310903874727E-2</v>
          </cell>
          <cell r="E14">
            <v>1.2761839571882472E-2</v>
          </cell>
          <cell r="F14">
            <v>2.059419086401949E-2</v>
          </cell>
          <cell r="G14">
            <v>1.9604947444331163E-2</v>
          </cell>
          <cell r="H14">
            <v>4.3927427074454559E-2</v>
          </cell>
        </row>
      </sheetData>
      <sheetData sheetId="3">
        <row r="1">
          <cell r="B1">
            <v>-1.639254941641323E-2</v>
          </cell>
          <cell r="C1">
            <v>-8.4781683204001434E-3</v>
          </cell>
          <cell r="D1">
            <v>-6.9679767782850587E-3</v>
          </cell>
          <cell r="E1">
            <v>1.6342153272110552E-3</v>
          </cell>
          <cell r="F1">
            <v>2.6230846893544827E-3</v>
          </cell>
          <cell r="G1">
            <v>1.9240581411995984E-3</v>
          </cell>
          <cell r="H1">
            <v>-2.7086971596828754E-2</v>
          </cell>
        </row>
        <row r="2">
          <cell r="A2">
            <v>-1.6337315718496535E-2</v>
          </cell>
          <cell r="C2">
            <v>2.9811269512008921E-3</v>
          </cell>
          <cell r="D2">
            <v>1.4249739586467009E-2</v>
          </cell>
          <cell r="E2">
            <v>-4.5147163249227053E-3</v>
          </cell>
          <cell r="F2">
            <v>-2.0424598374104509E-4</v>
          </cell>
          <cell r="G2">
            <v>8.4087678748811167E-4</v>
          </cell>
          <cell r="H2">
            <v>-1.1783142743101082E-3</v>
          </cell>
        </row>
        <row r="3">
          <cell r="A3">
            <v>-8.1046963256415326E-3</v>
          </cell>
          <cell r="B3">
            <v>2.8814486849720582E-3</v>
          </cell>
          <cell r="D3">
            <v>4.1332207255904661E-3</v>
          </cell>
          <cell r="E3">
            <v>6.5511201753746975E-4</v>
          </cell>
          <cell r="F3">
            <v>5.0321848268419572E-4</v>
          </cell>
          <cell r="G3">
            <v>-6.4351036329489322E-4</v>
          </cell>
          <cell r="H3">
            <v>-1.0929756314281367E-3</v>
          </cell>
        </row>
        <row r="4">
          <cell r="A4">
            <v>-7.0029281800487279E-3</v>
          </cell>
          <cell r="B4">
            <v>1.3931280784578313E-2</v>
          </cell>
          <cell r="C4">
            <v>4.0589196201370956E-3</v>
          </cell>
          <cell r="E4">
            <v>3.899002149047961E-4</v>
          </cell>
          <cell r="F4">
            <v>1.2768469928722674E-3</v>
          </cell>
          <cell r="G4">
            <v>-1.8881757284387839E-3</v>
          </cell>
          <cell r="H4">
            <v>-3.9727293451386186E-3</v>
          </cell>
        </row>
        <row r="5">
          <cell r="A5">
            <v>7.6671609670106282E-4</v>
          </cell>
          <cell r="B5">
            <v>-3.6105237904290595E-3</v>
          </cell>
          <cell r="C5">
            <v>1.2723374640542732E-3</v>
          </cell>
          <cell r="D5">
            <v>8.2779246279624831E-4</v>
          </cell>
          <cell r="F5">
            <v>-1.3464893099578144E-3</v>
          </cell>
          <cell r="G5">
            <v>-2.5853493944057232E-3</v>
          </cell>
          <cell r="H5">
            <v>-1.9084180718439891E-3</v>
          </cell>
        </row>
        <row r="6">
          <cell r="A6">
            <v>3.1189536121834561E-3</v>
          </cell>
          <cell r="B6">
            <v>-5.1248806009561952E-4</v>
          </cell>
          <cell r="C6">
            <v>7.6276822967512401E-5</v>
          </cell>
          <cell r="D6">
            <v>6.8434628929649362E-4</v>
          </cell>
          <cell r="E6">
            <v>-1.4444078212779055E-3</v>
          </cell>
          <cell r="G6">
            <v>-1.3215624690056105E-2</v>
          </cell>
          <cell r="H6">
            <v>-6.1122183581315253E-3</v>
          </cell>
        </row>
        <row r="7">
          <cell r="A7">
            <v>1.7623189490394717E-3</v>
          </cell>
          <cell r="B7">
            <v>7.2593363323625413E-4</v>
          </cell>
          <cell r="C7">
            <v>-2.1326949804221175E-4</v>
          </cell>
          <cell r="D7">
            <v>-9.5707093950535304E-4</v>
          </cell>
          <cell r="E7">
            <v>-2.3032374884329335E-3</v>
          </cell>
          <cell r="F7">
            <v>-1.2024419700105067E-2</v>
          </cell>
          <cell r="H7">
            <v>-2.7932508497716753E-4</v>
          </cell>
        </row>
        <row r="8">
          <cell r="A8">
            <v>-2.8093428116937828E-2</v>
          </cell>
          <cell r="B8">
            <v>-4.8323109020374962E-4</v>
          </cell>
          <cell r="C8">
            <v>-1.0291387708387485E-3</v>
          </cell>
          <cell r="D8">
            <v>-3.8054880068097313E-3</v>
          </cell>
          <cell r="E8">
            <v>-2.1819385796701669E-3</v>
          </cell>
          <cell r="F8">
            <v>-6.3341359375093872E-3</v>
          </cell>
          <cell r="G8">
            <v>-7.2556963517465779E-4</v>
          </cell>
        </row>
      </sheetData>
      <sheetData sheetId="4">
        <row r="1">
          <cell r="B1">
            <v>-1.5779216367563319E-2</v>
          </cell>
          <cell r="C1">
            <v>-7.9965775418096748E-3</v>
          </cell>
          <cell r="D1">
            <v>-6.8372390170521706E-3</v>
          </cell>
          <cell r="E1">
            <v>6.7060975825098703E-4</v>
          </cell>
          <cell r="F1">
            <v>3.1793267443073815E-3</v>
          </cell>
          <cell r="G1">
            <v>1.943360640036391E-3</v>
          </cell>
          <cell r="H1">
            <v>-2.7014932401632E-2</v>
          </cell>
        </row>
        <row r="2">
          <cell r="A2">
            <v>-1.5102919629677409E-2</v>
          </cell>
          <cell r="C2">
            <v>2.7445682351795531E-3</v>
          </cell>
          <cell r="D2">
            <v>1.3782228252411979E-2</v>
          </cell>
          <cell r="E2">
            <v>-4.2230233645777068E-3</v>
          </cell>
          <cell r="F2">
            <v>-2.7204259248920902E-4</v>
          </cell>
          <cell r="G2">
            <v>7.414081742373389E-4</v>
          </cell>
          <cell r="H2">
            <v>-8.3615876986806452E-4</v>
          </cell>
        </row>
        <row r="3">
          <cell r="A3">
            <v>-7.9146065837565165E-3</v>
          </cell>
          <cell r="B3">
            <v>2.487829347954368E-3</v>
          </cell>
          <cell r="D3">
            <v>3.9329881844259338E-3</v>
          </cell>
          <cell r="E3">
            <v>1.0174996166593577E-3</v>
          </cell>
          <cell r="F3">
            <v>2.3513099178035937E-4</v>
          </cell>
          <cell r="G3">
            <v>-5.7736701313166033E-4</v>
          </cell>
          <cell r="H3">
            <v>-9.2692379519665805E-4</v>
          </cell>
        </row>
        <row r="4">
          <cell r="A4">
            <v>-6.5388533815597585E-3</v>
          </cell>
          <cell r="B4">
            <v>1.3065751656986677E-2</v>
          </cell>
          <cell r="C4">
            <v>3.8094914671205362E-3</v>
          </cell>
          <cell r="E4">
            <v>6.7476983669485422E-4</v>
          </cell>
          <cell r="F4">
            <v>1.1660191578670887E-3</v>
          </cell>
          <cell r="G4">
            <v>-1.641692930424196E-3</v>
          </cell>
          <cell r="H4">
            <v>-3.5239659762858451E-3</v>
          </cell>
        </row>
        <row r="5">
          <cell r="A5">
            <v>4.6997080715700763E-4</v>
          </cell>
          <cell r="B5">
            <v>-4.136898401506937E-3</v>
          </cell>
          <cell r="C5">
            <v>1.1098010617468575E-3</v>
          </cell>
          <cell r="D5">
            <v>7.176205360057247E-4</v>
          </cell>
          <cell r="F5">
            <v>-1.7232352524695887E-3</v>
          </cell>
          <cell r="G5">
            <v>-2.647191359647672E-3</v>
          </cell>
          <cell r="H5">
            <v>-1.0867896636159388E-3</v>
          </cell>
        </row>
        <row r="6">
          <cell r="A6">
            <v>3.3432942848747233E-3</v>
          </cell>
          <cell r="B6">
            <v>-4.9385889544424578E-4</v>
          </cell>
          <cell r="C6">
            <v>5.8232228553906006E-5</v>
          </cell>
          <cell r="D6">
            <v>8.9026751271713083E-4</v>
          </cell>
          <cell r="E6">
            <v>-1.7716899162601703E-3</v>
          </cell>
          <cell r="G6">
            <v>-1.2857650537487053E-2</v>
          </cell>
          <cell r="H6">
            <v>-6.1312273439262056E-3</v>
          </cell>
        </row>
        <row r="7">
          <cell r="A7">
            <v>1.7166901827396874E-3</v>
          </cell>
          <cell r="B7">
            <v>1.1130546235801854E-3</v>
          </cell>
          <cell r="C7">
            <v>-3.5643614139630614E-4</v>
          </cell>
          <cell r="D7">
            <v>-1.3744183641505191E-3</v>
          </cell>
          <cell r="E7">
            <v>-2.6575632756007045E-3</v>
          </cell>
          <cell r="F7">
            <v>-1.2821157519797078E-2</v>
          </cell>
          <cell r="H7">
            <v>-9.7128548774923988E-4</v>
          </cell>
        </row>
        <row r="8">
          <cell r="A8">
            <v>-2.6029903951765094E-2</v>
          </cell>
          <cell r="B8">
            <v>-8.495637799384604E-4</v>
          </cell>
          <cell r="C8">
            <v>-9.7005107027450484E-4</v>
          </cell>
          <cell r="D8">
            <v>-3.4890974712134338E-3</v>
          </cell>
          <cell r="E8">
            <v>-1.1908088910858104E-3</v>
          </cell>
          <cell r="F8">
            <v>-5.9030134774874995E-3</v>
          </cell>
          <cell r="G8">
            <v>-1.0168962172386721E-3</v>
          </cell>
        </row>
      </sheetData>
      <sheetData sheetId="5">
        <row r="1">
          <cell r="A1">
            <v>5.4408821293086644</v>
          </cell>
        </row>
        <row r="2">
          <cell r="A2">
            <v>5.4423451714482454</v>
          </cell>
        </row>
        <row r="3">
          <cell r="A3">
            <v>5.4266437073472469</v>
          </cell>
        </row>
        <row r="4">
          <cell r="A4">
            <v>5.3512342208565462</v>
          </cell>
        </row>
        <row r="5">
          <cell r="A5">
            <v>5.351675092630126</v>
          </cell>
        </row>
        <row r="6">
          <cell r="A6">
            <v>5.3510966561346658</v>
          </cell>
        </row>
        <row r="7">
          <cell r="A7">
            <v>7.1588808628142635</v>
          </cell>
        </row>
        <row r="8">
          <cell r="A8">
            <v>7.1591936823621714</v>
          </cell>
        </row>
        <row r="9">
          <cell r="A9">
            <v>7.1534359967269632</v>
          </cell>
        </row>
        <row r="10">
          <cell r="A10">
            <v>7.1088289986653956</v>
          </cell>
        </row>
        <row r="11">
          <cell r="A11">
            <v>7.1091752474388823</v>
          </cell>
        </row>
        <row r="12">
          <cell r="A12">
            <v>7.105903365560871</v>
          </cell>
        </row>
      </sheetData>
      <sheetData sheetId="6">
        <row r="1">
          <cell r="A1">
            <v>10</v>
          </cell>
          <cell r="B1">
            <v>0.68741523487895684</v>
          </cell>
          <cell r="C1">
            <v>-1.4984580612738878</v>
          </cell>
          <cell r="D1">
            <v>-8.5858142913952218E-2</v>
          </cell>
          <cell r="E1">
            <v>-0.57551171584526295</v>
          </cell>
          <cell r="F1">
            <v>0.5000432342059784</v>
          </cell>
          <cell r="G1">
            <v>-0.63585219625415645</v>
          </cell>
          <cell r="H1">
            <v>0.60516541584885708</v>
          </cell>
          <cell r="I1">
            <v>3.7310200226577814E-2</v>
          </cell>
          <cell r="J1">
            <v>-430.21608317896499</v>
          </cell>
          <cell r="K1">
            <v>-356.68667673834409</v>
          </cell>
          <cell r="L1">
            <v>-332.99100580866889</v>
          </cell>
          <cell r="M1">
            <v>0.71099290780141844</v>
          </cell>
          <cell r="N1">
            <v>0.71014742535928299</v>
          </cell>
          <cell r="O1">
            <v>0.7014539354117153</v>
          </cell>
          <cell r="P1">
            <v>0.70577391051633898</v>
          </cell>
          <cell r="Q1">
            <v>-134.86475485190391</v>
          </cell>
          <cell r="R1">
            <v>-113.91031049167437</v>
          </cell>
          <cell r="S1">
            <v>0.69841269841269837</v>
          </cell>
          <cell r="T1">
            <v>0.67892096892586251</v>
          </cell>
          <cell r="U1">
            <v>0.67361111111111116</v>
          </cell>
          <cell r="V1">
            <v>0.67625561712707127</v>
          </cell>
          <cell r="W1">
            <v>6.1240854000000002</v>
          </cell>
        </row>
        <row r="2">
          <cell r="A2">
            <v>20</v>
          </cell>
          <cell r="B2">
            <v>0.6818663850956288</v>
          </cell>
          <cell r="C2">
            <v>-1.4975451975727803</v>
          </cell>
          <cell r="D2">
            <v>-8.5202334067775928E-2</v>
          </cell>
          <cell r="E2">
            <v>-0.5705771518416527</v>
          </cell>
          <cell r="F2">
            <v>0.49902093542748688</v>
          </cell>
          <cell r="G2">
            <v>-0.64098946948651536</v>
          </cell>
          <cell r="H2">
            <v>0.60692590782617573</v>
          </cell>
          <cell r="I2">
            <v>4.3145677919380641E-2</v>
          </cell>
          <cell r="J2">
            <v>-429.62633478586957</v>
          </cell>
          <cell r="K2">
            <v>-356.6665890382306</v>
          </cell>
          <cell r="L2">
            <v>-332.99362574884265</v>
          </cell>
          <cell r="M2">
            <v>0.71276595744680848</v>
          </cell>
          <cell r="N2">
            <v>0.71218741284744813</v>
          </cell>
          <cell r="O2">
            <v>0.70306165245351604</v>
          </cell>
          <cell r="P2">
            <v>0.7075951104431798</v>
          </cell>
          <cell r="Q2">
            <v>-134.89914944879968</v>
          </cell>
          <cell r="R2">
            <v>-113.85599829206751</v>
          </cell>
          <cell r="S2">
            <v>0.69841269841269837</v>
          </cell>
          <cell r="T2">
            <v>0.67892096892586251</v>
          </cell>
          <cell r="U2">
            <v>0.67361111111111116</v>
          </cell>
          <cell r="V2">
            <v>0.67625561712707127</v>
          </cell>
          <cell r="W2">
            <v>8.3802187999999997</v>
          </cell>
        </row>
        <row r="3">
          <cell r="A3">
            <v>30</v>
          </cell>
          <cell r="B3">
            <v>0.68370712064662464</v>
          </cell>
          <cell r="C3">
            <v>-1.4931810034139426</v>
          </cell>
          <cell r="D3">
            <v>-8.7213518664624456E-2</v>
          </cell>
          <cell r="E3">
            <v>-0.57325519392838464</v>
          </cell>
          <cell r="F3">
            <v>0.49518155933166241</v>
          </cell>
          <cell r="G3">
            <v>-0.63959179202294358</v>
          </cell>
          <cell r="H3">
            <v>0.60939576045494248</v>
          </cell>
          <cell r="I3">
            <v>4.3176705161143254E-2</v>
          </cell>
          <cell r="J3">
            <v>-434.86266515939462</v>
          </cell>
          <cell r="K3">
            <v>-356.65296563205612</v>
          </cell>
          <cell r="L3">
            <v>-332.98967800496217</v>
          </cell>
          <cell r="M3">
            <v>0.70921985815602839</v>
          </cell>
          <cell r="N3">
            <v>0.70844234319180865</v>
          </cell>
          <cell r="O3">
            <v>0.69947765082673508</v>
          </cell>
          <cell r="P3">
            <v>0.70393145642829358</v>
          </cell>
          <cell r="Q3">
            <v>-134.79253231808505</v>
          </cell>
          <cell r="R3">
            <v>-113.82663096147547</v>
          </cell>
          <cell r="S3">
            <v>0.69841269841269837</v>
          </cell>
          <cell r="T3">
            <v>0.67892096892586251</v>
          </cell>
          <cell r="U3">
            <v>0.67361111111111116</v>
          </cell>
          <cell r="V3">
            <v>0.67625561712707127</v>
          </cell>
          <cell r="W3">
            <v>9.7640781000000008</v>
          </cell>
        </row>
        <row r="4">
          <cell r="A4">
            <v>50</v>
          </cell>
          <cell r="B4">
            <v>0.68014902998035642</v>
          </cell>
          <cell r="C4">
            <v>-1.4921327865306491</v>
          </cell>
          <cell r="D4">
            <v>-8.4655690226924096E-2</v>
          </cell>
          <cell r="E4">
            <v>-0.57563245697339538</v>
          </cell>
          <cell r="F4">
            <v>0.49377771812878374</v>
          </cell>
          <cell r="G4">
            <v>-0.64260719024443247</v>
          </cell>
          <cell r="H4">
            <v>0.61149637279375957</v>
          </cell>
          <cell r="I4">
            <v>4.7463721236350918E-2</v>
          </cell>
          <cell r="J4">
            <v>-435.89028160670335</v>
          </cell>
          <cell r="K4">
            <v>-356.64545224922921</v>
          </cell>
          <cell r="L4">
            <v>-332.98838562368906</v>
          </cell>
          <cell r="M4">
            <v>0.71276595744680848</v>
          </cell>
          <cell r="N4">
            <v>0.71218741284744813</v>
          </cell>
          <cell r="O4">
            <v>0.70306165245351604</v>
          </cell>
          <cell r="P4">
            <v>0.7075951104431798</v>
          </cell>
          <cell r="Q4">
            <v>-134.80501677863074</v>
          </cell>
          <cell r="R4">
            <v>-113.83764243003122</v>
          </cell>
          <cell r="S4">
            <v>0.69841269841269837</v>
          </cell>
          <cell r="T4">
            <v>0.67892096892586251</v>
          </cell>
          <cell r="U4">
            <v>0.67361111111111116</v>
          </cell>
          <cell r="V4">
            <v>0.67625561712707127</v>
          </cell>
          <cell r="W4">
            <v>10.8177617</v>
          </cell>
        </row>
        <row r="5">
          <cell r="A5">
            <v>75</v>
          </cell>
          <cell r="B5">
            <v>0.68227155988577359</v>
          </cell>
          <cell r="C5">
            <v>-1.4886712205801536</v>
          </cell>
          <cell r="D5">
            <v>-8.4719245260444387E-2</v>
          </cell>
          <cell r="E5">
            <v>-0.57523203345059404</v>
          </cell>
          <cell r="F5">
            <v>0.492492826524003</v>
          </cell>
          <cell r="G5">
            <v>-0.64205614734094518</v>
          </cell>
          <cell r="H5">
            <v>0.61090416324815322</v>
          </cell>
          <cell r="I5">
            <v>4.5228797556454127E-2</v>
          </cell>
          <cell r="J5">
            <v>-436.28185343100051</v>
          </cell>
          <cell r="K5">
            <v>-356.64231157789868</v>
          </cell>
          <cell r="L5">
            <v>-332.99155092712101</v>
          </cell>
          <cell r="M5">
            <v>0.71276595744680848</v>
          </cell>
          <cell r="N5">
            <v>0.71218741284744813</v>
          </cell>
          <cell r="O5">
            <v>0.70306165245351604</v>
          </cell>
          <cell r="P5">
            <v>0.7075951104431798</v>
          </cell>
          <cell r="Q5">
            <v>-134.8136753871473</v>
          </cell>
          <cell r="R5">
            <v>-113.8538213741902</v>
          </cell>
          <cell r="S5">
            <v>0.69841269841269837</v>
          </cell>
          <cell r="T5">
            <v>0.67892096892586251</v>
          </cell>
          <cell r="U5">
            <v>0.67361111111111116</v>
          </cell>
          <cell r="V5">
            <v>0.67625561712707127</v>
          </cell>
          <cell r="W5">
            <v>14.1452236</v>
          </cell>
        </row>
        <row r="6">
          <cell r="A6">
            <v>100</v>
          </cell>
          <cell r="B6">
            <v>0.68212655535116051</v>
          </cell>
          <cell r="C6">
            <v>-1.4896113641749182</v>
          </cell>
          <cell r="D6">
            <v>-8.4841470213195533E-2</v>
          </cell>
          <cell r="E6">
            <v>-0.57390092128184944</v>
          </cell>
          <cell r="F6">
            <v>0.49328286832814361</v>
          </cell>
          <cell r="G6">
            <v>-0.63942103295773289</v>
          </cell>
          <cell r="H6">
            <v>0.6087719558680903</v>
          </cell>
          <cell r="I6">
            <v>4.4250491465702972E-2</v>
          </cell>
          <cell r="J6">
            <v>-436.92365113429645</v>
          </cell>
          <cell r="K6">
            <v>-356.64021457754956</v>
          </cell>
          <cell r="L6">
            <v>-332.98758361079211</v>
          </cell>
          <cell r="M6">
            <v>0.71099290780141844</v>
          </cell>
          <cell r="N6">
            <v>0.71014742535928299</v>
          </cell>
          <cell r="O6">
            <v>0.7014539354117153</v>
          </cell>
          <cell r="P6">
            <v>0.70577391051633898</v>
          </cell>
          <cell r="Q6">
            <v>-134.80979252251495</v>
          </cell>
          <cell r="R6">
            <v>-113.87593284709028</v>
          </cell>
          <cell r="S6">
            <v>0.69841269841269837</v>
          </cell>
          <cell r="T6">
            <v>0.67892096892586251</v>
          </cell>
          <cell r="U6">
            <v>0.67361111111111116</v>
          </cell>
          <cell r="V6">
            <v>0.67625561712707127</v>
          </cell>
          <cell r="W6">
            <v>17.582432399999998</v>
          </cell>
        </row>
        <row r="7">
          <cell r="A7">
            <v>150</v>
          </cell>
          <cell r="B7">
            <v>0.6802262956356373</v>
          </cell>
          <cell r="C7">
            <v>-1.4884127788221082</v>
          </cell>
          <cell r="D7">
            <v>-8.4595593268552205E-2</v>
          </cell>
          <cell r="E7">
            <v>-0.57445631207429737</v>
          </cell>
          <cell r="F7">
            <v>0.4923399033590154</v>
          </cell>
          <cell r="G7">
            <v>-0.63924656707665517</v>
          </cell>
          <cell r="H7">
            <v>0.60875244810736717</v>
          </cell>
          <cell r="I7">
            <v>4.5575453701429826E-2</v>
          </cell>
          <cell r="J7">
            <v>-436.75877209377393</v>
          </cell>
          <cell r="K7">
            <v>-356.63971587799472</v>
          </cell>
          <cell r="L7">
            <v>-332.99045921576828</v>
          </cell>
          <cell r="M7">
            <v>0.71099290780141844</v>
          </cell>
          <cell r="N7">
            <v>0.71014742535928299</v>
          </cell>
          <cell r="O7">
            <v>0.7014539354117153</v>
          </cell>
          <cell r="P7">
            <v>0.70577391051633898</v>
          </cell>
          <cell r="Q7">
            <v>-134.79056886566772</v>
          </cell>
          <cell r="R7">
            <v>-113.84487325457332</v>
          </cell>
          <cell r="S7">
            <v>0.69841269841269837</v>
          </cell>
          <cell r="T7">
            <v>0.67892096892586251</v>
          </cell>
          <cell r="U7">
            <v>0.67361111111111116</v>
          </cell>
          <cell r="V7">
            <v>0.67625561712707127</v>
          </cell>
          <cell r="W7">
            <v>27.434859700000001</v>
          </cell>
        </row>
        <row r="8">
          <cell r="A8">
            <v>200</v>
          </cell>
          <cell r="B8">
            <v>0.68056627224478539</v>
          </cell>
          <cell r="C8">
            <v>-1.4870634520985222</v>
          </cell>
          <cell r="D8">
            <v>-8.4714838955468746E-2</v>
          </cell>
          <cell r="E8">
            <v>-0.574356900389555</v>
          </cell>
          <cell r="F8">
            <v>0.49211912061445395</v>
          </cell>
          <cell r="G8">
            <v>-0.63809374405530839</v>
          </cell>
          <cell r="H8">
            <v>0.60821947970474233</v>
          </cell>
          <cell r="I8">
            <v>4.5835906575644104E-2</v>
          </cell>
          <cell r="J8">
            <v>-437.03608114436099</v>
          </cell>
          <cell r="K8">
            <v>-356.638405192682</v>
          </cell>
          <cell r="L8">
            <v>-332.98995373929819</v>
          </cell>
          <cell r="M8">
            <v>0.71276595744680848</v>
          </cell>
          <cell r="N8">
            <v>0.71218741284744813</v>
          </cell>
          <cell r="O8">
            <v>0.70306165245351604</v>
          </cell>
          <cell r="P8">
            <v>0.7075951104431798</v>
          </cell>
          <cell r="Q8">
            <v>-134.78752882534988</v>
          </cell>
          <cell r="R8">
            <v>-113.83981171592193</v>
          </cell>
          <cell r="S8">
            <v>0.69841269841269837</v>
          </cell>
          <cell r="T8">
            <v>0.67892096892586251</v>
          </cell>
          <cell r="U8">
            <v>0.67361111111111116</v>
          </cell>
          <cell r="V8">
            <v>0.67625561712707127</v>
          </cell>
          <cell r="W8">
            <v>29.002296600000001</v>
          </cell>
        </row>
        <row r="9">
          <cell r="A9">
            <v>300</v>
          </cell>
          <cell r="B9">
            <v>0.68044601712633179</v>
          </cell>
          <cell r="C9">
            <v>-1.4878708871277699</v>
          </cell>
          <cell r="D9">
            <v>-8.4539691799518285E-2</v>
          </cell>
          <cell r="E9">
            <v>-0.57489854950712693</v>
          </cell>
          <cell r="F9">
            <v>0.49282700614191544</v>
          </cell>
          <cell r="G9">
            <v>-0.63802936839285729</v>
          </cell>
          <cell r="H9">
            <v>0.60889083884378337</v>
          </cell>
          <cell r="I9">
            <v>4.5986891907653892E-2</v>
          </cell>
          <cell r="J9">
            <v>-436.52907619174329</v>
          </cell>
          <cell r="K9">
            <v>-356.63862808226946</v>
          </cell>
          <cell r="L9">
            <v>-332.98891490040688</v>
          </cell>
          <cell r="M9">
            <v>0.71099290780141844</v>
          </cell>
          <cell r="N9">
            <v>0.71014742535928299</v>
          </cell>
          <cell r="O9">
            <v>0.7014539354117153</v>
          </cell>
          <cell r="P9">
            <v>0.70577391051633898</v>
          </cell>
          <cell r="Q9">
            <v>-134.83163219962861</v>
          </cell>
          <cell r="R9">
            <v>-113.84214211804394</v>
          </cell>
          <cell r="S9">
            <v>0.69841269841269837</v>
          </cell>
          <cell r="T9">
            <v>0.67892096892586251</v>
          </cell>
          <cell r="U9">
            <v>0.67361111111111116</v>
          </cell>
          <cell r="V9">
            <v>0.67625561712707127</v>
          </cell>
          <cell r="W9">
            <v>38.0500939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A15" activeCellId="4" sqref="A2 A5 A11 A14 A15"/>
    </sheetView>
  </sheetViews>
  <sheetFormatPr defaultRowHeight="14.4" x14ac:dyDescent="0.3"/>
  <cols>
    <col min="1" max="1" width="19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12</v>
      </c>
      <c r="B2">
        <f>+[1]par!A1</f>
        <v>0.68227155988577359</v>
      </c>
      <c r="C2">
        <f>+[1]par!B1</f>
        <v>-1.4886712205801536</v>
      </c>
      <c r="D2">
        <f>+[1]par!C1</f>
        <v>-8.4719245260444387E-2</v>
      </c>
      <c r="E2">
        <f>+[1]par!D1</f>
        <v>-0.57523203345059404</v>
      </c>
      <c r="F2">
        <f>+[1]par!E1</f>
        <v>0.492492826524003</v>
      </c>
      <c r="G2">
        <f>+[1]par!F1</f>
        <v>-0.64205614734094518</v>
      </c>
      <c r="H2">
        <f>+[1]par!G1</f>
        <v>0.61090416324815322</v>
      </c>
      <c r="I2">
        <f>+[1]par!H1</f>
        <v>4.5228797556454127E-2</v>
      </c>
    </row>
    <row r="3" spans="1:9" x14ac:dyDescent="0.3">
      <c r="A3" t="s">
        <v>13</v>
      </c>
      <c r="B3">
        <f>+[1]par!A2</f>
        <v>0.68225338549393877</v>
      </c>
      <c r="C3">
        <f>+[1]par!B2</f>
        <v>-1.4886451751584706</v>
      </c>
      <c r="D3">
        <f>+[1]par!C2</f>
        <v>-8.4716611140379955E-2</v>
      </c>
      <c r="E3">
        <f>+[1]par!D2</f>
        <v>-0.57522549797757871</v>
      </c>
      <c r="F3">
        <f>+[1]par!E2</f>
        <v>0.49248875087167682</v>
      </c>
      <c r="G3">
        <f>+[1]par!F2</f>
        <v>-0.64205435859880755</v>
      </c>
      <c r="H3">
        <f>+[1]par!G2</f>
        <v>0.61089979819770623</v>
      </c>
      <c r="I3">
        <f>+[1]par!H2</f>
        <v>4.5240136476570658E-2</v>
      </c>
    </row>
    <row r="4" spans="1:9" x14ac:dyDescent="0.3">
      <c r="A4" t="s">
        <v>14</v>
      </c>
      <c r="B4">
        <f>+[1]par!A3</f>
        <v>0.6822852616418591</v>
      </c>
      <c r="C4">
        <f>+[1]par!B3</f>
        <v>-1.4887674992179205</v>
      </c>
      <c r="D4">
        <f>+[1]par!C3</f>
        <v>-8.4717363688087591E-2</v>
      </c>
      <c r="E4">
        <f>+[1]par!D3</f>
        <v>-0.57524862287057099</v>
      </c>
      <c r="F4">
        <f>+[1]par!E3</f>
        <v>0.49251418849882245</v>
      </c>
      <c r="G4">
        <f>+[1]par!F3</f>
        <v>-0.6420760118453156</v>
      </c>
      <c r="H4">
        <f>+[1]par!G3</f>
        <v>0.61092522151837525</v>
      </c>
      <c r="I4">
        <f>+[1]par!H3</f>
        <v>4.524429920894156E-2</v>
      </c>
    </row>
    <row r="5" spans="1:9" x14ac:dyDescent="0.3">
      <c r="A5" t="s">
        <v>21</v>
      </c>
      <c r="B5">
        <f>+[1]par!A4</f>
        <v>0.67803241589792473</v>
      </c>
      <c r="C5">
        <f>+[1]par!B4</f>
        <v>-1.4871006254217645</v>
      </c>
      <c r="D5">
        <f>+[1]par!C4</f>
        <v>-8.3995952270378316E-2</v>
      </c>
      <c r="E5">
        <f>+[1]par!D4</f>
        <v>-0.57434111556997003</v>
      </c>
      <c r="F5">
        <f>+[1]par!E4</f>
        <v>0.49276335588892095</v>
      </c>
      <c r="G5">
        <f>+[1]par!F4</f>
        <v>-0.63838836219685047</v>
      </c>
      <c r="H5">
        <f>+[1]par!G4</f>
        <v>0.60913245906743985</v>
      </c>
      <c r="I5">
        <f>+[1]par!H4</f>
        <v>4.8068725015251654E-2</v>
      </c>
    </row>
    <row r="6" spans="1:9" x14ac:dyDescent="0.3">
      <c r="A6" t="s">
        <v>22</v>
      </c>
      <c r="B6">
        <f>+[1]par!A5</f>
        <v>0.67801138594968535</v>
      </c>
      <c r="C6">
        <f>+[1]par!B5</f>
        <v>-1.4870751752524209</v>
      </c>
      <c r="D6">
        <f>+[1]par!C5</f>
        <v>-8.3993170060858088E-2</v>
      </c>
      <c r="E6">
        <f>+[1]par!D5</f>
        <v>-0.57433524070501052</v>
      </c>
      <c r="F6">
        <f>+[1]par!E5</f>
        <v>0.49275843631215871</v>
      </c>
      <c r="G6">
        <f>+[1]par!F5</f>
        <v>-0.63838793907122382</v>
      </c>
      <c r="H6">
        <f>+[1]par!G5</f>
        <v>0.60912963920796981</v>
      </c>
      <c r="I6">
        <f>+[1]par!H5</f>
        <v>4.8082376572033181E-2</v>
      </c>
    </row>
    <row r="7" spans="1:9" x14ac:dyDescent="0.3">
      <c r="A7" t="s">
        <v>23</v>
      </c>
      <c r="B7">
        <f>+[1]par!A6</f>
        <v>0.67803465455843115</v>
      </c>
      <c r="C7">
        <f>+[1]par!B6</f>
        <v>-1.4871052204541184</v>
      </c>
      <c r="D7">
        <f>+[1]par!C6</f>
        <v>-8.3996423204361986E-2</v>
      </c>
      <c r="E7">
        <f>+[1]par!D6</f>
        <v>-0.57434213149121638</v>
      </c>
      <c r="F7">
        <f>+[1]par!E6</f>
        <v>0.49276410207021981</v>
      </c>
      <c r="G7">
        <f>+[1]par!F6</f>
        <v>-0.63838865555149438</v>
      </c>
      <c r="H7">
        <f>+[1]par!G6</f>
        <v>0.60913307177258724</v>
      </c>
      <c r="I7">
        <f>+[1]par!H6</f>
        <v>4.806796131922525E-2</v>
      </c>
    </row>
    <row r="8" spans="1:9" x14ac:dyDescent="0.3">
      <c r="A8" t="s">
        <v>15</v>
      </c>
      <c r="B8">
        <f>+[1]par!A7</f>
        <v>0.57784452158825994</v>
      </c>
      <c r="C8">
        <f>+[1]par!B7</f>
        <v>-1.4310084246194428</v>
      </c>
      <c r="D8">
        <f>+[1]par!C7</f>
        <v>-5.6638745462733155E-2</v>
      </c>
      <c r="E8">
        <f>+[1]par!D7</f>
        <v>-0.54169831250407208</v>
      </c>
      <c r="F8">
        <f>+[1]par!E7</f>
        <v>0.49326736145589478</v>
      </c>
      <c r="G8">
        <f>+[1]par!F7</f>
        <v>-0.63714099591945572</v>
      </c>
      <c r="H8">
        <f>+[1]par!G7</f>
        <v>0.592649998554451</v>
      </c>
      <c r="I8">
        <f>+[1]par!H7</f>
        <v>0.10364740150234113</v>
      </c>
    </row>
    <row r="9" spans="1:9" x14ac:dyDescent="0.3">
      <c r="A9" t="s">
        <v>17</v>
      </c>
      <c r="B9">
        <f>+[1]par!A8</f>
        <v>0.57575633003990045</v>
      </c>
      <c r="C9">
        <f>+[1]par!B8</f>
        <v>-1.4299879640347339</v>
      </c>
      <c r="D9">
        <f>+[1]par!C8</f>
        <v>-5.6169106834781345E-2</v>
      </c>
      <c r="E9">
        <f>+[1]par!D8</f>
        <v>-0.54121998046671849</v>
      </c>
      <c r="F9">
        <f>+[1]par!E8</f>
        <v>0.49322917463675886</v>
      </c>
      <c r="G9">
        <f>+[1]par!F8</f>
        <v>-0.63761601864975448</v>
      </c>
      <c r="H9">
        <f>+[1]par!G8</f>
        <v>0.59282861715689794</v>
      </c>
      <c r="I9">
        <f>+[1]par!H8</f>
        <v>0.10509339704910725</v>
      </c>
    </row>
    <row r="10" spans="1:9" x14ac:dyDescent="0.3">
      <c r="A10" t="s">
        <v>16</v>
      </c>
      <c r="B10">
        <f>+[1]par!A9</f>
        <v>0.57888583360170487</v>
      </c>
      <c r="C10">
        <f>+[1]par!B9</f>
        <v>-1.4316848926083134</v>
      </c>
      <c r="D10">
        <f>+[1]par!C9</f>
        <v>-5.6939465613084814E-2</v>
      </c>
      <c r="E10">
        <f>+[1]par!D9</f>
        <v>-0.54205324914720709</v>
      </c>
      <c r="F10">
        <f>+[1]par!E9</f>
        <v>0.49326802261043989</v>
      </c>
      <c r="G10">
        <f>+[1]par!F9</f>
        <v>-0.63711113301552613</v>
      </c>
      <c r="H10">
        <f>+[1]par!G9</f>
        <v>0.59274597795467499</v>
      </c>
      <c r="I10">
        <f>+[1]par!H9</f>
        <v>0.10315504869268993</v>
      </c>
    </row>
    <row r="11" spans="1:9" x14ac:dyDescent="0.3">
      <c r="A11" t="s">
        <v>18</v>
      </c>
      <c r="B11">
        <f>+[1]par!A10</f>
        <v>0.57528298699899183</v>
      </c>
      <c r="C11">
        <f>+[1]par!B10</f>
        <v>-1.4308935832646559</v>
      </c>
      <c r="D11">
        <f>+[1]par!C10</f>
        <v>-5.7116397407072951E-2</v>
      </c>
      <c r="E11">
        <f>+[1]par!D10</f>
        <v>-0.54296027263678448</v>
      </c>
      <c r="F11">
        <f>+[1]par!E10</f>
        <v>0.49254499475570246</v>
      </c>
      <c r="G11">
        <f>+[1]par!F10</f>
        <v>-0.634852658759962</v>
      </c>
      <c r="H11">
        <f>+[1]par!G10</f>
        <v>0.59309844467052719</v>
      </c>
      <c r="I11">
        <f>+[1]par!H10</f>
        <v>0.10728121559886884</v>
      </c>
    </row>
    <row r="12" spans="1:9" x14ac:dyDescent="0.3">
      <c r="A12" t="s">
        <v>19</v>
      </c>
      <c r="B12">
        <f>+[1]par!A11</f>
        <v>0.57300024596678667</v>
      </c>
      <c r="C12">
        <f>+[1]par!B11</f>
        <v>-1.4297839257344716</v>
      </c>
      <c r="D12">
        <f>+[1]par!C11</f>
        <v>-5.66024535427994E-2</v>
      </c>
      <c r="E12">
        <f>+[1]par!D11</f>
        <v>-0.54243965916204462</v>
      </c>
      <c r="F12">
        <f>+[1]par!E11</f>
        <v>0.49250494068070572</v>
      </c>
      <c r="G12">
        <f>+[1]par!F11</f>
        <v>-0.63536275639356166</v>
      </c>
      <c r="H12">
        <f>+[1]par!G11</f>
        <v>0.59328541242134669</v>
      </c>
      <c r="I12">
        <f>+[1]par!H11</f>
        <v>0.10885544266250977</v>
      </c>
    </row>
    <row r="13" spans="1:9" x14ac:dyDescent="0.3">
      <c r="A13" t="s">
        <v>20</v>
      </c>
      <c r="B13">
        <f>+[1]par!A12</f>
        <v>0.57623516534026387</v>
      </c>
      <c r="C13">
        <f>+[1]par!B12</f>
        <v>-1.4314695933939081</v>
      </c>
      <c r="D13">
        <f>+[1]par!C12</f>
        <v>-5.7390959432828119E-2</v>
      </c>
      <c r="E13">
        <f>+[1]par!D12</f>
        <v>-0.54328085921298541</v>
      </c>
      <c r="F13">
        <f>+[1]par!E12</f>
        <v>0.49254101392323857</v>
      </c>
      <c r="G13">
        <f>+[1]par!F12</f>
        <v>-0.63479816921553744</v>
      </c>
      <c r="H13">
        <f>+[1]par!G12</f>
        <v>0.59316122259984994</v>
      </c>
      <c r="I13">
        <f>+[1]par!H12</f>
        <v>0.10680207241782788</v>
      </c>
    </row>
    <row r="14" spans="1:9" x14ac:dyDescent="0.3">
      <c r="A14" t="s">
        <v>24</v>
      </c>
      <c r="B14">
        <f>+[1]par!A13</f>
        <v>0.67859809516904979</v>
      </c>
      <c r="C14">
        <f>+[1]par!B13</f>
        <v>-1.486998772207524</v>
      </c>
      <c r="D14">
        <f>+[1]par!C13</f>
        <v>-8.3991054078720984E-2</v>
      </c>
      <c r="E14">
        <f>+[1]par!D13</f>
        <v>-0.57377900629082057</v>
      </c>
      <c r="F14">
        <f>+[1]par!E13</f>
        <v>0.49312718318762427</v>
      </c>
      <c r="G14">
        <f>+[1]par!F13</f>
        <v>-0.6380445530808998</v>
      </c>
      <c r="H14">
        <f>+[1]par!G13</f>
        <v>0.60688673777603364</v>
      </c>
      <c r="I14">
        <f>+[1]par!H13</f>
        <v>4.7479597081820105E-2</v>
      </c>
    </row>
    <row r="15" spans="1:9" x14ac:dyDescent="0.3">
      <c r="A15" t="s">
        <v>25</v>
      </c>
      <c r="B15">
        <f>+[1]par!A14</f>
        <v>0.67899914576301479</v>
      </c>
      <c r="C15">
        <f>+[1]par!B14</f>
        <v>-1.4761945574477253</v>
      </c>
      <c r="D15">
        <f>+[1]par!C14</f>
        <v>-8.4795766671134282E-2</v>
      </c>
      <c r="E15">
        <f>+[1]par!D14</f>
        <v>-0.57060671844314814</v>
      </c>
      <c r="F15">
        <f>+[1]par!E14</f>
        <v>0.48486243221032405</v>
      </c>
      <c r="G15">
        <f>+[1]par!F14</f>
        <v>-0.62515680968051801</v>
      </c>
      <c r="H15">
        <f>+[1]par!G14</f>
        <v>0.59899165693299294</v>
      </c>
      <c r="I15">
        <f>+[1]par!H14</f>
        <v>4.487017996946447E-2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651E-059A-4A95-B680-E3095DDADC68}">
  <dimension ref="A2:N16"/>
  <sheetViews>
    <sheetView workbookViewId="0">
      <selection activeCell="B2" sqref="B2:N2"/>
    </sheetView>
  </sheetViews>
  <sheetFormatPr defaultRowHeight="14.4" x14ac:dyDescent="0.3"/>
  <sheetData>
    <row r="2" spans="1:14" x14ac:dyDescent="0.3">
      <c r="B2" t="s">
        <v>54</v>
      </c>
      <c r="C2" t="s">
        <v>47</v>
      </c>
      <c r="D2" t="s">
        <v>48</v>
      </c>
      <c r="E2" t="s">
        <v>9</v>
      </c>
      <c r="F2" t="s">
        <v>8</v>
      </c>
      <c r="G2" t="s">
        <v>10</v>
      </c>
      <c r="H2" t="s">
        <v>11</v>
      </c>
      <c r="I2" t="s">
        <v>54</v>
      </c>
      <c r="J2" t="s">
        <v>47</v>
      </c>
      <c r="K2" t="s">
        <v>9</v>
      </c>
      <c r="L2" t="s">
        <v>8</v>
      </c>
      <c r="M2" t="s">
        <v>10</v>
      </c>
      <c r="N2" t="s">
        <v>11</v>
      </c>
    </row>
    <row r="3" spans="1:14" x14ac:dyDescent="0.3">
      <c r="A3" t="s">
        <v>12</v>
      </c>
      <c r="B3">
        <f>+[1]perf!A1</f>
        <v>-356.64231157789868</v>
      </c>
      <c r="C3">
        <f>+[1]perf!B1</f>
        <v>-332.99155092712101</v>
      </c>
      <c r="D3">
        <f>+[1]tab_logq!A1</f>
        <v>5.4408821293086644</v>
      </c>
      <c r="E3">
        <f>+[1]perf!C1</f>
        <v>0.71276595744680848</v>
      </c>
      <c r="F3">
        <f>+[1]perf!D1</f>
        <v>0.71218741284744813</v>
      </c>
      <c r="G3">
        <f>+[1]perf!E1</f>
        <v>0.70306165245351604</v>
      </c>
      <c r="H3">
        <f>+[1]perf!F1</f>
        <v>0.7075951104431798</v>
      </c>
      <c r="I3">
        <f>+[1]perf!G1</f>
        <v>-134.8136753871473</v>
      </c>
      <c r="J3">
        <f>+[1]perf!H1</f>
        <v>-113.8538213741902</v>
      </c>
      <c r="K3">
        <f>+[1]perf!I1</f>
        <v>0.69841269841269837</v>
      </c>
      <c r="L3">
        <f>+[1]perf!J1</f>
        <v>0.67892096892586251</v>
      </c>
      <c r="M3">
        <f>+[1]perf!K1</f>
        <v>0.67361111111111116</v>
      </c>
      <c r="N3">
        <f>+[1]perf!L1</f>
        <v>0.67625561712707127</v>
      </c>
    </row>
    <row r="4" spans="1:14" x14ac:dyDescent="0.3">
      <c r="A4" t="s">
        <v>13</v>
      </c>
      <c r="B4">
        <f>+[1]perf!A2</f>
        <v>-356.64229052440402</v>
      </c>
      <c r="C4">
        <f>+[1]perf!B2</f>
        <v>-332.99144696660358</v>
      </c>
      <c r="D4">
        <f>+[1]tab_logq!A2</f>
        <v>5.4423451714482454</v>
      </c>
      <c r="E4">
        <f>+[1]perf!C2</f>
        <v>0.71276595744680848</v>
      </c>
      <c r="F4">
        <f>+[1]perf!D2</f>
        <v>0.71218741284744813</v>
      </c>
      <c r="G4">
        <f>+[1]perf!E2</f>
        <v>0.70306165245351604</v>
      </c>
      <c r="H4">
        <f>+[1]perf!F2</f>
        <v>0.7075951104431798</v>
      </c>
      <c r="I4">
        <f>+[1]perf!G2</f>
        <v>-134.81449109439507</v>
      </c>
      <c r="J4">
        <f>+[1]perf!H2</f>
        <v>-113.85365499792245</v>
      </c>
      <c r="K4">
        <f>+[1]perf!I2</f>
        <v>0.69841269841269837</v>
      </c>
      <c r="L4">
        <f>+[1]perf!J2</f>
        <v>0.67892096892586251</v>
      </c>
      <c r="M4">
        <f>+[1]perf!K2</f>
        <v>0.67361111111111116</v>
      </c>
      <c r="N4">
        <f>+[1]perf!L2</f>
        <v>0.67625561712707127</v>
      </c>
    </row>
    <row r="5" spans="1:14" x14ac:dyDescent="0.3">
      <c r="A5" t="s">
        <v>14</v>
      </c>
      <c r="B5">
        <f>+[1]perf!A3</f>
        <v>-356.64230578829103</v>
      </c>
      <c r="C5">
        <f>+[1]perf!B3</f>
        <v>-332.99161239586937</v>
      </c>
      <c r="D5">
        <f>+[1]tab_logq!A3</f>
        <v>5.4266437073472469</v>
      </c>
      <c r="E5">
        <f>+[1]perf!C3</f>
        <v>0.71276595744680848</v>
      </c>
      <c r="F5">
        <f>+[1]perf!D3</f>
        <v>0.71218741284744813</v>
      </c>
      <c r="G5">
        <f>+[1]perf!E3</f>
        <v>0.70306165245351604</v>
      </c>
      <c r="H5">
        <f>+[1]perf!F3</f>
        <v>0.7075951104431798</v>
      </c>
      <c r="I5">
        <f>+[1]perf!G3</f>
        <v>-134.80431004463031</v>
      </c>
      <c r="J5">
        <f>+[1]perf!H3</f>
        <v>-113.85416609863363</v>
      </c>
      <c r="K5">
        <f>+[1]perf!I3</f>
        <v>0.69841269841269837</v>
      </c>
      <c r="L5">
        <f>+[1]perf!J3</f>
        <v>0.67892096892586251</v>
      </c>
      <c r="M5">
        <f>+[1]perf!K3</f>
        <v>0.67361111111111116</v>
      </c>
      <c r="N5">
        <f>+[1]perf!L3</f>
        <v>0.67625561712707127</v>
      </c>
    </row>
    <row r="6" spans="1:14" x14ac:dyDescent="0.3">
      <c r="A6" t="s">
        <v>21</v>
      </c>
      <c r="B6">
        <f>+[1]perf!A4</f>
        <v>-356.63482104473593</v>
      </c>
      <c r="C6">
        <f>+[1]perf!B4</f>
        <v>-332.99029623321667</v>
      </c>
      <c r="D6">
        <f>+[1]tab_logq!A4</f>
        <v>5.3512342208565462</v>
      </c>
      <c r="E6">
        <f>+[1]perf!C4</f>
        <v>0.71099290780141844</v>
      </c>
      <c r="F6">
        <f>+[1]perf!D4</f>
        <v>0.71014742535928299</v>
      </c>
      <c r="G6">
        <f>+[1]perf!E4</f>
        <v>0.7014539354117153</v>
      </c>
      <c r="H6">
        <f>+[1]perf!F4</f>
        <v>0.70577391051633898</v>
      </c>
      <c r="I6">
        <f>+[1]perf!G4</f>
        <v>-134.80505586273151</v>
      </c>
      <c r="J6">
        <f>+[1]perf!H4</f>
        <v>-113.85474435380262</v>
      </c>
      <c r="K6">
        <f>+[1]perf!I4</f>
        <v>0.69841269841269837</v>
      </c>
      <c r="L6">
        <f>+[1]perf!J4</f>
        <v>0.67892096892586251</v>
      </c>
      <c r="M6">
        <f>+[1]perf!K4</f>
        <v>0.67361111111111116</v>
      </c>
      <c r="N6">
        <f>+[1]perf!L4</f>
        <v>0.67625561712707127</v>
      </c>
    </row>
    <row r="7" spans="1:14" x14ac:dyDescent="0.3">
      <c r="A7" t="s">
        <v>22</v>
      </c>
      <c r="B7">
        <f>+[1]perf!A5</f>
        <v>-356.63481882032386</v>
      </c>
      <c r="C7">
        <f>+[1]perf!B5</f>
        <v>-332.99027370515068</v>
      </c>
      <c r="D7">
        <f>+[1]tab_logq!A5</f>
        <v>5.351675092630126</v>
      </c>
      <c r="E7">
        <f>+[1]perf!C5</f>
        <v>0.71099290780141844</v>
      </c>
      <c r="F7">
        <f>+[1]perf!D5</f>
        <v>0.71014742535928299</v>
      </c>
      <c r="G7">
        <f>+[1]perf!E5</f>
        <v>0.7014539354117153</v>
      </c>
      <c r="H7">
        <f>+[1]perf!F5</f>
        <v>0.70577391051633898</v>
      </c>
      <c r="I7">
        <f>+[1]perf!G5</f>
        <v>-134.8053604428822</v>
      </c>
      <c r="J7">
        <f>+[1]perf!H5</f>
        <v>-113.85474174432458</v>
      </c>
      <c r="K7">
        <f>+[1]perf!I5</f>
        <v>0.69841269841269837</v>
      </c>
      <c r="L7">
        <f>+[1]perf!J5</f>
        <v>0.67892096892586251</v>
      </c>
      <c r="M7">
        <f>+[1]perf!K5</f>
        <v>0.67361111111111116</v>
      </c>
      <c r="N7">
        <f>+[1]perf!L5</f>
        <v>0.67625561712707127</v>
      </c>
    </row>
    <row r="8" spans="1:14" x14ac:dyDescent="0.3">
      <c r="A8" t="s">
        <v>23</v>
      </c>
      <c r="B8">
        <f>+[1]perf!A6</f>
        <v>-356.63482139848145</v>
      </c>
      <c r="C8">
        <f>+[1]perf!B6</f>
        <v>-332.99030062695334</v>
      </c>
      <c r="D8">
        <f>+[1]tab_logq!A6</f>
        <v>5.3510966561346658</v>
      </c>
      <c r="E8">
        <f>+[1]perf!C6</f>
        <v>0.71099290780141844</v>
      </c>
      <c r="F8">
        <f>+[1]perf!D6</f>
        <v>0.71014742535928299</v>
      </c>
      <c r="G8">
        <f>+[1]perf!E6</f>
        <v>0.7014539354117153</v>
      </c>
      <c r="H8">
        <f>+[1]perf!F6</f>
        <v>0.70577391051633898</v>
      </c>
      <c r="I8">
        <f>+[1]perf!G6</f>
        <v>-134.80496682624923</v>
      </c>
      <c r="J8">
        <f>+[1]perf!H6</f>
        <v>-113.85475123039498</v>
      </c>
      <c r="K8">
        <f>+[1]perf!I6</f>
        <v>0.69841269841269837</v>
      </c>
      <c r="L8">
        <f>+[1]perf!J6</f>
        <v>0.67892096892586251</v>
      </c>
      <c r="M8">
        <f>+[1]perf!K6</f>
        <v>0.67361111111111116</v>
      </c>
      <c r="N8">
        <f>+[1]perf!L6</f>
        <v>0.67625561712707127</v>
      </c>
    </row>
    <row r="9" spans="1:14" x14ac:dyDescent="0.3">
      <c r="A9" t="s">
        <v>15</v>
      </c>
      <c r="B9">
        <f>+[1]perf!A7</f>
        <v>-358.42253832796234</v>
      </c>
      <c r="C9">
        <f>+[1]perf!B7</f>
        <v>-333.12353213105411</v>
      </c>
      <c r="D9">
        <f>+[1]tab_logq!A7</f>
        <v>7.1588808628142635</v>
      </c>
      <c r="E9">
        <f>+[1]perf!C7</f>
        <v>0.71099290780141844</v>
      </c>
      <c r="F9">
        <f>+[1]perf!D7</f>
        <v>0.71014742535928299</v>
      </c>
      <c r="G9">
        <f>+[1]perf!E7</f>
        <v>0.7014539354117153</v>
      </c>
      <c r="H9">
        <f>+[1]perf!F7</f>
        <v>0.70577391051633898</v>
      </c>
      <c r="I9">
        <f>+[1]perf!G7</f>
        <v>-136.86367126536547</v>
      </c>
      <c r="J9">
        <f>+[1]perf!H7</f>
        <v>-114.17071269992115</v>
      </c>
      <c r="K9">
        <f>+[1]perf!I7</f>
        <v>0.66666666666666663</v>
      </c>
      <c r="L9">
        <f>+[1]perf!J7</f>
        <v>0.64423782725715684</v>
      </c>
      <c r="M9">
        <f>+[1]perf!K7</f>
        <v>0.6399572649572649</v>
      </c>
      <c r="N9">
        <f>+[1]perf!L7</f>
        <v>0.64209041198338712</v>
      </c>
    </row>
    <row r="10" spans="1:14" x14ac:dyDescent="0.3">
      <c r="A10" t="s">
        <v>17</v>
      </c>
      <c r="B10">
        <f>+[1]perf!A8</f>
        <v>-358.42822569376443</v>
      </c>
      <c r="C10">
        <f>+[1]perf!B8</f>
        <v>-333.12912584410708</v>
      </c>
      <c r="D10">
        <f>+[1]tab_logq!A8</f>
        <v>7.1591936823621714</v>
      </c>
      <c r="E10">
        <f>+[1]perf!C8</f>
        <v>0.71099290780141844</v>
      </c>
      <c r="F10">
        <f>+[1]perf!D8</f>
        <v>0.71014742535928299</v>
      </c>
      <c r="G10">
        <f>+[1]perf!E8</f>
        <v>0.7014539354117153</v>
      </c>
      <c r="H10">
        <f>+[1]perf!F8</f>
        <v>0.70577391051633898</v>
      </c>
      <c r="I10">
        <f>+[1]perf!G8</f>
        <v>-136.87067251731361</v>
      </c>
      <c r="J10">
        <f>+[1]perf!H8</f>
        <v>-114.17771634701786</v>
      </c>
      <c r="K10">
        <f>+[1]perf!I8</f>
        <v>0.66666666666666663</v>
      </c>
      <c r="L10">
        <f>+[1]perf!J8</f>
        <v>0.64423782725715684</v>
      </c>
      <c r="M10">
        <f>+[1]perf!K8</f>
        <v>0.6399572649572649</v>
      </c>
      <c r="N10">
        <f>+[1]perf!L8</f>
        <v>0.64209041198338712</v>
      </c>
    </row>
    <row r="11" spans="1:14" x14ac:dyDescent="0.3">
      <c r="A11" t="s">
        <v>16</v>
      </c>
      <c r="B11">
        <f>+[1]perf!A9</f>
        <v>-358.41941891510959</v>
      </c>
      <c r="C11">
        <f>+[1]perf!B9</f>
        <v>-333.12066345292521</v>
      </c>
      <c r="D11">
        <f>+[1]tab_logq!A9</f>
        <v>7.1534359967269632</v>
      </c>
      <c r="E11">
        <f>+[1]perf!C9</f>
        <v>0.71099290780141844</v>
      </c>
      <c r="F11">
        <f>+[1]perf!D9</f>
        <v>0.71014742535928299</v>
      </c>
      <c r="G11">
        <f>+[1]perf!E9</f>
        <v>0.7014539354117153</v>
      </c>
      <c r="H11">
        <f>+[1]perf!F9</f>
        <v>0.70577391051633898</v>
      </c>
      <c r="I11">
        <f>+[1]perf!G9</f>
        <v>-136.85663235477358</v>
      </c>
      <c r="J11">
        <f>+[1]perf!H9</f>
        <v>-114.16723781630591</v>
      </c>
      <c r="K11">
        <f>+[1]perf!I9</f>
        <v>0.66666666666666663</v>
      </c>
      <c r="L11">
        <f>+[1]perf!J9</f>
        <v>0.64423782725715684</v>
      </c>
      <c r="M11">
        <f>+[1]perf!K9</f>
        <v>0.6399572649572649</v>
      </c>
      <c r="N11">
        <f>+[1]perf!L9</f>
        <v>0.64209041198338712</v>
      </c>
    </row>
    <row r="12" spans="1:14" x14ac:dyDescent="0.3">
      <c r="A12" t="s">
        <v>18</v>
      </c>
      <c r="B12">
        <f>+[1]perf!A10</f>
        <v>-358.4209050655864</v>
      </c>
      <c r="C12">
        <f>+[1]perf!B10</f>
        <v>-333.126899642875</v>
      </c>
      <c r="D12">
        <f>+[1]tab_logq!A10</f>
        <v>7.1088289986653956</v>
      </c>
      <c r="E12">
        <f>+[1]perf!C10</f>
        <v>0.70921985815602839</v>
      </c>
      <c r="F12">
        <f>+[1]perf!D10</f>
        <v>0.70811991264641649</v>
      </c>
      <c r="G12">
        <f>+[1]perf!E10</f>
        <v>0.69984621836991479</v>
      </c>
      <c r="H12">
        <f>+[1]perf!F10</f>
        <v>0.70395875596851376</v>
      </c>
      <c r="I12">
        <f>+[1]perf!G10</f>
        <v>-136.87565773196823</v>
      </c>
      <c r="J12">
        <f>+[1]perf!H10</f>
        <v>-114.21991779573943</v>
      </c>
      <c r="K12">
        <f>+[1]perf!I10</f>
        <v>0.66666666666666663</v>
      </c>
      <c r="L12">
        <f>+[1]perf!J10</f>
        <v>0.64423782725715684</v>
      </c>
      <c r="M12">
        <f>+[1]perf!K10</f>
        <v>0.6399572649572649</v>
      </c>
      <c r="N12">
        <f>+[1]perf!L10</f>
        <v>0.64209041198338712</v>
      </c>
    </row>
    <row r="13" spans="1:14" x14ac:dyDescent="0.3">
      <c r="A13" t="s">
        <v>19</v>
      </c>
      <c r="B13">
        <f>+[1]perf!A11</f>
        <v>-358.42718616089689</v>
      </c>
      <c r="C13">
        <f>+[1]perf!B11</f>
        <v>-333.13311264358305</v>
      </c>
      <c r="D13">
        <f>+[1]tab_logq!A11</f>
        <v>7.1091752474388823</v>
      </c>
      <c r="E13">
        <f>+[1]perf!C11</f>
        <v>0.70921985815602839</v>
      </c>
      <c r="F13">
        <f>+[1]perf!D11</f>
        <v>0.70811991264641649</v>
      </c>
      <c r="G13">
        <f>+[1]perf!E11</f>
        <v>0.69984621836991479</v>
      </c>
      <c r="H13">
        <f>+[1]perf!F11</f>
        <v>0.70395875596851376</v>
      </c>
      <c r="I13">
        <f>+[1]perf!G11</f>
        <v>-136.88341966511905</v>
      </c>
      <c r="J13">
        <f>+[1]perf!H11</f>
        <v>-114.22771384921865</v>
      </c>
      <c r="K13">
        <f>+[1]perf!I11</f>
        <v>0.66666666666666663</v>
      </c>
      <c r="L13">
        <f>+[1]perf!J11</f>
        <v>0.64423782725715684</v>
      </c>
      <c r="M13">
        <f>+[1]perf!K11</f>
        <v>0.6399572649572649</v>
      </c>
      <c r="N13">
        <f>+[1]perf!L11</f>
        <v>0.64209041198338712</v>
      </c>
    </row>
    <row r="14" spans="1:14" x14ac:dyDescent="0.3">
      <c r="A14" t="s">
        <v>20</v>
      </c>
      <c r="B14">
        <f>+[1]perf!A12</f>
        <v>-358.41810461873888</v>
      </c>
      <c r="C14">
        <f>+[1]perf!B12</f>
        <v>-333.12423907592353</v>
      </c>
      <c r="D14">
        <f>+[1]tab_logq!A12</f>
        <v>7.105903365560871</v>
      </c>
      <c r="E14">
        <f>+[1]perf!C12</f>
        <v>0.70921985815602839</v>
      </c>
      <c r="F14">
        <f>+[1]perf!D12</f>
        <v>0.70811991264641649</v>
      </c>
      <c r="G14">
        <f>+[1]perf!E12</f>
        <v>0.69984621836991479</v>
      </c>
      <c r="H14">
        <f>+[1]perf!F12</f>
        <v>0.70395875596851376</v>
      </c>
      <c r="I14">
        <f>+[1]perf!G12</f>
        <v>-136.87055773754037</v>
      </c>
      <c r="J14">
        <f>+[1]perf!H12</f>
        <v>-114.21671149128836</v>
      </c>
      <c r="K14">
        <f>+[1]perf!I12</f>
        <v>0.66666666666666663</v>
      </c>
      <c r="L14">
        <f>+[1]perf!J12</f>
        <v>0.64423782725715684</v>
      </c>
      <c r="M14">
        <f>+[1]perf!K12</f>
        <v>0.6399572649572649</v>
      </c>
      <c r="N14">
        <f>+[1]perf!L12</f>
        <v>0.64209041198338712</v>
      </c>
    </row>
    <row r="15" spans="1:14" x14ac:dyDescent="0.3">
      <c r="A15" t="s">
        <v>24</v>
      </c>
      <c r="C15">
        <f>+[1]perf!B13</f>
        <v>-332.98975927204754</v>
      </c>
      <c r="E15">
        <f>+[1]perf!C13</f>
        <v>0.71099290780141844</v>
      </c>
      <c r="F15">
        <f>+[1]perf!D13</f>
        <v>0.71014742535928299</v>
      </c>
      <c r="G15">
        <f>+[1]perf!E13</f>
        <v>0.7014539354117153</v>
      </c>
      <c r="H15">
        <f>+[1]perf!F13</f>
        <v>0.70577391051633898</v>
      </c>
      <c r="J15">
        <f>+[1]perf!H13</f>
        <v>-113.83752131740873</v>
      </c>
      <c r="K15">
        <f>+[1]perf!I13</f>
        <v>0.69841269841269837</v>
      </c>
      <c r="L15">
        <f>+[1]perf!J13</f>
        <v>0.67892096892586251</v>
      </c>
      <c r="M15">
        <f>+[1]perf!K13</f>
        <v>0.67361111111111116</v>
      </c>
      <c r="N15">
        <f>+[1]perf!L13</f>
        <v>0.67625561712707127</v>
      </c>
    </row>
    <row r="16" spans="1:14" x14ac:dyDescent="0.3">
      <c r="A16" t="s">
        <v>25</v>
      </c>
      <c r="C16">
        <f>+[1]perf!B14</f>
        <v>-332.98269739178238</v>
      </c>
      <c r="E16">
        <f>+[1]perf!C14</f>
        <v>0.70921985815602839</v>
      </c>
      <c r="F16">
        <f>+[1]perf!D14</f>
        <v>0.70844234319180865</v>
      </c>
      <c r="G16">
        <f>+[1]perf!E14</f>
        <v>0.69947765082673508</v>
      </c>
      <c r="H16">
        <f>+[1]perf!F14</f>
        <v>0.70393145642829358</v>
      </c>
      <c r="J16">
        <f>+[1]perf!H14</f>
        <v>-113.79992613466115</v>
      </c>
      <c r="K16">
        <f>+[1]perf!I14</f>
        <v>0.70921985815602839</v>
      </c>
      <c r="L16">
        <f>+[1]perf!J14</f>
        <v>0.70844234319180865</v>
      </c>
      <c r="M16">
        <f>+[1]perf!K14</f>
        <v>0.69947765082673508</v>
      </c>
      <c r="N16">
        <f>+[1]perf!L14</f>
        <v>0.70393145642829358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33CF-48AF-4EFD-8E1E-38F54279DB75}">
  <dimension ref="B2:J23"/>
  <sheetViews>
    <sheetView workbookViewId="0">
      <selection activeCell="B16" sqref="B16:B23"/>
    </sheetView>
  </sheetViews>
  <sheetFormatPr defaultRowHeight="14.4" x14ac:dyDescent="0.3"/>
  <sheetData>
    <row r="2" spans="2:10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2:10" x14ac:dyDescent="0.3">
      <c r="B3" t="s">
        <v>26</v>
      </c>
      <c r="C3" s="2"/>
      <c r="D3" s="2">
        <f>+[1]cov_emgvb_mgvb!B1</f>
        <v>-1.639254941641323E-2</v>
      </c>
      <c r="E3" s="2">
        <f>+[1]cov_emgvb_mgvb!C1</f>
        <v>-8.4781683204001434E-3</v>
      </c>
      <c r="F3" s="2">
        <f>+[1]cov_emgvb_mgvb!D1</f>
        <v>-6.9679767782850587E-3</v>
      </c>
      <c r="G3" s="2">
        <f>+[1]cov_emgvb_mgvb!E1</f>
        <v>1.6342153272110552E-3</v>
      </c>
      <c r="H3" s="2">
        <f>+[1]cov_emgvb_mgvb!F1</f>
        <v>2.6230846893544827E-3</v>
      </c>
      <c r="I3" s="2">
        <f>+[1]cov_emgvb_mgvb!G1</f>
        <v>1.9240581411995984E-3</v>
      </c>
      <c r="J3" s="2">
        <f>+[1]cov_emgvb_mgvb!H1</f>
        <v>-2.7086971596828754E-2</v>
      </c>
    </row>
    <row r="4" spans="2:10" x14ac:dyDescent="0.3">
      <c r="B4" t="s">
        <v>27</v>
      </c>
      <c r="C4" s="2">
        <f>+[1]cov_emgvb_mgvb!A2</f>
        <v>-1.6337315718496535E-2</v>
      </c>
      <c r="D4" s="2"/>
      <c r="E4" s="2">
        <f>+[1]cov_emgvb_mgvb!C2</f>
        <v>2.9811269512008921E-3</v>
      </c>
      <c r="F4" s="2">
        <f>+[1]cov_emgvb_mgvb!D2</f>
        <v>1.4249739586467009E-2</v>
      </c>
      <c r="G4" s="2">
        <f>+[1]cov_emgvb_mgvb!E2</f>
        <v>-4.5147163249227053E-3</v>
      </c>
      <c r="H4" s="2">
        <f>+[1]cov_emgvb_mgvb!F2</f>
        <v>-2.0424598374104509E-4</v>
      </c>
      <c r="I4" s="2">
        <f>+[1]cov_emgvb_mgvb!G2</f>
        <v>8.4087678748811167E-4</v>
      </c>
      <c r="J4" s="2">
        <f>+[1]cov_emgvb_mgvb!H2</f>
        <v>-1.1783142743101082E-3</v>
      </c>
    </row>
    <row r="5" spans="2:10" x14ac:dyDescent="0.3">
      <c r="B5" t="s">
        <v>28</v>
      </c>
      <c r="C5" s="2">
        <f>+[1]cov_emgvb_mgvb!A3</f>
        <v>-8.1046963256415326E-3</v>
      </c>
      <c r="D5" s="2">
        <f>+[1]cov_emgvb_mgvb!B3</f>
        <v>2.8814486849720582E-3</v>
      </c>
      <c r="E5" s="2"/>
      <c r="F5" s="2">
        <f>+[1]cov_emgvb_mgvb!D3</f>
        <v>4.1332207255904661E-3</v>
      </c>
      <c r="G5" s="2">
        <f>+[1]cov_emgvb_mgvb!E3</f>
        <v>6.5511201753746975E-4</v>
      </c>
      <c r="H5" s="2">
        <f>+[1]cov_emgvb_mgvb!F3</f>
        <v>5.0321848268419572E-4</v>
      </c>
      <c r="I5" s="2">
        <f>+[1]cov_emgvb_mgvb!G3</f>
        <v>-6.4351036329489322E-4</v>
      </c>
      <c r="J5" s="2">
        <f>+[1]cov_emgvb_mgvb!H3</f>
        <v>-1.0929756314281367E-3</v>
      </c>
    </row>
    <row r="6" spans="2:10" x14ac:dyDescent="0.3">
      <c r="B6" t="s">
        <v>29</v>
      </c>
      <c r="C6" s="2">
        <f>+[1]cov_emgvb_mgvb!A4</f>
        <v>-7.0029281800487279E-3</v>
      </c>
      <c r="D6" s="2">
        <f>+[1]cov_emgvb_mgvb!B4</f>
        <v>1.3931280784578313E-2</v>
      </c>
      <c r="E6" s="2">
        <f>+[1]cov_emgvb_mgvb!C4</f>
        <v>4.0589196201370956E-3</v>
      </c>
      <c r="F6" s="2"/>
      <c r="G6" s="2">
        <f>+[1]cov_emgvb_mgvb!E4</f>
        <v>3.899002149047961E-4</v>
      </c>
      <c r="H6" s="2">
        <f>+[1]cov_emgvb_mgvb!F4</f>
        <v>1.2768469928722674E-3</v>
      </c>
      <c r="I6" s="2">
        <f>+[1]cov_emgvb_mgvb!G4</f>
        <v>-1.8881757284387839E-3</v>
      </c>
      <c r="J6" s="2">
        <f>+[1]cov_emgvb_mgvb!H4</f>
        <v>-3.9727293451386186E-3</v>
      </c>
    </row>
    <row r="7" spans="2:10" x14ac:dyDescent="0.3">
      <c r="B7" t="s">
        <v>30</v>
      </c>
      <c r="C7" s="2">
        <f>+[1]cov_emgvb_mgvb!A5</f>
        <v>7.6671609670106282E-4</v>
      </c>
      <c r="D7" s="2">
        <f>+[1]cov_emgvb_mgvb!B5</f>
        <v>-3.6105237904290595E-3</v>
      </c>
      <c r="E7" s="2">
        <f>+[1]cov_emgvb_mgvb!C5</f>
        <v>1.2723374640542732E-3</v>
      </c>
      <c r="F7" s="2">
        <f>+[1]cov_emgvb_mgvb!D5</f>
        <v>8.2779246279624831E-4</v>
      </c>
      <c r="G7" s="2"/>
      <c r="H7" s="2">
        <f>+[1]cov_emgvb_mgvb!F5</f>
        <v>-1.3464893099578144E-3</v>
      </c>
      <c r="I7" s="2">
        <f>+[1]cov_emgvb_mgvb!G5</f>
        <v>-2.5853493944057232E-3</v>
      </c>
      <c r="J7" s="2">
        <f>+[1]cov_emgvb_mgvb!H5</f>
        <v>-1.9084180718439891E-3</v>
      </c>
    </row>
    <row r="8" spans="2:10" x14ac:dyDescent="0.3">
      <c r="B8" t="s">
        <v>31</v>
      </c>
      <c r="C8" s="2">
        <f>+[1]cov_emgvb_mgvb!A6</f>
        <v>3.1189536121834561E-3</v>
      </c>
      <c r="D8" s="2">
        <f>+[1]cov_emgvb_mgvb!B6</f>
        <v>-5.1248806009561952E-4</v>
      </c>
      <c r="E8" s="2">
        <f>+[1]cov_emgvb_mgvb!C6</f>
        <v>7.6276822967512401E-5</v>
      </c>
      <c r="F8" s="2">
        <f>+[1]cov_emgvb_mgvb!D6</f>
        <v>6.8434628929649362E-4</v>
      </c>
      <c r="G8" s="2">
        <f>+[1]cov_emgvb_mgvb!E6</f>
        <v>-1.4444078212779055E-3</v>
      </c>
      <c r="H8" s="2"/>
      <c r="I8" s="2">
        <f>+[1]cov_emgvb_mgvb!G6</f>
        <v>-1.3215624690056105E-2</v>
      </c>
      <c r="J8" s="2">
        <f>+[1]cov_emgvb_mgvb!H6</f>
        <v>-6.1122183581315253E-3</v>
      </c>
    </row>
    <row r="9" spans="2:10" x14ac:dyDescent="0.3">
      <c r="B9" t="s">
        <v>32</v>
      </c>
      <c r="C9" s="2">
        <f>+[1]cov_emgvb_mgvb!A7</f>
        <v>1.7623189490394717E-3</v>
      </c>
      <c r="D9" s="2">
        <f>+[1]cov_emgvb_mgvb!B7</f>
        <v>7.2593363323625413E-4</v>
      </c>
      <c r="E9" s="2">
        <f>+[1]cov_emgvb_mgvb!C7</f>
        <v>-2.1326949804221175E-4</v>
      </c>
      <c r="F9" s="2">
        <f>+[1]cov_emgvb_mgvb!D7</f>
        <v>-9.5707093950535304E-4</v>
      </c>
      <c r="G9" s="2">
        <f>+[1]cov_emgvb_mgvb!E7</f>
        <v>-2.3032374884329335E-3</v>
      </c>
      <c r="H9" s="2">
        <f>+[1]cov_emgvb_mgvb!F7</f>
        <v>-1.2024419700105067E-2</v>
      </c>
      <c r="I9" s="2"/>
      <c r="J9" s="2">
        <f>+[1]cov_emgvb_mgvb!H7</f>
        <v>-2.7932508497716753E-4</v>
      </c>
    </row>
    <row r="10" spans="2:10" x14ac:dyDescent="0.3">
      <c r="B10" t="s">
        <v>33</v>
      </c>
      <c r="C10" s="2">
        <f>+[1]cov_emgvb_mgvb!A8</f>
        <v>-2.8093428116937828E-2</v>
      </c>
      <c r="D10" s="2">
        <f>+[1]cov_emgvb_mgvb!B8</f>
        <v>-4.8323109020374962E-4</v>
      </c>
      <c r="E10" s="2">
        <f>+[1]cov_emgvb_mgvb!C8</f>
        <v>-1.0291387708387485E-3</v>
      </c>
      <c r="F10" s="2">
        <f>+[1]cov_emgvb_mgvb!D8</f>
        <v>-3.8054880068097313E-3</v>
      </c>
      <c r="G10" s="2">
        <f>+[1]cov_emgvb_mgvb!E8</f>
        <v>-2.1819385796701669E-3</v>
      </c>
      <c r="H10" s="2">
        <f>+[1]cov_emgvb_mgvb!F8</f>
        <v>-6.3341359375093872E-3</v>
      </c>
      <c r="I10" s="2">
        <f>+[1]cov_emgvb_mgvb!G8</f>
        <v>-7.2556963517465779E-4</v>
      </c>
      <c r="J10" s="2"/>
    </row>
    <row r="15" spans="2:10" x14ac:dyDescent="0.3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</row>
    <row r="16" spans="2:10" x14ac:dyDescent="0.3">
      <c r="B16" t="s">
        <v>26</v>
      </c>
      <c r="C16" s="1"/>
      <c r="D16" s="1">
        <f>+[1]cov_mcmc_glm!B1</f>
        <v>-1.5779216367563319E-2</v>
      </c>
      <c r="E16" s="1">
        <f>+[1]cov_mcmc_glm!C1</f>
        <v>-7.9965775418096748E-3</v>
      </c>
      <c r="F16" s="1">
        <f>+[1]cov_mcmc_glm!D1</f>
        <v>-6.8372390170521706E-3</v>
      </c>
      <c r="G16" s="1">
        <f>+[1]cov_mcmc_glm!E1</f>
        <v>6.7060975825098703E-4</v>
      </c>
      <c r="H16" s="1">
        <f>+[1]cov_mcmc_glm!F1</f>
        <v>3.1793267443073815E-3</v>
      </c>
      <c r="I16" s="1">
        <f>+[1]cov_mcmc_glm!G1</f>
        <v>1.943360640036391E-3</v>
      </c>
      <c r="J16" s="1">
        <f>+[1]cov_mcmc_glm!H1</f>
        <v>-2.7014932401632E-2</v>
      </c>
    </row>
    <row r="17" spans="2:10" x14ac:dyDescent="0.3">
      <c r="B17" t="s">
        <v>27</v>
      </c>
      <c r="C17" s="1">
        <f>+[1]cov_mcmc_glm!A2</f>
        <v>-1.5102919629677409E-2</v>
      </c>
      <c r="D17" s="1"/>
      <c r="E17" s="1">
        <f>+[1]cov_mcmc_glm!C2</f>
        <v>2.7445682351795531E-3</v>
      </c>
      <c r="F17" s="1">
        <f>+[1]cov_mcmc_glm!D2</f>
        <v>1.3782228252411979E-2</v>
      </c>
      <c r="G17" s="1">
        <f>+[1]cov_mcmc_glm!E2</f>
        <v>-4.2230233645777068E-3</v>
      </c>
      <c r="H17" s="1">
        <f>+[1]cov_mcmc_glm!F2</f>
        <v>-2.7204259248920902E-4</v>
      </c>
      <c r="I17" s="1">
        <f>+[1]cov_mcmc_glm!G2</f>
        <v>7.414081742373389E-4</v>
      </c>
      <c r="J17" s="1">
        <f>+[1]cov_mcmc_glm!H2</f>
        <v>-8.3615876986806452E-4</v>
      </c>
    </row>
    <row r="18" spans="2:10" x14ac:dyDescent="0.3">
      <c r="B18" t="s">
        <v>28</v>
      </c>
      <c r="C18" s="1">
        <f>+[1]cov_mcmc_glm!A3</f>
        <v>-7.9146065837565165E-3</v>
      </c>
      <c r="D18" s="1">
        <f>+[1]cov_mcmc_glm!B3</f>
        <v>2.487829347954368E-3</v>
      </c>
      <c r="E18" s="1"/>
      <c r="F18" s="1">
        <f>+[1]cov_mcmc_glm!D3</f>
        <v>3.9329881844259338E-3</v>
      </c>
      <c r="G18" s="1">
        <f>+[1]cov_mcmc_glm!E3</f>
        <v>1.0174996166593577E-3</v>
      </c>
      <c r="H18" s="1">
        <f>+[1]cov_mcmc_glm!F3</f>
        <v>2.3513099178035937E-4</v>
      </c>
      <c r="I18" s="1">
        <f>+[1]cov_mcmc_glm!G3</f>
        <v>-5.7736701313166033E-4</v>
      </c>
      <c r="J18" s="1">
        <f>+[1]cov_mcmc_glm!H3</f>
        <v>-9.2692379519665805E-4</v>
      </c>
    </row>
    <row r="19" spans="2:10" x14ac:dyDescent="0.3">
      <c r="B19" t="s">
        <v>29</v>
      </c>
      <c r="C19" s="1">
        <f>+[1]cov_mcmc_glm!A4</f>
        <v>-6.5388533815597585E-3</v>
      </c>
      <c r="D19" s="1">
        <f>+[1]cov_mcmc_glm!B4</f>
        <v>1.3065751656986677E-2</v>
      </c>
      <c r="E19" s="1">
        <f>+[1]cov_mcmc_glm!C4</f>
        <v>3.8094914671205362E-3</v>
      </c>
      <c r="F19" s="1"/>
      <c r="G19" s="1">
        <f>+[1]cov_mcmc_glm!E4</f>
        <v>6.7476983669485422E-4</v>
      </c>
      <c r="H19" s="1">
        <f>+[1]cov_mcmc_glm!F4</f>
        <v>1.1660191578670887E-3</v>
      </c>
      <c r="I19" s="1">
        <f>+[1]cov_mcmc_glm!G4</f>
        <v>-1.641692930424196E-3</v>
      </c>
      <c r="J19" s="1">
        <f>+[1]cov_mcmc_glm!H4</f>
        <v>-3.5239659762858451E-3</v>
      </c>
    </row>
    <row r="20" spans="2:10" x14ac:dyDescent="0.3">
      <c r="B20" t="s">
        <v>30</v>
      </c>
      <c r="C20" s="1">
        <f>+[1]cov_mcmc_glm!A5</f>
        <v>4.6997080715700763E-4</v>
      </c>
      <c r="D20" s="1">
        <f>+[1]cov_mcmc_glm!B5</f>
        <v>-4.136898401506937E-3</v>
      </c>
      <c r="E20" s="1">
        <f>+[1]cov_mcmc_glm!C5</f>
        <v>1.1098010617468575E-3</v>
      </c>
      <c r="F20" s="1">
        <f>+[1]cov_mcmc_glm!D5</f>
        <v>7.176205360057247E-4</v>
      </c>
      <c r="G20" s="1"/>
      <c r="H20" s="1">
        <f>+[1]cov_mcmc_glm!F5</f>
        <v>-1.7232352524695887E-3</v>
      </c>
      <c r="I20" s="1">
        <f>+[1]cov_mcmc_glm!G5</f>
        <v>-2.647191359647672E-3</v>
      </c>
      <c r="J20" s="1">
        <f>+[1]cov_mcmc_glm!H5</f>
        <v>-1.0867896636159388E-3</v>
      </c>
    </row>
    <row r="21" spans="2:10" x14ac:dyDescent="0.3">
      <c r="B21" t="s">
        <v>31</v>
      </c>
      <c r="C21" s="1">
        <f>+[1]cov_mcmc_glm!A6</f>
        <v>3.3432942848747233E-3</v>
      </c>
      <c r="D21" s="1">
        <f>+[1]cov_mcmc_glm!B6</f>
        <v>-4.9385889544424578E-4</v>
      </c>
      <c r="E21" s="1">
        <f>+[1]cov_mcmc_glm!C6</f>
        <v>5.8232228553906006E-5</v>
      </c>
      <c r="F21" s="1">
        <f>+[1]cov_mcmc_glm!D6</f>
        <v>8.9026751271713083E-4</v>
      </c>
      <c r="G21" s="1">
        <f>+[1]cov_mcmc_glm!E6</f>
        <v>-1.7716899162601703E-3</v>
      </c>
      <c r="H21" s="1"/>
      <c r="I21" s="1">
        <f>+[1]cov_mcmc_glm!G6</f>
        <v>-1.2857650537487053E-2</v>
      </c>
      <c r="J21" s="1">
        <f>+[1]cov_mcmc_glm!H6</f>
        <v>-6.1312273439262056E-3</v>
      </c>
    </row>
    <row r="22" spans="2:10" x14ac:dyDescent="0.3">
      <c r="B22" t="s">
        <v>32</v>
      </c>
      <c r="C22" s="1">
        <f>+[1]cov_mcmc_glm!A7</f>
        <v>1.7166901827396874E-3</v>
      </c>
      <c r="D22" s="1">
        <f>+[1]cov_mcmc_glm!B7</f>
        <v>1.1130546235801854E-3</v>
      </c>
      <c r="E22" s="1">
        <f>+[1]cov_mcmc_glm!C7</f>
        <v>-3.5643614139630614E-4</v>
      </c>
      <c r="F22" s="1">
        <f>+[1]cov_mcmc_glm!D7</f>
        <v>-1.3744183641505191E-3</v>
      </c>
      <c r="G22" s="1">
        <f>+[1]cov_mcmc_glm!E7</f>
        <v>-2.6575632756007045E-3</v>
      </c>
      <c r="H22" s="1">
        <f>+[1]cov_mcmc_glm!F7</f>
        <v>-1.2821157519797078E-2</v>
      </c>
      <c r="I22" s="1"/>
      <c r="J22" s="1">
        <f>+[1]cov_mcmc_glm!H7</f>
        <v>-9.7128548774923988E-4</v>
      </c>
    </row>
    <row r="23" spans="2:10" x14ac:dyDescent="0.3">
      <c r="B23" t="s">
        <v>33</v>
      </c>
      <c r="C23" s="1">
        <f>+[1]cov_mcmc_glm!A8</f>
        <v>-2.6029903951765094E-2</v>
      </c>
      <c r="D23" s="1">
        <f>+[1]cov_mcmc_glm!B8</f>
        <v>-8.495637799384604E-4</v>
      </c>
      <c r="E23" s="1">
        <f>+[1]cov_mcmc_glm!C8</f>
        <v>-9.7005107027450484E-4</v>
      </c>
      <c r="F23" s="1">
        <f>+[1]cov_mcmc_glm!D8</f>
        <v>-3.4890974712134338E-3</v>
      </c>
      <c r="G23" s="1">
        <f>+[1]cov_mcmc_glm!E8</f>
        <v>-1.1908088910858104E-3</v>
      </c>
      <c r="H23" s="1">
        <f>+[1]cov_mcmc_glm!F8</f>
        <v>-5.9030134774874995E-3</v>
      </c>
      <c r="I23" s="1">
        <f>+[1]cov_mcmc_glm!G8</f>
        <v>-1.0168962172386721E-3</v>
      </c>
      <c r="J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11BF-2033-4943-AFF7-E4517DE4F721}">
  <dimension ref="A1:I15"/>
  <sheetViews>
    <sheetView workbookViewId="0">
      <selection activeCell="A2" sqref="A2:A1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12</v>
      </c>
      <c r="B2" s="2">
        <f>+[1]var!A1</f>
        <v>4.2416492123796723E-2</v>
      </c>
      <c r="C2" s="2">
        <f>+[1]var!B1</f>
        <v>5.4649548659012073E-2</v>
      </c>
      <c r="D2" s="2">
        <f>+[1]var!C1</f>
        <v>6.0092870480989592E-3</v>
      </c>
      <c r="E2" s="2">
        <f>+[1]var!D1</f>
        <v>1.4787174439661406E-2</v>
      </c>
      <c r="F2" s="2">
        <f>+[1]var!E1</f>
        <v>1.2197359360940898E-2</v>
      </c>
      <c r="G2" s="2">
        <f>+[1]var!F1</f>
        <v>1.9314316571397584E-2</v>
      </c>
      <c r="H2" s="2">
        <f>+[1]var!G1</f>
        <v>1.8792999985132029E-2</v>
      </c>
      <c r="I2" s="2">
        <f>+[1]var!H1</f>
        <v>4.4770666484855649E-2</v>
      </c>
    </row>
    <row r="3" spans="1:9" x14ac:dyDescent="0.3">
      <c r="A3" t="s">
        <v>13</v>
      </c>
      <c r="B3" s="2">
        <f>+[1]var!A2</f>
        <v>4.2403139741874117E-2</v>
      </c>
      <c r="C3" s="2">
        <f>+[1]var!B2</f>
        <v>5.5738154572062847E-2</v>
      </c>
      <c r="D3" s="2">
        <f>+[1]var!C2</f>
        <v>6.1455309811496118E-3</v>
      </c>
      <c r="E3" s="2">
        <f>+[1]var!D2</f>
        <v>1.5064583549545077E-2</v>
      </c>
      <c r="F3" s="2">
        <f>+[1]var!E2</f>
        <v>1.2879903337886727E-2</v>
      </c>
      <c r="G3" s="2">
        <f>+[1]var!F2</f>
        <v>2.1265348466465491E-2</v>
      </c>
      <c r="H3" s="2">
        <f>+[1]var!G2</f>
        <v>1.9266111100717499E-2</v>
      </c>
      <c r="I3" s="2">
        <f>+[1]var!H2</f>
        <v>4.3929878601339345E-2</v>
      </c>
    </row>
    <row r="4" spans="1:9" x14ac:dyDescent="0.3">
      <c r="A4" t="s">
        <v>14</v>
      </c>
      <c r="B4" s="2">
        <f>+[1]var!A3</f>
        <v>4.2553066000506887E-2</v>
      </c>
      <c r="C4" s="2">
        <f>+[1]var!B3</f>
        <v>5.483610814949548E-2</v>
      </c>
      <c r="D4" s="2">
        <f>+[1]var!C3</f>
        <v>6.0298033131532302E-3</v>
      </c>
      <c r="E4" s="2">
        <f>+[1]var!D3</f>
        <v>1.4841721536236287E-2</v>
      </c>
      <c r="F4" s="2">
        <f>+[1]var!E3</f>
        <v>1.2238364234743846E-2</v>
      </c>
      <c r="G4" s="2">
        <f>+[1]var!F3</f>
        <v>1.9383319967921371E-2</v>
      </c>
      <c r="H4" s="2">
        <f>+[1]var!G3</f>
        <v>1.8863036095752593E-2</v>
      </c>
      <c r="I4" s="2">
        <f>+[1]var!H3</f>
        <v>4.4928532889959266E-2</v>
      </c>
    </row>
    <row r="5" spans="1:9" x14ac:dyDescent="0.3">
      <c r="A5" t="s">
        <v>34</v>
      </c>
      <c r="B5" s="2">
        <f>+[1]var!A4</f>
        <v>4.0677113641805158E-2</v>
      </c>
      <c r="C5" s="2">
        <f>+[1]var!B4</f>
        <v>5.4145879764745851E-2</v>
      </c>
      <c r="D5" s="2">
        <f>+[1]var!C4</f>
        <v>5.9439625992403888E-3</v>
      </c>
      <c r="E5" s="2">
        <f>+[1]var!D4</f>
        <v>1.463621166215209E-2</v>
      </c>
      <c r="F5" s="2">
        <f>+[1]var!E4</f>
        <v>1.2898047555698174E-2</v>
      </c>
      <c r="G5" s="2">
        <f>+[1]var!F4</f>
        <v>2.0429545141057142E-2</v>
      </c>
      <c r="H5" s="2">
        <f>+[1]var!G4</f>
        <v>1.9675879713639328E-2</v>
      </c>
      <c r="I5" s="2">
        <f>+[1]var!H4</f>
        <v>4.3849169345897727E-2</v>
      </c>
    </row>
    <row r="6" spans="1:9" x14ac:dyDescent="0.3">
      <c r="A6" t="s">
        <v>35</v>
      </c>
      <c r="B6" s="2">
        <f>+[1]var!A5</f>
        <v>4.0693960620473306E-2</v>
      </c>
      <c r="C6" s="2">
        <f>+[1]var!B5</f>
        <v>5.4164224349365693E-2</v>
      </c>
      <c r="D6" s="2">
        <f>+[1]var!C5</f>
        <v>5.9751584738202777E-3</v>
      </c>
      <c r="E6" s="2">
        <f>+[1]var!D5</f>
        <v>1.4688438069020612E-2</v>
      </c>
      <c r="F6" s="2">
        <f>+[1]var!E5</f>
        <v>1.2868969389081704E-2</v>
      </c>
      <c r="G6" s="2">
        <f>+[1]var!F5</f>
        <v>2.0576362988699311E-2</v>
      </c>
      <c r="H6" s="2">
        <f>+[1]var!G5</f>
        <v>1.9741533492299585E-2</v>
      </c>
      <c r="I6" s="2">
        <f>+[1]var!H5</f>
        <v>4.3873529813350978E-2</v>
      </c>
    </row>
    <row r="7" spans="1:9" x14ac:dyDescent="0.3">
      <c r="A7" t="s">
        <v>36</v>
      </c>
      <c r="B7" s="2">
        <f>+[1]var!A6</f>
        <v>4.0678076925643139E-2</v>
      </c>
      <c r="C7" s="2">
        <f>+[1]var!B6</f>
        <v>5.4148274029784137E-2</v>
      </c>
      <c r="D7" s="2">
        <f>+[1]var!C6</f>
        <v>5.9440908127472592E-3</v>
      </c>
      <c r="E7" s="2">
        <f>+[1]var!D6</f>
        <v>1.4636585609850847E-2</v>
      </c>
      <c r="F7" s="2">
        <f>+[1]var!E6</f>
        <v>1.2898394959305469E-2</v>
      </c>
      <c r="G7" s="2">
        <f>+[1]var!F6</f>
        <v>2.0430193460798378E-2</v>
      </c>
      <c r="H7" s="2">
        <f>+[1]var!G6</f>
        <v>1.9676420640956708E-2</v>
      </c>
      <c r="I7" s="2">
        <f>+[1]var!H6</f>
        <v>4.3850230886121222E-2</v>
      </c>
    </row>
    <row r="8" spans="1:9" x14ac:dyDescent="0.3">
      <c r="A8" t="s">
        <v>15</v>
      </c>
      <c r="B8" s="2">
        <f>+[1]var!A7</f>
        <v>9.0882578605129428E-3</v>
      </c>
      <c r="C8" s="2">
        <f>+[1]var!B7</f>
        <v>3.3563305708654866E-2</v>
      </c>
      <c r="D8" s="2">
        <f>+[1]var!C7</f>
        <v>2.5485960781197062E-3</v>
      </c>
      <c r="E8" s="2">
        <f>+[1]var!D7</f>
        <v>8.9461216882715574E-3</v>
      </c>
      <c r="F8" s="2">
        <f>+[1]var!E7</f>
        <v>9.8815344914988546E-3</v>
      </c>
      <c r="G8" s="2">
        <f>+[1]var!F7</f>
        <v>9.5477583759179842E-3</v>
      </c>
      <c r="H8" s="2">
        <f>+[1]var!G7</f>
        <v>9.9355108023495373E-3</v>
      </c>
      <c r="I8" s="2">
        <f>+[1]var!H7</f>
        <v>1.2861808929698196E-2</v>
      </c>
    </row>
    <row r="9" spans="1:9" x14ac:dyDescent="0.3">
      <c r="A9" t="s">
        <v>17</v>
      </c>
      <c r="B9" s="2">
        <f>+[1]var!A8</f>
        <v>9.0870024618391766E-3</v>
      </c>
      <c r="C9" s="2">
        <f>+[1]var!B8</f>
        <v>3.3555643882601564E-2</v>
      </c>
      <c r="D9" s="2">
        <f>+[1]var!C8</f>
        <v>2.5481822699020273E-3</v>
      </c>
      <c r="E9" s="2">
        <f>+[1]var!D8</f>
        <v>8.9449966821605886E-3</v>
      </c>
      <c r="F9" s="2">
        <f>+[1]var!E8</f>
        <v>9.8812273236376733E-3</v>
      </c>
      <c r="G9" s="2">
        <f>+[1]var!F8</f>
        <v>9.5498183659379916E-3</v>
      </c>
      <c r="H9" s="2">
        <f>+[1]var!G8</f>
        <v>9.9344217410459422E-3</v>
      </c>
      <c r="I9" s="2">
        <f>+[1]var!H8</f>
        <v>1.2861216317630868E-2</v>
      </c>
    </row>
    <row r="10" spans="1:9" x14ac:dyDescent="0.3">
      <c r="A10" t="s">
        <v>16</v>
      </c>
      <c r="B10" s="2">
        <f>+[1]var!A9</f>
        <v>9.100350349117289E-3</v>
      </c>
      <c r="C10" s="2">
        <f>+[1]var!B9</f>
        <v>3.3632495131573313E-2</v>
      </c>
      <c r="D10" s="2">
        <f>+[1]var!C9</f>
        <v>2.5514244592132404E-3</v>
      </c>
      <c r="E10" s="2">
        <f>+[1]var!D9</f>
        <v>8.9568140300612352E-3</v>
      </c>
      <c r="F10" s="2">
        <f>+[1]var!E9</f>
        <v>9.8923895057543964E-3</v>
      </c>
      <c r="G10" s="2">
        <f>+[1]var!F9</f>
        <v>9.5627279969112567E-3</v>
      </c>
      <c r="H10" s="2">
        <f>+[1]var!G9</f>
        <v>9.9465987207964443E-3</v>
      </c>
      <c r="I10" s="2">
        <f>+[1]var!H9</f>
        <v>1.2880049014709261E-2</v>
      </c>
    </row>
    <row r="11" spans="1:9" x14ac:dyDescent="0.3">
      <c r="A11" t="s">
        <v>37</v>
      </c>
      <c r="B11" s="2">
        <f>+[1]var!A10</f>
        <v>8.7086229449225144E-3</v>
      </c>
      <c r="C11" s="2">
        <f>+[1]var!B10</f>
        <v>3.3907500392940937E-2</v>
      </c>
      <c r="D11" s="2">
        <f>+[1]var!C10</f>
        <v>2.5204642368945704E-3</v>
      </c>
      <c r="E11" s="2">
        <f>+[1]var!D10</f>
        <v>8.9686991729412066E-3</v>
      </c>
      <c r="F11" s="2">
        <f>+[1]var!E10</f>
        <v>1.0511007489997887E-2</v>
      </c>
      <c r="G11" s="2">
        <f>+[1]var!F10</f>
        <v>9.9949993088530031E-3</v>
      </c>
      <c r="H11" s="2">
        <f>+[1]var!G10</f>
        <v>1.0062162113010377E-2</v>
      </c>
      <c r="I11" s="2">
        <f>+[1]var!H10</f>
        <v>1.3134092135052596E-2</v>
      </c>
    </row>
    <row r="12" spans="1:9" x14ac:dyDescent="0.3">
      <c r="A12" t="s">
        <v>38</v>
      </c>
      <c r="B12" s="2">
        <f>+[1]var!A11</f>
        <v>8.7072880302445175E-3</v>
      </c>
      <c r="C12" s="2">
        <f>+[1]var!B11</f>
        <v>3.3899123629322431E-2</v>
      </c>
      <c r="D12" s="2">
        <f>+[1]var!C11</f>
        <v>2.5200124880206897E-3</v>
      </c>
      <c r="E12" s="2">
        <f>+[1]var!D11</f>
        <v>8.9674730996164281E-3</v>
      </c>
      <c r="F12" s="2">
        <f>+[1]var!E11</f>
        <v>1.0510625526042762E-2</v>
      </c>
      <c r="G12" s="2">
        <f>+[1]var!F11</f>
        <v>9.9973368293261103E-3</v>
      </c>
      <c r="H12" s="2">
        <f>+[1]var!G11</f>
        <v>1.0060935159026247E-2</v>
      </c>
      <c r="I12" s="2">
        <f>+[1]var!H11</f>
        <v>1.3133412931986183E-2</v>
      </c>
    </row>
    <row r="13" spans="1:9" x14ac:dyDescent="0.3">
      <c r="A13" t="s">
        <v>39</v>
      </c>
      <c r="B13" s="2">
        <f>+[1]var!A12</f>
        <v>8.7154325494121932E-3</v>
      </c>
      <c r="C13" s="2">
        <f>+[1]var!B12</f>
        <v>3.3942377566743717E-2</v>
      </c>
      <c r="D13" s="2">
        <f>+[1]var!C12</f>
        <v>2.5219260097320982E-3</v>
      </c>
      <c r="E13" s="2">
        <f>+[1]var!D12</f>
        <v>8.9738574798177012E-3</v>
      </c>
      <c r="F13" s="2">
        <f>+[1]var!E12</f>
        <v>1.0516381127118663E-2</v>
      </c>
      <c r="G13" s="2">
        <f>+[1]var!F12</f>
        <v>1.0000955906891644E-2</v>
      </c>
      <c r="H13" s="2">
        <f>+[1]var!G12</f>
        <v>1.0070302623486996E-2</v>
      </c>
      <c r="I13" s="2">
        <f>+[1]var!H12</f>
        <v>1.3146854257016631E-2</v>
      </c>
    </row>
    <row r="14" spans="1:9" x14ac:dyDescent="0.3">
      <c r="A14" t="s">
        <v>24</v>
      </c>
      <c r="B14" s="2">
        <f>+[1]var!A13</f>
        <v>3.9668232454058316E-2</v>
      </c>
      <c r="C14" s="2">
        <f>+[1]var!B13</f>
        <v>5.3643705340311147E-2</v>
      </c>
      <c r="D14" s="2">
        <f>+[1]var!C13</f>
        <v>5.8871391081866259E-3</v>
      </c>
      <c r="E14" s="2">
        <f>+[1]var!D13</f>
        <v>1.4064950294133459E-2</v>
      </c>
      <c r="F14" s="2">
        <f>+[1]var!E13</f>
        <v>1.2738274711084933E-2</v>
      </c>
      <c r="G14" s="2">
        <f>+[1]var!F13</f>
        <v>2.071271655887957E-2</v>
      </c>
      <c r="H14" s="2">
        <f>+[1]var!G13</f>
        <v>1.9661017485690605E-2</v>
      </c>
      <c r="I14" s="2">
        <f>+[1]var!H13</f>
        <v>4.2475559687411742E-2</v>
      </c>
    </row>
    <row r="15" spans="1:9" x14ac:dyDescent="0.3">
      <c r="A15" t="s">
        <v>25</v>
      </c>
      <c r="B15" s="2">
        <f>+[1]var!A14</f>
        <v>4.0787115123084444E-2</v>
      </c>
      <c r="C15" s="2">
        <f>+[1]var!B14</f>
        <v>5.4357017121051732E-2</v>
      </c>
      <c r="D15" s="2">
        <f>+[1]var!C14</f>
        <v>5.891873604085507E-3</v>
      </c>
      <c r="E15" s="2">
        <f>+[1]var!D14</f>
        <v>1.4574310903874727E-2</v>
      </c>
      <c r="F15" s="2">
        <f>+[1]var!E14</f>
        <v>1.2761839571882472E-2</v>
      </c>
      <c r="G15" s="2">
        <f>+[1]var!F14</f>
        <v>2.059419086401949E-2</v>
      </c>
      <c r="H15" s="2">
        <f>+[1]var!G14</f>
        <v>1.9604947444331163E-2</v>
      </c>
      <c r="I15" s="2">
        <f>+[1]var!H14</f>
        <v>4.3927427074454559E-2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7C07-585D-4ADD-A773-0DAD11449222}">
  <dimension ref="B2:J16"/>
  <sheetViews>
    <sheetView workbookViewId="0">
      <selection activeCell="B3" sqref="B3"/>
    </sheetView>
  </sheetViews>
  <sheetFormatPr defaultRowHeight="14.4" x14ac:dyDescent="0.3"/>
  <cols>
    <col min="3" max="10" width="8.88671875" style="7"/>
  </cols>
  <sheetData>
    <row r="2" spans="2:10" x14ac:dyDescent="0.3">
      <c r="C2" s="4" t="str">
        <f>+Par!B1</f>
        <v>$\beta_0$</v>
      </c>
      <c r="D2" s="4" t="str">
        <f>+Par!C1</f>
        <v>$\beta_1$</v>
      </c>
      <c r="E2" s="4" t="str">
        <f>+Par!D1</f>
        <v>$\beta_2$</v>
      </c>
      <c r="F2" s="4" t="str">
        <f>+Par!E1</f>
        <v>$\beta_3$</v>
      </c>
      <c r="G2" s="4" t="str">
        <f>+Par!F1</f>
        <v>$\beta_4$</v>
      </c>
      <c r="H2" s="4" t="str">
        <f>+Par!G1</f>
        <v>$\beta_5$</v>
      </c>
      <c r="I2" s="4" t="str">
        <f>+Par!H1</f>
        <v>$\beta_6$</v>
      </c>
      <c r="J2" s="4" t="str">
        <f>+Par!I1</f>
        <v>$\beta_7$</v>
      </c>
    </row>
    <row r="3" spans="2:10" x14ac:dyDescent="0.3">
      <c r="B3" s="8" t="s">
        <v>12</v>
      </c>
      <c r="C3" s="5">
        <f>+Par!B2</f>
        <v>0.68227155988577359</v>
      </c>
      <c r="D3" s="5">
        <f>+Par!C2</f>
        <v>-1.4886712205801536</v>
      </c>
      <c r="E3" s="5">
        <f>+Par!D2</f>
        <v>-8.4719245260444387E-2</v>
      </c>
      <c r="F3" s="5">
        <f>+Par!E2</f>
        <v>-0.57523203345059404</v>
      </c>
      <c r="G3" s="5">
        <f>+Par!F2</f>
        <v>0.492492826524003</v>
      </c>
      <c r="H3" s="5">
        <f>+Par!G2</f>
        <v>-0.64205614734094518</v>
      </c>
      <c r="I3" s="5">
        <f>+Par!H2</f>
        <v>0.61090416324815322</v>
      </c>
      <c r="J3" s="5">
        <f>+Par!I2</f>
        <v>4.5228797556454127E-2</v>
      </c>
    </row>
    <row r="4" spans="2:10" x14ac:dyDescent="0.3">
      <c r="B4" s="8" t="s">
        <v>13</v>
      </c>
      <c r="C4" s="5">
        <f>+Par!B3</f>
        <v>0.68225338549393877</v>
      </c>
      <c r="D4" s="5">
        <f>+Par!C3</f>
        <v>-1.4886451751584706</v>
      </c>
      <c r="E4" s="5">
        <f>+Par!D3</f>
        <v>-8.4716611140379955E-2</v>
      </c>
      <c r="F4" s="5">
        <f>+Par!E3</f>
        <v>-0.57522549797757871</v>
      </c>
      <c r="G4" s="5">
        <f>+Par!F3</f>
        <v>0.49248875087167682</v>
      </c>
      <c r="H4" s="5">
        <f>+Par!G3</f>
        <v>-0.64205435859880755</v>
      </c>
      <c r="I4" s="5">
        <f>+Par!H3</f>
        <v>0.61089979819770623</v>
      </c>
      <c r="J4" s="5">
        <f>+Par!I3</f>
        <v>4.5240136476570658E-2</v>
      </c>
    </row>
    <row r="5" spans="2:10" x14ac:dyDescent="0.3">
      <c r="B5" s="9" t="s">
        <v>14</v>
      </c>
      <c r="C5" s="6">
        <f>+Par!B4</f>
        <v>0.6822852616418591</v>
      </c>
      <c r="D5" s="6">
        <f>+Par!C4</f>
        <v>-1.4887674992179205</v>
      </c>
      <c r="E5" s="6">
        <f>+Par!D4</f>
        <v>-8.4717363688087591E-2</v>
      </c>
      <c r="F5" s="6">
        <f>+Par!E4</f>
        <v>-0.57524862287057099</v>
      </c>
      <c r="G5" s="6">
        <f>+Par!F4</f>
        <v>0.49251418849882245</v>
      </c>
      <c r="H5" s="6">
        <f>+Par!G4</f>
        <v>-0.6420760118453156</v>
      </c>
      <c r="I5" s="6">
        <f>+Par!H4</f>
        <v>0.61092522151837525</v>
      </c>
      <c r="J5" s="6">
        <f>+Par!I4</f>
        <v>4.524429920894156E-2</v>
      </c>
    </row>
    <row r="6" spans="2:10" x14ac:dyDescent="0.3">
      <c r="B6" s="8" t="s">
        <v>34</v>
      </c>
      <c r="C6" s="5">
        <f>+Par!B5</f>
        <v>0.67803241589792473</v>
      </c>
      <c r="D6" s="5">
        <f>+Par!C5</f>
        <v>-1.4871006254217645</v>
      </c>
      <c r="E6" s="5">
        <f>+Par!D5</f>
        <v>-8.3995952270378316E-2</v>
      </c>
      <c r="F6" s="5">
        <f>+Par!E5</f>
        <v>-0.57434111556997003</v>
      </c>
      <c r="G6" s="5">
        <f>+Par!F5</f>
        <v>0.49276335588892095</v>
      </c>
      <c r="H6" s="5">
        <f>+Par!G5</f>
        <v>-0.63838836219685047</v>
      </c>
      <c r="I6" s="5">
        <f>+Par!H5</f>
        <v>0.60913245906743985</v>
      </c>
      <c r="J6" s="5">
        <f>+Par!I5</f>
        <v>4.8068725015251654E-2</v>
      </c>
    </row>
    <row r="7" spans="2:10" x14ac:dyDescent="0.3">
      <c r="B7" s="8" t="s">
        <v>35</v>
      </c>
      <c r="C7" s="5">
        <f>+Par!B6</f>
        <v>0.67801138594968535</v>
      </c>
      <c r="D7" s="5">
        <f>+Par!C6</f>
        <v>-1.4870751752524209</v>
      </c>
      <c r="E7" s="5">
        <f>+Par!D6</f>
        <v>-8.3993170060858088E-2</v>
      </c>
      <c r="F7" s="5">
        <f>+Par!E6</f>
        <v>-0.57433524070501052</v>
      </c>
      <c r="G7" s="5">
        <f>+Par!F6</f>
        <v>0.49275843631215871</v>
      </c>
      <c r="H7" s="5">
        <f>+Par!G6</f>
        <v>-0.63838793907122382</v>
      </c>
      <c r="I7" s="5">
        <f>+Par!H6</f>
        <v>0.60912963920796981</v>
      </c>
      <c r="J7" s="5">
        <f>+Par!I6</f>
        <v>4.8082376572033181E-2</v>
      </c>
    </row>
    <row r="8" spans="2:10" x14ac:dyDescent="0.3">
      <c r="B8" s="9" t="s">
        <v>36</v>
      </c>
      <c r="C8" s="6">
        <f>+Par!B7</f>
        <v>0.67803465455843115</v>
      </c>
      <c r="D8" s="6">
        <f>+Par!C7</f>
        <v>-1.4871052204541184</v>
      </c>
      <c r="E8" s="6">
        <f>+Par!D7</f>
        <v>-8.3996423204361986E-2</v>
      </c>
      <c r="F8" s="6">
        <f>+Par!E7</f>
        <v>-0.57434213149121638</v>
      </c>
      <c r="G8" s="6">
        <f>+Par!F7</f>
        <v>0.49276410207021981</v>
      </c>
      <c r="H8" s="6">
        <f>+Par!G7</f>
        <v>-0.63838865555149438</v>
      </c>
      <c r="I8" s="6">
        <f>+Par!H7</f>
        <v>0.60913307177258724</v>
      </c>
      <c r="J8" s="6">
        <f>+Par!I7</f>
        <v>4.806796131922525E-2</v>
      </c>
    </row>
    <row r="9" spans="2:10" x14ac:dyDescent="0.3">
      <c r="B9" s="8" t="s">
        <v>40</v>
      </c>
      <c r="C9" s="5">
        <f>+Par!B8</f>
        <v>0.57784452158825994</v>
      </c>
      <c r="D9" s="5">
        <f>+Par!C8</f>
        <v>-1.4310084246194428</v>
      </c>
      <c r="E9" s="5">
        <f>+Par!D8</f>
        <v>-5.6638745462733155E-2</v>
      </c>
      <c r="F9" s="5">
        <f>+Par!E8</f>
        <v>-0.54169831250407208</v>
      </c>
      <c r="G9" s="5">
        <f>+Par!F8</f>
        <v>0.49326736145589478</v>
      </c>
      <c r="H9" s="5">
        <f>+Par!G8</f>
        <v>-0.63714099591945572</v>
      </c>
      <c r="I9" s="5">
        <f>+Par!H8</f>
        <v>0.592649998554451</v>
      </c>
      <c r="J9" s="5">
        <f>+Par!I8</f>
        <v>0.10364740150234113</v>
      </c>
    </row>
    <row r="10" spans="2:10" x14ac:dyDescent="0.3">
      <c r="B10" s="8" t="s">
        <v>41</v>
      </c>
      <c r="C10" s="5">
        <f>+Par!B9</f>
        <v>0.57575633003990045</v>
      </c>
      <c r="D10" s="5">
        <f>+Par!C9</f>
        <v>-1.4299879640347339</v>
      </c>
      <c r="E10" s="5">
        <f>+Par!D9</f>
        <v>-5.6169106834781345E-2</v>
      </c>
      <c r="F10" s="5">
        <f>+Par!E9</f>
        <v>-0.54121998046671849</v>
      </c>
      <c r="G10" s="5">
        <f>+Par!F9</f>
        <v>0.49322917463675886</v>
      </c>
      <c r="H10" s="5">
        <f>+Par!G9</f>
        <v>-0.63761601864975448</v>
      </c>
      <c r="I10" s="5">
        <f>+Par!H9</f>
        <v>0.59282861715689794</v>
      </c>
      <c r="J10" s="5">
        <f>+Par!I9</f>
        <v>0.10509339704910725</v>
      </c>
    </row>
    <row r="11" spans="2:10" x14ac:dyDescent="0.3">
      <c r="B11" s="9" t="s">
        <v>42</v>
      </c>
      <c r="C11" s="6">
        <f>+Par!B10</f>
        <v>0.57888583360170487</v>
      </c>
      <c r="D11" s="6">
        <f>+Par!C10</f>
        <v>-1.4316848926083134</v>
      </c>
      <c r="E11" s="6">
        <f>+Par!D10</f>
        <v>-5.6939465613084814E-2</v>
      </c>
      <c r="F11" s="6">
        <f>+Par!E10</f>
        <v>-0.54205324914720709</v>
      </c>
      <c r="G11" s="6">
        <f>+Par!F10</f>
        <v>0.49326802261043989</v>
      </c>
      <c r="H11" s="6">
        <f>+Par!G10</f>
        <v>-0.63711113301552613</v>
      </c>
      <c r="I11" s="6">
        <f>+Par!H10</f>
        <v>0.59274597795467499</v>
      </c>
      <c r="J11" s="6">
        <f>+Par!I10</f>
        <v>0.10315504869268993</v>
      </c>
    </row>
    <row r="12" spans="2:10" x14ac:dyDescent="0.3">
      <c r="B12" s="8" t="s">
        <v>51</v>
      </c>
      <c r="C12" s="5">
        <f>+Par!B11</f>
        <v>0.57528298699899183</v>
      </c>
      <c r="D12" s="5">
        <f>+Par!C11</f>
        <v>-1.4308935832646559</v>
      </c>
      <c r="E12" s="5">
        <f>+Par!D11</f>
        <v>-5.7116397407072951E-2</v>
      </c>
      <c r="F12" s="5">
        <f>+Par!E11</f>
        <v>-0.54296027263678448</v>
      </c>
      <c r="G12" s="5">
        <f>+Par!F11</f>
        <v>0.49254499475570246</v>
      </c>
      <c r="H12" s="5">
        <f>+Par!G11</f>
        <v>-0.634852658759962</v>
      </c>
      <c r="I12" s="5">
        <f>+Par!H11</f>
        <v>0.59309844467052719</v>
      </c>
      <c r="J12" s="5">
        <f>+Par!I11</f>
        <v>0.10728121559886884</v>
      </c>
    </row>
    <row r="13" spans="2:10" x14ac:dyDescent="0.3">
      <c r="B13" s="8" t="s">
        <v>52</v>
      </c>
      <c r="C13" s="5">
        <f>+Par!B12</f>
        <v>0.57300024596678667</v>
      </c>
      <c r="D13" s="5">
        <f>+Par!C12</f>
        <v>-1.4297839257344716</v>
      </c>
      <c r="E13" s="5">
        <f>+Par!D12</f>
        <v>-5.66024535427994E-2</v>
      </c>
      <c r="F13" s="5">
        <f>+Par!E12</f>
        <v>-0.54243965916204462</v>
      </c>
      <c r="G13" s="5">
        <f>+Par!F12</f>
        <v>0.49250494068070572</v>
      </c>
      <c r="H13" s="5">
        <f>+Par!G12</f>
        <v>-0.63536275639356166</v>
      </c>
      <c r="I13" s="5">
        <f>+Par!H12</f>
        <v>0.59328541242134669</v>
      </c>
      <c r="J13" s="5">
        <f>+Par!I12</f>
        <v>0.10885544266250977</v>
      </c>
    </row>
    <row r="14" spans="2:10" x14ac:dyDescent="0.3">
      <c r="B14" s="9" t="s">
        <v>53</v>
      </c>
      <c r="C14" s="6">
        <f>+Par!B13</f>
        <v>0.57623516534026387</v>
      </c>
      <c r="D14" s="6">
        <f>+Par!C13</f>
        <v>-1.4314695933939081</v>
      </c>
      <c r="E14" s="6">
        <f>+Par!D13</f>
        <v>-5.7390959432828119E-2</v>
      </c>
      <c r="F14" s="6">
        <f>+Par!E13</f>
        <v>-0.54328085921298541</v>
      </c>
      <c r="G14" s="6">
        <f>+Par!F13</f>
        <v>0.49254101392323857</v>
      </c>
      <c r="H14" s="6">
        <f>+Par!G13</f>
        <v>-0.63479816921553744</v>
      </c>
      <c r="I14" s="6">
        <f>+Par!H13</f>
        <v>0.59316122259984994</v>
      </c>
      <c r="J14" s="6">
        <f>+Par!I13</f>
        <v>0.10680207241782788</v>
      </c>
    </row>
    <row r="15" spans="2:10" x14ac:dyDescent="0.3">
      <c r="B15" s="8" t="s">
        <v>24</v>
      </c>
      <c r="C15" s="5">
        <f>+Par!B14</f>
        <v>0.67859809516904979</v>
      </c>
      <c r="D15" s="5">
        <f>+Par!C14</f>
        <v>-1.486998772207524</v>
      </c>
      <c r="E15" s="5">
        <f>+Par!D14</f>
        <v>-8.3991054078720984E-2</v>
      </c>
      <c r="F15" s="5">
        <f>+Par!E14</f>
        <v>-0.57377900629082057</v>
      </c>
      <c r="G15" s="5">
        <f>+Par!F14</f>
        <v>0.49312718318762427</v>
      </c>
      <c r="H15" s="5">
        <f>+Par!G14</f>
        <v>-0.6380445530808998</v>
      </c>
      <c r="I15" s="5">
        <f>+Par!H14</f>
        <v>0.60688673777603364</v>
      </c>
      <c r="J15" s="5">
        <f>+Par!I14</f>
        <v>4.7479597081820105E-2</v>
      </c>
    </row>
    <row r="16" spans="2:10" x14ac:dyDescent="0.3">
      <c r="B16" s="9" t="s">
        <v>25</v>
      </c>
      <c r="C16" s="6">
        <f>+Par!B15</f>
        <v>0.67899914576301479</v>
      </c>
      <c r="D16" s="6">
        <f>+Par!C15</f>
        <v>-1.4761945574477253</v>
      </c>
      <c r="E16" s="6">
        <f>+Par!D15</f>
        <v>-8.4795766671134282E-2</v>
      </c>
      <c r="F16" s="6">
        <f>+Par!E15</f>
        <v>-0.57060671844314814</v>
      </c>
      <c r="G16" s="6">
        <f>+Par!F15</f>
        <v>0.48486243221032405</v>
      </c>
      <c r="H16" s="6">
        <f>+Par!G15</f>
        <v>-0.62515680968051801</v>
      </c>
      <c r="I16" s="6">
        <f>+Par!H15</f>
        <v>0.59899165693299294</v>
      </c>
      <c r="J16" s="6">
        <f>+Par!I15</f>
        <v>4.487017996946447E-2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2E1D-DAE6-4047-A5D2-E5A5D6C94B44}">
  <dimension ref="B2:O55"/>
  <sheetViews>
    <sheetView workbookViewId="0">
      <selection activeCell="D24" sqref="D24"/>
    </sheetView>
  </sheetViews>
  <sheetFormatPr defaultRowHeight="14.4" x14ac:dyDescent="0.3"/>
  <cols>
    <col min="2" max="2" width="19" style="8" bestFit="1" customWidth="1"/>
    <col min="3" max="15" width="8.88671875" style="7"/>
  </cols>
  <sheetData>
    <row r="2" spans="2:15" x14ac:dyDescent="0.3">
      <c r="C2" s="4" t="str">
        <f>+Perf!B2</f>
        <v>$\LB\br{\theta^\star}$</v>
      </c>
      <c r="D2" s="4" t="str">
        <f>+Perf!C2</f>
        <v>$\log p\br{y \vert \theta^\star}$</v>
      </c>
      <c r="E2" s="4" t="str">
        <f>+Perf!D2</f>
        <v>$\mathbb{E}_{q_{\br{\theta^\star}}}\sbr{\log q\br{\theta}}$</v>
      </c>
      <c r="F2" s="4" t="str">
        <f>+Perf!E2</f>
        <v>Accuracy</v>
      </c>
      <c r="G2" s="4" t="str">
        <f>+Perf!F2</f>
        <v>Precision</v>
      </c>
      <c r="H2" s="4" t="str">
        <f>+Perf!G2</f>
        <v>Recall</v>
      </c>
      <c r="I2" s="4" t="str">
        <f>+Perf!H2</f>
        <v>f1</v>
      </c>
      <c r="J2" s="4" t="str">
        <f>+Perf!I2</f>
        <v>$\LB\br{\theta^\star}$</v>
      </c>
      <c r="K2" s="4" t="str">
        <f>+Perf!J2</f>
        <v>$\log p\br{y \vert \theta^\star}$</v>
      </c>
      <c r="L2" s="4" t="str">
        <f>+Perf!K2</f>
        <v>Accuracy</v>
      </c>
      <c r="M2" s="4" t="str">
        <f>+Perf!L2</f>
        <v>Precision</v>
      </c>
      <c r="N2" s="4" t="str">
        <f>+Perf!M2</f>
        <v>Recall</v>
      </c>
      <c r="O2" s="4" t="str">
        <f>+Perf!N2</f>
        <v>f1</v>
      </c>
    </row>
    <row r="3" spans="2:15" x14ac:dyDescent="0.3">
      <c r="B3" t="s">
        <v>12</v>
      </c>
      <c r="C3" s="5">
        <f>+Perf!B3</f>
        <v>-356.64231157789868</v>
      </c>
      <c r="D3" s="5">
        <f>+Perf!C3</f>
        <v>-332.99155092712101</v>
      </c>
      <c r="E3" s="5">
        <f>+Perf!D3</f>
        <v>5.4408821293086644</v>
      </c>
      <c r="F3" s="5">
        <f>+Perf!E3</f>
        <v>0.71276595744680848</v>
      </c>
      <c r="G3" s="5">
        <f>+Perf!F3</f>
        <v>0.71218741284744813</v>
      </c>
      <c r="H3" s="5">
        <f>+Perf!G3</f>
        <v>0.70306165245351604</v>
      </c>
      <c r="I3" s="5">
        <f>+Perf!H3</f>
        <v>0.7075951104431798</v>
      </c>
      <c r="J3" s="5">
        <f>+Perf!I3</f>
        <v>-134.8136753871473</v>
      </c>
      <c r="K3" s="5">
        <f>+Perf!J3</f>
        <v>-113.8538213741902</v>
      </c>
      <c r="L3" s="5">
        <f>+Perf!K3</f>
        <v>0.69841269841269837</v>
      </c>
      <c r="M3" s="5">
        <f>+Perf!L3</f>
        <v>0.67892096892586251</v>
      </c>
      <c r="N3" s="5">
        <f>+Perf!M3</f>
        <v>0.67361111111111116</v>
      </c>
      <c r="O3" s="5">
        <f>+Perf!N3</f>
        <v>0.67625561712707127</v>
      </c>
    </row>
    <row r="4" spans="2:15" x14ac:dyDescent="0.3">
      <c r="B4" t="s">
        <v>13</v>
      </c>
      <c r="C4" s="5">
        <f>+Perf!B4</f>
        <v>-356.64229052440402</v>
      </c>
      <c r="D4" s="5">
        <f>+Perf!C4</f>
        <v>-332.99144696660358</v>
      </c>
      <c r="E4" s="5">
        <f>+Perf!D4</f>
        <v>5.4423451714482454</v>
      </c>
      <c r="F4" s="5">
        <f>+Perf!E4</f>
        <v>0.71276595744680848</v>
      </c>
      <c r="G4" s="5">
        <f>+Perf!F4</f>
        <v>0.71218741284744813</v>
      </c>
      <c r="H4" s="5">
        <f>+Perf!G4</f>
        <v>0.70306165245351604</v>
      </c>
      <c r="I4" s="5">
        <f>+Perf!H4</f>
        <v>0.7075951104431798</v>
      </c>
      <c r="J4" s="5">
        <f>+Perf!I4</f>
        <v>-134.81449109439507</v>
      </c>
      <c r="K4" s="5">
        <f>+Perf!J4</f>
        <v>-113.85365499792245</v>
      </c>
      <c r="L4" s="5">
        <f>+Perf!K4</f>
        <v>0.69841269841269837</v>
      </c>
      <c r="M4" s="5">
        <f>+Perf!L4</f>
        <v>0.67892096892586251</v>
      </c>
      <c r="N4" s="5">
        <f>+Perf!M4</f>
        <v>0.67361111111111116</v>
      </c>
      <c r="O4" s="5">
        <f>+Perf!N4</f>
        <v>0.67625561712707127</v>
      </c>
    </row>
    <row r="5" spans="2:15" x14ac:dyDescent="0.3">
      <c r="B5" s="3" t="s">
        <v>14</v>
      </c>
      <c r="C5" s="6">
        <f>+Perf!B5</f>
        <v>-356.64230578829103</v>
      </c>
      <c r="D5" s="6">
        <f>+Perf!C5</f>
        <v>-332.99161239586937</v>
      </c>
      <c r="E5" s="6">
        <f>+Perf!D5</f>
        <v>5.4266437073472469</v>
      </c>
      <c r="F5" s="6">
        <f>+Perf!E5</f>
        <v>0.71276595744680848</v>
      </c>
      <c r="G5" s="6">
        <f>+Perf!F5</f>
        <v>0.71218741284744813</v>
      </c>
      <c r="H5" s="6">
        <f>+Perf!G5</f>
        <v>0.70306165245351604</v>
      </c>
      <c r="I5" s="6">
        <f>+Perf!H5</f>
        <v>0.7075951104431798</v>
      </c>
      <c r="J5" s="6">
        <f>+Perf!I5</f>
        <v>-134.80431004463031</v>
      </c>
      <c r="K5" s="6">
        <f>+Perf!J5</f>
        <v>-113.85416609863363</v>
      </c>
      <c r="L5" s="6">
        <f>+Perf!K5</f>
        <v>0.69841269841269837</v>
      </c>
      <c r="M5" s="6">
        <f>+Perf!L5</f>
        <v>0.67892096892586251</v>
      </c>
      <c r="N5" s="6">
        <f>+Perf!M5</f>
        <v>0.67361111111111116</v>
      </c>
      <c r="O5" s="6">
        <f>+Perf!N5</f>
        <v>0.67625561712707127</v>
      </c>
    </row>
    <row r="6" spans="2:15" x14ac:dyDescent="0.3">
      <c r="B6" t="s">
        <v>34</v>
      </c>
      <c r="C6" s="5">
        <f>+Perf!B6</f>
        <v>-356.63482104473593</v>
      </c>
      <c r="D6" s="5">
        <f>+Perf!C6</f>
        <v>-332.99029623321667</v>
      </c>
      <c r="E6" s="5">
        <f>+Perf!D6</f>
        <v>5.3512342208565462</v>
      </c>
      <c r="F6" s="5">
        <f>+Perf!E6</f>
        <v>0.71099290780141844</v>
      </c>
      <c r="G6" s="5">
        <f>+Perf!F6</f>
        <v>0.71014742535928299</v>
      </c>
      <c r="H6" s="5">
        <f>+Perf!G6</f>
        <v>0.7014539354117153</v>
      </c>
      <c r="I6" s="5">
        <f>+Perf!H6</f>
        <v>0.70577391051633898</v>
      </c>
      <c r="J6" s="5">
        <f>+Perf!I6</f>
        <v>-134.80505586273151</v>
      </c>
      <c r="K6" s="5">
        <f>+Perf!J6</f>
        <v>-113.85474435380262</v>
      </c>
      <c r="L6" s="5">
        <f>+Perf!K6</f>
        <v>0.69841269841269837</v>
      </c>
      <c r="M6" s="5">
        <f>+Perf!L6</f>
        <v>0.67892096892586251</v>
      </c>
      <c r="N6" s="5">
        <f>+Perf!M6</f>
        <v>0.67361111111111116</v>
      </c>
      <c r="O6" s="5">
        <f>+Perf!N6</f>
        <v>0.67625561712707127</v>
      </c>
    </row>
    <row r="7" spans="2:15" x14ac:dyDescent="0.3">
      <c r="B7" t="s">
        <v>35</v>
      </c>
      <c r="C7" s="5">
        <f>+Perf!B7</f>
        <v>-356.63481882032386</v>
      </c>
      <c r="D7" s="5">
        <f>+Perf!C7</f>
        <v>-332.99027370515068</v>
      </c>
      <c r="E7" s="5">
        <f>+Perf!D7</f>
        <v>5.351675092630126</v>
      </c>
      <c r="F7" s="5">
        <f>+Perf!E7</f>
        <v>0.71099290780141844</v>
      </c>
      <c r="G7" s="5">
        <f>+Perf!F7</f>
        <v>0.71014742535928299</v>
      </c>
      <c r="H7" s="5">
        <f>+Perf!G7</f>
        <v>0.7014539354117153</v>
      </c>
      <c r="I7" s="5">
        <f>+Perf!H7</f>
        <v>0.70577391051633898</v>
      </c>
      <c r="J7" s="5">
        <f>+Perf!I7</f>
        <v>-134.8053604428822</v>
      </c>
      <c r="K7" s="5">
        <f>+Perf!J7</f>
        <v>-113.85474174432458</v>
      </c>
      <c r="L7" s="5">
        <f>+Perf!K7</f>
        <v>0.69841269841269837</v>
      </c>
      <c r="M7" s="5">
        <f>+Perf!L7</f>
        <v>0.67892096892586251</v>
      </c>
      <c r="N7" s="5">
        <f>+Perf!M7</f>
        <v>0.67361111111111116</v>
      </c>
      <c r="O7" s="5">
        <f>+Perf!N7</f>
        <v>0.67625561712707127</v>
      </c>
    </row>
    <row r="8" spans="2:15" x14ac:dyDescent="0.3">
      <c r="B8" s="3" t="s">
        <v>36</v>
      </c>
      <c r="C8" s="6">
        <f>+Perf!B8</f>
        <v>-356.63482139848145</v>
      </c>
      <c r="D8" s="6">
        <f>+Perf!C8</f>
        <v>-332.99030062695334</v>
      </c>
      <c r="E8" s="6">
        <f>+Perf!D8</f>
        <v>5.3510966561346658</v>
      </c>
      <c r="F8" s="6">
        <f>+Perf!E8</f>
        <v>0.71099290780141844</v>
      </c>
      <c r="G8" s="6">
        <f>+Perf!F8</f>
        <v>0.71014742535928299</v>
      </c>
      <c r="H8" s="6">
        <f>+Perf!G8</f>
        <v>0.7014539354117153</v>
      </c>
      <c r="I8" s="6">
        <f>+Perf!H8</f>
        <v>0.70577391051633898</v>
      </c>
      <c r="J8" s="6">
        <f>+Perf!I8</f>
        <v>-134.80496682624923</v>
      </c>
      <c r="K8" s="6">
        <f>+Perf!J8</f>
        <v>-113.85475123039498</v>
      </c>
      <c r="L8" s="6">
        <f>+Perf!K8</f>
        <v>0.69841269841269837</v>
      </c>
      <c r="M8" s="6">
        <f>+Perf!L8</f>
        <v>0.67892096892586251</v>
      </c>
      <c r="N8" s="6">
        <f>+Perf!M8</f>
        <v>0.67361111111111116</v>
      </c>
      <c r="O8" s="6">
        <f>+Perf!N8</f>
        <v>0.67625561712707127</v>
      </c>
    </row>
    <row r="9" spans="2:15" x14ac:dyDescent="0.3">
      <c r="B9" t="s">
        <v>40</v>
      </c>
      <c r="C9" s="5">
        <f>+Perf!B9</f>
        <v>-358.42253832796234</v>
      </c>
      <c r="D9" s="5">
        <f>+Perf!C9</f>
        <v>-333.12353213105411</v>
      </c>
      <c r="E9" s="5">
        <f>+Perf!D9</f>
        <v>7.1588808628142635</v>
      </c>
      <c r="F9" s="5">
        <f>+Perf!E9</f>
        <v>0.71099290780141844</v>
      </c>
      <c r="G9" s="5">
        <f>+Perf!F9</f>
        <v>0.71014742535928299</v>
      </c>
      <c r="H9" s="5">
        <f>+Perf!G9</f>
        <v>0.7014539354117153</v>
      </c>
      <c r="I9" s="5">
        <f>+Perf!H9</f>
        <v>0.70577391051633898</v>
      </c>
      <c r="J9" s="5">
        <f>+Perf!I9</f>
        <v>-136.86367126536547</v>
      </c>
      <c r="K9" s="5">
        <f>+Perf!J9</f>
        <v>-114.17071269992115</v>
      </c>
      <c r="L9" s="5">
        <f>+Perf!K9</f>
        <v>0.66666666666666663</v>
      </c>
      <c r="M9" s="5">
        <f>+Perf!L9</f>
        <v>0.64423782725715684</v>
      </c>
      <c r="N9" s="5">
        <f>+Perf!M9</f>
        <v>0.6399572649572649</v>
      </c>
      <c r="O9" s="5">
        <f>+Perf!N9</f>
        <v>0.64209041198338712</v>
      </c>
    </row>
    <row r="10" spans="2:15" x14ac:dyDescent="0.3">
      <c r="B10" t="s">
        <v>41</v>
      </c>
      <c r="C10" s="5">
        <f>+Perf!B10</f>
        <v>-358.42822569376443</v>
      </c>
      <c r="D10" s="5">
        <f>+Perf!C10</f>
        <v>-333.12912584410708</v>
      </c>
      <c r="E10" s="5">
        <f>+Perf!D10</f>
        <v>7.1591936823621714</v>
      </c>
      <c r="F10" s="5">
        <f>+Perf!E10</f>
        <v>0.71099290780141844</v>
      </c>
      <c r="G10" s="5">
        <f>+Perf!F10</f>
        <v>0.71014742535928299</v>
      </c>
      <c r="H10" s="5">
        <f>+Perf!G10</f>
        <v>0.7014539354117153</v>
      </c>
      <c r="I10" s="5">
        <f>+Perf!H10</f>
        <v>0.70577391051633898</v>
      </c>
      <c r="J10" s="5">
        <f>+Perf!I10</f>
        <v>-136.87067251731361</v>
      </c>
      <c r="K10" s="5">
        <f>+Perf!J10</f>
        <v>-114.17771634701786</v>
      </c>
      <c r="L10" s="5">
        <f>+Perf!K10</f>
        <v>0.66666666666666663</v>
      </c>
      <c r="M10" s="5">
        <f>+Perf!L10</f>
        <v>0.64423782725715684</v>
      </c>
      <c r="N10" s="5">
        <f>+Perf!M10</f>
        <v>0.6399572649572649</v>
      </c>
      <c r="O10" s="5">
        <f>+Perf!N10</f>
        <v>0.64209041198338712</v>
      </c>
    </row>
    <row r="11" spans="2:15" x14ac:dyDescent="0.3">
      <c r="B11" s="3" t="s">
        <v>42</v>
      </c>
      <c r="C11" s="6">
        <f>+Perf!B11</f>
        <v>-358.41941891510959</v>
      </c>
      <c r="D11" s="6">
        <f>+Perf!C11</f>
        <v>-333.12066345292521</v>
      </c>
      <c r="E11" s="6">
        <f>+Perf!D11</f>
        <v>7.1534359967269632</v>
      </c>
      <c r="F11" s="6">
        <f>+Perf!E11</f>
        <v>0.71099290780141844</v>
      </c>
      <c r="G11" s="6">
        <f>+Perf!F11</f>
        <v>0.71014742535928299</v>
      </c>
      <c r="H11" s="6">
        <f>+Perf!G11</f>
        <v>0.7014539354117153</v>
      </c>
      <c r="I11" s="6">
        <f>+Perf!H11</f>
        <v>0.70577391051633898</v>
      </c>
      <c r="J11" s="6">
        <f>+Perf!I11</f>
        <v>-136.85663235477358</v>
      </c>
      <c r="K11" s="6">
        <f>+Perf!J11</f>
        <v>-114.16723781630591</v>
      </c>
      <c r="L11" s="6">
        <f>+Perf!K11</f>
        <v>0.66666666666666663</v>
      </c>
      <c r="M11" s="6">
        <f>+Perf!L11</f>
        <v>0.64423782725715684</v>
      </c>
      <c r="N11" s="6">
        <f>+Perf!M11</f>
        <v>0.6399572649572649</v>
      </c>
      <c r="O11" s="6">
        <f>+Perf!N11</f>
        <v>0.64209041198338712</v>
      </c>
    </row>
    <row r="12" spans="2:15" x14ac:dyDescent="0.3">
      <c r="B12" t="s">
        <v>43</v>
      </c>
      <c r="C12" s="5">
        <f>+Perf!B12</f>
        <v>-358.4209050655864</v>
      </c>
      <c r="D12" s="5">
        <f>+Perf!C12</f>
        <v>-333.126899642875</v>
      </c>
      <c r="E12" s="5">
        <f>+Perf!D12</f>
        <v>7.1088289986653956</v>
      </c>
      <c r="F12" s="5">
        <f>+Perf!E12</f>
        <v>0.70921985815602839</v>
      </c>
      <c r="G12" s="5">
        <f>+Perf!F12</f>
        <v>0.70811991264641649</v>
      </c>
      <c r="H12" s="5">
        <f>+Perf!G12</f>
        <v>0.69984621836991479</v>
      </c>
      <c r="I12" s="5">
        <f>+Perf!H12</f>
        <v>0.70395875596851376</v>
      </c>
      <c r="J12" s="5">
        <f>+Perf!I12</f>
        <v>-136.87565773196823</v>
      </c>
      <c r="K12" s="5">
        <f>+Perf!J12</f>
        <v>-114.21991779573943</v>
      </c>
      <c r="L12" s="5">
        <f>+Perf!K12</f>
        <v>0.66666666666666663</v>
      </c>
      <c r="M12" s="5">
        <f>+Perf!L12</f>
        <v>0.64423782725715684</v>
      </c>
      <c r="N12" s="5">
        <f>+Perf!M12</f>
        <v>0.6399572649572649</v>
      </c>
      <c r="O12" s="5">
        <f>+Perf!N12</f>
        <v>0.64209041198338712</v>
      </c>
    </row>
    <row r="13" spans="2:15" x14ac:dyDescent="0.3">
      <c r="B13" t="s">
        <v>44</v>
      </c>
      <c r="C13" s="5">
        <f>+Perf!B13</f>
        <v>-358.42718616089689</v>
      </c>
      <c r="D13" s="5">
        <f>+Perf!C13</f>
        <v>-333.13311264358305</v>
      </c>
      <c r="E13" s="5">
        <f>+Perf!D13</f>
        <v>7.1091752474388823</v>
      </c>
      <c r="F13" s="5">
        <f>+Perf!E13</f>
        <v>0.70921985815602839</v>
      </c>
      <c r="G13" s="5">
        <f>+Perf!F13</f>
        <v>0.70811991264641649</v>
      </c>
      <c r="H13" s="5">
        <f>+Perf!G13</f>
        <v>0.69984621836991479</v>
      </c>
      <c r="I13" s="5">
        <f>+Perf!H13</f>
        <v>0.70395875596851376</v>
      </c>
      <c r="J13" s="5">
        <f>+Perf!I13</f>
        <v>-136.88341966511905</v>
      </c>
      <c r="K13" s="5">
        <f>+Perf!J13</f>
        <v>-114.22771384921865</v>
      </c>
      <c r="L13" s="5">
        <f>+Perf!K13</f>
        <v>0.66666666666666663</v>
      </c>
      <c r="M13" s="5">
        <f>+Perf!L13</f>
        <v>0.64423782725715684</v>
      </c>
      <c r="N13" s="5">
        <f>+Perf!M13</f>
        <v>0.6399572649572649</v>
      </c>
      <c r="O13" s="5">
        <f>+Perf!N13</f>
        <v>0.64209041198338712</v>
      </c>
    </row>
    <row r="14" spans="2:15" x14ac:dyDescent="0.3">
      <c r="B14" s="3" t="s">
        <v>45</v>
      </c>
      <c r="C14" s="6">
        <f>+Perf!B14</f>
        <v>-358.41810461873888</v>
      </c>
      <c r="D14" s="6">
        <f>+Perf!C14</f>
        <v>-333.12423907592353</v>
      </c>
      <c r="E14" s="6">
        <f>+Perf!D14</f>
        <v>7.105903365560871</v>
      </c>
      <c r="F14" s="6">
        <f>+Perf!E14</f>
        <v>0.70921985815602839</v>
      </c>
      <c r="G14" s="6">
        <f>+Perf!F14</f>
        <v>0.70811991264641649</v>
      </c>
      <c r="H14" s="6">
        <f>+Perf!G14</f>
        <v>0.69984621836991479</v>
      </c>
      <c r="I14" s="6">
        <f>+Perf!H14</f>
        <v>0.70395875596851376</v>
      </c>
      <c r="J14" s="6">
        <f>+Perf!I14</f>
        <v>-136.87055773754037</v>
      </c>
      <c r="K14" s="6">
        <f>+Perf!J14</f>
        <v>-114.21671149128836</v>
      </c>
      <c r="L14" s="6">
        <f>+Perf!K14</f>
        <v>0.66666666666666663</v>
      </c>
      <c r="M14" s="6">
        <f>+Perf!L14</f>
        <v>0.64423782725715684</v>
      </c>
      <c r="N14" s="6">
        <f>+Perf!M14</f>
        <v>0.6399572649572649</v>
      </c>
      <c r="O14" s="6">
        <f>+Perf!N14</f>
        <v>0.64209041198338712</v>
      </c>
    </row>
    <row r="15" spans="2:15" x14ac:dyDescent="0.3">
      <c r="B15" t="s">
        <v>24</v>
      </c>
      <c r="C15" s="5"/>
      <c r="D15" s="5">
        <f>+Perf!C15</f>
        <v>-332.98975927204754</v>
      </c>
      <c r="E15" s="5"/>
      <c r="F15" s="5">
        <f>+Perf!E15</f>
        <v>0.71099290780141844</v>
      </c>
      <c r="G15" s="5">
        <f>+Perf!F15</f>
        <v>0.71014742535928299</v>
      </c>
      <c r="H15" s="5">
        <f>+Perf!G15</f>
        <v>0.7014539354117153</v>
      </c>
      <c r="I15" s="5">
        <f>+Perf!H15</f>
        <v>0.70577391051633898</v>
      </c>
      <c r="J15" s="5"/>
      <c r="K15" s="5">
        <f>+Perf!J15</f>
        <v>-113.83752131740873</v>
      </c>
      <c r="L15" s="5">
        <f>+Perf!K15</f>
        <v>0.69841269841269837</v>
      </c>
      <c r="M15" s="5">
        <f>+Perf!L15</f>
        <v>0.67892096892586251</v>
      </c>
      <c r="N15" s="5">
        <f>+Perf!M15</f>
        <v>0.67361111111111116</v>
      </c>
      <c r="O15" s="5">
        <f>+Perf!N15</f>
        <v>0.67625561712707127</v>
      </c>
    </row>
    <row r="16" spans="2:15" x14ac:dyDescent="0.3">
      <c r="B16" s="3" t="s">
        <v>25</v>
      </c>
      <c r="C16" s="6"/>
      <c r="D16" s="6">
        <f>+Perf!C16</f>
        <v>-332.98269739178238</v>
      </c>
      <c r="E16" s="6"/>
      <c r="F16" s="6">
        <f>+Perf!E16</f>
        <v>0.70921985815602839</v>
      </c>
      <c r="G16" s="6">
        <f>+Perf!F16</f>
        <v>0.70844234319180865</v>
      </c>
      <c r="H16" s="6">
        <f>+Perf!G16</f>
        <v>0.69947765082673508</v>
      </c>
      <c r="I16" s="6">
        <f>+Perf!H16</f>
        <v>0.70393145642829358</v>
      </c>
      <c r="J16" s="6"/>
      <c r="K16" s="6">
        <f>+Perf!J16</f>
        <v>-113.79992613466115</v>
      </c>
      <c r="L16" s="6">
        <f>+Perf!K16</f>
        <v>0.70921985815602839</v>
      </c>
      <c r="M16" s="6">
        <f>+Perf!L16</f>
        <v>0.70844234319180865</v>
      </c>
      <c r="N16" s="6">
        <f>+Perf!M16</f>
        <v>0.69947765082673508</v>
      </c>
      <c r="O16" s="6">
        <f>+Perf!N16</f>
        <v>0.70393145642829358</v>
      </c>
    </row>
    <row r="23" spans="2:8" x14ac:dyDescent="0.3">
      <c r="C23" s="11" t="s">
        <v>49</v>
      </c>
      <c r="D23" s="11"/>
      <c r="E23" s="11"/>
      <c r="F23" s="11"/>
      <c r="G23" s="11"/>
      <c r="H23" s="11"/>
    </row>
    <row r="24" spans="2:8" x14ac:dyDescent="0.3">
      <c r="C24" s="12" t="s">
        <v>46</v>
      </c>
      <c r="D24" s="12" t="s">
        <v>47</v>
      </c>
      <c r="E24" s="12" t="s">
        <v>9</v>
      </c>
      <c r="F24" s="12" t="s">
        <v>8</v>
      </c>
      <c r="G24" s="12" t="s">
        <v>10</v>
      </c>
      <c r="H24" s="12" t="s">
        <v>11</v>
      </c>
    </row>
    <row r="25" spans="2:8" x14ac:dyDescent="0.3">
      <c r="B25" s="8" t="s">
        <v>12</v>
      </c>
      <c r="C25" s="5">
        <v>-356.64231157789868</v>
      </c>
      <c r="D25" s="5">
        <v>-332.99155092712101</v>
      </c>
      <c r="E25" s="5">
        <v>0.71276595744680848</v>
      </c>
      <c r="F25" s="5">
        <v>0.71218741284744813</v>
      </c>
      <c r="G25" s="5">
        <v>0.70306165245351604</v>
      </c>
      <c r="H25" s="5">
        <v>0.7075951104431798</v>
      </c>
    </row>
    <row r="26" spans="2:8" x14ac:dyDescent="0.3">
      <c r="B26" s="8" t="s">
        <v>13</v>
      </c>
      <c r="C26" s="5">
        <v>-356.64229052440402</v>
      </c>
      <c r="D26" s="5">
        <v>-332.99144696660358</v>
      </c>
      <c r="E26" s="5">
        <v>0.71276595744680848</v>
      </c>
      <c r="F26" s="5">
        <v>0.71218741284744813</v>
      </c>
      <c r="G26" s="5">
        <v>0.70306165245351604</v>
      </c>
      <c r="H26" s="5">
        <v>0.7075951104431798</v>
      </c>
    </row>
    <row r="27" spans="2:8" x14ac:dyDescent="0.3">
      <c r="B27" s="9" t="s">
        <v>14</v>
      </c>
      <c r="C27" s="6">
        <v>-356.64230578829103</v>
      </c>
      <c r="D27" s="6">
        <v>-332.99161239586937</v>
      </c>
      <c r="E27" s="6">
        <v>0.71276595744680848</v>
      </c>
      <c r="F27" s="6">
        <v>0.71218741284744813</v>
      </c>
      <c r="G27" s="6">
        <v>0.70306165245351604</v>
      </c>
      <c r="H27" s="6">
        <v>0.7075951104431798</v>
      </c>
    </row>
    <row r="28" spans="2:8" x14ac:dyDescent="0.3">
      <c r="B28" s="8" t="s">
        <v>34</v>
      </c>
      <c r="C28" s="5">
        <v>-356.63482104473593</v>
      </c>
      <c r="D28" s="5">
        <v>-332.99029623321667</v>
      </c>
      <c r="E28" s="5">
        <v>0.71099290780141844</v>
      </c>
      <c r="F28" s="5">
        <v>0.71014742535928299</v>
      </c>
      <c r="G28" s="5">
        <v>0.7014539354117153</v>
      </c>
      <c r="H28" s="5">
        <v>0.70577391051633898</v>
      </c>
    </row>
    <row r="29" spans="2:8" x14ac:dyDescent="0.3">
      <c r="B29" s="8" t="s">
        <v>35</v>
      </c>
      <c r="C29" s="5">
        <v>-356.63481882032386</v>
      </c>
      <c r="D29" s="5">
        <v>-332.99027370515068</v>
      </c>
      <c r="E29" s="5">
        <v>0.71099290780141844</v>
      </c>
      <c r="F29" s="5">
        <v>0.71014742535928299</v>
      </c>
      <c r="G29" s="5">
        <v>0.7014539354117153</v>
      </c>
      <c r="H29" s="5">
        <v>0.70577391051633898</v>
      </c>
    </row>
    <row r="30" spans="2:8" x14ac:dyDescent="0.3">
      <c r="B30" s="9" t="s">
        <v>36</v>
      </c>
      <c r="C30" s="6">
        <v>-356.63482139848145</v>
      </c>
      <c r="D30" s="6">
        <v>-332.99030062695334</v>
      </c>
      <c r="E30" s="6">
        <v>0.71099290780141844</v>
      </c>
      <c r="F30" s="6">
        <v>0.71014742535928299</v>
      </c>
      <c r="G30" s="6">
        <v>0.7014539354117153</v>
      </c>
      <c r="H30" s="6">
        <v>0.70577391051633898</v>
      </c>
    </row>
    <row r="31" spans="2:8" x14ac:dyDescent="0.3">
      <c r="B31" s="8" t="s">
        <v>40</v>
      </c>
      <c r="C31" s="5">
        <v>-358.42253832796234</v>
      </c>
      <c r="D31" s="5">
        <v>-333.12353213105411</v>
      </c>
      <c r="E31" s="5">
        <v>0.71099290780141844</v>
      </c>
      <c r="F31" s="5">
        <v>0.71014742535928299</v>
      </c>
      <c r="G31" s="5">
        <v>0.7014539354117153</v>
      </c>
      <c r="H31" s="5">
        <v>0.70577391051633898</v>
      </c>
    </row>
    <row r="32" spans="2:8" x14ac:dyDescent="0.3">
      <c r="B32" s="8" t="s">
        <v>41</v>
      </c>
      <c r="C32" s="5">
        <v>-358.42822569376443</v>
      </c>
      <c r="D32" s="5">
        <v>-333.12912584410708</v>
      </c>
      <c r="E32" s="5">
        <v>0.71099290780141844</v>
      </c>
      <c r="F32" s="5">
        <v>0.71014742535928299</v>
      </c>
      <c r="G32" s="5">
        <v>0.7014539354117153</v>
      </c>
      <c r="H32" s="5">
        <v>0.70577391051633898</v>
      </c>
    </row>
    <row r="33" spans="2:9" x14ac:dyDescent="0.3">
      <c r="B33" s="9" t="s">
        <v>42</v>
      </c>
      <c r="C33" s="6">
        <v>-358.41941891510959</v>
      </c>
      <c r="D33" s="6">
        <v>-333.12066345292521</v>
      </c>
      <c r="E33" s="6">
        <v>0.71099290780141844</v>
      </c>
      <c r="F33" s="6">
        <v>0.71014742535928299</v>
      </c>
      <c r="G33" s="6">
        <v>0.7014539354117153</v>
      </c>
      <c r="H33" s="6">
        <v>0.70577391051633898</v>
      </c>
    </row>
    <row r="34" spans="2:9" x14ac:dyDescent="0.3">
      <c r="B34" s="8" t="s">
        <v>51</v>
      </c>
      <c r="C34" s="5">
        <v>-358.4209050655864</v>
      </c>
      <c r="D34" s="5">
        <v>-333.126899642875</v>
      </c>
      <c r="E34" s="5">
        <v>0.70921985815602839</v>
      </c>
      <c r="F34" s="5">
        <v>0.70811991264641649</v>
      </c>
      <c r="G34" s="5">
        <v>0.69984621836991479</v>
      </c>
      <c r="H34" s="5">
        <v>0.70395875596851376</v>
      </c>
    </row>
    <row r="35" spans="2:9" x14ac:dyDescent="0.3">
      <c r="B35" s="8" t="s">
        <v>52</v>
      </c>
      <c r="C35" s="5">
        <v>-358.42718616089689</v>
      </c>
      <c r="D35" s="5">
        <v>-333.13311264358305</v>
      </c>
      <c r="E35" s="5">
        <v>0.70921985815602839</v>
      </c>
      <c r="F35" s="5">
        <v>0.70811991264641649</v>
      </c>
      <c r="G35" s="5">
        <v>0.69984621836991479</v>
      </c>
      <c r="H35" s="5">
        <v>0.70395875596851376</v>
      </c>
    </row>
    <row r="36" spans="2:9" x14ac:dyDescent="0.3">
      <c r="B36" s="9" t="s">
        <v>53</v>
      </c>
      <c r="C36" s="6">
        <v>-358.41810461873888</v>
      </c>
      <c r="D36" s="6">
        <v>-333.12423907592353</v>
      </c>
      <c r="E36" s="6">
        <v>0.70921985815602839</v>
      </c>
      <c r="F36" s="6">
        <v>0.70811991264641649</v>
      </c>
      <c r="G36" s="6">
        <v>0.69984621836991479</v>
      </c>
      <c r="H36" s="6">
        <v>0.70395875596851376</v>
      </c>
    </row>
    <row r="37" spans="2:9" x14ac:dyDescent="0.3">
      <c r="B37" s="8" t="s">
        <v>24</v>
      </c>
      <c r="C37" s="5"/>
      <c r="D37" s="5">
        <v>-332.98975927204754</v>
      </c>
      <c r="E37" s="5">
        <v>0.71099290780141844</v>
      </c>
      <c r="F37" s="5">
        <v>0.71014742535928299</v>
      </c>
      <c r="G37" s="5">
        <v>0.7014539354117153</v>
      </c>
      <c r="H37" s="5">
        <v>0.70577391051633898</v>
      </c>
    </row>
    <row r="38" spans="2:9" x14ac:dyDescent="0.3">
      <c r="B38" s="9" t="s">
        <v>25</v>
      </c>
      <c r="C38" s="6"/>
      <c r="D38" s="6">
        <v>-332.98269739178238</v>
      </c>
      <c r="E38" s="6">
        <v>0.70921985815602839</v>
      </c>
      <c r="F38" s="6">
        <v>0.70844234319180865</v>
      </c>
      <c r="G38" s="6">
        <v>0.69947765082673508</v>
      </c>
      <c r="H38" s="6">
        <v>0.70393145642829358</v>
      </c>
    </row>
    <row r="39" spans="2:9" x14ac:dyDescent="0.3">
      <c r="C39" s="5"/>
      <c r="D39" s="5"/>
      <c r="E39" s="5"/>
      <c r="F39" s="5"/>
      <c r="G39" s="5"/>
      <c r="H39" s="5"/>
    </row>
    <row r="40" spans="2:9" x14ac:dyDescent="0.3">
      <c r="C40" s="13" t="s">
        <v>50</v>
      </c>
      <c r="D40" s="13"/>
      <c r="E40" s="13"/>
      <c r="F40" s="13"/>
      <c r="G40" s="13"/>
      <c r="H40" s="13"/>
    </row>
    <row r="41" spans="2:9" x14ac:dyDescent="0.3">
      <c r="C41" s="12" t="s">
        <v>46</v>
      </c>
      <c r="D41" s="12" t="s">
        <v>47</v>
      </c>
      <c r="E41" s="12" t="s">
        <v>9</v>
      </c>
      <c r="F41" s="12" t="s">
        <v>8</v>
      </c>
      <c r="G41" s="12" t="s">
        <v>10</v>
      </c>
      <c r="H41" s="12" t="s">
        <v>11</v>
      </c>
    </row>
    <row r="42" spans="2:9" x14ac:dyDescent="0.3">
      <c r="B42" s="8" t="s">
        <v>12</v>
      </c>
      <c r="C42" s="5">
        <v>-134.8136753871473</v>
      </c>
      <c r="D42" s="5">
        <v>-113.8538213741902</v>
      </c>
      <c r="E42" s="5">
        <v>0.69841269841269837</v>
      </c>
      <c r="F42" s="5">
        <v>0.67892096892586251</v>
      </c>
      <c r="G42" s="5">
        <v>0.67361111111111116</v>
      </c>
      <c r="H42" s="5">
        <v>0.67625561712707127</v>
      </c>
      <c r="I42" s="5"/>
    </row>
    <row r="43" spans="2:9" x14ac:dyDescent="0.3">
      <c r="B43" s="8" t="s">
        <v>13</v>
      </c>
      <c r="C43" s="5">
        <v>-134.81449109439507</v>
      </c>
      <c r="D43" s="5">
        <v>-113.85365499792245</v>
      </c>
      <c r="E43" s="5">
        <v>0.69841269841269837</v>
      </c>
      <c r="F43" s="5">
        <v>0.67892096892586251</v>
      </c>
      <c r="G43" s="5">
        <v>0.67361111111111116</v>
      </c>
      <c r="H43" s="5">
        <v>0.67625561712707127</v>
      </c>
      <c r="I43" s="5"/>
    </row>
    <row r="44" spans="2:9" x14ac:dyDescent="0.3">
      <c r="B44" s="9" t="s">
        <v>14</v>
      </c>
      <c r="C44" s="6">
        <v>-134.80431004463031</v>
      </c>
      <c r="D44" s="6">
        <v>-113.85416609863363</v>
      </c>
      <c r="E44" s="6">
        <v>0.69841269841269837</v>
      </c>
      <c r="F44" s="6">
        <v>0.67892096892586251</v>
      </c>
      <c r="G44" s="6">
        <v>0.67361111111111116</v>
      </c>
      <c r="H44" s="6">
        <v>0.67625561712707127</v>
      </c>
      <c r="I44" s="5"/>
    </row>
    <row r="45" spans="2:9" x14ac:dyDescent="0.3">
      <c r="B45" s="8" t="s">
        <v>34</v>
      </c>
      <c r="C45" s="5">
        <v>-134.80505586273151</v>
      </c>
      <c r="D45" s="5">
        <v>-113.85474435380262</v>
      </c>
      <c r="E45" s="5">
        <v>0.69841269841269837</v>
      </c>
      <c r="F45" s="5">
        <v>0.67892096892586251</v>
      </c>
      <c r="G45" s="5">
        <v>0.67361111111111116</v>
      </c>
      <c r="H45" s="5">
        <v>0.67625561712707127</v>
      </c>
      <c r="I45" s="5"/>
    </row>
    <row r="46" spans="2:9" x14ac:dyDescent="0.3">
      <c r="B46" s="8" t="s">
        <v>35</v>
      </c>
      <c r="C46" s="5">
        <v>-134.8053604428822</v>
      </c>
      <c r="D46" s="5">
        <v>-113.85474174432458</v>
      </c>
      <c r="E46" s="5">
        <v>0.69841269841269837</v>
      </c>
      <c r="F46" s="5">
        <v>0.67892096892586251</v>
      </c>
      <c r="G46" s="5">
        <v>0.67361111111111116</v>
      </c>
      <c r="H46" s="5">
        <v>0.67625561712707127</v>
      </c>
      <c r="I46" s="5"/>
    </row>
    <row r="47" spans="2:9" x14ac:dyDescent="0.3">
      <c r="B47" s="9" t="s">
        <v>36</v>
      </c>
      <c r="C47" s="6">
        <v>-134.80496682624923</v>
      </c>
      <c r="D47" s="6">
        <v>-113.85475123039498</v>
      </c>
      <c r="E47" s="6">
        <v>0.69841269841269837</v>
      </c>
      <c r="F47" s="6">
        <v>0.67892096892586251</v>
      </c>
      <c r="G47" s="6">
        <v>0.67361111111111116</v>
      </c>
      <c r="H47" s="6">
        <v>0.67625561712707127</v>
      </c>
      <c r="I47" s="5"/>
    </row>
    <row r="48" spans="2:9" x14ac:dyDescent="0.3">
      <c r="B48" s="8" t="s">
        <v>40</v>
      </c>
      <c r="C48" s="5">
        <v>-136.86367126536547</v>
      </c>
      <c r="D48" s="5">
        <v>-114.17071269992115</v>
      </c>
      <c r="E48" s="5">
        <v>0.66666666666666663</v>
      </c>
      <c r="F48" s="5">
        <v>0.64423782725715684</v>
      </c>
      <c r="G48" s="5">
        <v>0.6399572649572649</v>
      </c>
      <c r="H48" s="5">
        <v>0.64209041198338712</v>
      </c>
      <c r="I48" s="5"/>
    </row>
    <row r="49" spans="2:9" x14ac:dyDescent="0.3">
      <c r="B49" s="8" t="s">
        <v>41</v>
      </c>
      <c r="C49" s="5">
        <v>-136.87067251731361</v>
      </c>
      <c r="D49" s="5">
        <v>-114.17771634701786</v>
      </c>
      <c r="E49" s="5">
        <v>0.66666666666666663</v>
      </c>
      <c r="F49" s="5">
        <v>0.64423782725715684</v>
      </c>
      <c r="G49" s="5">
        <v>0.6399572649572649</v>
      </c>
      <c r="H49" s="5">
        <v>0.64209041198338712</v>
      </c>
      <c r="I49" s="5"/>
    </row>
    <row r="50" spans="2:9" x14ac:dyDescent="0.3">
      <c r="B50" s="9" t="s">
        <v>42</v>
      </c>
      <c r="C50" s="6">
        <v>-136.85663235477358</v>
      </c>
      <c r="D50" s="6">
        <v>-114.16723781630591</v>
      </c>
      <c r="E50" s="6">
        <v>0.66666666666666663</v>
      </c>
      <c r="F50" s="6">
        <v>0.64423782725715684</v>
      </c>
      <c r="G50" s="6">
        <v>0.6399572649572649</v>
      </c>
      <c r="H50" s="6">
        <v>0.64209041198338712</v>
      </c>
      <c r="I50" s="5"/>
    </row>
    <row r="51" spans="2:9" x14ac:dyDescent="0.3">
      <c r="B51" s="8" t="s">
        <v>51</v>
      </c>
      <c r="C51" s="5">
        <v>-136.87565773196823</v>
      </c>
      <c r="D51" s="5">
        <v>-114.21991779573943</v>
      </c>
      <c r="E51" s="5">
        <v>0.66666666666666663</v>
      </c>
      <c r="F51" s="5">
        <v>0.64423782725715684</v>
      </c>
      <c r="G51" s="5">
        <v>0.6399572649572649</v>
      </c>
      <c r="H51" s="5">
        <v>0.64209041198338712</v>
      </c>
      <c r="I51" s="5"/>
    </row>
    <row r="52" spans="2:9" x14ac:dyDescent="0.3">
      <c r="B52" s="8" t="s">
        <v>52</v>
      </c>
      <c r="C52" s="5">
        <v>-136.88341966511905</v>
      </c>
      <c r="D52" s="5">
        <v>-114.22771384921865</v>
      </c>
      <c r="E52" s="5">
        <v>0.66666666666666663</v>
      </c>
      <c r="F52" s="5">
        <v>0.64423782725715684</v>
      </c>
      <c r="G52" s="5">
        <v>0.6399572649572649</v>
      </c>
      <c r="H52" s="5">
        <v>0.64209041198338712</v>
      </c>
      <c r="I52" s="5"/>
    </row>
    <row r="53" spans="2:9" x14ac:dyDescent="0.3">
      <c r="B53" s="9" t="s">
        <v>53</v>
      </c>
      <c r="C53" s="6">
        <v>-136.87055773754037</v>
      </c>
      <c r="D53" s="6">
        <v>-114.21671149128836</v>
      </c>
      <c r="E53" s="6">
        <v>0.66666666666666663</v>
      </c>
      <c r="F53" s="6">
        <v>0.64423782725715684</v>
      </c>
      <c r="G53" s="6">
        <v>0.6399572649572649</v>
      </c>
      <c r="H53" s="6">
        <v>0.64209041198338712</v>
      </c>
      <c r="I53" s="5"/>
    </row>
    <row r="54" spans="2:9" x14ac:dyDescent="0.3">
      <c r="B54" s="8" t="s">
        <v>24</v>
      </c>
      <c r="C54" s="5"/>
      <c r="D54" s="5">
        <v>-113.83752131740873</v>
      </c>
      <c r="E54" s="5">
        <v>0.69841269841269837</v>
      </c>
      <c r="F54" s="5">
        <v>0.67892096892586251</v>
      </c>
      <c r="G54" s="5">
        <v>0.67361111111111116</v>
      </c>
      <c r="H54" s="5">
        <v>0.67625561712707127</v>
      </c>
      <c r="I54" s="5"/>
    </row>
    <row r="55" spans="2:9" x14ac:dyDescent="0.3">
      <c r="B55" s="9" t="s">
        <v>25</v>
      </c>
      <c r="C55" s="6"/>
      <c r="D55" s="6">
        <v>-113.79992613466115</v>
      </c>
      <c r="E55" s="6">
        <v>0.70921985815602839</v>
      </c>
      <c r="F55" s="6">
        <v>0.70844234319180865</v>
      </c>
      <c r="G55" s="6">
        <v>0.69947765082673508</v>
      </c>
      <c r="H55" s="6">
        <v>0.70393145642829358</v>
      </c>
      <c r="I55" s="5"/>
    </row>
  </sheetData>
  <mergeCells count="2">
    <mergeCell ref="C40:H40"/>
    <mergeCell ref="C23:H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941A-4294-43C6-8A95-DB42282A928A}">
  <dimension ref="B2:J25"/>
  <sheetViews>
    <sheetView workbookViewId="0">
      <selection activeCell="B4" sqref="B4:J11"/>
    </sheetView>
  </sheetViews>
  <sheetFormatPr defaultRowHeight="14.4" x14ac:dyDescent="0.3"/>
  <cols>
    <col min="2" max="2" width="8.88671875" style="8"/>
    <col min="3" max="10" width="8.88671875" style="7"/>
  </cols>
  <sheetData>
    <row r="2" spans="2:10" x14ac:dyDescent="0.3">
      <c r="C2" s="4" t="str">
        <f>+Cov!C2</f>
        <v>$\beta_0$</v>
      </c>
      <c r="D2" s="4" t="str">
        <f>+Cov!D2</f>
        <v>$\beta_1$</v>
      </c>
      <c r="E2" s="4" t="str">
        <f>+Cov!E2</f>
        <v>$\beta_2$</v>
      </c>
      <c r="F2" s="4" t="str">
        <f>+Cov!F2</f>
        <v>$\beta_3$</v>
      </c>
      <c r="G2" s="4" t="str">
        <f>+Cov!G2</f>
        <v>$\beta_4$</v>
      </c>
      <c r="H2" s="4" t="str">
        <f>+Cov!H2</f>
        <v>$\beta_5$</v>
      </c>
      <c r="I2" s="4" t="str">
        <f>+Cov!I2</f>
        <v>$\beta_6$</v>
      </c>
      <c r="J2" s="4" t="str">
        <f>+Cov!J2</f>
        <v>$\beta_7$</v>
      </c>
    </row>
    <row r="3" spans="2:10" x14ac:dyDescent="0.3">
      <c r="C3" s="10"/>
      <c r="D3" s="10"/>
      <c r="E3" s="10"/>
      <c r="F3" s="10"/>
      <c r="G3" s="10"/>
      <c r="H3" s="10"/>
      <c r="I3" s="10"/>
      <c r="J3" s="10"/>
    </row>
    <row r="4" spans="2:10" x14ac:dyDescent="0.3">
      <c r="B4" s="8" t="str">
        <f>+Cov!B3</f>
        <v>&amp;$\beta_0$</v>
      </c>
      <c r="D4" s="5">
        <f>+Cov!D3*100</f>
        <v>-1.6392549416413229</v>
      </c>
      <c r="E4" s="5">
        <f>+Cov!E3*100</f>
        <v>-0.84781683204001435</v>
      </c>
      <c r="F4" s="5">
        <f>+Cov!F3*100</f>
        <v>-0.69679767782850588</v>
      </c>
      <c r="G4" s="5">
        <f>+Cov!G3*100</f>
        <v>0.16342153272110552</v>
      </c>
      <c r="H4" s="5">
        <f>+Cov!H3*100</f>
        <v>0.26230846893544829</v>
      </c>
      <c r="I4" s="5">
        <f>+Cov!I3*100</f>
        <v>0.19240581411995986</v>
      </c>
      <c r="J4" s="5">
        <f>+Cov!J3*100</f>
        <v>-2.7086971596828753</v>
      </c>
    </row>
    <row r="5" spans="2:10" x14ac:dyDescent="0.3">
      <c r="B5" s="8" t="str">
        <f>+Cov!B4</f>
        <v>&amp;$\beta_1$</v>
      </c>
      <c r="C5" s="5">
        <f>+Cov!C4*100</f>
        <v>-1.6337315718496535</v>
      </c>
      <c r="D5" s="5"/>
      <c r="E5" s="5">
        <f>+Cov!E4*100</f>
        <v>0.2981126951200892</v>
      </c>
      <c r="F5" s="5">
        <f>+Cov!F4*100</f>
        <v>1.424973958646701</v>
      </c>
      <c r="G5" s="5">
        <f>+Cov!G4*100</f>
        <v>-0.45147163249227051</v>
      </c>
      <c r="H5" s="5">
        <f>+Cov!H4*100</f>
        <v>-2.042459837410451E-2</v>
      </c>
      <c r="I5" s="5">
        <f>+Cov!I4*100</f>
        <v>8.4087678748811165E-2</v>
      </c>
      <c r="J5" s="5">
        <f>+Cov!J4*100</f>
        <v>-0.11783142743101083</v>
      </c>
    </row>
    <row r="6" spans="2:10" x14ac:dyDescent="0.3">
      <c r="B6" s="8" t="str">
        <f>+Cov!B5</f>
        <v>&amp;$\beta_2$</v>
      </c>
      <c r="C6" s="5">
        <f>+Cov!C5*100</f>
        <v>-0.81046963256415328</v>
      </c>
      <c r="D6" s="5">
        <f>+Cov!D5*100</f>
        <v>0.28814486849720583</v>
      </c>
      <c r="E6" s="5"/>
      <c r="F6" s="5">
        <f>+Cov!F5*100</f>
        <v>0.41332207255904663</v>
      </c>
      <c r="G6" s="5">
        <f>+Cov!G5*100</f>
        <v>6.5511201753746973E-2</v>
      </c>
      <c r="H6" s="5">
        <f>+Cov!H5*100</f>
        <v>5.0321848268419574E-2</v>
      </c>
      <c r="I6" s="5">
        <f>+Cov!I5*100</f>
        <v>-6.4351036329489325E-2</v>
      </c>
      <c r="J6" s="5">
        <f>+Cov!J5*100</f>
        <v>-0.10929756314281366</v>
      </c>
    </row>
    <row r="7" spans="2:10" x14ac:dyDescent="0.3">
      <c r="B7" s="8" t="str">
        <f>+Cov!B6</f>
        <v>&amp;$\beta_3$</v>
      </c>
      <c r="C7" s="5">
        <f>+Cov!C6*100</f>
        <v>-0.70029281800487275</v>
      </c>
      <c r="D7" s="5">
        <f>+Cov!D6*100</f>
        <v>1.3931280784578313</v>
      </c>
      <c r="E7" s="5">
        <f>+Cov!E6*100</f>
        <v>0.40589196201370958</v>
      </c>
      <c r="F7" s="5"/>
      <c r="G7" s="5">
        <f>+Cov!G6*100</f>
        <v>3.8990021490479608E-2</v>
      </c>
      <c r="H7" s="5">
        <f>+Cov!H6*100</f>
        <v>0.12768469928722673</v>
      </c>
      <c r="I7" s="5">
        <f>+Cov!I6*100</f>
        <v>-0.1888175728438784</v>
      </c>
      <c r="J7" s="5">
        <f>+Cov!J6*100</f>
        <v>-0.39727293451386186</v>
      </c>
    </row>
    <row r="8" spans="2:10" x14ac:dyDescent="0.3">
      <c r="B8" s="8" t="str">
        <f>+Cov!B7</f>
        <v>&amp;$\beta_4$</v>
      </c>
      <c r="C8" s="5">
        <f>+Cov!C7*100</f>
        <v>7.6671609670106278E-2</v>
      </c>
      <c r="D8" s="5">
        <f>+Cov!D7*100</f>
        <v>-0.36105237904290594</v>
      </c>
      <c r="E8" s="5">
        <f>+Cov!E7*100</f>
        <v>0.12723374640542731</v>
      </c>
      <c r="F8" s="5">
        <f>+Cov!F7*100</f>
        <v>8.2779246279624824E-2</v>
      </c>
      <c r="G8" s="5"/>
      <c r="H8" s="5">
        <f>+Cov!H7*100</f>
        <v>-0.13464893099578143</v>
      </c>
      <c r="I8" s="5">
        <f>+Cov!I7*100</f>
        <v>-0.25853493944057232</v>
      </c>
      <c r="J8" s="5">
        <f>+Cov!J7*100</f>
        <v>-0.19084180718439891</v>
      </c>
    </row>
    <row r="9" spans="2:10" x14ac:dyDescent="0.3">
      <c r="B9" s="8" t="str">
        <f>+Cov!B8</f>
        <v>&amp;$\beta_5$</v>
      </c>
      <c r="C9" s="5">
        <f>+Cov!C8*100</f>
        <v>0.3118953612183456</v>
      </c>
      <c r="D9" s="5">
        <f>+Cov!D8*100</f>
        <v>-5.1248806009561949E-2</v>
      </c>
      <c r="E9" s="5">
        <f>+Cov!E8*100</f>
        <v>7.6276822967512401E-3</v>
      </c>
      <c r="F9" s="5">
        <f>+Cov!F8*100</f>
        <v>6.8434628929649355E-2</v>
      </c>
      <c r="G9" s="5">
        <f>+Cov!G8*100</f>
        <v>-0.14444078212779055</v>
      </c>
      <c r="H9" s="5"/>
      <c r="I9" s="5">
        <f>+Cov!I8*100</f>
        <v>-1.3215624690056105</v>
      </c>
      <c r="J9" s="5">
        <f>+Cov!J8*100</f>
        <v>-0.61122183581315248</v>
      </c>
    </row>
    <row r="10" spans="2:10" x14ac:dyDescent="0.3">
      <c r="B10" s="8" t="str">
        <f>+Cov!B9</f>
        <v>&amp;$\beta_6$</v>
      </c>
      <c r="C10" s="5">
        <f>+Cov!C9*100</f>
        <v>0.17623189490394717</v>
      </c>
      <c r="D10" s="5">
        <f>+Cov!D9*100</f>
        <v>7.2593363323625412E-2</v>
      </c>
      <c r="E10" s="5">
        <f>+Cov!E9*100</f>
        <v>-2.1326949804221177E-2</v>
      </c>
      <c r="F10" s="5">
        <f>+Cov!F9*100</f>
        <v>-9.570709395053531E-2</v>
      </c>
      <c r="G10" s="5">
        <f>+Cov!G9*100</f>
        <v>-0.23032374884329335</v>
      </c>
      <c r="H10" s="5">
        <f>+Cov!H9*100</f>
        <v>-1.2024419700105067</v>
      </c>
      <c r="I10" s="5"/>
      <c r="J10" s="5">
        <f>+Cov!J9*100</f>
        <v>-2.7932508497716751E-2</v>
      </c>
    </row>
    <row r="11" spans="2:10" x14ac:dyDescent="0.3">
      <c r="B11" s="9" t="str">
        <f>+Cov!B10</f>
        <v>&amp;$\beta_7$</v>
      </c>
      <c r="C11" s="6">
        <f>+Cov!C10*100</f>
        <v>-2.8093428116937829</v>
      </c>
      <c r="D11" s="6">
        <f>+Cov!D10*100</f>
        <v>-4.8323109020374962E-2</v>
      </c>
      <c r="E11" s="6">
        <f>+Cov!E10*100</f>
        <v>-0.10291387708387485</v>
      </c>
      <c r="F11" s="6">
        <f>+Cov!F10*100</f>
        <v>-0.38054880068097313</v>
      </c>
      <c r="G11" s="6">
        <f>+Cov!G10*100</f>
        <v>-0.21819385796701668</v>
      </c>
      <c r="H11" s="6">
        <f>+Cov!H10*100</f>
        <v>-0.63341359375093875</v>
      </c>
      <c r="I11" s="6">
        <f>+Cov!I10*100</f>
        <v>-7.2556963517465781E-2</v>
      </c>
      <c r="J11" s="6"/>
    </row>
    <row r="16" spans="2:10" x14ac:dyDescent="0.3">
      <c r="C16" s="4" t="str">
        <f>+Cov!C15</f>
        <v>$\beta_0$</v>
      </c>
      <c r="D16" s="4" t="str">
        <f>+Cov!D15</f>
        <v>$\beta_1$</v>
      </c>
      <c r="E16" s="4" t="str">
        <f>+Cov!E15</f>
        <v>$\beta_2$</v>
      </c>
      <c r="F16" s="4" t="str">
        <f>+Cov!F15</f>
        <v>$\beta_3$</v>
      </c>
      <c r="G16" s="4" t="str">
        <f>+Cov!G15</f>
        <v>$\beta_4$</v>
      </c>
      <c r="H16" s="4" t="str">
        <f>+Cov!H15</f>
        <v>$\beta_5$</v>
      </c>
      <c r="I16" s="4" t="str">
        <f>+Cov!I15</f>
        <v>$\beta_6$</v>
      </c>
      <c r="J16" s="4" t="str">
        <f>+Cov!J15</f>
        <v>$\beta_7$</v>
      </c>
    </row>
    <row r="17" spans="2:10" x14ac:dyDescent="0.3">
      <c r="C17" s="10"/>
      <c r="D17" s="10"/>
      <c r="E17" s="10"/>
      <c r="F17" s="10"/>
      <c r="G17" s="10"/>
      <c r="H17" s="10"/>
      <c r="I17" s="10"/>
      <c r="J17" s="10"/>
    </row>
    <row r="18" spans="2:10" x14ac:dyDescent="0.3">
      <c r="B18" s="8" t="str">
        <f>+Cov!B16</f>
        <v>&amp;$\beta_0$</v>
      </c>
      <c r="D18" s="5">
        <f>+Cov!D16*100</f>
        <v>-1.5779216367563318</v>
      </c>
      <c r="E18" s="5">
        <f>+Cov!E16*100</f>
        <v>-0.79965775418096752</v>
      </c>
      <c r="F18" s="5">
        <f>+Cov!F16*100</f>
        <v>-0.68372390170521702</v>
      </c>
      <c r="G18" s="5">
        <f>+Cov!G16*100</f>
        <v>6.7060975825098706E-2</v>
      </c>
      <c r="H18" s="5">
        <f>+Cov!H16*100</f>
        <v>0.31793267443073814</v>
      </c>
      <c r="I18" s="5">
        <f>+Cov!I16*100</f>
        <v>0.19433606400363909</v>
      </c>
      <c r="J18" s="5">
        <f>+Cov!J16*100</f>
        <v>-2.7014932401632001</v>
      </c>
    </row>
    <row r="19" spans="2:10" x14ac:dyDescent="0.3">
      <c r="B19" s="8" t="str">
        <f>+Cov!B17</f>
        <v>&amp;$\beta_1$</v>
      </c>
      <c r="C19" s="5">
        <f>+Cov!C17*100</f>
        <v>-1.5102919629677409</v>
      </c>
      <c r="D19" s="5"/>
      <c r="E19" s="5">
        <f>+Cov!E17*100</f>
        <v>0.27445682351795531</v>
      </c>
      <c r="F19" s="5">
        <f>+Cov!F17*100</f>
        <v>1.3782228252411979</v>
      </c>
      <c r="G19" s="5">
        <f>+Cov!G17*100</f>
        <v>-0.42230233645777066</v>
      </c>
      <c r="H19" s="5">
        <f>+Cov!H17*100</f>
        <v>-2.7204259248920903E-2</v>
      </c>
      <c r="I19" s="5">
        <f>+Cov!I17*100</f>
        <v>7.4140817423733893E-2</v>
      </c>
      <c r="J19" s="5">
        <f>+Cov!J17*100</f>
        <v>-8.3615876986806448E-2</v>
      </c>
    </row>
    <row r="20" spans="2:10" x14ac:dyDescent="0.3">
      <c r="B20" s="8" t="str">
        <f>+Cov!B18</f>
        <v>&amp;$\beta_2$</v>
      </c>
      <c r="C20" s="5">
        <f>+Cov!C18*100</f>
        <v>-0.7914606583756516</v>
      </c>
      <c r="D20" s="5">
        <f>+Cov!D18*100</f>
        <v>0.24878293479543681</v>
      </c>
      <c r="E20" s="5"/>
      <c r="F20" s="5">
        <f>+Cov!F18*100</f>
        <v>0.3932988184425934</v>
      </c>
      <c r="G20" s="5">
        <f>+Cov!G18*100</f>
        <v>0.10174996166593578</v>
      </c>
      <c r="H20" s="5">
        <f>+Cov!H18*100</f>
        <v>2.3513099178035936E-2</v>
      </c>
      <c r="I20" s="5">
        <f>+Cov!I18*100</f>
        <v>-5.7736701313166036E-2</v>
      </c>
      <c r="J20" s="5">
        <f>+Cov!J18*100</f>
        <v>-9.2692379519665802E-2</v>
      </c>
    </row>
    <row r="21" spans="2:10" x14ac:dyDescent="0.3">
      <c r="B21" s="8" t="str">
        <f>+Cov!B19</f>
        <v>&amp;$\beta_3$</v>
      </c>
      <c r="C21" s="5">
        <f>+Cov!C19*100</f>
        <v>-0.65388533815597583</v>
      </c>
      <c r="D21" s="5">
        <f>+Cov!D19*100</f>
        <v>1.3065751656986677</v>
      </c>
      <c r="E21" s="5">
        <f>+Cov!E19*100</f>
        <v>0.3809491467120536</v>
      </c>
      <c r="F21" s="5"/>
      <c r="G21" s="5">
        <f>+Cov!G19*100</f>
        <v>6.7476983669485416E-2</v>
      </c>
      <c r="H21" s="5">
        <f>+Cov!H19*100</f>
        <v>0.11660191578670887</v>
      </c>
      <c r="I21" s="5">
        <f>+Cov!I19*100</f>
        <v>-0.16416929304241959</v>
      </c>
      <c r="J21" s="5">
        <f>+Cov!J19*100</f>
        <v>-0.3523965976285845</v>
      </c>
    </row>
    <row r="22" spans="2:10" x14ac:dyDescent="0.3">
      <c r="B22" s="8" t="str">
        <f>+Cov!B20</f>
        <v>&amp;$\beta_4$</v>
      </c>
      <c r="C22" s="5">
        <f>+Cov!C20*100</f>
        <v>4.6997080715700766E-2</v>
      </c>
      <c r="D22" s="5">
        <f>+Cov!D20*100</f>
        <v>-0.41368984015069371</v>
      </c>
      <c r="E22" s="5">
        <f>+Cov!E20*100</f>
        <v>0.11098010617468575</v>
      </c>
      <c r="F22" s="5">
        <f>+Cov!F20*100</f>
        <v>7.1762053600572473E-2</v>
      </c>
      <c r="G22" s="5"/>
      <c r="H22" s="5">
        <f>+Cov!H20*100</f>
        <v>-0.17232352524695888</v>
      </c>
      <c r="I22" s="5">
        <f>+Cov!I20*100</f>
        <v>-0.2647191359647672</v>
      </c>
      <c r="J22" s="5">
        <f>+Cov!J20*100</f>
        <v>-0.10867896636159388</v>
      </c>
    </row>
    <row r="23" spans="2:10" x14ac:dyDescent="0.3">
      <c r="B23" s="8" t="str">
        <f>+Cov!B21</f>
        <v>&amp;$\beta_5$</v>
      </c>
      <c r="C23" s="5">
        <f>+Cov!C21*100</f>
        <v>0.33432942848747232</v>
      </c>
      <c r="D23" s="5">
        <f>+Cov!D21*100</f>
        <v>-4.9385889544424577E-2</v>
      </c>
      <c r="E23" s="5">
        <f>+Cov!E21*100</f>
        <v>5.8232228553906007E-3</v>
      </c>
      <c r="F23" s="5">
        <f>+Cov!F21*100</f>
        <v>8.9026751271713084E-2</v>
      </c>
      <c r="G23" s="5">
        <f>+Cov!G21*100</f>
        <v>-0.17716899162601704</v>
      </c>
      <c r="H23" s="5"/>
      <c r="I23" s="5">
        <f>+Cov!I21*100</f>
        <v>-1.2857650537487053</v>
      </c>
      <c r="J23" s="5">
        <f>+Cov!J21*100</f>
        <v>-0.61312273439262055</v>
      </c>
    </row>
    <row r="24" spans="2:10" x14ac:dyDescent="0.3">
      <c r="B24" s="8" t="str">
        <f>+Cov!B22</f>
        <v>&amp;$\beta_6$</v>
      </c>
      <c r="C24" s="5">
        <f>+Cov!C22*100</f>
        <v>0.17166901827396874</v>
      </c>
      <c r="D24" s="5">
        <f>+Cov!D22*100</f>
        <v>0.11130546235801854</v>
      </c>
      <c r="E24" s="5">
        <f>+Cov!E22*100</f>
        <v>-3.5643614139630617E-2</v>
      </c>
      <c r="F24" s="5">
        <f>+Cov!F22*100</f>
        <v>-0.13744183641505189</v>
      </c>
      <c r="G24" s="5">
        <f>+Cov!G22*100</f>
        <v>-0.26575632756007045</v>
      </c>
      <c r="H24" s="5">
        <f>+Cov!H22*100</f>
        <v>-1.2821157519797077</v>
      </c>
      <c r="I24" s="5"/>
      <c r="J24" s="5">
        <f>+Cov!J22*100</f>
        <v>-9.7128548774923981E-2</v>
      </c>
    </row>
    <row r="25" spans="2:10" x14ac:dyDescent="0.3">
      <c r="B25" s="9" t="str">
        <f>+Cov!B23</f>
        <v>&amp;$\beta_7$</v>
      </c>
      <c r="C25" s="6">
        <f>+Cov!C23*100</f>
        <v>-2.6029903951765094</v>
      </c>
      <c r="D25" s="6">
        <f>+Cov!D23*100</f>
        <v>-8.4956377993846033E-2</v>
      </c>
      <c r="E25" s="6">
        <f>+Cov!E23*100</f>
        <v>-9.700510702745048E-2</v>
      </c>
      <c r="F25" s="6">
        <f>+Cov!F23*100</f>
        <v>-0.34890974712134337</v>
      </c>
      <c r="G25" s="6">
        <f>+Cov!G23*100</f>
        <v>-0.11908088910858104</v>
      </c>
      <c r="H25" s="6">
        <f>+Cov!H23*100</f>
        <v>-0.59030134774874998</v>
      </c>
      <c r="I25" s="6">
        <f>+Cov!I23*100</f>
        <v>-0.10168962172386721</v>
      </c>
      <c r="J2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C97E-FD93-451C-81EF-B8871801FAB3}">
  <dimension ref="B2:J16"/>
  <sheetViews>
    <sheetView workbookViewId="0">
      <selection activeCell="B3" sqref="B3:B16"/>
    </sheetView>
  </sheetViews>
  <sheetFormatPr defaultRowHeight="14.4" x14ac:dyDescent="0.3"/>
  <cols>
    <col min="3" max="10" width="8.88671875" style="7"/>
  </cols>
  <sheetData>
    <row r="2" spans="2:10" x14ac:dyDescent="0.3">
      <c r="C2" s="4" t="str">
        <f>+Var!B1</f>
        <v>$\beta_0$</v>
      </c>
      <c r="D2" s="4" t="str">
        <f>+Var!C1</f>
        <v>$\beta_1$</v>
      </c>
      <c r="E2" s="4" t="str">
        <f>+Var!D1</f>
        <v>$\beta_2$</v>
      </c>
      <c r="F2" s="4" t="str">
        <f>+Var!E1</f>
        <v>$\beta_3$</v>
      </c>
      <c r="G2" s="4" t="str">
        <f>+Var!F1</f>
        <v>$\beta_4$</v>
      </c>
      <c r="H2" s="4" t="str">
        <f>+Var!G1</f>
        <v>$\beta_5$</v>
      </c>
      <c r="I2" s="4" t="str">
        <f>+Var!H1</f>
        <v>$\beta_6$</v>
      </c>
      <c r="J2" s="4" t="str">
        <f>+Var!I1</f>
        <v>$\beta_7$</v>
      </c>
    </row>
    <row r="3" spans="2:10" x14ac:dyDescent="0.3">
      <c r="B3" s="8" t="s">
        <v>12</v>
      </c>
      <c r="C3" s="5">
        <f>+Var!B2*100</f>
        <v>4.2416492123796719</v>
      </c>
      <c r="D3" s="5">
        <f>+Var!C2*100</f>
        <v>5.4649548659012073</v>
      </c>
      <c r="E3" s="5">
        <f>+Var!D2*100</f>
        <v>0.60092870480989591</v>
      </c>
      <c r="F3" s="5">
        <f>+Var!E2*100</f>
        <v>1.4787174439661406</v>
      </c>
      <c r="G3" s="5">
        <f>+Var!F2*100</f>
        <v>1.2197359360940898</v>
      </c>
      <c r="H3" s="5">
        <f>+Var!G2*100</f>
        <v>1.9314316571397583</v>
      </c>
      <c r="I3" s="5">
        <f>+Var!H2*100</f>
        <v>1.8792999985132028</v>
      </c>
      <c r="J3" s="5">
        <f>+Var!I2*100</f>
        <v>4.4770666484855646</v>
      </c>
    </row>
    <row r="4" spans="2:10" x14ac:dyDescent="0.3">
      <c r="B4" s="8" t="s">
        <v>13</v>
      </c>
      <c r="C4" s="5">
        <f>+Var!B3*100</f>
        <v>4.2403139741874121</v>
      </c>
      <c r="D4" s="5">
        <f>+Var!C3*100</f>
        <v>5.573815457206285</v>
      </c>
      <c r="E4" s="5">
        <f>+Var!D3*100</f>
        <v>0.61455309811496117</v>
      </c>
      <c r="F4" s="5">
        <f>+Var!E3*100</f>
        <v>1.5064583549545076</v>
      </c>
      <c r="G4" s="5">
        <f>+Var!F3*100</f>
        <v>1.2879903337886727</v>
      </c>
      <c r="H4" s="5">
        <f>+Var!G3*100</f>
        <v>2.1265348466465492</v>
      </c>
      <c r="I4" s="5">
        <f>+Var!H3*100</f>
        <v>1.92661111007175</v>
      </c>
      <c r="J4" s="5">
        <f>+Var!I3*100</f>
        <v>4.3929878601339345</v>
      </c>
    </row>
    <row r="5" spans="2:10" x14ac:dyDescent="0.3">
      <c r="B5" s="9" t="s">
        <v>14</v>
      </c>
      <c r="C5" s="6">
        <f>+Var!B4*100</f>
        <v>4.2553066000506883</v>
      </c>
      <c r="D5" s="6">
        <f>+Var!C4*100</f>
        <v>5.4836108149495484</v>
      </c>
      <c r="E5" s="6">
        <f>+Var!D4*100</f>
        <v>0.60298033131532303</v>
      </c>
      <c r="F5" s="6">
        <f>+Var!E4*100</f>
        <v>1.4841721536236288</v>
      </c>
      <c r="G5" s="6">
        <f>+Var!F4*100</f>
        <v>1.2238364234743846</v>
      </c>
      <c r="H5" s="6">
        <f>+Var!G4*100</f>
        <v>1.9383319967921371</v>
      </c>
      <c r="I5" s="6">
        <f>+Var!H4*100</f>
        <v>1.8863036095752592</v>
      </c>
      <c r="J5" s="6">
        <f>+Var!I4*100</f>
        <v>4.492853288995927</v>
      </c>
    </row>
    <row r="6" spans="2:10" x14ac:dyDescent="0.3">
      <c r="B6" s="8" t="s">
        <v>34</v>
      </c>
      <c r="C6" s="5">
        <f>+Var!B5*100</f>
        <v>4.067711364180516</v>
      </c>
      <c r="D6" s="5">
        <f>+Var!C5*100</f>
        <v>5.4145879764745848</v>
      </c>
      <c r="E6" s="5">
        <f>+Var!D5*100</f>
        <v>0.59439625992403888</v>
      </c>
      <c r="F6" s="5">
        <f>+Var!E5*100</f>
        <v>1.463621166215209</v>
      </c>
      <c r="G6" s="5">
        <f>+Var!F5*100</f>
        <v>1.2898047555698173</v>
      </c>
      <c r="H6" s="5">
        <f>+Var!G5*100</f>
        <v>2.0429545141057144</v>
      </c>
      <c r="I6" s="5">
        <f>+Var!H5*100</f>
        <v>1.9675879713639328</v>
      </c>
      <c r="J6" s="5">
        <f>+Var!I5*100</f>
        <v>4.3849169345897732</v>
      </c>
    </row>
    <row r="7" spans="2:10" x14ac:dyDescent="0.3">
      <c r="B7" s="8" t="s">
        <v>35</v>
      </c>
      <c r="C7" s="5">
        <f>+Var!B6*100</f>
        <v>4.0693960620473302</v>
      </c>
      <c r="D7" s="5">
        <f>+Var!C6*100</f>
        <v>5.4164224349365693</v>
      </c>
      <c r="E7" s="5">
        <f>+Var!D6*100</f>
        <v>0.59751584738202779</v>
      </c>
      <c r="F7" s="5">
        <f>+Var!E6*100</f>
        <v>1.4688438069020613</v>
      </c>
      <c r="G7" s="5">
        <f>+Var!F6*100</f>
        <v>1.2868969389081704</v>
      </c>
      <c r="H7" s="5">
        <f>+Var!G6*100</f>
        <v>2.057636298869931</v>
      </c>
      <c r="I7" s="5">
        <f>+Var!H6*100</f>
        <v>1.9741533492299586</v>
      </c>
      <c r="J7" s="5">
        <f>+Var!I6*100</f>
        <v>4.3873529813350975</v>
      </c>
    </row>
    <row r="8" spans="2:10" x14ac:dyDescent="0.3">
      <c r="B8" s="9" t="s">
        <v>36</v>
      </c>
      <c r="C8" s="6">
        <f>+Var!B7*100</f>
        <v>4.0678076925643136</v>
      </c>
      <c r="D8" s="6">
        <f>+Var!C7*100</f>
        <v>5.414827402978414</v>
      </c>
      <c r="E8" s="6">
        <f>+Var!D7*100</f>
        <v>0.59440908127472591</v>
      </c>
      <c r="F8" s="6">
        <f>+Var!E7*100</f>
        <v>1.4636585609850847</v>
      </c>
      <c r="G8" s="6">
        <f>+Var!F7*100</f>
        <v>1.2898394959305468</v>
      </c>
      <c r="H8" s="6">
        <f>+Var!G7*100</f>
        <v>2.0430193460798378</v>
      </c>
      <c r="I8" s="6">
        <f>+Var!H7*100</f>
        <v>1.9676420640956709</v>
      </c>
      <c r="J8" s="6">
        <f>+Var!I7*100</f>
        <v>4.3850230886121224</v>
      </c>
    </row>
    <row r="9" spans="2:10" x14ac:dyDescent="0.3">
      <c r="B9" s="8" t="s">
        <v>40</v>
      </c>
      <c r="C9" s="5">
        <f>+Var!B8*100</f>
        <v>0.90882578605129427</v>
      </c>
      <c r="D9" s="5">
        <f>+Var!C8*100</f>
        <v>3.3563305708654867</v>
      </c>
      <c r="E9" s="5">
        <f>+Var!D8*100</f>
        <v>0.25485960781197065</v>
      </c>
      <c r="F9" s="5">
        <f>+Var!E8*100</f>
        <v>0.89461216882715577</v>
      </c>
      <c r="G9" s="5">
        <f>+Var!F8*100</f>
        <v>0.98815344914988545</v>
      </c>
      <c r="H9" s="5">
        <f>+Var!G8*100</f>
        <v>0.9547758375917984</v>
      </c>
      <c r="I9" s="5">
        <f>+Var!H8*100</f>
        <v>0.99355108023495375</v>
      </c>
      <c r="J9" s="5">
        <f>+Var!I8*100</f>
        <v>1.2861808929698195</v>
      </c>
    </row>
    <row r="10" spans="2:10" x14ac:dyDescent="0.3">
      <c r="B10" s="8" t="s">
        <v>41</v>
      </c>
      <c r="C10" s="5">
        <f>+Var!B9*100</f>
        <v>0.90870024618391765</v>
      </c>
      <c r="D10" s="5">
        <f>+Var!C9*100</f>
        <v>3.3555643882601562</v>
      </c>
      <c r="E10" s="5">
        <f>+Var!D9*100</f>
        <v>0.25481822699020273</v>
      </c>
      <c r="F10" s="5">
        <f>+Var!E9*100</f>
        <v>0.89449966821605886</v>
      </c>
      <c r="G10" s="5">
        <f>+Var!F9*100</f>
        <v>0.98812273236376735</v>
      </c>
      <c r="H10" s="5">
        <f>+Var!G9*100</f>
        <v>0.9549818365937992</v>
      </c>
      <c r="I10" s="5">
        <f>+Var!H9*100</f>
        <v>0.99344217410459423</v>
      </c>
      <c r="J10" s="5">
        <f>+Var!I9*100</f>
        <v>1.2861216317630868</v>
      </c>
    </row>
    <row r="11" spans="2:10" x14ac:dyDescent="0.3">
      <c r="B11" s="9" t="s">
        <v>42</v>
      </c>
      <c r="C11" s="6">
        <f>+Var!B10*100</f>
        <v>0.91003503491172888</v>
      </c>
      <c r="D11" s="6">
        <f>+Var!C10*100</f>
        <v>3.3632495131573314</v>
      </c>
      <c r="E11" s="6">
        <f>+Var!D10*100</f>
        <v>0.25514244592132407</v>
      </c>
      <c r="F11" s="6">
        <f>+Var!E10*100</f>
        <v>0.89568140300612353</v>
      </c>
      <c r="G11" s="6">
        <f>+Var!F10*100</f>
        <v>0.98923895057543965</v>
      </c>
      <c r="H11" s="6">
        <f>+Var!G10*100</f>
        <v>0.95627279969112566</v>
      </c>
      <c r="I11" s="6">
        <f>+Var!H10*100</f>
        <v>0.99465987207964446</v>
      </c>
      <c r="J11" s="6">
        <f>+Var!I10*100</f>
        <v>1.2880049014709261</v>
      </c>
    </row>
    <row r="12" spans="2:10" x14ac:dyDescent="0.3">
      <c r="B12" s="8" t="s">
        <v>51</v>
      </c>
      <c r="C12" s="5">
        <f>+Var!B11*100</f>
        <v>0.8708622944922515</v>
      </c>
      <c r="D12" s="5">
        <f>+Var!C11*100</f>
        <v>3.3907500392940939</v>
      </c>
      <c r="E12" s="5">
        <f>+Var!D11*100</f>
        <v>0.25204642368945707</v>
      </c>
      <c r="F12" s="5">
        <f>+Var!E11*100</f>
        <v>0.89686991729412069</v>
      </c>
      <c r="G12" s="5">
        <f>+Var!F11*100</f>
        <v>1.0511007489997888</v>
      </c>
      <c r="H12" s="5">
        <f>+Var!G11*100</f>
        <v>0.99949993088530031</v>
      </c>
      <c r="I12" s="5">
        <f>+Var!H11*100</f>
        <v>1.0062162113010376</v>
      </c>
      <c r="J12" s="5">
        <f>+Var!I11*100</f>
        <v>1.3134092135052595</v>
      </c>
    </row>
    <row r="13" spans="2:10" x14ac:dyDescent="0.3">
      <c r="B13" s="8" t="s">
        <v>52</v>
      </c>
      <c r="C13" s="5">
        <f>+Var!B12*100</f>
        <v>0.87072880302445177</v>
      </c>
      <c r="D13" s="5">
        <f>+Var!C12*100</f>
        <v>3.3899123629322432</v>
      </c>
      <c r="E13" s="5">
        <f>+Var!D12*100</f>
        <v>0.25200124880206898</v>
      </c>
      <c r="F13" s="5">
        <f>+Var!E12*100</f>
        <v>0.89674730996164276</v>
      </c>
      <c r="G13" s="5">
        <f>+Var!F12*100</f>
        <v>1.0510625526042763</v>
      </c>
      <c r="H13" s="5">
        <f>+Var!G12*100</f>
        <v>0.999733682932611</v>
      </c>
      <c r="I13" s="5">
        <f>+Var!H12*100</f>
        <v>1.0060935159026247</v>
      </c>
      <c r="J13" s="5">
        <f>+Var!I12*100</f>
        <v>1.3133412931986184</v>
      </c>
    </row>
    <row r="14" spans="2:10" x14ac:dyDescent="0.3">
      <c r="B14" s="9" t="s">
        <v>53</v>
      </c>
      <c r="C14" s="6">
        <f>+Var!B13*100</f>
        <v>0.87154325494121931</v>
      </c>
      <c r="D14" s="6">
        <f>+Var!C13*100</f>
        <v>3.3942377566743716</v>
      </c>
      <c r="E14" s="6">
        <f>+Var!D13*100</f>
        <v>0.25219260097320984</v>
      </c>
      <c r="F14" s="6">
        <f>+Var!E13*100</f>
        <v>0.89738574798177018</v>
      </c>
      <c r="G14" s="6">
        <f>+Var!F13*100</f>
        <v>1.0516381127118664</v>
      </c>
      <c r="H14" s="6">
        <f>+Var!G13*100</f>
        <v>1.0000955906891644</v>
      </c>
      <c r="I14" s="6">
        <f>+Var!H13*100</f>
        <v>1.0070302623486995</v>
      </c>
      <c r="J14" s="6">
        <f>+Var!I13*100</f>
        <v>1.3146854257016631</v>
      </c>
    </row>
    <row r="15" spans="2:10" x14ac:dyDescent="0.3">
      <c r="B15" s="8" t="s">
        <v>24</v>
      </c>
      <c r="C15" s="5">
        <f>+Var!B14*100</f>
        <v>3.9668232454058314</v>
      </c>
      <c r="D15" s="5">
        <f>+Var!C14*100</f>
        <v>5.3643705340311145</v>
      </c>
      <c r="E15" s="5">
        <f>+Var!D14*100</f>
        <v>0.58871391081866253</v>
      </c>
      <c r="F15" s="5">
        <f>+Var!E14*100</f>
        <v>1.4064950294133458</v>
      </c>
      <c r="G15" s="5">
        <f>+Var!F14*100</f>
        <v>1.2738274711084934</v>
      </c>
      <c r="H15" s="5">
        <f>+Var!G14*100</f>
        <v>2.0712716558879571</v>
      </c>
      <c r="I15" s="5">
        <f>+Var!H14*100</f>
        <v>1.9661017485690606</v>
      </c>
      <c r="J15" s="5">
        <f>+Var!I14*100</f>
        <v>4.2475559687411746</v>
      </c>
    </row>
    <row r="16" spans="2:10" x14ac:dyDescent="0.3">
      <c r="B16" s="9" t="s">
        <v>25</v>
      </c>
      <c r="C16" s="6">
        <f>+Var!B15*100</f>
        <v>4.0787115123084448</v>
      </c>
      <c r="D16" s="6">
        <f>+Var!C15*100</f>
        <v>5.4357017121051729</v>
      </c>
      <c r="E16" s="6">
        <f>+Var!D15*100</f>
        <v>0.58918736040855069</v>
      </c>
      <c r="F16" s="6">
        <f>+Var!E15*100</f>
        <v>1.4574310903874728</v>
      </c>
      <c r="G16" s="6">
        <f>+Var!F15*100</f>
        <v>1.2761839571882472</v>
      </c>
      <c r="H16" s="6">
        <f>+Var!G15*100</f>
        <v>2.0594190864019488</v>
      </c>
      <c r="I16" s="6">
        <f>+Var!H15*100</f>
        <v>1.9604947444331162</v>
      </c>
      <c r="J16" s="6">
        <f>+Var!I15*100</f>
        <v>4.3927427074454561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C73E-3731-4866-AFD8-FD5D264ED587}">
  <dimension ref="B2:N38"/>
  <sheetViews>
    <sheetView tabSelected="1" workbookViewId="0">
      <selection activeCell="F35" sqref="F35"/>
    </sheetView>
  </sheetViews>
  <sheetFormatPr defaultRowHeight="14.4" x14ac:dyDescent="0.3"/>
  <cols>
    <col min="2" max="3" width="8.88671875" style="7"/>
    <col min="4" max="11" width="9" style="7" bestFit="1" customWidth="1"/>
    <col min="12" max="14" width="10.21875" style="7" bestFit="1" customWidth="1"/>
    <col min="15" max="18" width="9" bestFit="1" customWidth="1"/>
    <col min="19" max="20" width="10.21875" bestFit="1" customWidth="1"/>
    <col min="21" max="25" width="9" bestFit="1" customWidth="1"/>
  </cols>
  <sheetData>
    <row r="2" spans="2:12" x14ac:dyDescent="0.3">
      <c r="B2" s="4" t="s">
        <v>55</v>
      </c>
      <c r="C2" s="4" t="s">
        <v>57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15" t="s">
        <v>56</v>
      </c>
    </row>
    <row r="3" spans="2:12" x14ac:dyDescent="0.3">
      <c r="B3" s="7">
        <f>+[1]tab_n!A1</f>
        <v>10</v>
      </c>
      <c r="C3" s="5">
        <f>+[1]tab_n!W1/1200*1000</f>
        <v>5.1034045000000008</v>
      </c>
      <c r="D3" s="5">
        <f>+[1]tab_n!B1</f>
        <v>0.68741523487895684</v>
      </c>
      <c r="E3" s="5">
        <f>+[1]tab_n!C1</f>
        <v>-1.4984580612738878</v>
      </c>
      <c r="F3" s="5">
        <f>+[1]tab_n!D1</f>
        <v>-8.5858142913952218E-2</v>
      </c>
      <c r="G3" s="5">
        <f>+[1]tab_n!E1</f>
        <v>-0.57551171584526295</v>
      </c>
      <c r="H3" s="5">
        <f>+[1]tab_n!F1</f>
        <v>0.5000432342059784</v>
      </c>
      <c r="I3" s="5">
        <f>+[1]tab_n!G1</f>
        <v>-0.63585219625415645</v>
      </c>
      <c r="J3" s="5">
        <f>+[1]tab_n!H1</f>
        <v>0.60516541584885708</v>
      </c>
      <c r="K3" s="5">
        <f>+[1]tab_n!I1</f>
        <v>3.7310200226577814E-2</v>
      </c>
      <c r="L3" s="5">
        <f>+[1]tab_n!J1</f>
        <v>-430.21608317896499</v>
      </c>
    </row>
    <row r="4" spans="2:12" x14ac:dyDescent="0.3">
      <c r="B4" s="7">
        <f>+[1]tab_n!A2</f>
        <v>20</v>
      </c>
      <c r="C4" s="5">
        <f>+[1]tab_n!W2/1200*1000</f>
        <v>6.9835156666666665</v>
      </c>
      <c r="D4" s="5">
        <f>+[1]tab_n!B2</f>
        <v>0.6818663850956288</v>
      </c>
      <c r="E4" s="5">
        <f>+[1]tab_n!C2</f>
        <v>-1.4975451975727803</v>
      </c>
      <c r="F4" s="5">
        <f>+[1]tab_n!D2</f>
        <v>-8.5202334067775928E-2</v>
      </c>
      <c r="G4" s="5">
        <f>+[1]tab_n!E2</f>
        <v>-0.5705771518416527</v>
      </c>
      <c r="H4" s="5">
        <f>+[1]tab_n!F2</f>
        <v>0.49902093542748688</v>
      </c>
      <c r="I4" s="5">
        <f>+[1]tab_n!G2</f>
        <v>-0.64098946948651536</v>
      </c>
      <c r="J4" s="5">
        <f>+[1]tab_n!H2</f>
        <v>0.60692590782617573</v>
      </c>
      <c r="K4" s="5">
        <f>+[1]tab_n!I2</f>
        <v>4.3145677919380641E-2</v>
      </c>
      <c r="L4" s="5">
        <f>+[1]tab_n!J2</f>
        <v>-429.62633478586957</v>
      </c>
    </row>
    <row r="5" spans="2:12" x14ac:dyDescent="0.3">
      <c r="B5" s="7">
        <f>+[1]tab_n!A3</f>
        <v>30</v>
      </c>
      <c r="C5" s="5">
        <f>+[1]tab_n!W3/1200*1000</f>
        <v>8.1367317500000009</v>
      </c>
      <c r="D5" s="5">
        <f>+[1]tab_n!B3</f>
        <v>0.68370712064662464</v>
      </c>
      <c r="E5" s="5">
        <f>+[1]tab_n!C3</f>
        <v>-1.4931810034139426</v>
      </c>
      <c r="F5" s="5">
        <f>+[1]tab_n!D3</f>
        <v>-8.7213518664624456E-2</v>
      </c>
      <c r="G5" s="5">
        <f>+[1]tab_n!E3</f>
        <v>-0.57325519392838464</v>
      </c>
      <c r="H5" s="5">
        <f>+[1]tab_n!F3</f>
        <v>0.49518155933166241</v>
      </c>
      <c r="I5" s="5">
        <f>+[1]tab_n!G3</f>
        <v>-0.63959179202294358</v>
      </c>
      <c r="J5" s="5">
        <f>+[1]tab_n!H3</f>
        <v>0.60939576045494248</v>
      </c>
      <c r="K5" s="5">
        <f>+[1]tab_n!I3</f>
        <v>4.3176705161143254E-2</v>
      </c>
      <c r="L5" s="5">
        <f>+[1]tab_n!J3</f>
        <v>-434.86266515939462</v>
      </c>
    </row>
    <row r="6" spans="2:12" x14ac:dyDescent="0.3">
      <c r="B6" s="7">
        <f>+[1]tab_n!A4</f>
        <v>50</v>
      </c>
      <c r="C6" s="5">
        <f>+[1]tab_n!W4/1200*1000</f>
        <v>9.0148014166666677</v>
      </c>
      <c r="D6" s="5">
        <f>+[1]tab_n!B4</f>
        <v>0.68014902998035642</v>
      </c>
      <c r="E6" s="5">
        <f>+[1]tab_n!C4</f>
        <v>-1.4921327865306491</v>
      </c>
      <c r="F6" s="5">
        <f>+[1]tab_n!D4</f>
        <v>-8.4655690226924096E-2</v>
      </c>
      <c r="G6" s="5">
        <f>+[1]tab_n!E4</f>
        <v>-0.57563245697339538</v>
      </c>
      <c r="H6" s="5">
        <f>+[1]tab_n!F4</f>
        <v>0.49377771812878374</v>
      </c>
      <c r="I6" s="5">
        <f>+[1]tab_n!G4</f>
        <v>-0.64260719024443247</v>
      </c>
      <c r="J6" s="5">
        <f>+[1]tab_n!H4</f>
        <v>0.61149637279375957</v>
      </c>
      <c r="K6" s="5">
        <f>+[1]tab_n!I4</f>
        <v>4.7463721236350918E-2</v>
      </c>
      <c r="L6" s="5">
        <f>+[1]tab_n!J4</f>
        <v>-435.89028160670335</v>
      </c>
    </row>
    <row r="7" spans="2:12" x14ac:dyDescent="0.3">
      <c r="B7" s="7">
        <f>+[1]tab_n!A5</f>
        <v>75</v>
      </c>
      <c r="C7" s="5">
        <f>+[1]tab_n!W5/1200*1000</f>
        <v>11.787686333333333</v>
      </c>
      <c r="D7" s="5">
        <f>+[1]tab_n!B5</f>
        <v>0.68227155988577359</v>
      </c>
      <c r="E7" s="5">
        <f>+[1]tab_n!C5</f>
        <v>-1.4886712205801536</v>
      </c>
      <c r="F7" s="5">
        <f>+[1]tab_n!D5</f>
        <v>-8.4719245260444387E-2</v>
      </c>
      <c r="G7" s="5">
        <f>+[1]tab_n!E5</f>
        <v>-0.57523203345059404</v>
      </c>
      <c r="H7" s="5">
        <f>+[1]tab_n!F5</f>
        <v>0.492492826524003</v>
      </c>
      <c r="I7" s="5">
        <f>+[1]tab_n!G5</f>
        <v>-0.64205614734094518</v>
      </c>
      <c r="J7" s="5">
        <f>+[1]tab_n!H5</f>
        <v>0.61090416324815322</v>
      </c>
      <c r="K7" s="5">
        <f>+[1]tab_n!I5</f>
        <v>4.5228797556454127E-2</v>
      </c>
      <c r="L7" s="5">
        <f>+[1]tab_n!J5</f>
        <v>-436.28185343100051</v>
      </c>
    </row>
    <row r="8" spans="2:12" x14ac:dyDescent="0.3">
      <c r="B8" s="7">
        <f>+[1]tab_n!A6</f>
        <v>100</v>
      </c>
      <c r="C8" s="5">
        <f>+[1]tab_n!W6/1200*1000</f>
        <v>14.652026999999999</v>
      </c>
      <c r="D8" s="5">
        <f>+[1]tab_n!B6</f>
        <v>0.68212655535116051</v>
      </c>
      <c r="E8" s="5">
        <f>+[1]tab_n!C6</f>
        <v>-1.4896113641749182</v>
      </c>
      <c r="F8" s="5">
        <f>+[1]tab_n!D6</f>
        <v>-8.4841470213195533E-2</v>
      </c>
      <c r="G8" s="5">
        <f>+[1]tab_n!E6</f>
        <v>-0.57390092128184944</v>
      </c>
      <c r="H8" s="5">
        <f>+[1]tab_n!F6</f>
        <v>0.49328286832814361</v>
      </c>
      <c r="I8" s="5">
        <f>+[1]tab_n!G6</f>
        <v>-0.63942103295773289</v>
      </c>
      <c r="J8" s="5">
        <f>+[1]tab_n!H6</f>
        <v>0.6087719558680903</v>
      </c>
      <c r="K8" s="5">
        <f>+[1]tab_n!I6</f>
        <v>4.4250491465702972E-2</v>
      </c>
      <c r="L8" s="5">
        <f>+[1]tab_n!J6</f>
        <v>-436.92365113429645</v>
      </c>
    </row>
    <row r="9" spans="2:12" x14ac:dyDescent="0.3">
      <c r="B9" s="7">
        <f>+[1]tab_n!A7</f>
        <v>150</v>
      </c>
      <c r="C9" s="5">
        <f>+[1]tab_n!W7/1200*1000</f>
        <v>22.862383083333334</v>
      </c>
      <c r="D9" s="5">
        <f>+[1]tab_n!B7</f>
        <v>0.6802262956356373</v>
      </c>
      <c r="E9" s="5">
        <f>+[1]tab_n!C7</f>
        <v>-1.4884127788221082</v>
      </c>
      <c r="F9" s="5">
        <f>+[1]tab_n!D7</f>
        <v>-8.4595593268552205E-2</v>
      </c>
      <c r="G9" s="5">
        <f>+[1]tab_n!E7</f>
        <v>-0.57445631207429737</v>
      </c>
      <c r="H9" s="5">
        <f>+[1]tab_n!F7</f>
        <v>0.4923399033590154</v>
      </c>
      <c r="I9" s="5">
        <f>+[1]tab_n!G7</f>
        <v>-0.63924656707665517</v>
      </c>
      <c r="J9" s="5">
        <f>+[1]tab_n!H7</f>
        <v>0.60875244810736717</v>
      </c>
      <c r="K9" s="5">
        <f>+[1]tab_n!I7</f>
        <v>4.5575453701429826E-2</v>
      </c>
      <c r="L9" s="5">
        <f>+[1]tab_n!J7</f>
        <v>-436.75877209377393</v>
      </c>
    </row>
    <row r="10" spans="2:12" x14ac:dyDescent="0.3">
      <c r="B10" s="7">
        <f>+[1]tab_n!A8</f>
        <v>200</v>
      </c>
      <c r="C10" s="5">
        <f>+[1]tab_n!W8/1200*1000</f>
        <v>24.168580500000001</v>
      </c>
      <c r="D10" s="5">
        <f>+[1]tab_n!B8</f>
        <v>0.68056627224478539</v>
      </c>
      <c r="E10" s="5">
        <f>+[1]tab_n!C8</f>
        <v>-1.4870634520985222</v>
      </c>
      <c r="F10" s="5">
        <f>+[1]tab_n!D8</f>
        <v>-8.4714838955468746E-2</v>
      </c>
      <c r="G10" s="5">
        <f>+[1]tab_n!E8</f>
        <v>-0.574356900389555</v>
      </c>
      <c r="H10" s="5">
        <f>+[1]tab_n!F8</f>
        <v>0.49211912061445395</v>
      </c>
      <c r="I10" s="5">
        <f>+[1]tab_n!G8</f>
        <v>-0.63809374405530839</v>
      </c>
      <c r="J10" s="5">
        <f>+[1]tab_n!H8</f>
        <v>0.60821947970474233</v>
      </c>
      <c r="K10" s="5">
        <f>+[1]tab_n!I8</f>
        <v>4.5835906575644104E-2</v>
      </c>
      <c r="L10" s="5">
        <f>+[1]tab_n!J8</f>
        <v>-437.03608114436099</v>
      </c>
    </row>
    <row r="11" spans="2:12" x14ac:dyDescent="0.3">
      <c r="B11" s="4">
        <f>+[1]tab_n!A9</f>
        <v>300</v>
      </c>
      <c r="C11" s="6">
        <f>+[1]tab_n!W9/1200*1000</f>
        <v>31.708411583333334</v>
      </c>
      <c r="D11" s="6">
        <f>+[1]tab_n!B9</f>
        <v>0.68044601712633179</v>
      </c>
      <c r="E11" s="6">
        <f>+[1]tab_n!C9</f>
        <v>-1.4878708871277699</v>
      </c>
      <c r="F11" s="6">
        <f>+[1]tab_n!D9</f>
        <v>-8.4539691799518285E-2</v>
      </c>
      <c r="G11" s="6">
        <f>+[1]tab_n!E9</f>
        <v>-0.57489854950712693</v>
      </c>
      <c r="H11" s="6">
        <f>+[1]tab_n!F9</f>
        <v>0.49282700614191544</v>
      </c>
      <c r="I11" s="6">
        <f>+[1]tab_n!G9</f>
        <v>-0.63802936839285729</v>
      </c>
      <c r="J11" s="6">
        <f>+[1]tab_n!H9</f>
        <v>0.60889083884378337</v>
      </c>
      <c r="K11" s="6">
        <f>+[1]tab_n!I9</f>
        <v>4.5986891907653892E-2</v>
      </c>
      <c r="L11" s="6">
        <f>+[1]tab_n!J9</f>
        <v>-436.52907619174329</v>
      </c>
    </row>
    <row r="12" spans="2:12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5" spans="2:12" x14ac:dyDescent="0.3">
      <c r="C15" s="11" t="s">
        <v>49</v>
      </c>
      <c r="D15" s="11"/>
      <c r="E15" s="11"/>
      <c r="F15" s="11"/>
      <c r="G15" s="11"/>
      <c r="H15" s="11"/>
    </row>
    <row r="16" spans="2:12" x14ac:dyDescent="0.3">
      <c r="B16" s="4" t="s">
        <v>55</v>
      </c>
      <c r="C16" s="12" t="s">
        <v>54</v>
      </c>
      <c r="D16" s="12" t="s">
        <v>47</v>
      </c>
      <c r="E16" s="12" t="s">
        <v>9</v>
      </c>
      <c r="F16" s="12" t="s">
        <v>8</v>
      </c>
      <c r="G16" s="12" t="s">
        <v>10</v>
      </c>
      <c r="H16" s="12" t="s">
        <v>11</v>
      </c>
    </row>
    <row r="17" spans="2:8" x14ac:dyDescent="0.3">
      <c r="B17" s="7">
        <f>+B3</f>
        <v>10</v>
      </c>
      <c r="C17" s="5">
        <f>+[1]tab_n!K1</f>
        <v>-356.68667673834409</v>
      </c>
      <c r="D17" s="5">
        <f>+[1]tab_n!L1</f>
        <v>-332.99100580866889</v>
      </c>
      <c r="E17" s="5">
        <f>+[1]tab_n!M1</f>
        <v>0.71099290780141844</v>
      </c>
      <c r="F17" s="5">
        <f>+[1]tab_n!N1</f>
        <v>0.71014742535928299</v>
      </c>
      <c r="G17" s="5">
        <f>+[1]tab_n!O1</f>
        <v>0.7014539354117153</v>
      </c>
      <c r="H17" s="5">
        <f>+[1]tab_n!P1</f>
        <v>0.70577391051633898</v>
      </c>
    </row>
    <row r="18" spans="2:8" x14ac:dyDescent="0.3">
      <c r="B18" s="7">
        <f>+B4</f>
        <v>20</v>
      </c>
      <c r="C18" s="5">
        <f>+[1]tab_n!K2</f>
        <v>-356.6665890382306</v>
      </c>
      <c r="D18" s="5">
        <f>+[1]tab_n!L2</f>
        <v>-332.99362574884265</v>
      </c>
      <c r="E18" s="5">
        <f>+[1]tab_n!M2</f>
        <v>0.71276595744680848</v>
      </c>
      <c r="F18" s="5">
        <f>+[1]tab_n!N2</f>
        <v>0.71218741284744813</v>
      </c>
      <c r="G18" s="5">
        <f>+[1]tab_n!O2</f>
        <v>0.70306165245351604</v>
      </c>
      <c r="H18" s="5">
        <f>+[1]tab_n!P2</f>
        <v>0.7075951104431798</v>
      </c>
    </row>
    <row r="19" spans="2:8" x14ac:dyDescent="0.3">
      <c r="B19" s="7">
        <f>+B5</f>
        <v>30</v>
      </c>
      <c r="C19" s="5">
        <f>+[1]tab_n!K3</f>
        <v>-356.65296563205612</v>
      </c>
      <c r="D19" s="5">
        <f>+[1]tab_n!L3</f>
        <v>-332.98967800496217</v>
      </c>
      <c r="E19" s="5">
        <f>+[1]tab_n!M3</f>
        <v>0.70921985815602839</v>
      </c>
      <c r="F19" s="5">
        <f>+[1]tab_n!N3</f>
        <v>0.70844234319180865</v>
      </c>
      <c r="G19" s="5">
        <f>+[1]tab_n!O3</f>
        <v>0.69947765082673508</v>
      </c>
      <c r="H19" s="5">
        <f>+[1]tab_n!P3</f>
        <v>0.70393145642829358</v>
      </c>
    </row>
    <row r="20" spans="2:8" x14ac:dyDescent="0.3">
      <c r="B20" s="7">
        <f>+B6</f>
        <v>50</v>
      </c>
      <c r="C20" s="5">
        <f>+[1]tab_n!K4</f>
        <v>-356.64545224922921</v>
      </c>
      <c r="D20" s="5">
        <f>+[1]tab_n!L4</f>
        <v>-332.98838562368906</v>
      </c>
      <c r="E20" s="5">
        <f>+[1]tab_n!M4</f>
        <v>0.71276595744680848</v>
      </c>
      <c r="F20" s="5">
        <f>+[1]tab_n!N4</f>
        <v>0.71218741284744813</v>
      </c>
      <c r="G20" s="5">
        <f>+[1]tab_n!O4</f>
        <v>0.70306165245351604</v>
      </c>
      <c r="H20" s="5">
        <f>+[1]tab_n!P4</f>
        <v>0.7075951104431798</v>
      </c>
    </row>
    <row r="21" spans="2:8" x14ac:dyDescent="0.3">
      <c r="B21" s="7">
        <f>+B7</f>
        <v>75</v>
      </c>
      <c r="C21" s="5">
        <f>+[1]tab_n!K5</f>
        <v>-356.64231157789868</v>
      </c>
      <c r="D21" s="5">
        <f>+[1]tab_n!L5</f>
        <v>-332.99155092712101</v>
      </c>
      <c r="E21" s="5">
        <f>+[1]tab_n!M5</f>
        <v>0.71276595744680848</v>
      </c>
      <c r="F21" s="5">
        <f>+[1]tab_n!N5</f>
        <v>0.71218741284744813</v>
      </c>
      <c r="G21" s="5">
        <f>+[1]tab_n!O5</f>
        <v>0.70306165245351604</v>
      </c>
      <c r="H21" s="5">
        <f>+[1]tab_n!P5</f>
        <v>0.7075951104431798</v>
      </c>
    </row>
    <row r="22" spans="2:8" x14ac:dyDescent="0.3">
      <c r="B22" s="7">
        <f>+B8</f>
        <v>100</v>
      </c>
      <c r="C22" s="5">
        <f>+[1]tab_n!K6</f>
        <v>-356.64021457754956</v>
      </c>
      <c r="D22" s="5">
        <f>+[1]tab_n!L6</f>
        <v>-332.98758361079211</v>
      </c>
      <c r="E22" s="5">
        <f>+[1]tab_n!M6</f>
        <v>0.71099290780141844</v>
      </c>
      <c r="F22" s="5">
        <f>+[1]tab_n!N6</f>
        <v>0.71014742535928299</v>
      </c>
      <c r="G22" s="5">
        <f>+[1]tab_n!O6</f>
        <v>0.7014539354117153</v>
      </c>
      <c r="H22" s="5">
        <f>+[1]tab_n!P6</f>
        <v>0.70577391051633898</v>
      </c>
    </row>
    <row r="23" spans="2:8" x14ac:dyDescent="0.3">
      <c r="B23" s="7">
        <f>+B9</f>
        <v>150</v>
      </c>
      <c r="C23" s="5">
        <f>+[1]tab_n!K7</f>
        <v>-356.63971587799472</v>
      </c>
      <c r="D23" s="5">
        <f>+[1]tab_n!L7</f>
        <v>-332.99045921576828</v>
      </c>
      <c r="E23" s="5">
        <f>+[1]tab_n!M7</f>
        <v>0.71099290780141844</v>
      </c>
      <c r="F23" s="5">
        <f>+[1]tab_n!N7</f>
        <v>0.71014742535928299</v>
      </c>
      <c r="G23" s="5">
        <f>+[1]tab_n!O7</f>
        <v>0.7014539354117153</v>
      </c>
      <c r="H23" s="5">
        <f>+[1]tab_n!P7</f>
        <v>0.70577391051633898</v>
      </c>
    </row>
    <row r="24" spans="2:8" x14ac:dyDescent="0.3">
      <c r="B24" s="7">
        <f>+B10</f>
        <v>200</v>
      </c>
      <c r="C24" s="5">
        <f>+[1]tab_n!K8</f>
        <v>-356.638405192682</v>
      </c>
      <c r="D24" s="5">
        <f>+[1]tab_n!L8</f>
        <v>-332.98995373929819</v>
      </c>
      <c r="E24" s="5">
        <f>+[1]tab_n!M8</f>
        <v>0.71276595744680848</v>
      </c>
      <c r="F24" s="5">
        <f>+[1]tab_n!N8</f>
        <v>0.71218741284744813</v>
      </c>
      <c r="G24" s="5">
        <f>+[1]tab_n!O8</f>
        <v>0.70306165245351604</v>
      </c>
      <c r="H24" s="5">
        <f>+[1]tab_n!P8</f>
        <v>0.7075951104431798</v>
      </c>
    </row>
    <row r="25" spans="2:8" x14ac:dyDescent="0.3">
      <c r="B25" s="4">
        <f>+B11</f>
        <v>300</v>
      </c>
      <c r="C25" s="6">
        <f>+[1]tab_n!K9</f>
        <v>-356.63862808226946</v>
      </c>
      <c r="D25" s="6">
        <f>+[1]tab_n!L9</f>
        <v>-332.98891490040688</v>
      </c>
      <c r="E25" s="6">
        <f>+[1]tab_n!M9</f>
        <v>0.71099290780141844</v>
      </c>
      <c r="F25" s="6">
        <f>+[1]tab_n!N9</f>
        <v>0.71014742535928299</v>
      </c>
      <c r="G25" s="6">
        <f>+[1]tab_n!O9</f>
        <v>0.7014539354117153</v>
      </c>
      <c r="H25" s="6">
        <f>+[1]tab_n!P9</f>
        <v>0.70577391051633898</v>
      </c>
    </row>
    <row r="27" spans="2:8" x14ac:dyDescent="0.3">
      <c r="C27" s="11" t="s">
        <v>50</v>
      </c>
      <c r="D27" s="11"/>
      <c r="E27" s="11"/>
      <c r="F27" s="11"/>
      <c r="G27" s="11"/>
      <c r="H27" s="11"/>
    </row>
    <row r="28" spans="2:8" x14ac:dyDescent="0.3">
      <c r="B28" s="4" t="s">
        <v>55</v>
      </c>
      <c r="C28" s="12" t="s">
        <v>54</v>
      </c>
      <c r="D28" s="12" t="s">
        <v>47</v>
      </c>
      <c r="E28" s="12" t="s">
        <v>9</v>
      </c>
      <c r="F28" s="12" t="s">
        <v>8</v>
      </c>
      <c r="G28" s="12" t="s">
        <v>10</v>
      </c>
      <c r="H28" s="12" t="s">
        <v>11</v>
      </c>
    </row>
    <row r="29" spans="2:8" x14ac:dyDescent="0.3">
      <c r="B29" s="7">
        <f>+B17</f>
        <v>10</v>
      </c>
      <c r="C29" s="5">
        <f>+[1]tab_n!Q1</f>
        <v>-134.86475485190391</v>
      </c>
      <c r="D29" s="5">
        <f>+[1]tab_n!R1</f>
        <v>-113.91031049167437</v>
      </c>
      <c r="E29" s="5">
        <f>+[1]tab_n!S1</f>
        <v>0.69841269841269837</v>
      </c>
      <c r="F29" s="5">
        <f>+[1]tab_n!T1</f>
        <v>0.67892096892586251</v>
      </c>
      <c r="G29" s="5">
        <f>+[1]tab_n!U1</f>
        <v>0.67361111111111116</v>
      </c>
      <c r="H29" s="5">
        <f>+[1]tab_n!V1</f>
        <v>0.67625561712707127</v>
      </c>
    </row>
    <row r="30" spans="2:8" x14ac:dyDescent="0.3">
      <c r="B30" s="7">
        <f t="shared" ref="B30:B37" si="0">+B18</f>
        <v>20</v>
      </c>
      <c r="C30" s="5">
        <f>+[1]tab_n!Q2</f>
        <v>-134.89914944879968</v>
      </c>
      <c r="D30" s="5">
        <f>+[1]tab_n!R2</f>
        <v>-113.85599829206751</v>
      </c>
      <c r="E30" s="5">
        <f>+[1]tab_n!S2</f>
        <v>0.69841269841269837</v>
      </c>
      <c r="F30" s="5">
        <f>+[1]tab_n!T2</f>
        <v>0.67892096892586251</v>
      </c>
      <c r="G30" s="5">
        <f>+[1]tab_n!U2</f>
        <v>0.67361111111111116</v>
      </c>
      <c r="H30" s="5">
        <f>+[1]tab_n!V2</f>
        <v>0.67625561712707127</v>
      </c>
    </row>
    <row r="31" spans="2:8" x14ac:dyDescent="0.3">
      <c r="B31" s="7">
        <f t="shared" si="0"/>
        <v>30</v>
      </c>
      <c r="C31" s="5">
        <f>+[1]tab_n!Q3</f>
        <v>-134.79253231808505</v>
      </c>
      <c r="D31" s="5">
        <f>+[1]tab_n!R3</f>
        <v>-113.82663096147547</v>
      </c>
      <c r="E31" s="5">
        <f>+[1]tab_n!S3</f>
        <v>0.69841269841269837</v>
      </c>
      <c r="F31" s="5">
        <f>+[1]tab_n!T3</f>
        <v>0.67892096892586251</v>
      </c>
      <c r="G31" s="5">
        <f>+[1]tab_n!U3</f>
        <v>0.67361111111111116</v>
      </c>
      <c r="H31" s="5">
        <f>+[1]tab_n!V3</f>
        <v>0.67625561712707127</v>
      </c>
    </row>
    <row r="32" spans="2:8" x14ac:dyDescent="0.3">
      <c r="B32" s="7">
        <f t="shared" si="0"/>
        <v>50</v>
      </c>
      <c r="C32" s="5">
        <f>+[1]tab_n!Q4</f>
        <v>-134.80501677863074</v>
      </c>
      <c r="D32" s="5">
        <f>+[1]tab_n!R4</f>
        <v>-113.83764243003122</v>
      </c>
      <c r="E32" s="5">
        <f>+[1]tab_n!S4</f>
        <v>0.69841269841269837</v>
      </c>
      <c r="F32" s="5">
        <f>+[1]tab_n!T4</f>
        <v>0.67892096892586251</v>
      </c>
      <c r="G32" s="5">
        <f>+[1]tab_n!U4</f>
        <v>0.67361111111111116</v>
      </c>
      <c r="H32" s="5">
        <f>+[1]tab_n!V4</f>
        <v>0.67625561712707127</v>
      </c>
    </row>
    <row r="33" spans="2:8" x14ac:dyDescent="0.3">
      <c r="B33" s="7">
        <f t="shared" si="0"/>
        <v>75</v>
      </c>
      <c r="C33" s="5">
        <f>+[1]tab_n!Q5</f>
        <v>-134.8136753871473</v>
      </c>
      <c r="D33" s="5">
        <f>+[1]tab_n!R5</f>
        <v>-113.8538213741902</v>
      </c>
      <c r="E33" s="5">
        <f>+[1]tab_n!S5</f>
        <v>0.69841269841269837</v>
      </c>
      <c r="F33" s="5">
        <f>+[1]tab_n!T5</f>
        <v>0.67892096892586251</v>
      </c>
      <c r="G33" s="5">
        <f>+[1]tab_n!U5</f>
        <v>0.67361111111111116</v>
      </c>
      <c r="H33" s="5">
        <f>+[1]tab_n!V5</f>
        <v>0.67625561712707127</v>
      </c>
    </row>
    <row r="34" spans="2:8" x14ac:dyDescent="0.3">
      <c r="B34" s="7">
        <f t="shared" si="0"/>
        <v>100</v>
      </c>
      <c r="C34" s="5">
        <f>+[1]tab_n!Q6</f>
        <v>-134.80979252251495</v>
      </c>
      <c r="D34" s="5">
        <f>+[1]tab_n!R6</f>
        <v>-113.87593284709028</v>
      </c>
      <c r="E34" s="5">
        <f>+[1]tab_n!S6</f>
        <v>0.69841269841269837</v>
      </c>
      <c r="F34" s="5">
        <f>+[1]tab_n!T6</f>
        <v>0.67892096892586251</v>
      </c>
      <c r="G34" s="5">
        <f>+[1]tab_n!U6</f>
        <v>0.67361111111111116</v>
      </c>
      <c r="H34" s="5">
        <f>+[1]tab_n!V6</f>
        <v>0.67625561712707127</v>
      </c>
    </row>
    <row r="35" spans="2:8" x14ac:dyDescent="0.3">
      <c r="B35" s="7">
        <f t="shared" si="0"/>
        <v>150</v>
      </c>
      <c r="C35" s="5">
        <f>+[1]tab_n!Q7</f>
        <v>-134.79056886566772</v>
      </c>
      <c r="D35" s="5">
        <f>+[1]tab_n!R7</f>
        <v>-113.84487325457332</v>
      </c>
      <c r="E35" s="5">
        <f>+[1]tab_n!S7</f>
        <v>0.69841269841269837</v>
      </c>
      <c r="F35" s="5">
        <f>+[1]tab_n!T7</f>
        <v>0.67892096892586251</v>
      </c>
      <c r="G35" s="5">
        <f>+[1]tab_n!U7</f>
        <v>0.67361111111111116</v>
      </c>
      <c r="H35" s="5">
        <f>+[1]tab_n!V7</f>
        <v>0.67625561712707127</v>
      </c>
    </row>
    <row r="36" spans="2:8" ht="15" customHeight="1" x14ac:dyDescent="0.3">
      <c r="B36" s="10">
        <f t="shared" si="0"/>
        <v>200</v>
      </c>
      <c r="C36" s="14">
        <f>+[1]tab_n!Q8</f>
        <v>-134.78752882534988</v>
      </c>
      <c r="D36" s="14">
        <f>+[1]tab_n!R8</f>
        <v>-113.83981171592193</v>
      </c>
      <c r="E36" s="14">
        <f>+[1]tab_n!S8</f>
        <v>0.69841269841269837</v>
      </c>
      <c r="F36" s="14">
        <f>+[1]tab_n!T8</f>
        <v>0.67892096892586251</v>
      </c>
      <c r="G36" s="14">
        <f>+[1]tab_n!U8</f>
        <v>0.67361111111111116</v>
      </c>
      <c r="H36" s="14">
        <f>+[1]tab_n!V8</f>
        <v>0.67625561712707127</v>
      </c>
    </row>
    <row r="37" spans="2:8" x14ac:dyDescent="0.3">
      <c r="B37" s="4">
        <f t="shared" si="0"/>
        <v>300</v>
      </c>
      <c r="C37" s="6">
        <f>+[1]tab_n!Q9</f>
        <v>-134.83163219962861</v>
      </c>
      <c r="D37" s="6">
        <f>+[1]tab_n!R9</f>
        <v>-113.84214211804394</v>
      </c>
      <c r="E37" s="6">
        <f>+[1]tab_n!S9</f>
        <v>0.69841269841269837</v>
      </c>
      <c r="F37" s="6">
        <f>+[1]tab_n!T9</f>
        <v>0.67892096892586251</v>
      </c>
      <c r="G37" s="6">
        <f>+[1]tab_n!U9</f>
        <v>0.67361111111111116</v>
      </c>
      <c r="H37" s="6">
        <f>+[1]tab_n!V9</f>
        <v>0.67625561712707127</v>
      </c>
    </row>
    <row r="38" spans="2:8" x14ac:dyDescent="0.3">
      <c r="C38" s="5"/>
      <c r="D38" s="5"/>
      <c r="E38" s="5"/>
      <c r="F38" s="5"/>
      <c r="G38" s="5"/>
      <c r="H38" s="5"/>
    </row>
  </sheetData>
  <mergeCells count="2">
    <mergeCell ref="C15:H15"/>
    <mergeCell ref="C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</vt:lpstr>
      <vt:lpstr>Perf</vt:lpstr>
      <vt:lpstr>Cov</vt:lpstr>
      <vt:lpstr>Var</vt:lpstr>
      <vt:lpstr>Tab_Par</vt:lpstr>
      <vt:lpstr>Tab_Perf</vt:lpstr>
      <vt:lpstr>Tab_Cov</vt:lpstr>
      <vt:lpstr>Tab_Var</vt:lpstr>
      <vt:lpstr>Tab_n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Magris</dc:creator>
  <cp:lastModifiedBy>Martin Magris</cp:lastModifiedBy>
  <dcterms:created xsi:type="dcterms:W3CDTF">2015-06-05T18:17:20Z</dcterms:created>
  <dcterms:modified xsi:type="dcterms:W3CDTF">2022-08-26T10:36:34Z</dcterms:modified>
</cp:coreProperties>
</file>