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1" sheetId="1" r:id="rId3"/>
    <sheet state="visible" name="Sheet1" sheetId="2" r:id="rId4"/>
  </sheets>
  <definedNames/>
  <calcPr/>
</workbook>
</file>

<file path=xl/sharedStrings.xml><?xml version="1.0" encoding="utf-8"?>
<sst xmlns="http://schemas.openxmlformats.org/spreadsheetml/2006/main" count="49" uniqueCount="47">
  <si>
    <t>cops</t>
  </si>
  <si>
    <t>Canada</t>
  </si>
  <si>
    <t>Kuwait</t>
  </si>
  <si>
    <t>Switzerland</t>
  </si>
  <si>
    <t>Argentina</t>
  </si>
  <si>
    <t>Bolivia</t>
  </si>
  <si>
    <t>Norway</t>
  </si>
  <si>
    <t>Europe</t>
  </si>
  <si>
    <t>Saudi Arabia</t>
  </si>
  <si>
    <t>Australia</t>
  </si>
  <si>
    <t>Tuvalu</t>
  </si>
  <si>
    <t>China</t>
  </si>
  <si>
    <t>Russian Federation</t>
  </si>
  <si>
    <t>Germany</t>
  </si>
  <si>
    <t>Philippines</t>
  </si>
  <si>
    <t>United States</t>
  </si>
  <si>
    <t>New Zealand</t>
  </si>
  <si>
    <t>Brazil</t>
  </si>
  <si>
    <t>South Africa</t>
  </si>
  <si>
    <t>Mexico</t>
  </si>
  <si>
    <t>India</t>
  </si>
  <si>
    <t>Colombia</t>
  </si>
  <si>
    <t>Japan</t>
  </si>
  <si>
    <t>Total</t>
  </si>
  <si>
    <t>COP 01 - Berlin Mandate</t>
  </si>
  <si>
    <t>COP 02 - Geneva</t>
  </si>
  <si>
    <t>COP 03 - Kyoto Protocol</t>
  </si>
  <si>
    <t>COP 04 - Buenos Aires</t>
  </si>
  <si>
    <t>COP 05 - Bonn</t>
  </si>
  <si>
    <t>COP 06 - The Hague</t>
  </si>
  <si>
    <t>COP 06bis - Bonn</t>
  </si>
  <si>
    <t>COP 07 - Marrakech</t>
  </si>
  <si>
    <t>COP 08 - New Delhi</t>
  </si>
  <si>
    <t>COP 09 - Milan</t>
  </si>
  <si>
    <t>COP 10 - Buenos Aires</t>
  </si>
  <si>
    <t>COP 11 - Montreal</t>
  </si>
  <si>
    <t>COP 12 - Nairobi</t>
  </si>
  <si>
    <t>COP 13 - Bali</t>
  </si>
  <si>
    <t>COP 14 - Poznan</t>
  </si>
  <si>
    <t>COP 15 - Copenhagen</t>
  </si>
  <si>
    <t>COP 16 - Cancun</t>
  </si>
  <si>
    <t>COP 17 - Durban</t>
  </si>
  <si>
    <t>COP 18 - Doha</t>
  </si>
  <si>
    <t>COP 19 - Warsaw</t>
  </si>
  <si>
    <t>INC 11 - New York</t>
  </si>
  <si>
    <t>cooc théoriques</t>
  </si>
  <si>
    <t>deviation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</si>
</sst>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17.75"/>
    <col customWidth="1" min="2" max="24" width="10.63"/>
  </cols>
  <sheetData>
    <row r="1" ht="12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</row>
    <row r="2" ht="12.0" customHeight="1">
      <c r="A2" s="1" t="s">
        <v>24</v>
      </c>
      <c r="B2" s="1">
        <v>18.0</v>
      </c>
      <c r="C2" s="1">
        <v>5.0</v>
      </c>
      <c r="D2" s="1">
        <v>11.0</v>
      </c>
      <c r="E2" s="1">
        <v>6.0</v>
      </c>
      <c r="F2" s="1">
        <v>1.0</v>
      </c>
      <c r="G2" s="1">
        <v>4.0</v>
      </c>
      <c r="H2" s="1">
        <v>16.0</v>
      </c>
      <c r="I2" s="1">
        <v>4.0</v>
      </c>
      <c r="J2" s="1">
        <v>7.0</v>
      </c>
      <c r="K2" s="1">
        <v>0.0</v>
      </c>
      <c r="L2" s="1">
        <v>20.0</v>
      </c>
      <c r="M2" s="1">
        <v>6.0</v>
      </c>
      <c r="N2" s="1">
        <v>23.0</v>
      </c>
      <c r="O2" s="1">
        <v>9.0</v>
      </c>
      <c r="P2" s="1">
        <v>20.0</v>
      </c>
      <c r="Q2" s="1">
        <v>5.0</v>
      </c>
      <c r="R2" s="1">
        <v>7.0</v>
      </c>
      <c r="S2" s="1">
        <v>2.0</v>
      </c>
      <c r="T2" s="1">
        <v>3.0</v>
      </c>
      <c r="U2" s="1">
        <v>7.0</v>
      </c>
      <c r="V2" s="1">
        <v>3.0</v>
      </c>
      <c r="W2" s="1">
        <v>6.0</v>
      </c>
      <c r="X2" s="1">
        <f t="shared" ref="X2:X23" si="1">SUM(B2:W2)</f>
        <v>183</v>
      </c>
    </row>
    <row r="3" ht="12.0" customHeight="1">
      <c r="A3" s="1" t="s">
        <v>25</v>
      </c>
      <c r="B3" s="1">
        <v>24.0</v>
      </c>
      <c r="C3" s="1">
        <v>20.0</v>
      </c>
      <c r="D3" s="1">
        <v>10.0</v>
      </c>
      <c r="E3" s="1">
        <v>5.0</v>
      </c>
      <c r="F3" s="1">
        <v>0.0</v>
      </c>
      <c r="G3" s="1">
        <v>9.0</v>
      </c>
      <c r="H3" s="1">
        <v>35.0</v>
      </c>
      <c r="I3" s="1">
        <v>24.0</v>
      </c>
      <c r="J3" s="1">
        <v>19.0</v>
      </c>
      <c r="K3" s="1">
        <v>0.0</v>
      </c>
      <c r="L3" s="1">
        <v>31.0</v>
      </c>
      <c r="M3" s="1">
        <v>17.0</v>
      </c>
      <c r="N3" s="1">
        <v>16.0</v>
      </c>
      <c r="O3" s="1">
        <v>12.0</v>
      </c>
      <c r="P3" s="1">
        <v>45.0</v>
      </c>
      <c r="Q3" s="1">
        <v>10.0</v>
      </c>
      <c r="R3" s="1">
        <v>3.0</v>
      </c>
      <c r="S3" s="1">
        <v>2.0</v>
      </c>
      <c r="T3" s="1">
        <v>4.0</v>
      </c>
      <c r="U3" s="1">
        <v>7.0</v>
      </c>
      <c r="V3" s="1">
        <v>6.0</v>
      </c>
      <c r="W3" s="1">
        <v>16.0</v>
      </c>
      <c r="X3" s="1">
        <f t="shared" si="1"/>
        <v>315</v>
      </c>
    </row>
    <row r="4" ht="12.0" customHeight="1">
      <c r="A4" s="1" t="s">
        <v>26</v>
      </c>
      <c r="B4" s="1">
        <v>25.0</v>
      </c>
      <c r="C4" s="1">
        <v>10.0</v>
      </c>
      <c r="D4" s="1">
        <v>5.0</v>
      </c>
      <c r="E4" s="1">
        <v>11.0</v>
      </c>
      <c r="F4" s="1">
        <v>1.0</v>
      </c>
      <c r="G4" s="1">
        <v>15.0</v>
      </c>
      <c r="H4" s="1">
        <v>52.0</v>
      </c>
      <c r="I4" s="1">
        <v>8.0</v>
      </c>
      <c r="J4" s="1">
        <v>13.0</v>
      </c>
      <c r="K4" s="1">
        <v>2.0</v>
      </c>
      <c r="L4" s="1">
        <v>51.0</v>
      </c>
      <c r="M4" s="1">
        <v>10.0</v>
      </c>
      <c r="N4" s="1">
        <v>2.0</v>
      </c>
      <c r="O4" s="1">
        <v>12.0</v>
      </c>
      <c r="P4" s="1">
        <v>59.0</v>
      </c>
      <c r="Q4" s="1">
        <v>15.0</v>
      </c>
      <c r="R4" s="1">
        <v>19.0</v>
      </c>
      <c r="S4" s="1">
        <v>3.0</v>
      </c>
      <c r="T4" s="1">
        <v>5.0</v>
      </c>
      <c r="U4" s="1">
        <v>10.0</v>
      </c>
      <c r="V4" s="1">
        <v>4.0</v>
      </c>
      <c r="W4" s="1">
        <v>27.0</v>
      </c>
      <c r="X4" s="1">
        <f t="shared" si="1"/>
        <v>359</v>
      </c>
    </row>
    <row r="5" ht="12.0" customHeight="1">
      <c r="A5" s="1" t="s">
        <v>27</v>
      </c>
      <c r="B5" s="1">
        <v>24.0</v>
      </c>
      <c r="C5" s="1">
        <v>6.0</v>
      </c>
      <c r="D5" s="1">
        <v>13.0</v>
      </c>
      <c r="E5" s="1">
        <v>18.0</v>
      </c>
      <c r="F5" s="1">
        <v>2.0</v>
      </c>
      <c r="G5" s="1">
        <v>13.0</v>
      </c>
      <c r="H5" s="1">
        <v>46.0</v>
      </c>
      <c r="I5" s="1">
        <v>20.0</v>
      </c>
      <c r="J5" s="1">
        <v>31.0</v>
      </c>
      <c r="K5" s="1">
        <v>3.0</v>
      </c>
      <c r="L5" s="1">
        <v>73.0</v>
      </c>
      <c r="M5" s="1">
        <v>15.0</v>
      </c>
      <c r="N5" s="1">
        <v>3.0</v>
      </c>
      <c r="O5" s="1">
        <v>5.0</v>
      </c>
      <c r="P5" s="1">
        <v>80.0</v>
      </c>
      <c r="Q5" s="1">
        <v>10.0</v>
      </c>
      <c r="R5" s="1">
        <v>19.0</v>
      </c>
      <c r="S5" s="1">
        <v>6.0</v>
      </c>
      <c r="T5" s="1">
        <v>4.0</v>
      </c>
      <c r="U5" s="1">
        <v>4.0</v>
      </c>
      <c r="V5" s="1">
        <v>4.0</v>
      </c>
      <c r="W5" s="1">
        <v>20.0</v>
      </c>
      <c r="X5" s="1">
        <f t="shared" si="1"/>
        <v>419</v>
      </c>
    </row>
    <row r="6" ht="12.0" customHeight="1">
      <c r="A6" s="1" t="s">
        <v>28</v>
      </c>
      <c r="B6" s="1">
        <v>24.0</v>
      </c>
      <c r="C6" s="1">
        <v>9.0</v>
      </c>
      <c r="D6" s="1">
        <v>24.0</v>
      </c>
      <c r="E6" s="1">
        <v>7.0</v>
      </c>
      <c r="F6" s="1">
        <v>3.0</v>
      </c>
      <c r="G6" s="1">
        <v>13.0</v>
      </c>
      <c r="H6" s="1">
        <v>62.0</v>
      </c>
      <c r="I6" s="1">
        <v>23.0</v>
      </c>
      <c r="J6" s="1">
        <v>38.0</v>
      </c>
      <c r="K6" s="1">
        <v>1.0</v>
      </c>
      <c r="L6" s="1">
        <v>78.0</v>
      </c>
      <c r="M6" s="1">
        <v>5.0</v>
      </c>
      <c r="N6" s="1">
        <v>6.0</v>
      </c>
      <c r="O6" s="1">
        <v>6.0</v>
      </c>
      <c r="P6" s="1">
        <v>50.0</v>
      </c>
      <c r="Q6" s="1">
        <v>16.0</v>
      </c>
      <c r="R6" s="1">
        <v>13.0</v>
      </c>
      <c r="S6" s="1">
        <v>10.0</v>
      </c>
      <c r="T6" s="1">
        <v>4.0</v>
      </c>
      <c r="U6" s="1">
        <v>3.0</v>
      </c>
      <c r="V6" s="1">
        <v>1.0</v>
      </c>
      <c r="W6" s="1">
        <v>28.0</v>
      </c>
      <c r="X6" s="1">
        <f t="shared" si="1"/>
        <v>424</v>
      </c>
    </row>
    <row r="7" ht="12.0" customHeight="1">
      <c r="A7" s="1" t="s">
        <v>29</v>
      </c>
      <c r="B7" s="1">
        <v>41.0</v>
      </c>
      <c r="C7" s="1">
        <v>1.0</v>
      </c>
      <c r="D7" s="1">
        <v>7.0</v>
      </c>
      <c r="E7" s="1">
        <v>8.0</v>
      </c>
      <c r="F7" s="1">
        <v>9.0</v>
      </c>
      <c r="G7" s="1">
        <v>19.0</v>
      </c>
      <c r="H7" s="1">
        <v>82.0</v>
      </c>
      <c r="I7" s="1">
        <v>39.0</v>
      </c>
      <c r="J7" s="1">
        <v>38.0</v>
      </c>
      <c r="K7" s="1">
        <v>18.0</v>
      </c>
      <c r="L7" s="1">
        <v>112.0</v>
      </c>
      <c r="M7" s="1">
        <v>12.0</v>
      </c>
      <c r="N7" s="1">
        <v>5.0</v>
      </c>
      <c r="O7" s="1">
        <v>5.0</v>
      </c>
      <c r="P7" s="1">
        <v>102.0</v>
      </c>
      <c r="Q7" s="1">
        <v>25.0</v>
      </c>
      <c r="R7" s="1">
        <v>24.0</v>
      </c>
      <c r="S7" s="1">
        <v>6.0</v>
      </c>
      <c r="T7" s="1">
        <v>6.0</v>
      </c>
      <c r="U7" s="1">
        <v>12.0</v>
      </c>
      <c r="V7" s="1">
        <v>10.0</v>
      </c>
      <c r="W7" s="1">
        <v>43.0</v>
      </c>
      <c r="X7" s="1">
        <f t="shared" si="1"/>
        <v>624</v>
      </c>
    </row>
    <row r="8" ht="12.0" customHeight="1">
      <c r="A8" s="1" t="s">
        <v>30</v>
      </c>
      <c r="B8" s="1">
        <v>17.0</v>
      </c>
      <c r="C8" s="1">
        <v>0.0</v>
      </c>
      <c r="D8" s="1">
        <v>10.0</v>
      </c>
      <c r="E8" s="1">
        <v>7.0</v>
      </c>
      <c r="F8" s="1">
        <v>0.0</v>
      </c>
      <c r="G8" s="1">
        <v>9.0</v>
      </c>
      <c r="H8" s="1">
        <v>36.0</v>
      </c>
      <c r="I8" s="1">
        <v>8.0</v>
      </c>
      <c r="J8" s="1">
        <v>16.0</v>
      </c>
      <c r="K8" s="1">
        <v>2.0</v>
      </c>
      <c r="L8" s="1">
        <v>30.0</v>
      </c>
      <c r="M8" s="1">
        <v>10.0</v>
      </c>
      <c r="N8" s="1">
        <v>6.0</v>
      </c>
      <c r="O8" s="1">
        <v>0.0</v>
      </c>
      <c r="P8" s="1">
        <v>27.0</v>
      </c>
      <c r="Q8" s="1">
        <v>8.0</v>
      </c>
      <c r="R8" s="1">
        <v>6.0</v>
      </c>
      <c r="S8" s="1">
        <v>2.0</v>
      </c>
      <c r="T8" s="1">
        <v>0.0</v>
      </c>
      <c r="U8" s="1">
        <v>2.0</v>
      </c>
      <c r="V8" s="1">
        <v>2.0</v>
      </c>
      <c r="W8" s="1">
        <v>19.0</v>
      </c>
      <c r="X8" s="1">
        <f t="shared" si="1"/>
        <v>217</v>
      </c>
    </row>
    <row r="9" ht="12.0" customHeight="1">
      <c r="A9" s="1" t="s">
        <v>31</v>
      </c>
      <c r="B9" s="1">
        <v>33.0</v>
      </c>
      <c r="C9" s="1">
        <v>4.0</v>
      </c>
      <c r="D9" s="1">
        <v>16.0</v>
      </c>
      <c r="E9" s="1">
        <v>6.0</v>
      </c>
      <c r="F9" s="1">
        <v>0.0</v>
      </c>
      <c r="G9" s="1">
        <v>11.0</v>
      </c>
      <c r="H9" s="1">
        <v>65.0</v>
      </c>
      <c r="I9" s="1">
        <v>16.0</v>
      </c>
      <c r="J9" s="1">
        <v>30.0</v>
      </c>
      <c r="K9" s="1">
        <v>1.0</v>
      </c>
      <c r="L9" s="1">
        <v>56.0</v>
      </c>
      <c r="M9" s="1">
        <v>18.0</v>
      </c>
      <c r="N9" s="1">
        <v>4.0</v>
      </c>
      <c r="O9" s="1">
        <v>0.0</v>
      </c>
      <c r="P9" s="1">
        <v>20.0</v>
      </c>
      <c r="Q9" s="1">
        <v>8.0</v>
      </c>
      <c r="R9" s="1">
        <v>11.0</v>
      </c>
      <c r="S9" s="1">
        <v>5.0</v>
      </c>
      <c r="T9" s="1">
        <v>0.0</v>
      </c>
      <c r="U9" s="1">
        <v>3.0</v>
      </c>
      <c r="V9" s="1">
        <v>2.0</v>
      </c>
      <c r="W9" s="1">
        <v>48.0</v>
      </c>
      <c r="X9" s="1">
        <f t="shared" si="1"/>
        <v>357</v>
      </c>
    </row>
    <row r="10" ht="12.0" customHeight="1">
      <c r="A10" s="1" t="s">
        <v>32</v>
      </c>
      <c r="B10" s="1">
        <v>35.0</v>
      </c>
      <c r="C10" s="1">
        <v>1.0</v>
      </c>
      <c r="D10" s="1">
        <v>20.0</v>
      </c>
      <c r="E10" s="1">
        <v>4.0</v>
      </c>
      <c r="F10" s="1">
        <v>2.0</v>
      </c>
      <c r="G10" s="1">
        <v>16.0</v>
      </c>
      <c r="H10" s="1">
        <v>60.0</v>
      </c>
      <c r="I10" s="1">
        <v>14.0</v>
      </c>
      <c r="J10" s="1">
        <v>18.0</v>
      </c>
      <c r="K10" s="1">
        <v>10.0</v>
      </c>
      <c r="L10" s="1">
        <v>43.0</v>
      </c>
      <c r="M10" s="1">
        <v>7.0</v>
      </c>
      <c r="N10" s="1">
        <v>5.0</v>
      </c>
      <c r="O10" s="1">
        <v>0.0</v>
      </c>
      <c r="P10" s="1">
        <v>27.0</v>
      </c>
      <c r="Q10" s="1">
        <v>16.0</v>
      </c>
      <c r="R10" s="1">
        <v>17.0</v>
      </c>
      <c r="S10" s="1">
        <v>4.0</v>
      </c>
      <c r="T10" s="1">
        <v>3.0</v>
      </c>
      <c r="U10" s="1">
        <v>28.0</v>
      </c>
      <c r="V10" s="1">
        <v>7.0</v>
      </c>
      <c r="W10" s="1">
        <v>18.0</v>
      </c>
      <c r="X10" s="1">
        <f t="shared" si="1"/>
        <v>355</v>
      </c>
    </row>
    <row r="11" ht="12.0" customHeight="1">
      <c r="A11" s="1" t="s">
        <v>33</v>
      </c>
      <c r="B11" s="1">
        <v>46.0</v>
      </c>
      <c r="C11" s="1">
        <v>1.0</v>
      </c>
      <c r="D11" s="1">
        <v>14.0</v>
      </c>
      <c r="E11" s="1">
        <v>14.0</v>
      </c>
      <c r="F11" s="1">
        <v>2.0</v>
      </c>
      <c r="G11" s="1">
        <v>18.0</v>
      </c>
      <c r="H11" s="1">
        <v>95.0</v>
      </c>
      <c r="I11" s="1">
        <v>30.0</v>
      </c>
      <c r="J11" s="1">
        <v>33.0</v>
      </c>
      <c r="K11" s="1">
        <v>12.0</v>
      </c>
      <c r="L11" s="1">
        <v>84.0</v>
      </c>
      <c r="M11" s="1">
        <v>14.0</v>
      </c>
      <c r="N11" s="1">
        <v>5.0</v>
      </c>
      <c r="O11" s="1">
        <v>2.0</v>
      </c>
      <c r="P11" s="1">
        <v>61.0</v>
      </c>
      <c r="Q11" s="1">
        <v>31.0</v>
      </c>
      <c r="R11" s="1">
        <v>11.0</v>
      </c>
      <c r="S11" s="1">
        <v>5.0</v>
      </c>
      <c r="T11" s="1">
        <v>2.0</v>
      </c>
      <c r="U11" s="1">
        <v>8.0</v>
      </c>
      <c r="V11" s="1">
        <v>4.0</v>
      </c>
      <c r="W11" s="1">
        <v>32.0</v>
      </c>
      <c r="X11" s="1">
        <f t="shared" si="1"/>
        <v>524</v>
      </c>
    </row>
    <row r="12" ht="12.0" customHeight="1">
      <c r="A12" s="1" t="s">
        <v>34</v>
      </c>
      <c r="B12" s="1">
        <v>44.0</v>
      </c>
      <c r="C12" s="1">
        <v>4.0</v>
      </c>
      <c r="D12" s="1">
        <v>15.0</v>
      </c>
      <c r="E12" s="1">
        <v>29.0</v>
      </c>
      <c r="F12" s="1">
        <v>1.0</v>
      </c>
      <c r="G12" s="1">
        <v>17.0</v>
      </c>
      <c r="H12" s="1">
        <v>68.0</v>
      </c>
      <c r="I12" s="1">
        <v>31.0</v>
      </c>
      <c r="J12" s="1">
        <v>28.0</v>
      </c>
      <c r="K12" s="1">
        <v>4.0</v>
      </c>
      <c r="L12" s="1">
        <v>58.0</v>
      </c>
      <c r="M12" s="1">
        <v>11.0</v>
      </c>
      <c r="N12" s="1">
        <v>9.0</v>
      </c>
      <c r="O12" s="1">
        <v>1.0</v>
      </c>
      <c r="P12" s="1">
        <v>71.0</v>
      </c>
      <c r="Q12" s="1">
        <v>20.0</v>
      </c>
      <c r="R12" s="1">
        <v>21.0</v>
      </c>
      <c r="S12" s="1">
        <v>15.0</v>
      </c>
      <c r="T12" s="1">
        <v>2.0</v>
      </c>
      <c r="U12" s="1">
        <v>15.0</v>
      </c>
      <c r="V12" s="1">
        <v>1.0</v>
      </c>
      <c r="W12" s="1">
        <v>47.0</v>
      </c>
      <c r="X12" s="1">
        <f t="shared" si="1"/>
        <v>512</v>
      </c>
    </row>
    <row r="13" ht="12.0" customHeight="1">
      <c r="A13" s="1" t="s">
        <v>35</v>
      </c>
      <c r="B13" s="1">
        <v>25.0</v>
      </c>
      <c r="C13" s="1">
        <v>3.0</v>
      </c>
      <c r="D13" s="1">
        <v>10.0</v>
      </c>
      <c r="E13" s="1">
        <v>7.0</v>
      </c>
      <c r="F13" s="1">
        <v>2.0</v>
      </c>
      <c r="G13" s="1">
        <v>13.0</v>
      </c>
      <c r="H13" s="1">
        <v>52.0</v>
      </c>
      <c r="I13" s="1">
        <v>17.0</v>
      </c>
      <c r="J13" s="1">
        <v>17.0</v>
      </c>
      <c r="K13" s="1">
        <v>9.0</v>
      </c>
      <c r="L13" s="1">
        <v>59.0</v>
      </c>
      <c r="M13" s="1">
        <v>6.0</v>
      </c>
      <c r="N13" s="1">
        <v>6.0</v>
      </c>
      <c r="O13" s="1">
        <v>3.0</v>
      </c>
      <c r="P13" s="1">
        <v>33.0</v>
      </c>
      <c r="Q13" s="1">
        <v>6.0</v>
      </c>
      <c r="R13" s="1">
        <v>11.0</v>
      </c>
      <c r="S13" s="1">
        <v>11.0</v>
      </c>
      <c r="T13" s="1">
        <v>4.0</v>
      </c>
      <c r="U13" s="1">
        <v>3.0</v>
      </c>
      <c r="V13" s="1">
        <v>5.0</v>
      </c>
      <c r="W13" s="1">
        <v>29.0</v>
      </c>
      <c r="X13" s="1">
        <f t="shared" si="1"/>
        <v>331</v>
      </c>
    </row>
    <row r="14" ht="12.0" customHeight="1">
      <c r="A14" s="1" t="s">
        <v>36</v>
      </c>
      <c r="B14" s="1">
        <v>26.0</v>
      </c>
      <c r="C14" s="1">
        <v>3.0</v>
      </c>
      <c r="D14" s="1">
        <v>22.0</v>
      </c>
      <c r="E14" s="1">
        <v>7.0</v>
      </c>
      <c r="F14" s="1">
        <v>1.0</v>
      </c>
      <c r="G14" s="1">
        <v>19.0</v>
      </c>
      <c r="H14" s="1">
        <v>75.0</v>
      </c>
      <c r="I14" s="1">
        <v>15.0</v>
      </c>
      <c r="J14" s="1">
        <v>13.0</v>
      </c>
      <c r="K14" s="1">
        <v>9.0</v>
      </c>
      <c r="L14" s="1">
        <v>65.0</v>
      </c>
      <c r="M14" s="1">
        <v>21.0</v>
      </c>
      <c r="N14" s="1">
        <v>5.0</v>
      </c>
      <c r="O14" s="1">
        <v>6.0</v>
      </c>
      <c r="P14" s="1">
        <v>27.0</v>
      </c>
      <c r="Q14" s="1">
        <v>6.0</v>
      </c>
      <c r="R14" s="1">
        <v>19.0</v>
      </c>
      <c r="S14" s="1">
        <v>12.0</v>
      </c>
      <c r="T14" s="1">
        <v>6.0</v>
      </c>
      <c r="U14" s="1">
        <v>9.0</v>
      </c>
      <c r="V14" s="1">
        <v>2.0</v>
      </c>
      <c r="W14" s="1">
        <v>33.0</v>
      </c>
      <c r="X14" s="1">
        <f t="shared" si="1"/>
        <v>401</v>
      </c>
    </row>
    <row r="15" ht="12.0" customHeight="1">
      <c r="A15" s="1" t="s">
        <v>37</v>
      </c>
      <c r="B15" s="1">
        <v>31.0</v>
      </c>
      <c r="C15" s="1">
        <v>3.0</v>
      </c>
      <c r="D15" s="1">
        <v>11.0</v>
      </c>
      <c r="E15" s="1">
        <v>6.0</v>
      </c>
      <c r="F15" s="1">
        <v>1.0</v>
      </c>
      <c r="G15" s="1">
        <v>12.0</v>
      </c>
      <c r="H15" s="1">
        <v>64.0</v>
      </c>
      <c r="I15" s="1">
        <v>16.0</v>
      </c>
      <c r="J15" s="1">
        <v>23.0</v>
      </c>
      <c r="K15" s="1">
        <v>7.0</v>
      </c>
      <c r="L15" s="1">
        <v>69.0</v>
      </c>
      <c r="M15" s="1">
        <v>9.0</v>
      </c>
      <c r="N15" s="1">
        <v>6.0</v>
      </c>
      <c r="O15" s="1">
        <v>2.0</v>
      </c>
      <c r="P15" s="1">
        <v>44.0</v>
      </c>
      <c r="Q15" s="1">
        <v>16.0</v>
      </c>
      <c r="R15" s="1">
        <v>8.0</v>
      </c>
      <c r="S15" s="1">
        <v>8.0</v>
      </c>
      <c r="T15" s="1">
        <v>1.0</v>
      </c>
      <c r="U15" s="1">
        <v>21.0</v>
      </c>
      <c r="V15" s="1">
        <v>4.0</v>
      </c>
      <c r="W15" s="1">
        <v>32.0</v>
      </c>
      <c r="X15" s="1">
        <f t="shared" si="1"/>
        <v>394</v>
      </c>
    </row>
    <row r="16" ht="12.0" customHeight="1">
      <c r="A16" s="1" t="s">
        <v>38</v>
      </c>
      <c r="B16" s="1">
        <v>17.0</v>
      </c>
      <c r="C16" s="1">
        <v>0.0</v>
      </c>
      <c r="D16" s="1">
        <v>8.0</v>
      </c>
      <c r="E16" s="1">
        <v>7.0</v>
      </c>
      <c r="F16" s="1">
        <v>4.0</v>
      </c>
      <c r="G16" s="1">
        <v>15.0</v>
      </c>
      <c r="H16" s="1">
        <v>44.0</v>
      </c>
      <c r="I16" s="1">
        <v>18.0</v>
      </c>
      <c r="J16" s="1">
        <v>21.0</v>
      </c>
      <c r="K16" s="1">
        <v>10.0</v>
      </c>
      <c r="L16" s="1">
        <v>50.0</v>
      </c>
      <c r="M16" s="1">
        <v>5.0</v>
      </c>
      <c r="N16" s="1">
        <v>7.0</v>
      </c>
      <c r="O16" s="1">
        <v>6.0</v>
      </c>
      <c r="P16" s="1">
        <v>22.0</v>
      </c>
      <c r="Q16" s="1">
        <v>16.0</v>
      </c>
      <c r="R16" s="1">
        <v>20.0</v>
      </c>
      <c r="S16" s="1">
        <v>16.0</v>
      </c>
      <c r="T16" s="1">
        <v>5.0</v>
      </c>
      <c r="U16" s="1">
        <v>13.0</v>
      </c>
      <c r="V16" s="1">
        <v>6.0</v>
      </c>
      <c r="W16" s="1">
        <v>28.0</v>
      </c>
      <c r="X16" s="1">
        <f t="shared" si="1"/>
        <v>338</v>
      </c>
    </row>
    <row r="17" ht="12.0" customHeight="1">
      <c r="A17" s="1" t="s">
        <v>39</v>
      </c>
      <c r="B17" s="1">
        <v>17.0</v>
      </c>
      <c r="C17" s="1">
        <v>6.0</v>
      </c>
      <c r="D17" s="1">
        <v>16.0</v>
      </c>
      <c r="E17" s="1">
        <v>8.0</v>
      </c>
      <c r="F17" s="1">
        <v>10.0</v>
      </c>
      <c r="G17" s="1">
        <v>14.0</v>
      </c>
      <c r="H17" s="1">
        <v>67.0</v>
      </c>
      <c r="I17" s="1">
        <v>28.0</v>
      </c>
      <c r="J17" s="1">
        <v>46.0</v>
      </c>
      <c r="K17" s="1">
        <v>19.0</v>
      </c>
      <c r="L17" s="1">
        <v>83.0</v>
      </c>
      <c r="M17" s="1">
        <v>15.0</v>
      </c>
      <c r="N17" s="1">
        <v>12.0</v>
      </c>
      <c r="O17" s="1">
        <v>7.0</v>
      </c>
      <c r="P17" s="1">
        <v>53.0</v>
      </c>
      <c r="Q17" s="1">
        <v>16.0</v>
      </c>
      <c r="R17" s="1">
        <v>31.0</v>
      </c>
      <c r="S17" s="1">
        <v>18.0</v>
      </c>
      <c r="T17" s="1">
        <v>7.0</v>
      </c>
      <c r="U17" s="1">
        <v>19.0</v>
      </c>
      <c r="V17" s="1">
        <v>10.0</v>
      </c>
      <c r="W17" s="1">
        <v>30.0</v>
      </c>
      <c r="X17" s="1">
        <f t="shared" si="1"/>
        <v>532</v>
      </c>
    </row>
    <row r="18" ht="12.0" customHeight="1">
      <c r="A18" s="1" t="s">
        <v>40</v>
      </c>
      <c r="B18" s="1">
        <v>8.0</v>
      </c>
      <c r="C18" s="1">
        <v>0.0</v>
      </c>
      <c r="D18" s="1">
        <v>5.0</v>
      </c>
      <c r="E18" s="1">
        <v>6.0</v>
      </c>
      <c r="F18" s="1">
        <v>24.0</v>
      </c>
      <c r="G18" s="1">
        <v>9.0</v>
      </c>
      <c r="H18" s="1">
        <v>43.0</v>
      </c>
      <c r="I18" s="1">
        <v>17.0</v>
      </c>
      <c r="J18" s="1">
        <v>35.0</v>
      </c>
      <c r="K18" s="1">
        <v>13.0</v>
      </c>
      <c r="L18" s="1">
        <v>36.0</v>
      </c>
      <c r="M18" s="1">
        <v>1.0</v>
      </c>
      <c r="N18" s="1">
        <v>7.0</v>
      </c>
      <c r="O18" s="1">
        <v>6.0</v>
      </c>
      <c r="P18" s="1">
        <v>23.0</v>
      </c>
      <c r="Q18" s="1">
        <v>7.0</v>
      </c>
      <c r="R18" s="1">
        <v>17.0</v>
      </c>
      <c r="S18" s="1">
        <v>13.0</v>
      </c>
      <c r="T18" s="1">
        <v>24.0</v>
      </c>
      <c r="U18" s="1">
        <v>13.0</v>
      </c>
      <c r="V18" s="1">
        <v>4.0</v>
      </c>
      <c r="W18" s="1">
        <v>14.0</v>
      </c>
      <c r="X18" s="1">
        <f t="shared" si="1"/>
        <v>325</v>
      </c>
    </row>
    <row r="19" ht="12.0" customHeight="1">
      <c r="A19" s="1" t="s">
        <v>41</v>
      </c>
      <c r="B19" s="1">
        <v>7.0</v>
      </c>
      <c r="C19" s="1">
        <v>0.0</v>
      </c>
      <c r="D19" s="1">
        <v>7.0</v>
      </c>
      <c r="E19" s="1">
        <v>13.0</v>
      </c>
      <c r="F19" s="1">
        <v>18.0</v>
      </c>
      <c r="G19" s="1">
        <v>5.0</v>
      </c>
      <c r="H19" s="1">
        <v>33.0</v>
      </c>
      <c r="I19" s="1">
        <v>14.0</v>
      </c>
      <c r="J19" s="1">
        <v>23.0</v>
      </c>
      <c r="K19" s="1">
        <v>5.0</v>
      </c>
      <c r="L19" s="1">
        <v>31.0</v>
      </c>
      <c r="M19" s="1">
        <v>3.0</v>
      </c>
      <c r="N19" s="1">
        <v>1.0</v>
      </c>
      <c r="O19" s="1">
        <v>5.0</v>
      </c>
      <c r="P19" s="1">
        <v>29.0</v>
      </c>
      <c r="Q19" s="1">
        <v>10.0</v>
      </c>
      <c r="R19" s="1">
        <v>6.0</v>
      </c>
      <c r="S19" s="1">
        <v>14.0</v>
      </c>
      <c r="T19" s="1">
        <v>7.0</v>
      </c>
      <c r="U19" s="1">
        <v>12.0</v>
      </c>
      <c r="V19" s="1">
        <v>11.0</v>
      </c>
      <c r="W19" s="1">
        <v>9.0</v>
      </c>
      <c r="X19" s="1">
        <f t="shared" si="1"/>
        <v>263</v>
      </c>
    </row>
    <row r="20" ht="12.0" customHeight="1">
      <c r="A20" s="1" t="s">
        <v>42</v>
      </c>
      <c r="B20" s="1">
        <v>9.0</v>
      </c>
      <c r="C20" s="1">
        <v>4.0</v>
      </c>
      <c r="D20" s="1">
        <v>17.0</v>
      </c>
      <c r="E20" s="1">
        <v>9.0</v>
      </c>
      <c r="F20" s="1">
        <v>17.0</v>
      </c>
      <c r="G20" s="1">
        <v>15.0</v>
      </c>
      <c r="H20" s="1">
        <v>33.0</v>
      </c>
      <c r="I20" s="1">
        <v>11.0</v>
      </c>
      <c r="J20" s="1">
        <v>21.0</v>
      </c>
      <c r="K20" s="1">
        <v>2.0</v>
      </c>
      <c r="L20" s="1">
        <v>46.0</v>
      </c>
      <c r="M20" s="1">
        <v>3.0</v>
      </c>
      <c r="N20" s="1">
        <v>2.0</v>
      </c>
      <c r="O20" s="1">
        <v>20.0</v>
      </c>
      <c r="P20" s="1">
        <v>24.0</v>
      </c>
      <c r="Q20" s="1">
        <v>13.0</v>
      </c>
      <c r="R20" s="1">
        <v>8.0</v>
      </c>
      <c r="S20" s="1">
        <v>13.0</v>
      </c>
      <c r="T20" s="1">
        <v>5.0</v>
      </c>
      <c r="U20" s="1">
        <v>15.0</v>
      </c>
      <c r="V20" s="1">
        <v>14.0</v>
      </c>
      <c r="W20" s="1">
        <v>18.0</v>
      </c>
      <c r="X20" s="1">
        <f t="shared" si="1"/>
        <v>319</v>
      </c>
    </row>
    <row r="21" ht="12.0" customHeight="1">
      <c r="A21" s="1" t="s">
        <v>43</v>
      </c>
      <c r="B21" s="1">
        <v>19.0</v>
      </c>
      <c r="C21" s="1">
        <v>4.0</v>
      </c>
      <c r="D21" s="1">
        <v>27.0</v>
      </c>
      <c r="E21" s="1">
        <v>6.0</v>
      </c>
      <c r="F21" s="1">
        <v>20.0</v>
      </c>
      <c r="G21" s="1">
        <v>16.0</v>
      </c>
      <c r="H21" s="1">
        <v>43.0</v>
      </c>
      <c r="I21" s="1">
        <v>17.0</v>
      </c>
      <c r="J21" s="1">
        <v>24.0</v>
      </c>
      <c r="K21" s="1">
        <v>0.0</v>
      </c>
      <c r="L21" s="1">
        <v>80.0</v>
      </c>
      <c r="M21" s="1">
        <v>7.0</v>
      </c>
      <c r="N21" s="1">
        <v>4.0</v>
      </c>
      <c r="O21" s="1">
        <v>30.0</v>
      </c>
      <c r="P21" s="1">
        <v>54.0</v>
      </c>
      <c r="Q21" s="1">
        <v>11.0</v>
      </c>
      <c r="R21" s="1">
        <v>20.0</v>
      </c>
      <c r="S21" s="1">
        <v>17.0</v>
      </c>
      <c r="T21" s="1">
        <v>14.0</v>
      </c>
      <c r="U21" s="1">
        <v>25.0</v>
      </c>
      <c r="V21" s="1">
        <v>12.0</v>
      </c>
      <c r="W21" s="1">
        <v>15.0</v>
      </c>
      <c r="X21" s="1">
        <f t="shared" si="1"/>
        <v>465</v>
      </c>
    </row>
    <row r="22" ht="12.0" customHeight="1">
      <c r="A22" s="1" t="s">
        <v>44</v>
      </c>
      <c r="B22" s="1">
        <v>21.0</v>
      </c>
      <c r="C22" s="1">
        <v>21.0</v>
      </c>
      <c r="D22" s="1">
        <v>13.0</v>
      </c>
      <c r="E22" s="1">
        <v>9.0</v>
      </c>
      <c r="F22" s="1">
        <v>1.0</v>
      </c>
      <c r="G22" s="1">
        <v>8.0</v>
      </c>
      <c r="H22" s="1">
        <v>60.0</v>
      </c>
      <c r="I22" s="1">
        <v>22.0</v>
      </c>
      <c r="J22" s="1">
        <v>33.0</v>
      </c>
      <c r="K22" s="1">
        <v>0.0</v>
      </c>
      <c r="L22" s="1">
        <v>65.0</v>
      </c>
      <c r="M22" s="1">
        <v>13.0</v>
      </c>
      <c r="N22" s="1">
        <v>23.0</v>
      </c>
      <c r="O22" s="1">
        <v>39.0</v>
      </c>
      <c r="P22" s="1">
        <v>69.0</v>
      </c>
      <c r="Q22" s="1">
        <v>16.0</v>
      </c>
      <c r="R22" s="1">
        <v>10.0</v>
      </c>
      <c r="S22" s="1">
        <v>4.0</v>
      </c>
      <c r="T22" s="1">
        <v>2.0</v>
      </c>
      <c r="U22" s="1">
        <v>18.0</v>
      </c>
      <c r="V22" s="1">
        <v>9.0</v>
      </c>
      <c r="W22" s="1">
        <v>30.0</v>
      </c>
      <c r="X22" s="1">
        <f t="shared" si="1"/>
        <v>486</v>
      </c>
    </row>
    <row r="23" ht="12.0" customHeight="1">
      <c r="A23" s="2" t="s">
        <v>23</v>
      </c>
      <c r="B23" s="1">
        <f t="shared" ref="B23:W23" si="2">SUM(B2:B22)</f>
        <v>511</v>
      </c>
      <c r="C23" s="1">
        <f t="shared" si="2"/>
        <v>105</v>
      </c>
      <c r="D23" s="1">
        <f t="shared" si="2"/>
        <v>281</v>
      </c>
      <c r="E23" s="1">
        <f t="shared" si="2"/>
        <v>193</v>
      </c>
      <c r="F23" s="1">
        <f t="shared" si="2"/>
        <v>119</v>
      </c>
      <c r="G23" s="1">
        <f t="shared" si="2"/>
        <v>270</v>
      </c>
      <c r="H23" s="1">
        <f t="shared" si="2"/>
        <v>1131</v>
      </c>
      <c r="I23" s="1">
        <f t="shared" si="2"/>
        <v>392</v>
      </c>
      <c r="J23" s="1">
        <f t="shared" si="2"/>
        <v>527</v>
      </c>
      <c r="K23" s="1">
        <f t="shared" si="2"/>
        <v>127</v>
      </c>
      <c r="L23" s="1">
        <f t="shared" si="2"/>
        <v>1220</v>
      </c>
      <c r="M23" s="1">
        <f t="shared" si="2"/>
        <v>208</v>
      </c>
      <c r="N23" s="1">
        <f t="shared" si="2"/>
        <v>157</v>
      </c>
      <c r="O23" s="1">
        <f t="shared" si="2"/>
        <v>176</v>
      </c>
      <c r="P23" s="1">
        <f t="shared" si="2"/>
        <v>940</v>
      </c>
      <c r="Q23" s="1">
        <f t="shared" si="2"/>
        <v>281</v>
      </c>
      <c r="R23" s="1">
        <f t="shared" si="2"/>
        <v>301</v>
      </c>
      <c r="S23" s="1">
        <f t="shared" si="2"/>
        <v>186</v>
      </c>
      <c r="T23" s="1">
        <f t="shared" si="2"/>
        <v>108</v>
      </c>
      <c r="U23" s="1">
        <f t="shared" si="2"/>
        <v>247</v>
      </c>
      <c r="V23" s="1">
        <f t="shared" si="2"/>
        <v>121</v>
      </c>
      <c r="W23" s="1">
        <f t="shared" si="2"/>
        <v>542</v>
      </c>
      <c r="X23" s="1">
        <f t="shared" si="1"/>
        <v>8143</v>
      </c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12.0" customHeight="1">
      <c r="A25" s="1" t="s">
        <v>45</v>
      </c>
      <c r="B25" s="1" t="str">
        <f t="shared" ref="B25:W25" si="3">B1</f>
        <v>Canada</v>
      </c>
      <c r="C25" s="1" t="str">
        <f t="shared" si="3"/>
        <v>Kuwait</v>
      </c>
      <c r="D25" s="1" t="str">
        <f t="shared" si="3"/>
        <v>Switzerland</v>
      </c>
      <c r="E25" s="1" t="str">
        <f t="shared" si="3"/>
        <v>Argentina</v>
      </c>
      <c r="F25" s="1" t="str">
        <f t="shared" si="3"/>
        <v>Bolivia</v>
      </c>
      <c r="G25" s="1" t="str">
        <f t="shared" si="3"/>
        <v>Norway</v>
      </c>
      <c r="H25" s="1" t="str">
        <f t="shared" si="3"/>
        <v>Europe</v>
      </c>
      <c r="I25" s="1" t="str">
        <f t="shared" si="3"/>
        <v>Saudi Arabia</v>
      </c>
      <c r="J25" s="1" t="str">
        <f t="shared" si="3"/>
        <v>Australia</v>
      </c>
      <c r="K25" s="1" t="str">
        <f t="shared" si="3"/>
        <v>Tuvalu</v>
      </c>
      <c r="L25" s="1" t="str">
        <f t="shared" si="3"/>
        <v>China</v>
      </c>
      <c r="M25" s="1" t="str">
        <f t="shared" si="3"/>
        <v>Russian Federation</v>
      </c>
      <c r="N25" s="1" t="str">
        <f t="shared" si="3"/>
        <v>Germany</v>
      </c>
      <c r="O25" s="1" t="str">
        <f t="shared" si="3"/>
        <v>Philippines</v>
      </c>
      <c r="P25" s="1" t="str">
        <f t="shared" si="3"/>
        <v>United States</v>
      </c>
      <c r="Q25" s="1" t="str">
        <f t="shared" si="3"/>
        <v>New Zealand</v>
      </c>
      <c r="R25" s="1" t="str">
        <f t="shared" si="3"/>
        <v>Brazil</v>
      </c>
      <c r="S25" s="1" t="str">
        <f t="shared" si="3"/>
        <v>South Africa</v>
      </c>
      <c r="T25" s="1" t="str">
        <f t="shared" si="3"/>
        <v>Mexico</v>
      </c>
      <c r="U25" s="1" t="str">
        <f t="shared" si="3"/>
        <v>India</v>
      </c>
      <c r="V25" s="1" t="str">
        <f t="shared" si="3"/>
        <v>Colombia</v>
      </c>
      <c r="W25" s="1" t="str">
        <f t="shared" si="3"/>
        <v>Japan</v>
      </c>
      <c r="X25" s="1"/>
    </row>
    <row r="26" ht="12.0" customHeight="1">
      <c r="A26" s="1" t="str">
        <f t="shared" ref="A26:A46" si="5">A2</f>
        <v>COP 01 - Berlin Mandate</v>
      </c>
      <c r="B26" s="1">
        <f t="shared" ref="B26:W26" si="4">B$23*$X2/$X$23</f>
        <v>11.48385116</v>
      </c>
      <c r="C26" s="1">
        <f t="shared" si="4"/>
        <v>2.359695444</v>
      </c>
      <c r="D26" s="1">
        <f t="shared" si="4"/>
        <v>6.314994474</v>
      </c>
      <c r="E26" s="1">
        <f t="shared" si="4"/>
        <v>4.337344959</v>
      </c>
      <c r="F26" s="1">
        <f t="shared" si="4"/>
        <v>2.674321503</v>
      </c>
      <c r="G26" s="1">
        <f t="shared" si="4"/>
        <v>6.067788284</v>
      </c>
      <c r="H26" s="1">
        <f t="shared" si="4"/>
        <v>25.41729092</v>
      </c>
      <c r="I26" s="1">
        <f t="shared" si="4"/>
        <v>8.809529657</v>
      </c>
      <c r="J26" s="1">
        <f t="shared" si="4"/>
        <v>11.8434238</v>
      </c>
      <c r="K26" s="1">
        <f t="shared" si="4"/>
        <v>2.854107823</v>
      </c>
      <c r="L26" s="1">
        <f t="shared" si="4"/>
        <v>27.41741373</v>
      </c>
      <c r="M26" s="1">
        <f t="shared" si="4"/>
        <v>4.674444308</v>
      </c>
      <c r="N26" s="1">
        <f t="shared" si="4"/>
        <v>3.528306521</v>
      </c>
      <c r="O26" s="1">
        <f t="shared" si="4"/>
        <v>3.95529903</v>
      </c>
      <c r="P26" s="1">
        <f t="shared" si="4"/>
        <v>21.12489255</v>
      </c>
      <c r="Q26" s="1">
        <f t="shared" si="4"/>
        <v>6.314994474</v>
      </c>
      <c r="R26" s="1">
        <f t="shared" si="4"/>
        <v>6.764460273</v>
      </c>
      <c r="S26" s="1">
        <f t="shared" si="4"/>
        <v>4.180031929</v>
      </c>
      <c r="T26" s="1">
        <f t="shared" si="4"/>
        <v>2.427115314</v>
      </c>
      <c r="U26" s="1">
        <f t="shared" si="4"/>
        <v>5.550902616</v>
      </c>
      <c r="V26" s="1">
        <f t="shared" si="4"/>
        <v>2.719268083</v>
      </c>
      <c r="W26" s="1">
        <f t="shared" si="4"/>
        <v>12.18052315</v>
      </c>
      <c r="X26" s="1"/>
    </row>
    <row r="27" ht="12.0" customHeight="1">
      <c r="A27" s="1" t="str">
        <f t="shared" si="5"/>
        <v>COP 02 - Geneva</v>
      </c>
      <c r="B27" s="1">
        <f t="shared" ref="B27:W27" si="6">B$23*$X3/$X$23</f>
        <v>19.76728478</v>
      </c>
      <c r="C27" s="1">
        <f t="shared" si="6"/>
        <v>4.061770846</v>
      </c>
      <c r="D27" s="1">
        <f t="shared" si="6"/>
        <v>10.87007245</v>
      </c>
      <c r="E27" s="1">
        <f t="shared" si="6"/>
        <v>7.46592165</v>
      </c>
      <c r="F27" s="1">
        <f t="shared" si="6"/>
        <v>4.603340292</v>
      </c>
      <c r="G27" s="1">
        <f t="shared" si="6"/>
        <v>10.4445536</v>
      </c>
      <c r="H27" s="1">
        <f t="shared" si="6"/>
        <v>43.75107454</v>
      </c>
      <c r="I27" s="1">
        <f t="shared" si="6"/>
        <v>15.16394449</v>
      </c>
      <c r="J27" s="1">
        <f t="shared" si="6"/>
        <v>20.38622129</v>
      </c>
      <c r="K27" s="1">
        <f t="shared" si="6"/>
        <v>4.912808547</v>
      </c>
      <c r="L27" s="1">
        <f t="shared" si="6"/>
        <v>47.19390888</v>
      </c>
      <c r="M27" s="1">
        <f t="shared" si="6"/>
        <v>8.046174629</v>
      </c>
      <c r="N27" s="1">
        <f t="shared" si="6"/>
        <v>6.073314503</v>
      </c>
      <c r="O27" s="1">
        <f t="shared" si="6"/>
        <v>6.808301609</v>
      </c>
      <c r="P27" s="1">
        <f t="shared" si="6"/>
        <v>36.36251996</v>
      </c>
      <c r="Q27" s="1">
        <f t="shared" si="6"/>
        <v>10.87007245</v>
      </c>
      <c r="R27" s="1">
        <f t="shared" si="6"/>
        <v>11.64374309</v>
      </c>
      <c r="S27" s="1">
        <f t="shared" si="6"/>
        <v>7.195136927</v>
      </c>
      <c r="T27" s="1">
        <f t="shared" si="6"/>
        <v>4.177821442</v>
      </c>
      <c r="U27" s="1">
        <f t="shared" si="6"/>
        <v>9.554832371</v>
      </c>
      <c r="V27" s="1">
        <f t="shared" si="6"/>
        <v>4.680707356</v>
      </c>
      <c r="W27" s="1">
        <f t="shared" si="6"/>
        <v>20.96647427</v>
      </c>
      <c r="X27" s="1"/>
    </row>
    <row r="28" ht="12.0" customHeight="1">
      <c r="A28" s="1" t="str">
        <f t="shared" si="5"/>
        <v>COP 03 - Kyoto Protocol</v>
      </c>
      <c r="B28" s="1">
        <f t="shared" ref="B28:W28" si="7">B$23*$X4/$X$23</f>
        <v>22.52842933</v>
      </c>
      <c r="C28" s="1">
        <f t="shared" si="7"/>
        <v>4.629129314</v>
      </c>
      <c r="D28" s="1">
        <f t="shared" si="7"/>
        <v>12.38843178</v>
      </c>
      <c r="E28" s="1">
        <f t="shared" si="7"/>
        <v>8.508780548</v>
      </c>
      <c r="F28" s="1">
        <f t="shared" si="7"/>
        <v>5.246346555</v>
      </c>
      <c r="G28" s="1">
        <f t="shared" si="7"/>
        <v>11.90347538</v>
      </c>
      <c r="H28" s="1">
        <f t="shared" si="7"/>
        <v>49.86233575</v>
      </c>
      <c r="I28" s="1">
        <f t="shared" si="7"/>
        <v>17.28208277</v>
      </c>
      <c r="J28" s="1">
        <f t="shared" si="7"/>
        <v>23.23382046</v>
      </c>
      <c r="K28" s="1">
        <f t="shared" si="7"/>
        <v>5.599042122</v>
      </c>
      <c r="L28" s="1">
        <f t="shared" si="7"/>
        <v>53.78607393</v>
      </c>
      <c r="M28" s="1">
        <f t="shared" si="7"/>
        <v>9.170084735</v>
      </c>
      <c r="N28" s="1">
        <f t="shared" si="7"/>
        <v>6.921650497</v>
      </c>
      <c r="O28" s="1">
        <f t="shared" si="7"/>
        <v>7.759302468</v>
      </c>
      <c r="P28" s="1">
        <f t="shared" si="7"/>
        <v>41.44172909</v>
      </c>
      <c r="Q28" s="1">
        <f t="shared" si="7"/>
        <v>12.38843178</v>
      </c>
      <c r="R28" s="1">
        <f t="shared" si="7"/>
        <v>13.2701707</v>
      </c>
      <c r="S28" s="1">
        <f t="shared" si="7"/>
        <v>8.200171927</v>
      </c>
      <c r="T28" s="1">
        <f t="shared" si="7"/>
        <v>4.761390151</v>
      </c>
      <c r="U28" s="1">
        <f t="shared" si="7"/>
        <v>10.88947562</v>
      </c>
      <c r="V28" s="1">
        <f t="shared" si="7"/>
        <v>5.334520447</v>
      </c>
      <c r="W28" s="1">
        <f t="shared" si="7"/>
        <v>23.89512465</v>
      </c>
      <c r="X28" s="1"/>
    </row>
    <row r="29" ht="12.0" customHeight="1">
      <c r="A29" s="1" t="str">
        <f t="shared" si="5"/>
        <v>COP 04 - Buenos Aires</v>
      </c>
      <c r="B29" s="1">
        <f t="shared" ref="B29:W29" si="8">B$23*$X5/$X$23</f>
        <v>26.29362643</v>
      </c>
      <c r="C29" s="1">
        <f t="shared" si="8"/>
        <v>5.402799951</v>
      </c>
      <c r="D29" s="1">
        <f t="shared" si="8"/>
        <v>14.45892177</v>
      </c>
      <c r="E29" s="1">
        <f t="shared" si="8"/>
        <v>9.930860862</v>
      </c>
      <c r="F29" s="1">
        <f t="shared" si="8"/>
        <v>6.123173278</v>
      </c>
      <c r="G29" s="1">
        <f t="shared" si="8"/>
        <v>13.89291416</v>
      </c>
      <c r="H29" s="1">
        <f t="shared" si="8"/>
        <v>58.19587376</v>
      </c>
      <c r="I29" s="1">
        <f t="shared" si="8"/>
        <v>20.17045315</v>
      </c>
      <c r="J29" s="1">
        <f t="shared" si="8"/>
        <v>27.11691023</v>
      </c>
      <c r="K29" s="1">
        <f t="shared" si="8"/>
        <v>6.534815179</v>
      </c>
      <c r="L29" s="1">
        <f t="shared" si="8"/>
        <v>62.77538991</v>
      </c>
      <c r="M29" s="1">
        <f t="shared" si="8"/>
        <v>10.70268943</v>
      </c>
      <c r="N29" s="1">
        <f t="shared" si="8"/>
        <v>8.078472308</v>
      </c>
      <c r="O29" s="1">
        <f t="shared" si="8"/>
        <v>9.056121822</v>
      </c>
      <c r="P29" s="1">
        <f t="shared" si="8"/>
        <v>48.36792337</v>
      </c>
      <c r="Q29" s="1">
        <f t="shared" si="8"/>
        <v>14.45892177</v>
      </c>
      <c r="R29" s="1">
        <f t="shared" si="8"/>
        <v>15.48802653</v>
      </c>
      <c r="S29" s="1">
        <f t="shared" si="8"/>
        <v>9.570674199</v>
      </c>
      <c r="T29" s="1">
        <f t="shared" si="8"/>
        <v>5.557165664</v>
      </c>
      <c r="U29" s="1">
        <f t="shared" si="8"/>
        <v>12.70944369</v>
      </c>
      <c r="V29" s="1">
        <f t="shared" si="8"/>
        <v>6.226083753</v>
      </c>
      <c r="W29" s="1">
        <f t="shared" si="8"/>
        <v>27.88873879</v>
      </c>
      <c r="X29" s="1"/>
    </row>
    <row r="30" ht="12.0" customHeight="1">
      <c r="A30" s="1" t="str">
        <f t="shared" si="5"/>
        <v>COP 05 - Bonn</v>
      </c>
      <c r="B30" s="1">
        <f t="shared" ref="B30:W30" si="9">B$23*$X6/$X$23</f>
        <v>26.60739285</v>
      </c>
      <c r="C30" s="1">
        <f t="shared" si="9"/>
        <v>5.467272504</v>
      </c>
      <c r="D30" s="1">
        <f t="shared" si="9"/>
        <v>14.63146261</v>
      </c>
      <c r="E30" s="1">
        <f t="shared" si="9"/>
        <v>10.04936755</v>
      </c>
      <c r="F30" s="1">
        <f t="shared" si="9"/>
        <v>6.196242171</v>
      </c>
      <c r="G30" s="1">
        <f t="shared" si="9"/>
        <v>14.05870072</v>
      </c>
      <c r="H30" s="1">
        <f t="shared" si="9"/>
        <v>58.89033526</v>
      </c>
      <c r="I30" s="1">
        <f t="shared" si="9"/>
        <v>20.41115068</v>
      </c>
      <c r="J30" s="1">
        <f t="shared" si="9"/>
        <v>27.44050104</v>
      </c>
      <c r="K30" s="1">
        <f t="shared" si="9"/>
        <v>6.612796267</v>
      </c>
      <c r="L30" s="1">
        <f t="shared" si="9"/>
        <v>63.52449957</v>
      </c>
      <c r="M30" s="1">
        <f t="shared" si="9"/>
        <v>10.83040648</v>
      </c>
      <c r="N30" s="1">
        <f t="shared" si="9"/>
        <v>8.174874125</v>
      </c>
      <c r="O30" s="1">
        <f t="shared" si="9"/>
        <v>9.164190102</v>
      </c>
      <c r="P30" s="1">
        <f t="shared" si="9"/>
        <v>48.94510623</v>
      </c>
      <c r="Q30" s="1">
        <f t="shared" si="9"/>
        <v>14.63146261</v>
      </c>
      <c r="R30" s="1">
        <f t="shared" si="9"/>
        <v>15.67284784</v>
      </c>
      <c r="S30" s="1">
        <f t="shared" si="9"/>
        <v>9.684882721</v>
      </c>
      <c r="T30" s="1">
        <f t="shared" si="9"/>
        <v>5.62348029</v>
      </c>
      <c r="U30" s="1">
        <f t="shared" si="9"/>
        <v>12.8611077</v>
      </c>
      <c r="V30" s="1">
        <f t="shared" si="9"/>
        <v>6.300380695</v>
      </c>
      <c r="W30" s="1">
        <f t="shared" si="9"/>
        <v>28.22153997</v>
      </c>
      <c r="X30" s="1"/>
    </row>
    <row r="31" ht="12.0" customHeight="1">
      <c r="A31" s="1" t="str">
        <f t="shared" si="5"/>
        <v>COP 06 - The Hague</v>
      </c>
      <c r="B31" s="1">
        <f t="shared" ref="B31:W31" si="10">B$23*$X7/$X$23</f>
        <v>39.15804986</v>
      </c>
      <c r="C31" s="1">
        <f t="shared" si="10"/>
        <v>8.046174629</v>
      </c>
      <c r="D31" s="1">
        <f t="shared" si="10"/>
        <v>21.53309591</v>
      </c>
      <c r="E31" s="1">
        <f t="shared" si="10"/>
        <v>14.78963527</v>
      </c>
      <c r="F31" s="1">
        <f t="shared" si="10"/>
        <v>9.118997912</v>
      </c>
      <c r="G31" s="1">
        <f t="shared" si="10"/>
        <v>20.69016333</v>
      </c>
      <c r="H31" s="1">
        <f t="shared" si="10"/>
        <v>86.66879528</v>
      </c>
      <c r="I31" s="1">
        <f t="shared" si="10"/>
        <v>30.03905195</v>
      </c>
      <c r="J31" s="1">
        <f t="shared" si="10"/>
        <v>40.38413361</v>
      </c>
      <c r="K31" s="1">
        <f t="shared" si="10"/>
        <v>9.732039789</v>
      </c>
      <c r="L31" s="1">
        <f t="shared" si="10"/>
        <v>93.48888616</v>
      </c>
      <c r="M31" s="1">
        <f t="shared" si="10"/>
        <v>15.93908879</v>
      </c>
      <c r="N31" s="1">
        <f t="shared" si="10"/>
        <v>12.03094683</v>
      </c>
      <c r="O31" s="1">
        <f t="shared" si="10"/>
        <v>13.48692128</v>
      </c>
      <c r="P31" s="1">
        <f t="shared" si="10"/>
        <v>72.03242048</v>
      </c>
      <c r="Q31" s="1">
        <f t="shared" si="10"/>
        <v>21.53309591</v>
      </c>
      <c r="R31" s="1">
        <f t="shared" si="10"/>
        <v>23.0657006</v>
      </c>
      <c r="S31" s="1">
        <f t="shared" si="10"/>
        <v>14.25322363</v>
      </c>
      <c r="T31" s="1">
        <f t="shared" si="10"/>
        <v>8.276065332</v>
      </c>
      <c r="U31" s="1">
        <f t="shared" si="10"/>
        <v>18.92766794</v>
      </c>
      <c r="V31" s="1">
        <f t="shared" si="10"/>
        <v>9.272258381</v>
      </c>
      <c r="W31" s="1">
        <f t="shared" si="10"/>
        <v>41.53358713</v>
      </c>
      <c r="X31" s="1"/>
    </row>
    <row r="32" ht="12.0" customHeight="1">
      <c r="A32" s="1" t="str">
        <f t="shared" si="5"/>
        <v>COP 06bis - Bonn</v>
      </c>
      <c r="B32" s="1">
        <f t="shared" ref="B32:W32" si="11">B$23*$X8/$X$23</f>
        <v>13.61746285</v>
      </c>
      <c r="C32" s="1">
        <f t="shared" si="11"/>
        <v>2.798108805</v>
      </c>
      <c r="D32" s="1">
        <f t="shared" si="11"/>
        <v>7.488272136</v>
      </c>
      <c r="E32" s="1">
        <f t="shared" si="11"/>
        <v>5.14319047</v>
      </c>
      <c r="F32" s="1">
        <f t="shared" si="11"/>
        <v>3.171189979</v>
      </c>
      <c r="G32" s="1">
        <f t="shared" si="11"/>
        <v>7.195136927</v>
      </c>
      <c r="H32" s="1">
        <f t="shared" si="11"/>
        <v>30.13962913</v>
      </c>
      <c r="I32" s="1">
        <f t="shared" si="11"/>
        <v>10.44627287</v>
      </c>
      <c r="J32" s="1">
        <f t="shared" si="11"/>
        <v>14.04384134</v>
      </c>
      <c r="K32" s="1">
        <f t="shared" si="11"/>
        <v>3.384379221</v>
      </c>
      <c r="L32" s="1">
        <f t="shared" si="11"/>
        <v>32.51135945</v>
      </c>
      <c r="M32" s="1">
        <f t="shared" si="11"/>
        <v>5.5429203</v>
      </c>
      <c r="N32" s="1">
        <f t="shared" si="11"/>
        <v>4.18383888</v>
      </c>
      <c r="O32" s="1">
        <f t="shared" si="11"/>
        <v>4.69016333</v>
      </c>
      <c r="P32" s="1">
        <f t="shared" si="11"/>
        <v>25.04973597</v>
      </c>
      <c r="Q32" s="1">
        <f t="shared" si="11"/>
        <v>7.488272136</v>
      </c>
      <c r="R32" s="1">
        <f t="shared" si="11"/>
        <v>8.021245241</v>
      </c>
      <c r="S32" s="1">
        <f t="shared" si="11"/>
        <v>4.956649883</v>
      </c>
      <c r="T32" s="1">
        <f t="shared" si="11"/>
        <v>2.878054771</v>
      </c>
      <c r="U32" s="1">
        <f t="shared" si="11"/>
        <v>6.582217856</v>
      </c>
      <c r="V32" s="1">
        <f t="shared" si="11"/>
        <v>3.22448729</v>
      </c>
      <c r="W32" s="1">
        <f t="shared" si="11"/>
        <v>14.44357117</v>
      </c>
      <c r="X32" s="1"/>
    </row>
    <row r="33" ht="12.0" customHeight="1">
      <c r="A33" s="1" t="str">
        <f t="shared" si="5"/>
        <v>COP 07 - Marrakech</v>
      </c>
      <c r="B33" s="1">
        <f t="shared" ref="B33:W33" si="12">B$23*$X9/$X$23</f>
        <v>22.40292276</v>
      </c>
      <c r="C33" s="1">
        <f t="shared" si="12"/>
        <v>4.603340292</v>
      </c>
      <c r="D33" s="1">
        <f t="shared" si="12"/>
        <v>12.31941545</v>
      </c>
      <c r="E33" s="1">
        <f t="shared" si="12"/>
        <v>8.461377871</v>
      </c>
      <c r="F33" s="1">
        <f t="shared" si="12"/>
        <v>5.217118998</v>
      </c>
      <c r="G33" s="1">
        <f t="shared" si="12"/>
        <v>11.83716075</v>
      </c>
      <c r="H33" s="1">
        <f t="shared" si="12"/>
        <v>49.58455115</v>
      </c>
      <c r="I33" s="1">
        <f t="shared" si="12"/>
        <v>17.18580376</v>
      </c>
      <c r="J33" s="1">
        <f t="shared" si="12"/>
        <v>23.10438413</v>
      </c>
      <c r="K33" s="1">
        <f t="shared" si="12"/>
        <v>5.567849687</v>
      </c>
      <c r="L33" s="1">
        <f t="shared" si="12"/>
        <v>53.48643006</v>
      </c>
      <c r="M33" s="1">
        <f t="shared" si="12"/>
        <v>9.118997912</v>
      </c>
      <c r="N33" s="1">
        <f t="shared" si="12"/>
        <v>6.88308977</v>
      </c>
      <c r="O33" s="1">
        <f t="shared" si="12"/>
        <v>7.716075157</v>
      </c>
      <c r="P33" s="1">
        <f t="shared" si="12"/>
        <v>41.21085595</v>
      </c>
      <c r="Q33" s="1">
        <f t="shared" si="12"/>
        <v>12.31941545</v>
      </c>
      <c r="R33" s="1">
        <f t="shared" si="12"/>
        <v>13.19624217</v>
      </c>
      <c r="S33" s="1">
        <f t="shared" si="12"/>
        <v>8.154488518</v>
      </c>
      <c r="T33" s="1">
        <f t="shared" si="12"/>
        <v>4.734864301</v>
      </c>
      <c r="U33" s="1">
        <f t="shared" si="12"/>
        <v>10.82881002</v>
      </c>
      <c r="V33" s="1">
        <f t="shared" si="12"/>
        <v>5.30480167</v>
      </c>
      <c r="W33" s="1">
        <f t="shared" si="12"/>
        <v>23.76200418</v>
      </c>
      <c r="X33" s="1"/>
    </row>
    <row r="34" ht="12.0" customHeight="1">
      <c r="A34" s="1" t="str">
        <f t="shared" si="5"/>
        <v>COP 08 - New Delhi</v>
      </c>
      <c r="B34" s="1">
        <f t="shared" ref="B34:W34" si="13">B$23*$X10/$X$23</f>
        <v>22.27741619</v>
      </c>
      <c r="C34" s="1">
        <f t="shared" si="13"/>
        <v>4.577551271</v>
      </c>
      <c r="D34" s="1">
        <f t="shared" si="13"/>
        <v>12.25039912</v>
      </c>
      <c r="E34" s="1">
        <f t="shared" si="13"/>
        <v>8.413975193</v>
      </c>
      <c r="F34" s="1">
        <f t="shared" si="13"/>
        <v>5.187891441</v>
      </c>
      <c r="G34" s="1">
        <f t="shared" si="13"/>
        <v>11.77084613</v>
      </c>
      <c r="H34" s="1">
        <f t="shared" si="13"/>
        <v>49.30676655</v>
      </c>
      <c r="I34" s="1">
        <f t="shared" si="13"/>
        <v>17.08952475</v>
      </c>
      <c r="J34" s="1">
        <f t="shared" si="13"/>
        <v>22.97494781</v>
      </c>
      <c r="K34" s="1">
        <f t="shared" si="13"/>
        <v>5.536657252</v>
      </c>
      <c r="L34" s="1">
        <f t="shared" si="13"/>
        <v>53.1867862</v>
      </c>
      <c r="M34" s="1">
        <f t="shared" si="13"/>
        <v>9.067911089</v>
      </c>
      <c r="N34" s="1">
        <f t="shared" si="13"/>
        <v>6.844529043</v>
      </c>
      <c r="O34" s="1">
        <f t="shared" si="13"/>
        <v>7.672847845</v>
      </c>
      <c r="P34" s="1">
        <f t="shared" si="13"/>
        <v>40.97998281</v>
      </c>
      <c r="Q34" s="1">
        <f t="shared" si="13"/>
        <v>12.25039912</v>
      </c>
      <c r="R34" s="1">
        <f t="shared" si="13"/>
        <v>13.12231364</v>
      </c>
      <c r="S34" s="1">
        <f t="shared" si="13"/>
        <v>8.108805109</v>
      </c>
      <c r="T34" s="1">
        <f t="shared" si="13"/>
        <v>4.70833845</v>
      </c>
      <c r="U34" s="1">
        <f t="shared" si="13"/>
        <v>10.76814442</v>
      </c>
      <c r="V34" s="1">
        <f t="shared" si="13"/>
        <v>5.275082893</v>
      </c>
      <c r="W34" s="1">
        <f t="shared" si="13"/>
        <v>23.6288837</v>
      </c>
      <c r="X34" s="1"/>
    </row>
    <row r="35" ht="12.0" customHeight="1">
      <c r="A35" s="1" t="str">
        <f t="shared" si="5"/>
        <v>COP 09 - Milan</v>
      </c>
      <c r="B35" s="1">
        <f t="shared" ref="B35:W35" si="14">B$23*$X11/$X$23</f>
        <v>32.88272136</v>
      </c>
      <c r="C35" s="1">
        <f t="shared" si="14"/>
        <v>6.756723566</v>
      </c>
      <c r="D35" s="1">
        <f t="shared" si="14"/>
        <v>18.08227926</v>
      </c>
      <c r="E35" s="1">
        <f t="shared" si="14"/>
        <v>12.41950141</v>
      </c>
      <c r="F35" s="1">
        <f t="shared" si="14"/>
        <v>7.657620042</v>
      </c>
      <c r="G35" s="1">
        <f t="shared" si="14"/>
        <v>17.37443203</v>
      </c>
      <c r="H35" s="1">
        <f t="shared" si="14"/>
        <v>72.77956527</v>
      </c>
      <c r="I35" s="1">
        <f t="shared" si="14"/>
        <v>25.22510131</v>
      </c>
      <c r="J35" s="1">
        <f t="shared" si="14"/>
        <v>33.91231733</v>
      </c>
      <c r="K35" s="1">
        <f t="shared" si="14"/>
        <v>8.172418028</v>
      </c>
      <c r="L35" s="1">
        <f t="shared" si="14"/>
        <v>78.50669287</v>
      </c>
      <c r="M35" s="1">
        <f t="shared" si="14"/>
        <v>13.38474764</v>
      </c>
      <c r="N35" s="1">
        <f t="shared" si="14"/>
        <v>10.10291048</v>
      </c>
      <c r="O35" s="1">
        <f t="shared" si="14"/>
        <v>11.32555569</v>
      </c>
      <c r="P35" s="1">
        <f t="shared" si="14"/>
        <v>60.48876336</v>
      </c>
      <c r="Q35" s="1">
        <f t="shared" si="14"/>
        <v>18.08227926</v>
      </c>
      <c r="R35" s="1">
        <f t="shared" si="14"/>
        <v>19.36927422</v>
      </c>
      <c r="S35" s="1">
        <f t="shared" si="14"/>
        <v>11.96905317</v>
      </c>
      <c r="T35" s="1">
        <f t="shared" si="14"/>
        <v>6.949772811</v>
      </c>
      <c r="U35" s="1">
        <f t="shared" si="14"/>
        <v>15.89438782</v>
      </c>
      <c r="V35" s="1">
        <f t="shared" si="14"/>
        <v>7.786319538</v>
      </c>
      <c r="W35" s="1">
        <f t="shared" si="14"/>
        <v>34.87756355</v>
      </c>
      <c r="X35" s="1"/>
    </row>
    <row r="36" ht="12.0" customHeight="1">
      <c r="A36" s="1" t="str">
        <f t="shared" si="5"/>
        <v>COP 10 - Buenos Aires</v>
      </c>
      <c r="B36" s="1">
        <f t="shared" ref="B36:W36" si="15">B$23*$X12/$X$23</f>
        <v>32.12968194</v>
      </c>
      <c r="C36" s="1">
        <f t="shared" si="15"/>
        <v>6.601989439</v>
      </c>
      <c r="D36" s="1">
        <f t="shared" si="15"/>
        <v>17.66818126</v>
      </c>
      <c r="E36" s="1">
        <f t="shared" si="15"/>
        <v>12.13508535</v>
      </c>
      <c r="F36" s="1">
        <f t="shared" si="15"/>
        <v>7.482254697</v>
      </c>
      <c r="G36" s="1">
        <f t="shared" si="15"/>
        <v>16.97654427</v>
      </c>
      <c r="H36" s="1">
        <f t="shared" si="15"/>
        <v>71.11285767</v>
      </c>
      <c r="I36" s="1">
        <f t="shared" si="15"/>
        <v>24.64742724</v>
      </c>
      <c r="J36" s="1">
        <f t="shared" si="15"/>
        <v>33.13569937</v>
      </c>
      <c r="K36" s="1">
        <f t="shared" si="15"/>
        <v>7.985263416</v>
      </c>
      <c r="L36" s="1">
        <f t="shared" si="15"/>
        <v>76.70882967</v>
      </c>
      <c r="M36" s="1">
        <f t="shared" si="15"/>
        <v>13.0782267</v>
      </c>
      <c r="N36" s="1">
        <f t="shared" si="15"/>
        <v>9.871546113</v>
      </c>
      <c r="O36" s="1">
        <f t="shared" si="15"/>
        <v>11.06619182</v>
      </c>
      <c r="P36" s="1">
        <f t="shared" si="15"/>
        <v>59.1035245</v>
      </c>
      <c r="Q36" s="1">
        <f t="shared" si="15"/>
        <v>17.66818126</v>
      </c>
      <c r="R36" s="1">
        <f t="shared" si="15"/>
        <v>18.92570306</v>
      </c>
      <c r="S36" s="1">
        <f t="shared" si="15"/>
        <v>11.69495272</v>
      </c>
      <c r="T36" s="1">
        <f t="shared" si="15"/>
        <v>6.790617708</v>
      </c>
      <c r="U36" s="1">
        <f t="shared" si="15"/>
        <v>15.5303942</v>
      </c>
      <c r="V36" s="1">
        <f t="shared" si="15"/>
        <v>7.608006877</v>
      </c>
      <c r="W36" s="1">
        <f t="shared" si="15"/>
        <v>34.07884072</v>
      </c>
      <c r="X36" s="1"/>
    </row>
    <row r="37" ht="12.0" customHeight="1">
      <c r="A37" s="1" t="str">
        <f t="shared" si="5"/>
        <v>COP 11 - Montreal</v>
      </c>
      <c r="B37" s="1">
        <f t="shared" ref="B37:W37" si="16">B$23*$X13/$X$23</f>
        <v>20.77133734</v>
      </c>
      <c r="C37" s="1">
        <f t="shared" si="16"/>
        <v>4.268083016</v>
      </c>
      <c r="D37" s="1">
        <f t="shared" si="16"/>
        <v>11.42220312</v>
      </c>
      <c r="E37" s="1">
        <f t="shared" si="16"/>
        <v>7.845143068</v>
      </c>
      <c r="F37" s="1">
        <f t="shared" si="16"/>
        <v>4.837160752</v>
      </c>
      <c r="G37" s="1">
        <f t="shared" si="16"/>
        <v>10.97507061</v>
      </c>
      <c r="H37" s="1">
        <f t="shared" si="16"/>
        <v>45.97335134</v>
      </c>
      <c r="I37" s="1">
        <f t="shared" si="16"/>
        <v>15.93417659</v>
      </c>
      <c r="J37" s="1">
        <f t="shared" si="16"/>
        <v>21.4217119</v>
      </c>
      <c r="K37" s="1">
        <f t="shared" si="16"/>
        <v>5.162348029</v>
      </c>
      <c r="L37" s="1">
        <f t="shared" si="16"/>
        <v>49.59105981</v>
      </c>
      <c r="M37" s="1">
        <f t="shared" si="16"/>
        <v>8.454869213</v>
      </c>
      <c r="N37" s="1">
        <f t="shared" si="16"/>
        <v>6.381800319</v>
      </c>
      <c r="O37" s="1">
        <f t="shared" si="16"/>
        <v>7.154120103</v>
      </c>
      <c r="P37" s="1">
        <f t="shared" si="16"/>
        <v>38.2095051</v>
      </c>
      <c r="Q37" s="1">
        <f t="shared" si="16"/>
        <v>11.42220312</v>
      </c>
      <c r="R37" s="1">
        <f t="shared" si="16"/>
        <v>12.23517131</v>
      </c>
      <c r="S37" s="1">
        <f t="shared" si="16"/>
        <v>7.5606042</v>
      </c>
      <c r="T37" s="1">
        <f t="shared" si="16"/>
        <v>4.390028245</v>
      </c>
      <c r="U37" s="1">
        <f t="shared" si="16"/>
        <v>10.04015719</v>
      </c>
      <c r="V37" s="1">
        <f t="shared" si="16"/>
        <v>4.918457571</v>
      </c>
      <c r="W37" s="1">
        <f t="shared" si="16"/>
        <v>22.03143804</v>
      </c>
      <c r="X37" s="1"/>
    </row>
    <row r="38" ht="12.0" customHeight="1">
      <c r="A38" s="1" t="str">
        <f t="shared" si="5"/>
        <v>COP 12 - Nairobi</v>
      </c>
      <c r="B38" s="1">
        <f t="shared" ref="B38:W38" si="17">B$23*$X14/$X$23</f>
        <v>25.1640673</v>
      </c>
      <c r="C38" s="1">
        <f t="shared" si="17"/>
        <v>5.17069876</v>
      </c>
      <c r="D38" s="1">
        <f t="shared" si="17"/>
        <v>13.83777478</v>
      </c>
      <c r="E38" s="1">
        <f t="shared" si="17"/>
        <v>9.504236768</v>
      </c>
      <c r="F38" s="1">
        <f t="shared" si="17"/>
        <v>5.860125261</v>
      </c>
      <c r="G38" s="1">
        <f t="shared" si="17"/>
        <v>13.29608252</v>
      </c>
      <c r="H38" s="1">
        <f t="shared" si="17"/>
        <v>55.69581235</v>
      </c>
      <c r="I38" s="1">
        <f t="shared" si="17"/>
        <v>19.30394204</v>
      </c>
      <c r="J38" s="1">
        <f t="shared" si="17"/>
        <v>25.9519833</v>
      </c>
      <c r="K38" s="1">
        <f t="shared" si="17"/>
        <v>6.254083262</v>
      </c>
      <c r="L38" s="1">
        <f t="shared" si="17"/>
        <v>60.07859511</v>
      </c>
      <c r="M38" s="1">
        <f t="shared" si="17"/>
        <v>10.24290802</v>
      </c>
      <c r="N38" s="1">
        <f t="shared" si="17"/>
        <v>7.731425764</v>
      </c>
      <c r="O38" s="1">
        <f t="shared" si="17"/>
        <v>8.667076016</v>
      </c>
      <c r="P38" s="1">
        <f t="shared" si="17"/>
        <v>46.29006509</v>
      </c>
      <c r="Q38" s="1">
        <f t="shared" si="17"/>
        <v>13.83777478</v>
      </c>
      <c r="R38" s="1">
        <f t="shared" si="17"/>
        <v>14.82266978</v>
      </c>
      <c r="S38" s="1">
        <f t="shared" si="17"/>
        <v>9.159523517</v>
      </c>
      <c r="T38" s="1">
        <f t="shared" si="17"/>
        <v>5.31843301</v>
      </c>
      <c r="U38" s="1">
        <f t="shared" si="17"/>
        <v>12.16345327</v>
      </c>
      <c r="V38" s="1">
        <f t="shared" si="17"/>
        <v>5.958614761</v>
      </c>
      <c r="W38" s="1">
        <f t="shared" si="17"/>
        <v>26.69065455</v>
      </c>
      <c r="X38" s="1"/>
    </row>
    <row r="39" ht="12.0" customHeight="1">
      <c r="A39" s="1" t="str">
        <f t="shared" si="5"/>
        <v>COP 13 - Bali</v>
      </c>
      <c r="B39" s="1">
        <f t="shared" ref="B39:W39" si="18">B$23*$X15/$X$23</f>
        <v>24.7247943</v>
      </c>
      <c r="C39" s="1">
        <f t="shared" si="18"/>
        <v>5.080437185</v>
      </c>
      <c r="D39" s="1">
        <f t="shared" si="18"/>
        <v>13.59621761</v>
      </c>
      <c r="E39" s="1">
        <f t="shared" si="18"/>
        <v>9.338327398</v>
      </c>
      <c r="F39" s="1">
        <f t="shared" si="18"/>
        <v>5.75782881</v>
      </c>
      <c r="G39" s="1">
        <f t="shared" si="18"/>
        <v>13.06398133</v>
      </c>
      <c r="H39" s="1">
        <f t="shared" si="18"/>
        <v>54.72356625</v>
      </c>
      <c r="I39" s="1">
        <f t="shared" si="18"/>
        <v>18.96696549</v>
      </c>
      <c r="J39" s="1">
        <f t="shared" si="18"/>
        <v>25.49895616</v>
      </c>
      <c r="K39" s="1">
        <f t="shared" si="18"/>
        <v>6.144909738</v>
      </c>
      <c r="L39" s="1">
        <f t="shared" si="18"/>
        <v>59.02984158</v>
      </c>
      <c r="M39" s="1">
        <f t="shared" si="18"/>
        <v>10.06410414</v>
      </c>
      <c r="N39" s="1">
        <f t="shared" si="18"/>
        <v>7.59646322</v>
      </c>
      <c r="O39" s="1">
        <f t="shared" si="18"/>
        <v>8.515780425</v>
      </c>
      <c r="P39" s="1">
        <f t="shared" si="18"/>
        <v>45.48200909</v>
      </c>
      <c r="Q39" s="1">
        <f t="shared" si="18"/>
        <v>13.59621761</v>
      </c>
      <c r="R39" s="1">
        <f t="shared" si="18"/>
        <v>14.56391993</v>
      </c>
      <c r="S39" s="1">
        <f t="shared" si="18"/>
        <v>8.999631585</v>
      </c>
      <c r="T39" s="1">
        <f t="shared" si="18"/>
        <v>5.225592533</v>
      </c>
      <c r="U39" s="1">
        <f t="shared" si="18"/>
        <v>11.95112366</v>
      </c>
      <c r="V39" s="1">
        <f t="shared" si="18"/>
        <v>5.854599042</v>
      </c>
      <c r="W39" s="1">
        <f t="shared" si="18"/>
        <v>26.2247329</v>
      </c>
      <c r="X39" s="1"/>
    </row>
    <row r="40" ht="12.0" customHeight="1">
      <c r="A40" s="1" t="str">
        <f t="shared" si="5"/>
        <v>COP 14 - Poznan</v>
      </c>
      <c r="B40" s="1">
        <f t="shared" ref="B40:W40" si="19">B$23*$X16/$X$23</f>
        <v>21.21061034</v>
      </c>
      <c r="C40" s="1">
        <f t="shared" si="19"/>
        <v>4.35834459</v>
      </c>
      <c r="D40" s="1">
        <f t="shared" si="19"/>
        <v>11.66376028</v>
      </c>
      <c r="E40" s="1">
        <f t="shared" si="19"/>
        <v>8.011052438</v>
      </c>
      <c r="F40" s="1">
        <f t="shared" si="19"/>
        <v>4.939457203</v>
      </c>
      <c r="G40" s="1">
        <f t="shared" si="19"/>
        <v>11.2071718</v>
      </c>
      <c r="H40" s="1">
        <f t="shared" si="19"/>
        <v>46.94559745</v>
      </c>
      <c r="I40" s="1">
        <f t="shared" si="19"/>
        <v>16.27115314</v>
      </c>
      <c r="J40" s="1">
        <f t="shared" si="19"/>
        <v>21.87473904</v>
      </c>
      <c r="K40" s="1">
        <f t="shared" si="19"/>
        <v>5.271521552</v>
      </c>
      <c r="L40" s="1">
        <f t="shared" si="19"/>
        <v>50.63981334</v>
      </c>
      <c r="M40" s="1">
        <f t="shared" si="19"/>
        <v>8.633673093</v>
      </c>
      <c r="N40" s="1">
        <f t="shared" si="19"/>
        <v>6.516762864</v>
      </c>
      <c r="O40" s="1">
        <f t="shared" si="19"/>
        <v>7.305415694</v>
      </c>
      <c r="P40" s="1">
        <f t="shared" si="19"/>
        <v>39.0175611</v>
      </c>
      <c r="Q40" s="1">
        <f t="shared" si="19"/>
        <v>11.66376028</v>
      </c>
      <c r="R40" s="1">
        <f t="shared" si="19"/>
        <v>12.49392116</v>
      </c>
      <c r="S40" s="1">
        <f t="shared" si="19"/>
        <v>7.720496132</v>
      </c>
      <c r="T40" s="1">
        <f t="shared" si="19"/>
        <v>4.482868722</v>
      </c>
      <c r="U40" s="1">
        <f t="shared" si="19"/>
        <v>10.2524868</v>
      </c>
      <c r="V40" s="1">
        <f t="shared" si="19"/>
        <v>5.02247329</v>
      </c>
      <c r="W40" s="1">
        <f t="shared" si="19"/>
        <v>22.4973597</v>
      </c>
      <c r="X40" s="1"/>
    </row>
    <row r="41" ht="12.0" customHeight="1">
      <c r="A41" s="1" t="str">
        <f t="shared" si="5"/>
        <v>COP 15 - Copenhagen</v>
      </c>
      <c r="B41" s="1">
        <f t="shared" ref="B41:W41" si="20">B$23*$X17/$X$23</f>
        <v>33.38474764</v>
      </c>
      <c r="C41" s="1">
        <f t="shared" si="20"/>
        <v>6.859879651</v>
      </c>
      <c r="D41" s="1">
        <f t="shared" si="20"/>
        <v>18.35834459</v>
      </c>
      <c r="E41" s="1">
        <f t="shared" si="20"/>
        <v>12.60911212</v>
      </c>
      <c r="F41" s="1">
        <f t="shared" si="20"/>
        <v>7.774530271</v>
      </c>
      <c r="G41" s="1">
        <f t="shared" si="20"/>
        <v>17.63969053</v>
      </c>
      <c r="H41" s="1">
        <f t="shared" si="20"/>
        <v>73.89070367</v>
      </c>
      <c r="I41" s="1">
        <f t="shared" si="20"/>
        <v>25.61021736</v>
      </c>
      <c r="J41" s="1">
        <f t="shared" si="20"/>
        <v>34.43006263</v>
      </c>
      <c r="K41" s="1">
        <f t="shared" si="20"/>
        <v>8.297187769</v>
      </c>
      <c r="L41" s="1">
        <f t="shared" si="20"/>
        <v>79.70526833</v>
      </c>
      <c r="M41" s="1">
        <f t="shared" si="20"/>
        <v>13.58909493</v>
      </c>
      <c r="N41" s="1">
        <f t="shared" si="20"/>
        <v>10.25715338</v>
      </c>
      <c r="O41" s="1">
        <f t="shared" si="20"/>
        <v>11.49846494</v>
      </c>
      <c r="P41" s="1">
        <f t="shared" si="20"/>
        <v>61.41225593</v>
      </c>
      <c r="Q41" s="1">
        <f t="shared" si="20"/>
        <v>18.35834459</v>
      </c>
      <c r="R41" s="1">
        <f t="shared" si="20"/>
        <v>19.66498833</v>
      </c>
      <c r="S41" s="1">
        <f t="shared" si="20"/>
        <v>12.15178681</v>
      </c>
      <c r="T41" s="1">
        <f t="shared" si="20"/>
        <v>7.055876213</v>
      </c>
      <c r="U41" s="1">
        <f t="shared" si="20"/>
        <v>16.13705023</v>
      </c>
      <c r="V41" s="1">
        <f t="shared" si="20"/>
        <v>7.905194646</v>
      </c>
      <c r="W41" s="1">
        <f t="shared" si="20"/>
        <v>35.41004544</v>
      </c>
      <c r="X41" s="1"/>
    </row>
    <row r="42" ht="12.0" customHeight="1">
      <c r="A42" s="1" t="str">
        <f t="shared" si="5"/>
        <v>COP 16 - Cancun</v>
      </c>
      <c r="B42" s="1">
        <f t="shared" ref="B42:W42" si="21">B$23*$X18/$X$23</f>
        <v>20.39481763</v>
      </c>
      <c r="C42" s="1">
        <f t="shared" si="21"/>
        <v>4.190715952</v>
      </c>
      <c r="D42" s="1">
        <f t="shared" si="21"/>
        <v>11.21515412</v>
      </c>
      <c r="E42" s="1">
        <f t="shared" si="21"/>
        <v>7.702935036</v>
      </c>
      <c r="F42" s="1">
        <f t="shared" si="21"/>
        <v>4.749478079</v>
      </c>
      <c r="G42" s="1">
        <f t="shared" si="21"/>
        <v>10.77612673</v>
      </c>
      <c r="H42" s="1">
        <f t="shared" si="21"/>
        <v>45.13999754</v>
      </c>
      <c r="I42" s="1">
        <f t="shared" si="21"/>
        <v>15.64533956</v>
      </c>
      <c r="J42" s="1">
        <f t="shared" si="21"/>
        <v>21.03340292</v>
      </c>
      <c r="K42" s="1">
        <f t="shared" si="21"/>
        <v>5.068770723</v>
      </c>
      <c r="L42" s="1">
        <f t="shared" si="21"/>
        <v>48.69212821</v>
      </c>
      <c r="M42" s="1">
        <f t="shared" si="21"/>
        <v>8.301608744</v>
      </c>
      <c r="N42" s="1">
        <f t="shared" si="21"/>
        <v>6.266118138</v>
      </c>
      <c r="O42" s="1">
        <f t="shared" si="21"/>
        <v>7.024438168</v>
      </c>
      <c r="P42" s="1">
        <f t="shared" si="21"/>
        <v>37.51688567</v>
      </c>
      <c r="Q42" s="1">
        <f t="shared" si="21"/>
        <v>11.21515412</v>
      </c>
      <c r="R42" s="1">
        <f t="shared" si="21"/>
        <v>12.01338573</v>
      </c>
      <c r="S42" s="1">
        <f t="shared" si="21"/>
        <v>7.423553973</v>
      </c>
      <c r="T42" s="1">
        <f t="shared" si="21"/>
        <v>4.310450694</v>
      </c>
      <c r="U42" s="1">
        <f t="shared" si="21"/>
        <v>9.858160383</v>
      </c>
      <c r="V42" s="1">
        <f t="shared" si="21"/>
        <v>4.82930124</v>
      </c>
      <c r="W42" s="1">
        <f t="shared" si="21"/>
        <v>21.63207663</v>
      </c>
      <c r="X42" s="1"/>
    </row>
    <row r="43" ht="12.0" customHeight="1">
      <c r="A43" s="1" t="str">
        <f t="shared" si="5"/>
        <v>COP 17 - Durban</v>
      </c>
      <c r="B43" s="1">
        <f t="shared" ref="B43:W43" si="22">B$23*$X19/$X$23</f>
        <v>16.50411396</v>
      </c>
      <c r="C43" s="1">
        <f t="shared" si="22"/>
        <v>3.391256294</v>
      </c>
      <c r="D43" s="1">
        <f t="shared" si="22"/>
        <v>9.075647796</v>
      </c>
      <c r="E43" s="1">
        <f t="shared" si="22"/>
        <v>6.233452045</v>
      </c>
      <c r="F43" s="1">
        <f t="shared" si="22"/>
        <v>3.8434238</v>
      </c>
      <c r="G43" s="1">
        <f t="shared" si="22"/>
        <v>8.720373327</v>
      </c>
      <c r="H43" s="1">
        <f t="shared" si="22"/>
        <v>36.52867494</v>
      </c>
      <c r="I43" s="1">
        <f t="shared" si="22"/>
        <v>12.66069016</v>
      </c>
      <c r="J43" s="1">
        <f t="shared" si="22"/>
        <v>17.02087683</v>
      </c>
      <c r="K43" s="1">
        <f t="shared" si="22"/>
        <v>4.101805231</v>
      </c>
      <c r="L43" s="1">
        <f t="shared" si="22"/>
        <v>39.40316837</v>
      </c>
      <c r="M43" s="1">
        <f t="shared" si="22"/>
        <v>6.71791723</v>
      </c>
      <c r="N43" s="1">
        <f t="shared" si="22"/>
        <v>5.070735601</v>
      </c>
      <c r="O43" s="1">
        <f t="shared" si="22"/>
        <v>5.684391502</v>
      </c>
      <c r="P43" s="1">
        <f t="shared" si="22"/>
        <v>30.35981825</v>
      </c>
      <c r="Q43" s="1">
        <f t="shared" si="22"/>
        <v>9.075647796</v>
      </c>
      <c r="R43" s="1">
        <f t="shared" si="22"/>
        <v>9.721601375</v>
      </c>
      <c r="S43" s="1">
        <f t="shared" si="22"/>
        <v>6.007368292</v>
      </c>
      <c r="T43" s="1">
        <f t="shared" si="22"/>
        <v>3.488149331</v>
      </c>
      <c r="U43" s="1">
        <f t="shared" si="22"/>
        <v>7.97752671</v>
      </c>
      <c r="V43" s="1">
        <f t="shared" si="22"/>
        <v>3.908019158</v>
      </c>
      <c r="W43" s="1">
        <f t="shared" si="22"/>
        <v>17.50534201</v>
      </c>
      <c r="X43" s="1"/>
    </row>
    <row r="44" ht="12.0" customHeight="1">
      <c r="A44" s="1" t="str">
        <f t="shared" si="5"/>
        <v>COP 18 - Doha</v>
      </c>
      <c r="B44" s="1">
        <f t="shared" ref="B44:W44" si="23">B$23*$X20/$X$23</f>
        <v>20.01829792</v>
      </c>
      <c r="C44" s="1">
        <f t="shared" si="23"/>
        <v>4.113348889</v>
      </c>
      <c r="D44" s="1">
        <f t="shared" si="23"/>
        <v>11.00810512</v>
      </c>
      <c r="E44" s="1">
        <f t="shared" si="23"/>
        <v>7.560727005</v>
      </c>
      <c r="F44" s="1">
        <f t="shared" si="23"/>
        <v>4.661795407</v>
      </c>
      <c r="G44" s="1">
        <f t="shared" si="23"/>
        <v>10.57718286</v>
      </c>
      <c r="H44" s="1">
        <f t="shared" si="23"/>
        <v>44.30664374</v>
      </c>
      <c r="I44" s="1">
        <f t="shared" si="23"/>
        <v>15.35650252</v>
      </c>
      <c r="J44" s="1">
        <f t="shared" si="23"/>
        <v>20.64509395</v>
      </c>
      <c r="K44" s="1">
        <f t="shared" si="23"/>
        <v>4.975193418</v>
      </c>
      <c r="L44" s="1">
        <f t="shared" si="23"/>
        <v>47.79319661</v>
      </c>
      <c r="M44" s="1">
        <f t="shared" si="23"/>
        <v>8.148348275</v>
      </c>
      <c r="N44" s="1">
        <f t="shared" si="23"/>
        <v>6.150435957</v>
      </c>
      <c r="O44" s="1">
        <f t="shared" si="23"/>
        <v>6.894756232</v>
      </c>
      <c r="P44" s="1">
        <f t="shared" si="23"/>
        <v>36.82426624</v>
      </c>
      <c r="Q44" s="1">
        <f t="shared" si="23"/>
        <v>11.00810512</v>
      </c>
      <c r="R44" s="1">
        <f t="shared" si="23"/>
        <v>11.79160015</v>
      </c>
      <c r="S44" s="1">
        <f t="shared" si="23"/>
        <v>7.286503746</v>
      </c>
      <c r="T44" s="1">
        <f t="shared" si="23"/>
        <v>4.230873143</v>
      </c>
      <c r="U44" s="1">
        <f t="shared" si="23"/>
        <v>9.676163576</v>
      </c>
      <c r="V44" s="1">
        <f t="shared" si="23"/>
        <v>4.74014491</v>
      </c>
      <c r="W44" s="1">
        <f t="shared" si="23"/>
        <v>21.23271522</v>
      </c>
      <c r="X44" s="1"/>
    </row>
    <row r="45" ht="12.0" customHeight="1">
      <c r="A45" s="1" t="str">
        <f t="shared" si="5"/>
        <v>COP 19 - Warsaw</v>
      </c>
      <c r="B45" s="1">
        <f t="shared" ref="B45:W45" si="24">B$23*$X21/$X$23</f>
        <v>29.18027754</v>
      </c>
      <c r="C45" s="1">
        <f t="shared" si="24"/>
        <v>5.99594744</v>
      </c>
      <c r="D45" s="1">
        <f t="shared" si="24"/>
        <v>16.04629743</v>
      </c>
      <c r="E45" s="1">
        <f t="shared" si="24"/>
        <v>11.02112244</v>
      </c>
      <c r="F45" s="1">
        <f t="shared" si="24"/>
        <v>6.795407098</v>
      </c>
      <c r="G45" s="1">
        <f t="shared" si="24"/>
        <v>15.41815056</v>
      </c>
      <c r="H45" s="1">
        <f t="shared" si="24"/>
        <v>64.58491956</v>
      </c>
      <c r="I45" s="1">
        <f t="shared" si="24"/>
        <v>22.38487044</v>
      </c>
      <c r="J45" s="1">
        <f t="shared" si="24"/>
        <v>30.09394572</v>
      </c>
      <c r="K45" s="1">
        <f t="shared" si="24"/>
        <v>7.252241189</v>
      </c>
      <c r="L45" s="1">
        <f t="shared" si="24"/>
        <v>69.66719882</v>
      </c>
      <c r="M45" s="1">
        <f t="shared" si="24"/>
        <v>11.87768636</v>
      </c>
      <c r="N45" s="1">
        <f t="shared" si="24"/>
        <v>8.965369029</v>
      </c>
      <c r="O45" s="1">
        <f t="shared" si="24"/>
        <v>10.05034999</v>
      </c>
      <c r="P45" s="1">
        <f t="shared" si="24"/>
        <v>53.67800565</v>
      </c>
      <c r="Q45" s="1">
        <f t="shared" si="24"/>
        <v>16.04629743</v>
      </c>
      <c r="R45" s="1">
        <f t="shared" si="24"/>
        <v>17.18838266</v>
      </c>
      <c r="S45" s="1">
        <f t="shared" si="24"/>
        <v>10.62139261</v>
      </c>
      <c r="T45" s="1">
        <f t="shared" si="24"/>
        <v>6.167260224</v>
      </c>
      <c r="U45" s="1">
        <f t="shared" si="24"/>
        <v>14.10475255</v>
      </c>
      <c r="V45" s="1">
        <f t="shared" si="24"/>
        <v>6.909615621</v>
      </c>
      <c r="W45" s="1">
        <f t="shared" si="24"/>
        <v>30.95050964</v>
      </c>
      <c r="X45" s="1"/>
    </row>
    <row r="46" ht="12.0" customHeight="1">
      <c r="A46" s="1" t="str">
        <f t="shared" si="5"/>
        <v>INC 11 - New York</v>
      </c>
      <c r="B46" s="1">
        <f t="shared" ref="B46:W46" si="25">B$23*$X22/$X$23</f>
        <v>30.49809652</v>
      </c>
      <c r="C46" s="1">
        <f t="shared" si="25"/>
        <v>6.266732163</v>
      </c>
      <c r="D46" s="1">
        <f t="shared" si="25"/>
        <v>16.77096893</v>
      </c>
      <c r="E46" s="1">
        <f t="shared" si="25"/>
        <v>11.51885055</v>
      </c>
      <c r="F46" s="1">
        <f t="shared" si="25"/>
        <v>7.102296451</v>
      </c>
      <c r="G46" s="1">
        <f t="shared" si="25"/>
        <v>16.11445413</v>
      </c>
      <c r="H46" s="1">
        <f t="shared" si="25"/>
        <v>67.50165787</v>
      </c>
      <c r="I46" s="1">
        <f t="shared" si="25"/>
        <v>23.39580007</v>
      </c>
      <c r="J46" s="1">
        <f t="shared" si="25"/>
        <v>31.45302714</v>
      </c>
      <c r="K46" s="1">
        <f t="shared" si="25"/>
        <v>7.579761759</v>
      </c>
      <c r="L46" s="1">
        <f t="shared" si="25"/>
        <v>72.81345941</v>
      </c>
      <c r="M46" s="1">
        <f t="shared" si="25"/>
        <v>12.414098</v>
      </c>
      <c r="N46" s="1">
        <f t="shared" si="25"/>
        <v>9.370256662</v>
      </c>
      <c r="O46" s="1">
        <f t="shared" si="25"/>
        <v>10.50423677</v>
      </c>
      <c r="P46" s="1">
        <f t="shared" si="25"/>
        <v>56.10217365</v>
      </c>
      <c r="Q46" s="1">
        <f t="shared" si="25"/>
        <v>16.77096893</v>
      </c>
      <c r="R46" s="1">
        <f t="shared" si="25"/>
        <v>17.9646322</v>
      </c>
      <c r="S46" s="1">
        <f t="shared" si="25"/>
        <v>11.1010684</v>
      </c>
      <c r="T46" s="1">
        <f t="shared" si="25"/>
        <v>6.445781653</v>
      </c>
      <c r="U46" s="1">
        <f t="shared" si="25"/>
        <v>14.74174137</v>
      </c>
      <c r="V46" s="1">
        <f t="shared" si="25"/>
        <v>7.221662778</v>
      </c>
      <c r="W46" s="1">
        <f t="shared" si="25"/>
        <v>32.34827459</v>
      </c>
      <c r="X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12.0" customHeight="1">
      <c r="A49" s="1" t="s">
        <v>46</v>
      </c>
      <c r="B49" s="1" t="str">
        <f t="shared" ref="B49:W49" si="26">B25</f>
        <v>Canada</v>
      </c>
      <c r="C49" s="1" t="str">
        <f t="shared" si="26"/>
        <v>Kuwait</v>
      </c>
      <c r="D49" s="1" t="str">
        <f t="shared" si="26"/>
        <v>Switzerland</v>
      </c>
      <c r="E49" s="1" t="str">
        <f t="shared" si="26"/>
        <v>Argentina</v>
      </c>
      <c r="F49" s="1" t="str">
        <f t="shared" si="26"/>
        <v>Bolivia</v>
      </c>
      <c r="G49" s="1" t="str">
        <f t="shared" si="26"/>
        <v>Norway</v>
      </c>
      <c r="H49" s="1" t="str">
        <f t="shared" si="26"/>
        <v>Europe</v>
      </c>
      <c r="I49" s="1" t="str">
        <f t="shared" si="26"/>
        <v>Saudi Arabia</v>
      </c>
      <c r="J49" s="1" t="str">
        <f t="shared" si="26"/>
        <v>Australia</v>
      </c>
      <c r="K49" s="1" t="str">
        <f t="shared" si="26"/>
        <v>Tuvalu</v>
      </c>
      <c r="L49" s="1" t="str">
        <f t="shared" si="26"/>
        <v>China</v>
      </c>
      <c r="M49" s="1" t="str">
        <f t="shared" si="26"/>
        <v>Russian Federation</v>
      </c>
      <c r="N49" s="1" t="str">
        <f t="shared" si="26"/>
        <v>Germany</v>
      </c>
      <c r="O49" s="1" t="str">
        <f t="shared" si="26"/>
        <v>Philippines</v>
      </c>
      <c r="P49" s="1" t="str">
        <f t="shared" si="26"/>
        <v>United States</v>
      </c>
      <c r="Q49" s="1" t="str">
        <f t="shared" si="26"/>
        <v>New Zealand</v>
      </c>
      <c r="R49" s="1" t="str">
        <f t="shared" si="26"/>
        <v>Brazil</v>
      </c>
      <c r="S49" s="1" t="str">
        <f t="shared" si="26"/>
        <v>South Africa</v>
      </c>
      <c r="T49" s="1" t="str">
        <f t="shared" si="26"/>
        <v>Mexico</v>
      </c>
      <c r="U49" s="1" t="str">
        <f t="shared" si="26"/>
        <v>India</v>
      </c>
      <c r="V49" s="1" t="str">
        <f t="shared" si="26"/>
        <v>Colombia</v>
      </c>
      <c r="W49" s="1" t="str">
        <f t="shared" si="26"/>
        <v>Japan</v>
      </c>
      <c r="X49" s="1"/>
    </row>
    <row r="50" ht="12.0" customHeight="1">
      <c r="A50" s="1" t="str">
        <f t="shared" ref="A50:A70" si="28">A26</f>
        <v>COP 01 - Berlin Mandate</v>
      </c>
      <c r="B50" s="1">
        <f t="shared" ref="B50:W50" si="27">-(B26-B2)/B26</f>
        <v>0.5674184338</v>
      </c>
      <c r="C50" s="1">
        <f t="shared" si="27"/>
        <v>1.118917512</v>
      </c>
      <c r="D50" s="1">
        <f t="shared" si="27"/>
        <v>0.7418859265</v>
      </c>
      <c r="E50" s="1">
        <f t="shared" si="27"/>
        <v>0.383334749</v>
      </c>
      <c r="F50" s="1">
        <f t="shared" si="27"/>
        <v>-0.6260733802</v>
      </c>
      <c r="G50" s="1">
        <f t="shared" si="27"/>
        <v>-0.3407812184</v>
      </c>
      <c r="H50" s="1">
        <f t="shared" si="27"/>
        <v>-0.3705072642</v>
      </c>
      <c r="I50" s="1">
        <f t="shared" si="27"/>
        <v>-0.5459462474</v>
      </c>
      <c r="J50" s="1">
        <f t="shared" si="27"/>
        <v>-0.4089546977</v>
      </c>
      <c r="K50" s="1">
        <f t="shared" si="27"/>
        <v>-1</v>
      </c>
      <c r="L50" s="1">
        <f t="shared" si="27"/>
        <v>-0.2705365941</v>
      </c>
      <c r="M50" s="1">
        <f t="shared" si="27"/>
        <v>0.2835750315</v>
      </c>
      <c r="N50" s="1">
        <f t="shared" si="27"/>
        <v>5.518708016</v>
      </c>
      <c r="O50" s="1">
        <f t="shared" si="27"/>
        <v>1.275428465</v>
      </c>
      <c r="P50" s="1">
        <f t="shared" si="27"/>
        <v>-0.05324962214</v>
      </c>
      <c r="Q50" s="1">
        <f t="shared" si="27"/>
        <v>-0.2082336698</v>
      </c>
      <c r="R50" s="1">
        <f t="shared" si="27"/>
        <v>0.03482018045</v>
      </c>
      <c r="S50" s="1">
        <f t="shared" si="27"/>
        <v>-0.5215347553</v>
      </c>
      <c r="T50" s="1">
        <f t="shared" si="27"/>
        <v>0.2360352155</v>
      </c>
      <c r="U50" s="1">
        <f t="shared" si="27"/>
        <v>0.2610561713</v>
      </c>
      <c r="V50" s="1">
        <f t="shared" si="27"/>
        <v>0.1032380436</v>
      </c>
      <c r="W50" s="1">
        <f t="shared" si="27"/>
        <v>-0.50741032</v>
      </c>
      <c r="X50" s="1"/>
    </row>
    <row r="51" ht="12.0" customHeight="1">
      <c r="A51" s="1" t="str">
        <f t="shared" si="28"/>
        <v>COP 02 - Geneva</v>
      </c>
      <c r="B51" s="1">
        <f t="shared" ref="B51:W51" si="29">-(B27-B3)/B27</f>
        <v>0.2141272948</v>
      </c>
      <c r="C51" s="1">
        <f t="shared" si="29"/>
        <v>3.923960695</v>
      </c>
      <c r="D51" s="1">
        <f t="shared" si="29"/>
        <v>-0.08004293058</v>
      </c>
      <c r="E51" s="1">
        <f t="shared" si="29"/>
        <v>-0.3302903199</v>
      </c>
      <c r="F51" s="1">
        <f t="shared" si="29"/>
        <v>-1</v>
      </c>
      <c r="G51" s="1">
        <f t="shared" si="29"/>
        <v>-0.1383068783</v>
      </c>
      <c r="H51" s="1">
        <f t="shared" si="29"/>
        <v>-0.2000196483</v>
      </c>
      <c r="I51" s="1">
        <f t="shared" si="29"/>
        <v>0.5827016521</v>
      </c>
      <c r="J51" s="1">
        <f t="shared" si="29"/>
        <v>-0.06799795187</v>
      </c>
      <c r="K51" s="1">
        <f t="shared" si="29"/>
        <v>-1</v>
      </c>
      <c r="L51" s="1">
        <f t="shared" si="29"/>
        <v>-0.3431355712</v>
      </c>
      <c r="M51" s="1">
        <f t="shared" si="29"/>
        <v>1.11280525</v>
      </c>
      <c r="N51" s="1">
        <f t="shared" si="29"/>
        <v>1.634475786</v>
      </c>
      <c r="O51" s="1">
        <f t="shared" si="29"/>
        <v>0.7625541126</v>
      </c>
      <c r="P51" s="1">
        <f t="shared" si="29"/>
        <v>0.2375379939</v>
      </c>
      <c r="Q51" s="1">
        <f t="shared" si="29"/>
        <v>-0.08004293058</v>
      </c>
      <c r="R51" s="1">
        <f t="shared" si="29"/>
        <v>-0.7423508938</v>
      </c>
      <c r="S51" s="1">
        <f t="shared" si="29"/>
        <v>-0.7220344769</v>
      </c>
      <c r="T51" s="1">
        <f t="shared" si="29"/>
        <v>-0.04256319812</v>
      </c>
      <c r="U51" s="1">
        <f t="shared" si="29"/>
        <v>-0.2673864148</v>
      </c>
      <c r="V51" s="1">
        <f t="shared" si="29"/>
        <v>0.2818575364</v>
      </c>
      <c r="W51" s="1">
        <f t="shared" si="29"/>
        <v>-0.2368769402</v>
      </c>
      <c r="X51" s="1"/>
    </row>
    <row r="52" ht="12.0" customHeight="1">
      <c r="A52" s="1" t="str">
        <f t="shared" si="28"/>
        <v>COP 03 - Kyoto Protocol</v>
      </c>
      <c r="B52" s="1">
        <f t="shared" ref="B52:W52" si="30">-(B28-B4)/B28</f>
        <v>0.1097089654</v>
      </c>
      <c r="C52" s="1">
        <f t="shared" si="30"/>
        <v>1.160233453</v>
      </c>
      <c r="D52" s="1">
        <f t="shared" si="30"/>
        <v>-0.5963976645</v>
      </c>
      <c r="E52" s="1">
        <f t="shared" si="30"/>
        <v>0.2927821958</v>
      </c>
      <c r="F52" s="1">
        <f t="shared" si="30"/>
        <v>-0.8093911659</v>
      </c>
      <c r="G52" s="1">
        <f t="shared" si="30"/>
        <v>0.2601361807</v>
      </c>
      <c r="H52" s="1">
        <f t="shared" si="30"/>
        <v>0.042871322</v>
      </c>
      <c r="I52" s="1">
        <f t="shared" si="30"/>
        <v>-0.5370928316</v>
      </c>
      <c r="J52" s="1">
        <f t="shared" si="30"/>
        <v>-0.4404708419</v>
      </c>
      <c r="K52" s="1">
        <f t="shared" si="30"/>
        <v>-0.6427960433</v>
      </c>
      <c r="L52" s="1">
        <f t="shared" si="30"/>
        <v>-0.05179916891</v>
      </c>
      <c r="M52" s="1">
        <f t="shared" si="30"/>
        <v>0.09050246411</v>
      </c>
      <c r="N52" s="1">
        <f t="shared" si="30"/>
        <v>-0.7110515764</v>
      </c>
      <c r="O52" s="1">
        <f t="shared" si="30"/>
        <v>0.5465307673</v>
      </c>
      <c r="P52" s="1">
        <f t="shared" si="30"/>
        <v>0.4236857702</v>
      </c>
      <c r="Q52" s="1">
        <f t="shared" si="30"/>
        <v>0.2108070064</v>
      </c>
      <c r="R52" s="1">
        <f t="shared" si="30"/>
        <v>0.4317826373</v>
      </c>
      <c r="S52" s="1">
        <f t="shared" si="30"/>
        <v>-0.634154012</v>
      </c>
      <c r="T52" s="1">
        <f t="shared" si="30"/>
        <v>0.05011348396</v>
      </c>
      <c r="U52" s="1">
        <f t="shared" si="30"/>
        <v>-0.08168213549</v>
      </c>
      <c r="V52" s="1">
        <f t="shared" si="30"/>
        <v>-0.2501669007</v>
      </c>
      <c r="W52" s="1">
        <f t="shared" si="30"/>
        <v>0.1299376086</v>
      </c>
      <c r="X52" s="1"/>
    </row>
    <row r="53" ht="12.0" customHeight="1">
      <c r="A53" s="1" t="str">
        <f t="shared" si="28"/>
        <v>COP 04 - Buenos Aires</v>
      </c>
      <c r="B53" s="1">
        <f t="shared" ref="B53:W53" si="31">-(B29-B5)/B29</f>
        <v>-0.08723127005</v>
      </c>
      <c r="C53" s="1">
        <f t="shared" si="31"/>
        <v>0.1105352881</v>
      </c>
      <c r="D53" s="1">
        <f t="shared" si="31"/>
        <v>-0.1009011458</v>
      </c>
      <c r="E53" s="1">
        <f t="shared" si="31"/>
        <v>0.8125316878</v>
      </c>
      <c r="F53" s="1">
        <f t="shared" si="31"/>
        <v>-0.6733719741</v>
      </c>
      <c r="G53" s="1">
        <f t="shared" si="31"/>
        <v>-0.06427119243</v>
      </c>
      <c r="H53" s="1">
        <f t="shared" si="31"/>
        <v>-0.2095659532</v>
      </c>
      <c r="I53" s="1">
        <f t="shared" si="31"/>
        <v>-0.008450635624</v>
      </c>
      <c r="J53" s="1">
        <f t="shared" si="31"/>
        <v>0.1431980907</v>
      </c>
      <c r="K53" s="1">
        <f t="shared" si="31"/>
        <v>-0.5409204518</v>
      </c>
      <c r="L53" s="1">
        <f t="shared" si="31"/>
        <v>0.1628760906</v>
      </c>
      <c r="M53" s="1">
        <f t="shared" si="31"/>
        <v>0.40151689</v>
      </c>
      <c r="N53" s="1">
        <f t="shared" si="31"/>
        <v>-0.6286426584</v>
      </c>
      <c r="O53" s="1">
        <f t="shared" si="31"/>
        <v>-0.4478872857</v>
      </c>
      <c r="P53" s="1">
        <f t="shared" si="31"/>
        <v>0.653988727</v>
      </c>
      <c r="Q53" s="1">
        <f t="shared" si="31"/>
        <v>-0.3083854967</v>
      </c>
      <c r="R53" s="1">
        <f t="shared" si="31"/>
        <v>0.2267540973</v>
      </c>
      <c r="S53" s="1">
        <f t="shared" si="31"/>
        <v>-0.373084918</v>
      </c>
      <c r="T53" s="1">
        <f t="shared" si="31"/>
        <v>-0.2802086096</v>
      </c>
      <c r="U53" s="1">
        <f t="shared" si="31"/>
        <v>-0.6852734001</v>
      </c>
      <c r="V53" s="1">
        <f t="shared" si="31"/>
        <v>-0.3575415689</v>
      </c>
      <c r="W53" s="1">
        <f t="shared" si="31"/>
        <v>-0.2828646664</v>
      </c>
      <c r="X53" s="1"/>
    </row>
    <row r="54" ht="12.0" customHeight="1">
      <c r="A54" s="1" t="str">
        <f t="shared" si="28"/>
        <v>COP 05 - Bonn</v>
      </c>
      <c r="B54" s="1">
        <f t="shared" ref="B54:W54" si="32">-(B30-B6)/B30</f>
        <v>-0.09799505225</v>
      </c>
      <c r="C54" s="1">
        <f t="shared" si="32"/>
        <v>0.6461590296</v>
      </c>
      <c r="D54" s="1">
        <f t="shared" si="32"/>
        <v>0.6403008125</v>
      </c>
      <c r="E54" s="1">
        <f t="shared" si="32"/>
        <v>-0.3034387526</v>
      </c>
      <c r="F54" s="1">
        <f t="shared" si="32"/>
        <v>-0.5158355795</v>
      </c>
      <c r="G54" s="1">
        <f t="shared" si="32"/>
        <v>-0.07530573026</v>
      </c>
      <c r="H54" s="1">
        <f t="shared" si="32"/>
        <v>0.05280433078</v>
      </c>
      <c r="I54" s="1">
        <f t="shared" si="32"/>
        <v>0.1268350501</v>
      </c>
      <c r="J54" s="1">
        <f t="shared" si="32"/>
        <v>0.384814364</v>
      </c>
      <c r="K54" s="1">
        <f t="shared" si="32"/>
        <v>-0.8487780419</v>
      </c>
      <c r="L54" s="1">
        <f t="shared" si="32"/>
        <v>0.2278727188</v>
      </c>
      <c r="M54" s="1">
        <f t="shared" si="32"/>
        <v>-0.5383368106</v>
      </c>
      <c r="N54" s="1">
        <f t="shared" si="32"/>
        <v>-0.2660437447</v>
      </c>
      <c r="O54" s="1">
        <f t="shared" si="32"/>
        <v>-0.3452776587</v>
      </c>
      <c r="P54" s="1">
        <f t="shared" si="32"/>
        <v>0.02155258932</v>
      </c>
      <c r="Q54" s="1">
        <f t="shared" si="32"/>
        <v>0.09353387497</v>
      </c>
      <c r="R54" s="1">
        <f t="shared" si="32"/>
        <v>-0.1705400238</v>
      </c>
      <c r="S54" s="1">
        <f t="shared" si="32"/>
        <v>0.03253702577</v>
      </c>
      <c r="T54" s="1">
        <f t="shared" si="32"/>
        <v>-0.2886967156</v>
      </c>
      <c r="U54" s="1">
        <f t="shared" si="32"/>
        <v>-0.766738599</v>
      </c>
      <c r="V54" s="1">
        <f t="shared" si="32"/>
        <v>-0.8412794324</v>
      </c>
      <c r="W54" s="1">
        <f t="shared" si="32"/>
        <v>-0.007850031331</v>
      </c>
      <c r="X54" s="1"/>
    </row>
    <row r="55" ht="12.0" customHeight="1">
      <c r="A55" s="1" t="str">
        <f t="shared" si="28"/>
        <v>COP 06 - The Hague</v>
      </c>
      <c r="B55" s="1">
        <f t="shared" ref="B55:W55" si="33">-(B31-B7)/B31</f>
        <v>0.04703886296</v>
      </c>
      <c r="C55" s="1">
        <f t="shared" si="33"/>
        <v>-0.8757173382</v>
      </c>
      <c r="D55" s="1">
        <f t="shared" si="33"/>
        <v>-0.6749190163</v>
      </c>
      <c r="E55" s="1">
        <f t="shared" si="33"/>
        <v>-0.459080643</v>
      </c>
      <c r="F55" s="1">
        <f t="shared" si="33"/>
        <v>-0.01304945055</v>
      </c>
      <c r="G55" s="1">
        <f t="shared" si="33"/>
        <v>-0.08168922127</v>
      </c>
      <c r="H55" s="1">
        <f t="shared" si="33"/>
        <v>-0.05386939173</v>
      </c>
      <c r="I55" s="1">
        <f t="shared" si="33"/>
        <v>0.298309949</v>
      </c>
      <c r="J55" s="1">
        <f t="shared" si="33"/>
        <v>-0.05903639371</v>
      </c>
      <c r="K55" s="1">
        <f t="shared" si="33"/>
        <v>0.8495608722</v>
      </c>
      <c r="L55" s="1">
        <f t="shared" si="33"/>
        <v>0.1980033628</v>
      </c>
      <c r="M55" s="1">
        <f t="shared" si="33"/>
        <v>-0.2471338757</v>
      </c>
      <c r="N55" s="1">
        <f t="shared" si="33"/>
        <v>-0.5844051119</v>
      </c>
      <c r="O55" s="1">
        <f t="shared" si="33"/>
        <v>-0.6292704691</v>
      </c>
      <c r="P55" s="1">
        <f t="shared" si="33"/>
        <v>0.4160290507</v>
      </c>
      <c r="Q55" s="1">
        <f t="shared" si="33"/>
        <v>0.1610035131</v>
      </c>
      <c r="R55" s="1">
        <f t="shared" si="33"/>
        <v>0.04050600562</v>
      </c>
      <c r="S55" s="1">
        <f t="shared" si="33"/>
        <v>-0.5790425972</v>
      </c>
      <c r="T55" s="1">
        <f t="shared" si="33"/>
        <v>-0.2750178063</v>
      </c>
      <c r="U55" s="1">
        <f t="shared" si="33"/>
        <v>-0.3660074743</v>
      </c>
      <c r="V55" s="1">
        <f t="shared" si="33"/>
        <v>0.07848590803</v>
      </c>
      <c r="W55" s="1">
        <f t="shared" si="33"/>
        <v>0.03530667518</v>
      </c>
      <c r="X55" s="1"/>
    </row>
    <row r="56" ht="12.0" customHeight="1">
      <c r="A56" s="1" t="str">
        <f t="shared" si="28"/>
        <v>COP 06bis - Bonn</v>
      </c>
      <c r="B56" s="1">
        <f t="shared" ref="B56:W56" si="34">-(B32-B8)/B32</f>
        <v>0.2483970168</v>
      </c>
      <c r="C56" s="1">
        <f t="shared" si="34"/>
        <v>-1</v>
      </c>
      <c r="D56" s="1">
        <f t="shared" si="34"/>
        <v>0.3354215524</v>
      </c>
      <c r="E56" s="1">
        <f t="shared" si="34"/>
        <v>0.3610228982</v>
      </c>
      <c r="F56" s="1">
        <f t="shared" si="34"/>
        <v>-1</v>
      </c>
      <c r="G56" s="1">
        <f t="shared" si="34"/>
        <v>0.2508448541</v>
      </c>
      <c r="H56" s="1">
        <f t="shared" si="34"/>
        <v>0.1944407095</v>
      </c>
      <c r="I56" s="1">
        <f t="shared" si="34"/>
        <v>-0.23417662</v>
      </c>
      <c r="J56" s="1">
        <f t="shared" si="34"/>
        <v>0.1392894307</v>
      </c>
      <c r="K56" s="1">
        <f t="shared" si="34"/>
        <v>-0.4090496752</v>
      </c>
      <c r="L56" s="1">
        <f t="shared" si="34"/>
        <v>-0.07724559946</v>
      </c>
      <c r="M56" s="1">
        <f t="shared" si="34"/>
        <v>0.8041031549</v>
      </c>
      <c r="N56" s="1">
        <f t="shared" si="34"/>
        <v>0.4340896416</v>
      </c>
      <c r="O56" s="1">
        <f t="shared" si="34"/>
        <v>-1</v>
      </c>
      <c r="P56" s="1">
        <f t="shared" si="34"/>
        <v>0.07785567212</v>
      </c>
      <c r="Q56" s="1">
        <f t="shared" si="34"/>
        <v>0.06833724191</v>
      </c>
      <c r="R56" s="1">
        <f t="shared" si="34"/>
        <v>-0.251986466</v>
      </c>
      <c r="S56" s="1">
        <f t="shared" si="34"/>
        <v>-0.59650166</v>
      </c>
      <c r="T56" s="1">
        <f t="shared" si="34"/>
        <v>-1</v>
      </c>
      <c r="U56" s="1">
        <f t="shared" si="34"/>
        <v>-0.6961510476</v>
      </c>
      <c r="V56" s="1">
        <f t="shared" si="34"/>
        <v>-0.3797463534</v>
      </c>
      <c r="W56" s="1">
        <f t="shared" si="34"/>
        <v>0.3154641454</v>
      </c>
      <c r="X56" s="1"/>
    </row>
    <row r="57" ht="12.0" customHeight="1">
      <c r="A57" s="1" t="str">
        <f t="shared" si="28"/>
        <v>COP 07 - Marrakech</v>
      </c>
      <c r="B57" s="1">
        <f t="shared" ref="B57:W57" si="35">-(B33-B9)/B33</f>
        <v>0.4730220855</v>
      </c>
      <c r="C57" s="1">
        <f t="shared" si="35"/>
        <v>-0.1310657596</v>
      </c>
      <c r="D57" s="1">
        <f t="shared" si="35"/>
        <v>0.2987629215</v>
      </c>
      <c r="E57" s="1">
        <f t="shared" si="35"/>
        <v>-0.2908956329</v>
      </c>
      <c r="F57" s="1">
        <f t="shared" si="35"/>
        <v>-1</v>
      </c>
      <c r="G57" s="1">
        <f t="shared" si="35"/>
        <v>-0.07072310406</v>
      </c>
      <c r="H57" s="1">
        <f t="shared" si="35"/>
        <v>0.310892173</v>
      </c>
      <c r="I57" s="1">
        <f t="shared" si="35"/>
        <v>-0.06899902818</v>
      </c>
      <c r="J57" s="1">
        <f t="shared" si="35"/>
        <v>0.2984548658</v>
      </c>
      <c r="K57" s="1">
        <f t="shared" si="35"/>
        <v>-0.8203974503</v>
      </c>
      <c r="L57" s="1">
        <f t="shared" si="35"/>
        <v>0.04699453552</v>
      </c>
      <c r="M57" s="1">
        <f t="shared" si="35"/>
        <v>0.9739010989</v>
      </c>
      <c r="N57" s="1">
        <f t="shared" si="35"/>
        <v>-0.4188656354</v>
      </c>
      <c r="O57" s="1">
        <f t="shared" si="35"/>
        <v>-1</v>
      </c>
      <c r="P57" s="1">
        <f t="shared" si="35"/>
        <v>-0.5146909828</v>
      </c>
      <c r="Q57" s="1">
        <f t="shared" si="35"/>
        <v>-0.3506185392</v>
      </c>
      <c r="R57" s="1">
        <f t="shared" si="35"/>
        <v>-0.1664293624</v>
      </c>
      <c r="S57" s="1">
        <f t="shared" si="35"/>
        <v>-0.3868407578</v>
      </c>
      <c r="T57" s="1">
        <f t="shared" si="35"/>
        <v>-1</v>
      </c>
      <c r="U57" s="1">
        <f t="shared" si="35"/>
        <v>-0.7229612493</v>
      </c>
      <c r="V57" s="1">
        <f t="shared" si="35"/>
        <v>-0.6229830775</v>
      </c>
      <c r="W57" s="1">
        <f t="shared" si="35"/>
        <v>1.020031629</v>
      </c>
      <c r="X57" s="1"/>
    </row>
    <row r="58" ht="12.0" customHeight="1">
      <c r="A58" s="1" t="str">
        <f t="shared" si="28"/>
        <v>COP 08 - New Delhi</v>
      </c>
      <c r="B58" s="1">
        <f t="shared" ref="B58:W58" si="36">-(B34-B10)/B34</f>
        <v>0.5710978198</v>
      </c>
      <c r="C58" s="1">
        <f t="shared" si="36"/>
        <v>-0.7815425889</v>
      </c>
      <c r="D58" s="1">
        <f t="shared" si="36"/>
        <v>0.6325998697</v>
      </c>
      <c r="E58" s="1">
        <f t="shared" si="36"/>
        <v>-0.5246004525</v>
      </c>
      <c r="F58" s="1">
        <f t="shared" si="36"/>
        <v>-0.6144869215</v>
      </c>
      <c r="G58" s="1">
        <f t="shared" si="36"/>
        <v>0.3592905582</v>
      </c>
      <c r="H58" s="1">
        <f t="shared" si="36"/>
        <v>0.2168715209</v>
      </c>
      <c r="I58" s="1">
        <f t="shared" si="36"/>
        <v>-0.1807847082</v>
      </c>
      <c r="J58" s="1">
        <f t="shared" si="36"/>
        <v>-0.2165379373</v>
      </c>
      <c r="K58" s="1">
        <f t="shared" si="36"/>
        <v>0.8061439503</v>
      </c>
      <c r="L58" s="1">
        <f t="shared" si="36"/>
        <v>-0.1915285154</v>
      </c>
      <c r="M58" s="1">
        <f t="shared" si="36"/>
        <v>-0.2280471289</v>
      </c>
      <c r="N58" s="1">
        <f t="shared" si="36"/>
        <v>-0.2694895488</v>
      </c>
      <c r="O58" s="1">
        <f t="shared" si="36"/>
        <v>-1</v>
      </c>
      <c r="P58" s="1">
        <f t="shared" si="36"/>
        <v>-0.3411417441</v>
      </c>
      <c r="Q58" s="1">
        <f t="shared" si="36"/>
        <v>0.3060798957</v>
      </c>
      <c r="R58" s="1">
        <f t="shared" si="36"/>
        <v>0.2955032521</v>
      </c>
      <c r="S58" s="1">
        <f t="shared" si="36"/>
        <v>-0.5067090716</v>
      </c>
      <c r="T58" s="1">
        <f t="shared" si="36"/>
        <v>-0.3628325509</v>
      </c>
      <c r="U58" s="1">
        <f t="shared" si="36"/>
        <v>1.600262303</v>
      </c>
      <c r="V58" s="1">
        <f t="shared" si="36"/>
        <v>0.3269933651</v>
      </c>
      <c r="W58" s="1">
        <f t="shared" si="36"/>
        <v>-0.2382204667</v>
      </c>
      <c r="X58" s="1"/>
    </row>
    <row r="59" ht="12.0" customHeight="1">
      <c r="A59" s="1" t="str">
        <f t="shared" si="28"/>
        <v>COP 09 - Milan</v>
      </c>
      <c r="B59" s="1">
        <f t="shared" ref="B59:W59" si="37">-(B35-B11)/B35</f>
        <v>0.3989109813</v>
      </c>
      <c r="C59" s="1">
        <f t="shared" si="37"/>
        <v>-0.851999273</v>
      </c>
      <c r="D59" s="1">
        <f t="shared" si="37"/>
        <v>-0.2257613213</v>
      </c>
      <c r="E59" s="1">
        <f t="shared" si="37"/>
        <v>0.1272594233</v>
      </c>
      <c r="F59" s="1">
        <f t="shared" si="37"/>
        <v>-0.7388222465</v>
      </c>
      <c r="G59" s="1">
        <f t="shared" si="37"/>
        <v>0.03600508906</v>
      </c>
      <c r="H59" s="1">
        <f t="shared" si="37"/>
        <v>0.3053114517</v>
      </c>
      <c r="I59" s="1">
        <f t="shared" si="37"/>
        <v>0.1892915563</v>
      </c>
      <c r="J59" s="1">
        <f t="shared" si="37"/>
        <v>-0.02690224083</v>
      </c>
      <c r="K59" s="1">
        <f t="shared" si="37"/>
        <v>0.4683536695</v>
      </c>
      <c r="L59" s="1">
        <f t="shared" si="37"/>
        <v>0.06997246903</v>
      </c>
      <c r="M59" s="1">
        <f t="shared" si="37"/>
        <v>0.04596667645</v>
      </c>
      <c r="N59" s="1">
        <f t="shared" si="37"/>
        <v>-0.5050931103</v>
      </c>
      <c r="O59" s="1">
        <f t="shared" si="37"/>
        <v>-0.8234082235</v>
      </c>
      <c r="P59" s="1">
        <f t="shared" si="37"/>
        <v>0.008451762222</v>
      </c>
      <c r="Q59" s="1">
        <f t="shared" si="37"/>
        <v>0.7143856456</v>
      </c>
      <c r="R59" s="1">
        <f t="shared" si="37"/>
        <v>-0.4320902336</v>
      </c>
      <c r="S59" s="1">
        <f t="shared" si="37"/>
        <v>-0.5822560125</v>
      </c>
      <c r="T59" s="1">
        <f t="shared" si="37"/>
        <v>-0.7122208086</v>
      </c>
      <c r="U59" s="1">
        <f t="shared" si="37"/>
        <v>-0.4966776895</v>
      </c>
      <c r="V59" s="1">
        <f t="shared" si="37"/>
        <v>-0.4862784682</v>
      </c>
      <c r="W59" s="1">
        <f t="shared" si="37"/>
        <v>-0.08250471818</v>
      </c>
      <c r="X59" s="1"/>
    </row>
    <row r="60" ht="12.0" customHeight="1">
      <c r="A60" s="1" t="str">
        <f t="shared" si="28"/>
        <v>COP 10 - Buenos Aires</v>
      </c>
      <c r="B60" s="1">
        <f t="shared" ref="B60:W60" si="38">-(B36-B12)/B36</f>
        <v>0.3694502202</v>
      </c>
      <c r="C60" s="1">
        <f t="shared" si="38"/>
        <v>-0.3941220238</v>
      </c>
      <c r="D60" s="1">
        <f t="shared" si="38"/>
        <v>-0.151016181</v>
      </c>
      <c r="E60" s="1">
        <f t="shared" si="38"/>
        <v>1.389764815</v>
      </c>
      <c r="F60" s="1">
        <f t="shared" si="38"/>
        <v>-0.8663504464</v>
      </c>
      <c r="G60" s="1">
        <f t="shared" si="38"/>
        <v>0.001381655093</v>
      </c>
      <c r="H60" s="1">
        <f t="shared" si="38"/>
        <v>-0.04377348585</v>
      </c>
      <c r="I60" s="1">
        <f t="shared" si="38"/>
        <v>0.2577377631</v>
      </c>
      <c r="J60" s="1">
        <f t="shared" si="38"/>
        <v>-0.1549899194</v>
      </c>
      <c r="K60" s="1">
        <f t="shared" si="38"/>
        <v>-0.4990772638</v>
      </c>
      <c r="L60" s="1">
        <f t="shared" si="38"/>
        <v>-0.243894083</v>
      </c>
      <c r="M60" s="1">
        <f t="shared" si="38"/>
        <v>-0.1589073768</v>
      </c>
      <c r="N60" s="1">
        <f t="shared" si="38"/>
        <v>-0.08828871417</v>
      </c>
      <c r="O60" s="1">
        <f t="shared" si="38"/>
        <v>-0.9096346768</v>
      </c>
      <c r="P60" s="1">
        <f t="shared" si="38"/>
        <v>0.201281998</v>
      </c>
      <c r="Q60" s="1">
        <f t="shared" si="38"/>
        <v>0.1319784253</v>
      </c>
      <c r="R60" s="1">
        <f t="shared" si="38"/>
        <v>0.1096021076</v>
      </c>
      <c r="S60" s="1">
        <f t="shared" si="38"/>
        <v>0.2826045867</v>
      </c>
      <c r="T60" s="1">
        <f t="shared" si="38"/>
        <v>-0.7054759838</v>
      </c>
      <c r="U60" s="1">
        <f t="shared" si="38"/>
        <v>-0.03415201164</v>
      </c>
      <c r="V60" s="1">
        <f t="shared" si="38"/>
        <v>-0.86855953</v>
      </c>
      <c r="W60" s="1">
        <f t="shared" si="38"/>
        <v>0.3791548951</v>
      </c>
      <c r="X60" s="1"/>
    </row>
    <row r="61" ht="12.0" customHeight="1">
      <c r="A61" s="1" t="str">
        <f t="shared" si="28"/>
        <v>COP 11 - Montreal</v>
      </c>
      <c r="B61" s="1">
        <f t="shared" ref="B61:W61" si="39">-(B37-B13)/B37</f>
        <v>0.2035816272</v>
      </c>
      <c r="C61" s="1">
        <f t="shared" si="39"/>
        <v>-0.2971083297</v>
      </c>
      <c r="D61" s="1">
        <f t="shared" si="39"/>
        <v>-0.1245121545</v>
      </c>
      <c r="E61" s="1">
        <f t="shared" si="39"/>
        <v>-0.1077281906</v>
      </c>
      <c r="F61" s="1">
        <f t="shared" si="39"/>
        <v>-0.5865343116</v>
      </c>
      <c r="G61" s="1">
        <f t="shared" si="39"/>
        <v>0.1845026295</v>
      </c>
      <c r="H61" s="1">
        <f t="shared" si="39"/>
        <v>0.1310900441</v>
      </c>
      <c r="I61" s="1">
        <f t="shared" si="39"/>
        <v>0.06688914236</v>
      </c>
      <c r="J61" s="1">
        <f t="shared" si="39"/>
        <v>-0.2064126303</v>
      </c>
      <c r="K61" s="1">
        <f t="shared" si="39"/>
        <v>0.7433927255</v>
      </c>
      <c r="L61" s="1">
        <f t="shared" si="39"/>
        <v>0.189730573</v>
      </c>
      <c r="M61" s="1">
        <f t="shared" si="39"/>
        <v>-0.290349756</v>
      </c>
      <c r="N61" s="1">
        <f t="shared" si="39"/>
        <v>-0.05982642831</v>
      </c>
      <c r="O61" s="1">
        <f t="shared" si="39"/>
        <v>-0.5806612194</v>
      </c>
      <c r="P61" s="1">
        <f t="shared" si="39"/>
        <v>-0.1363405541</v>
      </c>
      <c r="Q61" s="1">
        <f t="shared" si="39"/>
        <v>-0.4747072927</v>
      </c>
      <c r="R61" s="1">
        <f t="shared" si="39"/>
        <v>-0.1009525148</v>
      </c>
      <c r="S61" s="1">
        <f t="shared" si="39"/>
        <v>0.4549101777</v>
      </c>
      <c r="T61" s="1">
        <f t="shared" si="39"/>
        <v>-0.08884413114</v>
      </c>
      <c r="U61" s="1">
        <f t="shared" si="39"/>
        <v>-0.7011998973</v>
      </c>
      <c r="V61" s="1">
        <f t="shared" si="39"/>
        <v>0.01657886195</v>
      </c>
      <c r="W61" s="1">
        <f t="shared" si="39"/>
        <v>0.3163008216</v>
      </c>
      <c r="X61" s="1"/>
    </row>
    <row r="62" ht="12.0" customHeight="1">
      <c r="A62" s="1" t="str">
        <f t="shared" si="28"/>
        <v>COP 12 - Nairobi</v>
      </c>
      <c r="B62" s="1">
        <f t="shared" ref="B62:W62" si="40">-(B38-B14)/B38</f>
        <v>0.03321930009</v>
      </c>
      <c r="C62" s="1">
        <f t="shared" si="40"/>
        <v>-0.4198076238</v>
      </c>
      <c r="D62" s="1">
        <f t="shared" si="40"/>
        <v>0.5898509953</v>
      </c>
      <c r="E62" s="1">
        <f t="shared" si="40"/>
        <v>-0.2634863618</v>
      </c>
      <c r="F62" s="1">
        <f t="shared" si="40"/>
        <v>-0.8293551835</v>
      </c>
      <c r="G62" s="1">
        <f t="shared" si="40"/>
        <v>0.428992334</v>
      </c>
      <c r="H62" s="1">
        <f t="shared" si="40"/>
        <v>0.3466003426</v>
      </c>
      <c r="I62" s="1">
        <f t="shared" si="40"/>
        <v>-0.222956639</v>
      </c>
      <c r="J62" s="1">
        <f t="shared" si="40"/>
        <v>-0.4990748934</v>
      </c>
      <c r="K62" s="1">
        <f t="shared" si="40"/>
        <v>0.4390598307</v>
      </c>
      <c r="L62" s="1">
        <f t="shared" si="40"/>
        <v>0.08191611136</v>
      </c>
      <c r="M62" s="1">
        <f t="shared" si="40"/>
        <v>1.050199022</v>
      </c>
      <c r="N62" s="1">
        <f t="shared" si="40"/>
        <v>-0.3532887526</v>
      </c>
      <c r="O62" s="1">
        <f t="shared" si="40"/>
        <v>-0.3077250057</v>
      </c>
      <c r="P62" s="1">
        <f t="shared" si="40"/>
        <v>-0.4167214941</v>
      </c>
      <c r="Q62" s="1">
        <f t="shared" si="40"/>
        <v>-0.566404274</v>
      </c>
      <c r="R62" s="1">
        <f t="shared" si="40"/>
        <v>0.281820366</v>
      </c>
      <c r="S62" s="1">
        <f t="shared" si="40"/>
        <v>0.3101118172</v>
      </c>
      <c r="T62" s="1">
        <f t="shared" si="40"/>
        <v>0.1281518426</v>
      </c>
      <c r="U62" s="1">
        <f t="shared" si="40"/>
        <v>-0.2600785486</v>
      </c>
      <c r="V62" s="1">
        <f t="shared" si="40"/>
        <v>-0.6643515179</v>
      </c>
      <c r="W62" s="1">
        <f t="shared" si="40"/>
        <v>0.2363878128</v>
      </c>
      <c r="X62" s="1"/>
    </row>
    <row r="63" ht="12.0" customHeight="1">
      <c r="A63" s="1" t="str">
        <f t="shared" si="28"/>
        <v>COP 13 - Bali</v>
      </c>
      <c r="B63" s="1">
        <f t="shared" ref="B63:W63" si="41">-(B39-B15)/B39</f>
        <v>0.2538021397</v>
      </c>
      <c r="C63" s="1">
        <f t="shared" si="41"/>
        <v>-0.4094996374</v>
      </c>
      <c r="D63" s="1">
        <f t="shared" si="41"/>
        <v>-0.1909514605</v>
      </c>
      <c r="E63" s="1">
        <f t="shared" si="41"/>
        <v>-0.3574866521</v>
      </c>
      <c r="F63" s="1">
        <f t="shared" si="41"/>
        <v>-0.8263234228</v>
      </c>
      <c r="G63" s="1">
        <f t="shared" si="41"/>
        <v>-0.08144388043</v>
      </c>
      <c r="H63" s="1">
        <f t="shared" si="41"/>
        <v>0.1695144228</v>
      </c>
      <c r="I63" s="1">
        <f t="shared" si="41"/>
        <v>-0.1564280535</v>
      </c>
      <c r="J63" s="1">
        <f t="shared" si="41"/>
        <v>-0.09800229245</v>
      </c>
      <c r="K63" s="1">
        <f t="shared" si="41"/>
        <v>0.1391542428</v>
      </c>
      <c r="L63" s="1">
        <f t="shared" si="41"/>
        <v>0.1689003079</v>
      </c>
      <c r="M63" s="1">
        <f t="shared" si="41"/>
        <v>-0.105732624</v>
      </c>
      <c r="N63" s="1">
        <f t="shared" si="41"/>
        <v>-0.2101587507</v>
      </c>
      <c r="O63" s="1">
        <f t="shared" si="41"/>
        <v>-0.7651419012</v>
      </c>
      <c r="P63" s="1">
        <f t="shared" si="41"/>
        <v>-0.03258451237</v>
      </c>
      <c r="Q63" s="1">
        <f t="shared" si="41"/>
        <v>0.1767978756</v>
      </c>
      <c r="R63" s="1">
        <f t="shared" si="41"/>
        <v>-0.4506973371</v>
      </c>
      <c r="S63" s="1">
        <f t="shared" si="41"/>
        <v>-0.111074723</v>
      </c>
      <c r="T63" s="1">
        <f t="shared" si="41"/>
        <v>-0.8086341418</v>
      </c>
      <c r="U63" s="1">
        <f t="shared" si="41"/>
        <v>0.7571569494</v>
      </c>
      <c r="V63" s="1">
        <f t="shared" si="41"/>
        <v>-0.31677644</v>
      </c>
      <c r="W63" s="1">
        <f t="shared" si="41"/>
        <v>0.2202221515</v>
      </c>
      <c r="X63" s="1"/>
    </row>
    <row r="64" ht="12.0" customHeight="1">
      <c r="A64" s="1" t="str">
        <f t="shared" si="28"/>
        <v>COP 14 - Poznan</v>
      </c>
      <c r="B64" s="1">
        <f t="shared" ref="B64:W64" si="42">-(B40-B16)/B40</f>
        <v>-0.1985143413</v>
      </c>
      <c r="C64" s="1">
        <f t="shared" si="42"/>
        <v>-1</v>
      </c>
      <c r="D64" s="1">
        <f t="shared" si="42"/>
        <v>-0.3141148476</v>
      </c>
      <c r="E64" s="1">
        <f t="shared" si="42"/>
        <v>-0.1262071926</v>
      </c>
      <c r="F64" s="1">
        <f t="shared" si="42"/>
        <v>-0.190194421</v>
      </c>
      <c r="G64" s="1">
        <f t="shared" si="42"/>
        <v>0.3384286654</v>
      </c>
      <c r="H64" s="1">
        <f t="shared" si="42"/>
        <v>-0.06274491339</v>
      </c>
      <c r="I64" s="1">
        <f t="shared" si="42"/>
        <v>0.1062522642</v>
      </c>
      <c r="J64" s="1">
        <f t="shared" si="42"/>
        <v>-0.03998854743</v>
      </c>
      <c r="K64" s="1">
        <f t="shared" si="42"/>
        <v>0.8969855099</v>
      </c>
      <c r="L64" s="1">
        <f t="shared" si="42"/>
        <v>-0.01263459113</v>
      </c>
      <c r="M64" s="1">
        <f t="shared" si="42"/>
        <v>-0.4208722121</v>
      </c>
      <c r="N64" s="1">
        <f t="shared" si="42"/>
        <v>0.07415294162</v>
      </c>
      <c r="O64" s="1">
        <f t="shared" si="42"/>
        <v>-0.1786915008</v>
      </c>
      <c r="P64" s="1">
        <f t="shared" si="42"/>
        <v>-0.4361513282</v>
      </c>
      <c r="Q64" s="1">
        <f t="shared" si="42"/>
        <v>0.3717703047</v>
      </c>
      <c r="R64" s="1">
        <f t="shared" si="42"/>
        <v>0.6007784702</v>
      </c>
      <c r="S64" s="1">
        <f t="shared" si="42"/>
        <v>1.072405675</v>
      </c>
      <c r="T64" s="1">
        <f t="shared" si="42"/>
        <v>0.1153572211</v>
      </c>
      <c r="U64" s="1">
        <f t="shared" si="42"/>
        <v>0.2679850514</v>
      </c>
      <c r="V64" s="1">
        <f t="shared" si="42"/>
        <v>0.1946305443</v>
      </c>
      <c r="W64" s="1">
        <f t="shared" si="42"/>
        <v>0.2445904932</v>
      </c>
      <c r="X64" s="1"/>
    </row>
    <row r="65" ht="12.0" customHeight="1">
      <c r="A65" s="1" t="str">
        <f t="shared" si="28"/>
        <v>COP 15 - Copenhagen</v>
      </c>
      <c r="B65" s="1">
        <f t="shared" ref="B65:W65" si="43">-(B41-B17)/B41</f>
        <v>-0.4907854274</v>
      </c>
      <c r="C65" s="1">
        <f t="shared" si="43"/>
        <v>-0.125349087</v>
      </c>
      <c r="D65" s="1">
        <f t="shared" si="43"/>
        <v>-0.1284617237</v>
      </c>
      <c r="E65" s="1">
        <f t="shared" si="43"/>
        <v>-0.3655381978</v>
      </c>
      <c r="F65" s="1">
        <f t="shared" si="43"/>
        <v>0.2862513426</v>
      </c>
      <c r="G65" s="1">
        <f t="shared" si="43"/>
        <v>-0.2063352827</v>
      </c>
      <c r="H65" s="1">
        <f t="shared" si="43"/>
        <v>-0.09325535324</v>
      </c>
      <c r="I65" s="1">
        <f t="shared" si="43"/>
        <v>0.09331364125</v>
      </c>
      <c r="J65" s="1">
        <f t="shared" si="43"/>
        <v>0.3360417172</v>
      </c>
      <c r="K65" s="1">
        <f t="shared" si="43"/>
        <v>1.289932508</v>
      </c>
      <c r="L65" s="1">
        <f t="shared" si="43"/>
        <v>0.04133643535</v>
      </c>
      <c r="M65" s="1">
        <f t="shared" si="43"/>
        <v>0.1038262724</v>
      </c>
      <c r="N65" s="1">
        <f t="shared" si="43"/>
        <v>0.1699152339</v>
      </c>
      <c r="O65" s="1">
        <f t="shared" si="43"/>
        <v>-0.3912230861</v>
      </c>
      <c r="P65" s="1">
        <f t="shared" si="43"/>
        <v>-0.1369800832</v>
      </c>
      <c r="Q65" s="1">
        <f t="shared" si="43"/>
        <v>-0.1284617237</v>
      </c>
      <c r="R65" s="1">
        <f t="shared" si="43"/>
        <v>0.5764057153</v>
      </c>
      <c r="S65" s="1">
        <f t="shared" si="43"/>
        <v>0.481263643</v>
      </c>
      <c r="T65" s="1">
        <f t="shared" si="43"/>
        <v>-0.007919103314</v>
      </c>
      <c r="U65" s="1">
        <f t="shared" si="43"/>
        <v>0.1774146906</v>
      </c>
      <c r="V65" s="1">
        <f t="shared" si="43"/>
        <v>0.2649909899</v>
      </c>
      <c r="W65" s="1">
        <f t="shared" si="43"/>
        <v>-0.1527827872</v>
      </c>
      <c r="X65" s="1"/>
    </row>
    <row r="66" ht="12.0" customHeight="1">
      <c r="A66" s="1" t="str">
        <f t="shared" si="28"/>
        <v>COP 16 - Cancun</v>
      </c>
      <c r="B66" s="1">
        <f t="shared" ref="B66:W66" si="44">-(B42-B18)/B42</f>
        <v>-0.6077434894</v>
      </c>
      <c r="C66" s="1">
        <f t="shared" si="44"/>
        <v>-1</v>
      </c>
      <c r="D66" s="1">
        <f t="shared" si="44"/>
        <v>-0.554174651</v>
      </c>
      <c r="E66" s="1">
        <f t="shared" si="44"/>
        <v>-0.2210761259</v>
      </c>
      <c r="F66" s="1">
        <f t="shared" si="44"/>
        <v>4.053186813</v>
      </c>
      <c r="G66" s="1">
        <f t="shared" si="44"/>
        <v>-0.1648205128</v>
      </c>
      <c r="H66" s="1">
        <f t="shared" si="44"/>
        <v>-0.04740801197</v>
      </c>
      <c r="I66" s="1">
        <f t="shared" si="44"/>
        <v>0.0865855573</v>
      </c>
      <c r="J66" s="1">
        <f t="shared" si="44"/>
        <v>0.6640198511</v>
      </c>
      <c r="K66" s="1">
        <f t="shared" si="44"/>
        <v>1.564724409</v>
      </c>
      <c r="L66" s="1">
        <f t="shared" si="44"/>
        <v>-0.2606607818</v>
      </c>
      <c r="M66" s="1">
        <f t="shared" si="44"/>
        <v>-0.8795414201</v>
      </c>
      <c r="N66" s="1">
        <f t="shared" si="44"/>
        <v>0.1171190593</v>
      </c>
      <c r="O66" s="1">
        <f t="shared" si="44"/>
        <v>-0.1458391608</v>
      </c>
      <c r="P66" s="1">
        <f t="shared" si="44"/>
        <v>-0.3869427169</v>
      </c>
      <c r="Q66" s="1">
        <f t="shared" si="44"/>
        <v>-0.3758445114</v>
      </c>
      <c r="R66" s="1">
        <f t="shared" si="44"/>
        <v>0.4150881676</v>
      </c>
      <c r="S66" s="1">
        <f t="shared" si="44"/>
        <v>0.7511827957</v>
      </c>
      <c r="T66" s="1">
        <f t="shared" si="44"/>
        <v>4.567863248</v>
      </c>
      <c r="U66" s="1">
        <f t="shared" si="44"/>
        <v>0.3187044534</v>
      </c>
      <c r="V66" s="1">
        <f t="shared" si="44"/>
        <v>-0.1717228226</v>
      </c>
      <c r="W66" s="1">
        <f t="shared" si="44"/>
        <v>-0.3528129435</v>
      </c>
      <c r="X66" s="1"/>
    </row>
    <row r="67" ht="12.0" customHeight="1">
      <c r="A67" s="1" t="str">
        <f t="shared" si="28"/>
        <v>COP 17 - Durban</v>
      </c>
      <c r="B67" s="1">
        <f t="shared" ref="B67:W67" si="45">-(B43-B19)/B43</f>
        <v>-0.5758633262</v>
      </c>
      <c r="C67" s="1">
        <f t="shared" si="45"/>
        <v>-1</v>
      </c>
      <c r="D67" s="1">
        <f t="shared" si="45"/>
        <v>-0.2287051946</v>
      </c>
      <c r="E67" s="1">
        <f t="shared" si="45"/>
        <v>1.085521779</v>
      </c>
      <c r="F67" s="1">
        <f t="shared" si="45"/>
        <v>3.68332428</v>
      </c>
      <c r="G67" s="1">
        <f t="shared" si="45"/>
        <v>-0.4266300521</v>
      </c>
      <c r="H67" s="1">
        <f t="shared" si="45"/>
        <v>-0.09660013515</v>
      </c>
      <c r="I67" s="1">
        <f t="shared" si="45"/>
        <v>0.1057848995</v>
      </c>
      <c r="J67" s="1">
        <f t="shared" si="45"/>
        <v>0.3512817368</v>
      </c>
      <c r="K67" s="1">
        <f t="shared" si="45"/>
        <v>0.2189754798</v>
      </c>
      <c r="L67" s="1">
        <f t="shared" si="45"/>
        <v>-0.2132612354</v>
      </c>
      <c r="M67" s="1">
        <f t="shared" si="45"/>
        <v>-0.5534330214</v>
      </c>
      <c r="N67" s="1">
        <f t="shared" si="45"/>
        <v>-0.8027899542</v>
      </c>
      <c r="O67" s="1">
        <f t="shared" si="45"/>
        <v>-0.1203983754</v>
      </c>
      <c r="P67" s="1">
        <f t="shared" si="45"/>
        <v>-0.04479006553</v>
      </c>
      <c r="Q67" s="1">
        <f t="shared" si="45"/>
        <v>0.1018497219</v>
      </c>
      <c r="R67" s="1">
        <f t="shared" si="45"/>
        <v>-0.3828177305</v>
      </c>
      <c r="S67" s="1">
        <f t="shared" si="45"/>
        <v>1.330471401</v>
      </c>
      <c r="T67" s="1">
        <f t="shared" si="45"/>
        <v>1.006794818</v>
      </c>
      <c r="U67" s="1">
        <f t="shared" si="45"/>
        <v>0.5042256123</v>
      </c>
      <c r="V67" s="1">
        <f t="shared" si="45"/>
        <v>1.814725199</v>
      </c>
      <c r="W67" s="1">
        <f t="shared" si="45"/>
        <v>-0.4858712275</v>
      </c>
      <c r="X67" s="1"/>
    </row>
    <row r="68" ht="12.0" customHeight="1">
      <c r="A68" s="1" t="str">
        <f t="shared" si="28"/>
        <v>COP 18 - Doha</v>
      </c>
      <c r="B68" s="1">
        <f t="shared" ref="B68:W68" si="46">-(B44-B20)/B44</f>
        <v>-0.550411327</v>
      </c>
      <c r="C68" s="1">
        <f t="shared" si="46"/>
        <v>-0.02755635169</v>
      </c>
      <c r="D68" s="1">
        <f t="shared" si="46"/>
        <v>0.5443166479</v>
      </c>
      <c r="E68" s="1">
        <f t="shared" si="46"/>
        <v>0.1903617198</v>
      </c>
      <c r="F68" s="1">
        <f t="shared" si="46"/>
        <v>2.646663681</v>
      </c>
      <c r="G68" s="1">
        <f t="shared" si="46"/>
        <v>0.4181469871</v>
      </c>
      <c r="H68" s="1">
        <f t="shared" si="46"/>
        <v>-0.255190707</v>
      </c>
      <c r="I68" s="1">
        <f t="shared" si="46"/>
        <v>-0.2836910626</v>
      </c>
      <c r="J68" s="1">
        <f t="shared" si="46"/>
        <v>0.01719081808</v>
      </c>
      <c r="K68" s="1">
        <f t="shared" si="46"/>
        <v>-0.5980055785</v>
      </c>
      <c r="L68" s="1">
        <f t="shared" si="46"/>
        <v>-0.03751991366</v>
      </c>
      <c r="M68" s="1">
        <f t="shared" si="46"/>
        <v>-0.6318272245</v>
      </c>
      <c r="N68" s="1">
        <f t="shared" si="46"/>
        <v>-0.6748197991</v>
      </c>
      <c r="O68" s="1">
        <f t="shared" si="46"/>
        <v>1.900755201</v>
      </c>
      <c r="P68" s="1">
        <f t="shared" si="46"/>
        <v>-0.3482558527</v>
      </c>
      <c r="Q68" s="1">
        <f t="shared" si="46"/>
        <v>0.1809480249</v>
      </c>
      <c r="R68" s="1">
        <f t="shared" si="46"/>
        <v>-0.321550943</v>
      </c>
      <c r="S68" s="1">
        <f t="shared" si="46"/>
        <v>0.7841204031</v>
      </c>
      <c r="T68" s="1">
        <f t="shared" si="46"/>
        <v>0.1817891559</v>
      </c>
      <c r="U68" s="1">
        <f t="shared" si="46"/>
        <v>0.55020116</v>
      </c>
      <c r="V68" s="1">
        <f t="shared" si="46"/>
        <v>1.953496205</v>
      </c>
      <c r="W68" s="1">
        <f t="shared" si="46"/>
        <v>-0.1522516166</v>
      </c>
      <c r="X68" s="1"/>
    </row>
    <row r="69" ht="12.0" customHeight="1">
      <c r="A69" s="1" t="str">
        <f t="shared" si="28"/>
        <v>COP 19 - Warsaw</v>
      </c>
      <c r="B69" s="1">
        <f t="shared" ref="B69:W69" si="47">-(B45-B21)/B45</f>
        <v>-0.3488752814</v>
      </c>
      <c r="C69" s="1">
        <f t="shared" si="47"/>
        <v>-0.3328827445</v>
      </c>
      <c r="D69" s="1">
        <f t="shared" si="47"/>
        <v>0.682631156</v>
      </c>
      <c r="E69" s="1">
        <f t="shared" si="47"/>
        <v>-0.4555908407</v>
      </c>
      <c r="F69" s="1">
        <f t="shared" si="47"/>
        <v>1.943164363</v>
      </c>
      <c r="G69" s="1">
        <f t="shared" si="47"/>
        <v>0.03773795301</v>
      </c>
      <c r="H69" s="1">
        <f t="shared" si="47"/>
        <v>-0.3342099008</v>
      </c>
      <c r="I69" s="1">
        <f t="shared" si="47"/>
        <v>-0.2405584815</v>
      </c>
      <c r="J69" s="1">
        <f t="shared" si="47"/>
        <v>-0.2024973985</v>
      </c>
      <c r="K69" s="1">
        <f t="shared" si="47"/>
        <v>-1</v>
      </c>
      <c r="L69" s="1">
        <f t="shared" si="47"/>
        <v>0.1483165873</v>
      </c>
      <c r="M69" s="1">
        <f t="shared" si="47"/>
        <v>-0.4106596361</v>
      </c>
      <c r="N69" s="1">
        <f t="shared" si="47"/>
        <v>-0.5538387782</v>
      </c>
      <c r="O69" s="1">
        <f t="shared" si="47"/>
        <v>1.984970674</v>
      </c>
      <c r="P69" s="1">
        <f t="shared" si="47"/>
        <v>0.005998627316</v>
      </c>
      <c r="Q69" s="1">
        <f t="shared" si="47"/>
        <v>-0.3144836031</v>
      </c>
      <c r="R69" s="1">
        <f t="shared" si="47"/>
        <v>0.1635766084</v>
      </c>
      <c r="S69" s="1">
        <f t="shared" si="47"/>
        <v>0.6005434154</v>
      </c>
      <c r="T69" s="1">
        <f t="shared" si="47"/>
        <v>1.270051772</v>
      </c>
      <c r="U69" s="1">
        <f t="shared" si="47"/>
        <v>0.7724522224</v>
      </c>
      <c r="V69" s="1">
        <f t="shared" si="47"/>
        <v>0.7367102106</v>
      </c>
      <c r="W69" s="1">
        <f t="shared" si="47"/>
        <v>-0.5153553148</v>
      </c>
      <c r="X69" s="1"/>
    </row>
    <row r="70" ht="12.0" customHeight="1">
      <c r="A70" s="1" t="str">
        <f t="shared" si="28"/>
        <v>INC 11 - New York</v>
      </c>
      <c r="B70" s="1">
        <f t="shared" ref="B70:W70" si="48">-(B46-B22)/B46</f>
        <v>-0.311432437</v>
      </c>
      <c r="C70" s="1">
        <f t="shared" si="48"/>
        <v>2.351028807</v>
      </c>
      <c r="D70" s="1">
        <f t="shared" si="48"/>
        <v>-0.2248509878</v>
      </c>
      <c r="E70" s="1">
        <f t="shared" si="48"/>
        <v>-0.2186720399</v>
      </c>
      <c r="F70" s="1">
        <f t="shared" si="48"/>
        <v>-0.8592004703</v>
      </c>
      <c r="G70" s="1">
        <f t="shared" si="48"/>
        <v>-0.5035512879</v>
      </c>
      <c r="H70" s="1">
        <f t="shared" si="48"/>
        <v>-0.1111329426</v>
      </c>
      <c r="I70" s="1">
        <f t="shared" si="48"/>
        <v>-0.05966028387</v>
      </c>
      <c r="J70" s="1">
        <f t="shared" si="48"/>
        <v>0.04918359219</v>
      </c>
      <c r="K70" s="1">
        <f t="shared" si="48"/>
        <v>-1</v>
      </c>
      <c r="L70" s="1">
        <f t="shared" si="48"/>
        <v>-0.1073078999</v>
      </c>
      <c r="M70" s="1">
        <f t="shared" si="48"/>
        <v>0.04719650206</v>
      </c>
      <c r="N70" s="1">
        <f t="shared" si="48"/>
        <v>1.45457524</v>
      </c>
      <c r="O70" s="1">
        <f t="shared" si="48"/>
        <v>2.712787598</v>
      </c>
      <c r="P70" s="1">
        <f t="shared" si="48"/>
        <v>0.2298988705</v>
      </c>
      <c r="Q70" s="1">
        <f t="shared" si="48"/>
        <v>-0.04597044652</v>
      </c>
      <c r="R70" s="1">
        <f t="shared" si="48"/>
        <v>-0.4433506966</v>
      </c>
      <c r="S70" s="1">
        <f t="shared" si="48"/>
        <v>-0.6396743219</v>
      </c>
      <c r="T70" s="1">
        <f t="shared" si="48"/>
        <v>-0.6897195549</v>
      </c>
      <c r="U70" s="1">
        <f t="shared" si="48"/>
        <v>0.2210226421</v>
      </c>
      <c r="V70" s="1">
        <f t="shared" si="48"/>
        <v>0.2462503826</v>
      </c>
      <c r="W70" s="1">
        <f t="shared" si="48"/>
        <v>-0.07259350371</v>
      </c>
      <c r="X7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sheetData>
    <row r="1">
      <c r="A1" t="s">
        <v>45</v>
      </c>
      <c r="B1" t="str">
        <f t="shared" ref="B1:W1" si="1">#REF!</f>
        <v>#REF!</v>
      </c>
      <c r="C1" t="str">
        <f t="shared" si="1"/>
        <v>#REF!</v>
      </c>
      <c r="D1" t="str">
        <f t="shared" si="1"/>
        <v>#REF!</v>
      </c>
      <c r="E1" t="str">
        <f t="shared" si="1"/>
        <v>#REF!</v>
      </c>
      <c r="F1" t="str">
        <f t="shared" si="1"/>
        <v>#REF!</v>
      </c>
      <c r="G1" t="str">
        <f t="shared" si="1"/>
        <v>#REF!</v>
      </c>
      <c r="H1" t="str">
        <f t="shared" si="1"/>
        <v>#REF!</v>
      </c>
      <c r="I1" t="str">
        <f t="shared" si="1"/>
        <v>#REF!</v>
      </c>
      <c r="J1" t="str">
        <f t="shared" si="1"/>
        <v>#REF!</v>
      </c>
      <c r="K1" t="str">
        <f t="shared" si="1"/>
        <v>#REF!</v>
      </c>
      <c r="L1" t="str">
        <f t="shared" si="1"/>
        <v>#REF!</v>
      </c>
      <c r="M1" t="str">
        <f t="shared" si="1"/>
        <v>#REF!</v>
      </c>
      <c r="N1" t="str">
        <f t="shared" si="1"/>
        <v>#REF!</v>
      </c>
      <c r="O1" t="str">
        <f t="shared" si="1"/>
        <v>#REF!</v>
      </c>
      <c r="P1" t="str">
        <f t="shared" si="1"/>
        <v>#REF!</v>
      </c>
      <c r="Q1" t="str">
        <f t="shared" si="1"/>
        <v>#REF!</v>
      </c>
      <c r="R1" t="str">
        <f t="shared" si="1"/>
        <v>#REF!</v>
      </c>
      <c r="S1" t="str">
        <f t="shared" si="1"/>
        <v>#REF!</v>
      </c>
      <c r="T1" t="str">
        <f t="shared" si="1"/>
        <v>#REF!</v>
      </c>
      <c r="U1" t="str">
        <f t="shared" si="1"/>
        <v>#REF!</v>
      </c>
      <c r="V1" t="str">
        <f t="shared" si="1"/>
        <v>#REF!</v>
      </c>
      <c r="W1" t="str">
        <f t="shared" si="1"/>
        <v>#REF!</v>
      </c>
    </row>
    <row r="2">
      <c r="A2" t="str">
        <f t="shared" ref="A2:A22" si="3">#REF!</f>
        <v>#REF!</v>
      </c>
      <c r="B2" t="str">
        <f t="shared" ref="B2:W2" si="2">B$23*#REF!/$X$23</f>
        <v>#REF!</v>
      </c>
      <c r="C2" t="str">
        <f t="shared" si="2"/>
        <v>#REF!</v>
      </c>
      <c r="D2" t="str">
        <f t="shared" si="2"/>
        <v>#REF!</v>
      </c>
      <c r="E2" t="str">
        <f t="shared" si="2"/>
        <v>#REF!</v>
      </c>
      <c r="F2" t="str">
        <f t="shared" si="2"/>
        <v>#REF!</v>
      </c>
      <c r="G2" t="str">
        <f t="shared" si="2"/>
        <v>#REF!</v>
      </c>
      <c r="H2" t="str">
        <f t="shared" si="2"/>
        <v>#REF!</v>
      </c>
      <c r="I2" t="str">
        <f t="shared" si="2"/>
        <v>#REF!</v>
      </c>
      <c r="J2" t="str">
        <f t="shared" si="2"/>
        <v>#REF!</v>
      </c>
      <c r="K2" t="str">
        <f t="shared" si="2"/>
        <v>#REF!</v>
      </c>
      <c r="L2" t="str">
        <f t="shared" si="2"/>
        <v>#REF!</v>
      </c>
      <c r="M2" t="str">
        <f t="shared" si="2"/>
        <v>#REF!</v>
      </c>
      <c r="N2" t="str">
        <f t="shared" si="2"/>
        <v>#REF!</v>
      </c>
      <c r="O2" t="str">
        <f t="shared" si="2"/>
        <v>#REF!</v>
      </c>
      <c r="P2" t="str">
        <f t="shared" si="2"/>
        <v>#REF!</v>
      </c>
      <c r="Q2" t="str">
        <f t="shared" si="2"/>
        <v>#REF!</v>
      </c>
      <c r="R2" t="str">
        <f t="shared" si="2"/>
        <v>#REF!</v>
      </c>
      <c r="S2" t="str">
        <f t="shared" si="2"/>
        <v>#REF!</v>
      </c>
      <c r="T2" t="str">
        <f t="shared" si="2"/>
        <v>#REF!</v>
      </c>
      <c r="U2" t="str">
        <f t="shared" si="2"/>
        <v>#REF!</v>
      </c>
      <c r="V2" t="str">
        <f t="shared" si="2"/>
        <v>#REF!</v>
      </c>
      <c r="W2" t="str">
        <f t="shared" si="2"/>
        <v>#REF!</v>
      </c>
    </row>
    <row r="3">
      <c r="A3" t="str">
        <f t="shared" si="3"/>
        <v>#REF!</v>
      </c>
      <c r="B3" t="str">
        <f t="shared" ref="B3:W3" si="4">B$23*#REF!/$X$23</f>
        <v>#REF!</v>
      </c>
      <c r="C3" t="str">
        <f t="shared" si="4"/>
        <v>#REF!</v>
      </c>
      <c r="D3" t="str">
        <f t="shared" si="4"/>
        <v>#REF!</v>
      </c>
      <c r="E3" t="str">
        <f t="shared" si="4"/>
        <v>#REF!</v>
      </c>
      <c r="F3" t="str">
        <f t="shared" si="4"/>
        <v>#REF!</v>
      </c>
      <c r="G3" t="str">
        <f t="shared" si="4"/>
        <v>#REF!</v>
      </c>
      <c r="H3" t="str">
        <f t="shared" si="4"/>
        <v>#REF!</v>
      </c>
      <c r="I3" t="str">
        <f t="shared" si="4"/>
        <v>#REF!</v>
      </c>
      <c r="J3" t="str">
        <f t="shared" si="4"/>
        <v>#REF!</v>
      </c>
      <c r="K3" t="str">
        <f t="shared" si="4"/>
        <v>#REF!</v>
      </c>
      <c r="L3" t="str">
        <f t="shared" si="4"/>
        <v>#REF!</v>
      </c>
      <c r="M3" t="str">
        <f t="shared" si="4"/>
        <v>#REF!</v>
      </c>
      <c r="N3" t="str">
        <f t="shared" si="4"/>
        <v>#REF!</v>
      </c>
      <c r="O3" t="str">
        <f t="shared" si="4"/>
        <v>#REF!</v>
      </c>
      <c r="P3" t="str">
        <f t="shared" si="4"/>
        <v>#REF!</v>
      </c>
      <c r="Q3" t="str">
        <f t="shared" si="4"/>
        <v>#REF!</v>
      </c>
      <c r="R3" t="str">
        <f t="shared" si="4"/>
        <v>#REF!</v>
      </c>
      <c r="S3" t="str">
        <f t="shared" si="4"/>
        <v>#REF!</v>
      </c>
      <c r="T3" t="str">
        <f t="shared" si="4"/>
        <v>#REF!</v>
      </c>
      <c r="U3" t="str">
        <f t="shared" si="4"/>
        <v>#REF!</v>
      </c>
      <c r="V3" t="str">
        <f t="shared" si="4"/>
        <v>#REF!</v>
      </c>
      <c r="W3" t="str">
        <f t="shared" si="4"/>
        <v>#REF!</v>
      </c>
    </row>
    <row r="4">
      <c r="A4" t="str">
        <f t="shared" si="3"/>
        <v>#REF!</v>
      </c>
      <c r="B4" t="str">
        <f t="shared" ref="B4:W4" si="5">B$23*#REF!/$X$23</f>
        <v>#REF!</v>
      </c>
      <c r="C4" t="str">
        <f t="shared" si="5"/>
        <v>#REF!</v>
      </c>
      <c r="D4" t="str">
        <f t="shared" si="5"/>
        <v>#REF!</v>
      </c>
      <c r="E4" t="str">
        <f t="shared" si="5"/>
        <v>#REF!</v>
      </c>
      <c r="F4" t="str">
        <f t="shared" si="5"/>
        <v>#REF!</v>
      </c>
      <c r="G4" t="str">
        <f t="shared" si="5"/>
        <v>#REF!</v>
      </c>
      <c r="H4" t="str">
        <f t="shared" si="5"/>
        <v>#REF!</v>
      </c>
      <c r="I4" t="str">
        <f t="shared" si="5"/>
        <v>#REF!</v>
      </c>
      <c r="J4" t="str">
        <f t="shared" si="5"/>
        <v>#REF!</v>
      </c>
      <c r="K4" t="str">
        <f t="shared" si="5"/>
        <v>#REF!</v>
      </c>
      <c r="L4" t="str">
        <f t="shared" si="5"/>
        <v>#REF!</v>
      </c>
      <c r="M4" t="str">
        <f t="shared" si="5"/>
        <v>#REF!</v>
      </c>
      <c r="N4" t="str">
        <f t="shared" si="5"/>
        <v>#REF!</v>
      </c>
      <c r="O4" t="str">
        <f t="shared" si="5"/>
        <v>#REF!</v>
      </c>
      <c r="P4" t="str">
        <f t="shared" si="5"/>
        <v>#REF!</v>
      </c>
      <c r="Q4" t="str">
        <f t="shared" si="5"/>
        <v>#REF!</v>
      </c>
      <c r="R4" t="str">
        <f t="shared" si="5"/>
        <v>#REF!</v>
      </c>
      <c r="S4" t="str">
        <f t="shared" si="5"/>
        <v>#REF!</v>
      </c>
      <c r="T4" t="str">
        <f t="shared" si="5"/>
        <v>#REF!</v>
      </c>
      <c r="U4" t="str">
        <f t="shared" si="5"/>
        <v>#REF!</v>
      </c>
      <c r="V4" t="str">
        <f t="shared" si="5"/>
        <v>#REF!</v>
      </c>
      <c r="W4" t="str">
        <f t="shared" si="5"/>
        <v>#REF!</v>
      </c>
    </row>
    <row r="5">
      <c r="A5" t="str">
        <f t="shared" si="3"/>
        <v>#REF!</v>
      </c>
      <c r="B5" t="str">
        <f t="shared" ref="B5:W5" si="6">B$23*#REF!/$X$23</f>
        <v>#REF!</v>
      </c>
      <c r="C5" t="str">
        <f t="shared" si="6"/>
        <v>#REF!</v>
      </c>
      <c r="D5" t="str">
        <f t="shared" si="6"/>
        <v>#REF!</v>
      </c>
      <c r="E5" t="str">
        <f t="shared" si="6"/>
        <v>#REF!</v>
      </c>
      <c r="F5" t="str">
        <f t="shared" si="6"/>
        <v>#REF!</v>
      </c>
      <c r="G5" t="str">
        <f t="shared" si="6"/>
        <v>#REF!</v>
      </c>
      <c r="H5" t="str">
        <f t="shared" si="6"/>
        <v>#REF!</v>
      </c>
      <c r="I5" t="str">
        <f t="shared" si="6"/>
        <v>#REF!</v>
      </c>
      <c r="J5" t="str">
        <f t="shared" si="6"/>
        <v>#REF!</v>
      </c>
      <c r="K5" t="str">
        <f t="shared" si="6"/>
        <v>#REF!</v>
      </c>
      <c r="L5" t="str">
        <f t="shared" si="6"/>
        <v>#REF!</v>
      </c>
      <c r="M5" t="str">
        <f t="shared" si="6"/>
        <v>#REF!</v>
      </c>
      <c r="N5" t="str">
        <f t="shared" si="6"/>
        <v>#REF!</v>
      </c>
      <c r="O5" t="str">
        <f t="shared" si="6"/>
        <v>#REF!</v>
      </c>
      <c r="P5" t="str">
        <f t="shared" si="6"/>
        <v>#REF!</v>
      </c>
      <c r="Q5" t="str">
        <f t="shared" si="6"/>
        <v>#REF!</v>
      </c>
      <c r="R5" t="str">
        <f t="shared" si="6"/>
        <v>#REF!</v>
      </c>
      <c r="S5" t="str">
        <f t="shared" si="6"/>
        <v>#REF!</v>
      </c>
      <c r="T5" t="str">
        <f t="shared" si="6"/>
        <v>#REF!</v>
      </c>
      <c r="U5" t="str">
        <f t="shared" si="6"/>
        <v>#REF!</v>
      </c>
      <c r="V5" t="str">
        <f t="shared" si="6"/>
        <v>#REF!</v>
      </c>
      <c r="W5" t="str">
        <f t="shared" si="6"/>
        <v>#REF!</v>
      </c>
    </row>
    <row r="6">
      <c r="A6" t="str">
        <f t="shared" si="3"/>
        <v>#REF!</v>
      </c>
      <c r="B6" t="str">
        <f t="shared" ref="B6:W6" si="7">B$23*#REF!/$X$23</f>
        <v>#REF!</v>
      </c>
      <c r="C6" t="str">
        <f t="shared" si="7"/>
        <v>#REF!</v>
      </c>
      <c r="D6" t="str">
        <f t="shared" si="7"/>
        <v>#REF!</v>
      </c>
      <c r="E6" t="str">
        <f t="shared" si="7"/>
        <v>#REF!</v>
      </c>
      <c r="F6" t="str">
        <f t="shared" si="7"/>
        <v>#REF!</v>
      </c>
      <c r="G6" t="str">
        <f t="shared" si="7"/>
        <v>#REF!</v>
      </c>
      <c r="H6" t="str">
        <f t="shared" si="7"/>
        <v>#REF!</v>
      </c>
      <c r="I6" t="str">
        <f t="shared" si="7"/>
        <v>#REF!</v>
      </c>
      <c r="J6" t="str">
        <f t="shared" si="7"/>
        <v>#REF!</v>
      </c>
      <c r="K6" t="str">
        <f t="shared" si="7"/>
        <v>#REF!</v>
      </c>
      <c r="L6" t="str">
        <f t="shared" si="7"/>
        <v>#REF!</v>
      </c>
      <c r="M6" t="str">
        <f t="shared" si="7"/>
        <v>#REF!</v>
      </c>
      <c r="N6" t="str">
        <f t="shared" si="7"/>
        <v>#REF!</v>
      </c>
      <c r="O6" t="str">
        <f t="shared" si="7"/>
        <v>#REF!</v>
      </c>
      <c r="P6" t="str">
        <f t="shared" si="7"/>
        <v>#REF!</v>
      </c>
      <c r="Q6" t="str">
        <f t="shared" si="7"/>
        <v>#REF!</v>
      </c>
      <c r="R6" t="str">
        <f t="shared" si="7"/>
        <v>#REF!</v>
      </c>
      <c r="S6" t="str">
        <f t="shared" si="7"/>
        <v>#REF!</v>
      </c>
      <c r="T6" t="str">
        <f t="shared" si="7"/>
        <v>#REF!</v>
      </c>
      <c r="U6" t="str">
        <f t="shared" si="7"/>
        <v>#REF!</v>
      </c>
      <c r="V6" t="str">
        <f t="shared" si="7"/>
        <v>#REF!</v>
      </c>
      <c r="W6" t="str">
        <f t="shared" si="7"/>
        <v>#REF!</v>
      </c>
    </row>
    <row r="7">
      <c r="A7" t="str">
        <f t="shared" si="3"/>
        <v>#REF!</v>
      </c>
      <c r="B7" t="str">
        <f t="shared" ref="B7:W7" si="8">B$23*#REF!/$X$23</f>
        <v>#REF!</v>
      </c>
      <c r="C7" t="str">
        <f t="shared" si="8"/>
        <v>#REF!</v>
      </c>
      <c r="D7" t="str">
        <f t="shared" si="8"/>
        <v>#REF!</v>
      </c>
      <c r="E7" t="str">
        <f t="shared" si="8"/>
        <v>#REF!</v>
      </c>
      <c r="F7" t="str">
        <f t="shared" si="8"/>
        <v>#REF!</v>
      </c>
      <c r="G7" t="str">
        <f t="shared" si="8"/>
        <v>#REF!</v>
      </c>
      <c r="H7" t="str">
        <f t="shared" si="8"/>
        <v>#REF!</v>
      </c>
      <c r="I7" t="str">
        <f t="shared" si="8"/>
        <v>#REF!</v>
      </c>
      <c r="J7" t="str">
        <f t="shared" si="8"/>
        <v>#REF!</v>
      </c>
      <c r="K7" t="str">
        <f t="shared" si="8"/>
        <v>#REF!</v>
      </c>
      <c r="L7" t="str">
        <f t="shared" si="8"/>
        <v>#REF!</v>
      </c>
      <c r="M7" t="str">
        <f t="shared" si="8"/>
        <v>#REF!</v>
      </c>
      <c r="N7" t="str">
        <f t="shared" si="8"/>
        <v>#REF!</v>
      </c>
      <c r="O7" t="str">
        <f t="shared" si="8"/>
        <v>#REF!</v>
      </c>
      <c r="P7" t="str">
        <f t="shared" si="8"/>
        <v>#REF!</v>
      </c>
      <c r="Q7" t="str">
        <f t="shared" si="8"/>
        <v>#REF!</v>
      </c>
      <c r="R7" t="str">
        <f t="shared" si="8"/>
        <v>#REF!</v>
      </c>
      <c r="S7" t="str">
        <f t="shared" si="8"/>
        <v>#REF!</v>
      </c>
      <c r="T7" t="str">
        <f t="shared" si="8"/>
        <v>#REF!</v>
      </c>
      <c r="U7" t="str">
        <f t="shared" si="8"/>
        <v>#REF!</v>
      </c>
      <c r="V7" t="str">
        <f t="shared" si="8"/>
        <v>#REF!</v>
      </c>
      <c r="W7" t="str">
        <f t="shared" si="8"/>
        <v>#REF!</v>
      </c>
    </row>
    <row r="8">
      <c r="A8" t="str">
        <f t="shared" si="3"/>
        <v>#REF!</v>
      </c>
      <c r="B8" t="str">
        <f t="shared" ref="B8:W8" si="9">B$23*#REF!/$X$23</f>
        <v>#REF!</v>
      </c>
      <c r="C8" t="str">
        <f t="shared" si="9"/>
        <v>#REF!</v>
      </c>
      <c r="D8" t="str">
        <f t="shared" si="9"/>
        <v>#REF!</v>
      </c>
      <c r="E8" t="str">
        <f t="shared" si="9"/>
        <v>#REF!</v>
      </c>
      <c r="F8" t="str">
        <f t="shared" si="9"/>
        <v>#REF!</v>
      </c>
      <c r="G8" t="str">
        <f t="shared" si="9"/>
        <v>#REF!</v>
      </c>
      <c r="H8" t="str">
        <f t="shared" si="9"/>
        <v>#REF!</v>
      </c>
      <c r="I8" t="str">
        <f t="shared" si="9"/>
        <v>#REF!</v>
      </c>
      <c r="J8" t="str">
        <f t="shared" si="9"/>
        <v>#REF!</v>
      </c>
      <c r="K8" t="str">
        <f t="shared" si="9"/>
        <v>#REF!</v>
      </c>
      <c r="L8" t="str">
        <f t="shared" si="9"/>
        <v>#REF!</v>
      </c>
      <c r="M8" t="str">
        <f t="shared" si="9"/>
        <v>#REF!</v>
      </c>
      <c r="N8" t="str">
        <f t="shared" si="9"/>
        <v>#REF!</v>
      </c>
      <c r="O8" t="str">
        <f t="shared" si="9"/>
        <v>#REF!</v>
      </c>
      <c r="P8" t="str">
        <f t="shared" si="9"/>
        <v>#REF!</v>
      </c>
      <c r="Q8" t="str">
        <f t="shared" si="9"/>
        <v>#REF!</v>
      </c>
      <c r="R8" t="str">
        <f t="shared" si="9"/>
        <v>#REF!</v>
      </c>
      <c r="S8" t="str">
        <f t="shared" si="9"/>
        <v>#REF!</v>
      </c>
      <c r="T8" t="str">
        <f t="shared" si="9"/>
        <v>#REF!</v>
      </c>
      <c r="U8" t="str">
        <f t="shared" si="9"/>
        <v>#REF!</v>
      </c>
      <c r="V8" t="str">
        <f t="shared" si="9"/>
        <v>#REF!</v>
      </c>
      <c r="W8" t="str">
        <f t="shared" si="9"/>
        <v>#REF!</v>
      </c>
    </row>
    <row r="9">
      <c r="A9" t="str">
        <f t="shared" si="3"/>
        <v>#REF!</v>
      </c>
      <c r="B9" t="str">
        <f t="shared" ref="B9:W9" si="10">B$23*#REF!/$X$23</f>
        <v>#REF!</v>
      </c>
      <c r="C9" t="str">
        <f t="shared" si="10"/>
        <v>#REF!</v>
      </c>
      <c r="D9" t="str">
        <f t="shared" si="10"/>
        <v>#REF!</v>
      </c>
      <c r="E9" t="str">
        <f t="shared" si="10"/>
        <v>#REF!</v>
      </c>
      <c r="F9" t="str">
        <f t="shared" si="10"/>
        <v>#REF!</v>
      </c>
      <c r="G9" t="str">
        <f t="shared" si="10"/>
        <v>#REF!</v>
      </c>
      <c r="H9" t="str">
        <f t="shared" si="10"/>
        <v>#REF!</v>
      </c>
      <c r="I9" t="str">
        <f t="shared" si="10"/>
        <v>#REF!</v>
      </c>
      <c r="J9" t="str">
        <f t="shared" si="10"/>
        <v>#REF!</v>
      </c>
      <c r="K9" t="str">
        <f t="shared" si="10"/>
        <v>#REF!</v>
      </c>
      <c r="L9" t="str">
        <f t="shared" si="10"/>
        <v>#REF!</v>
      </c>
      <c r="M9" t="str">
        <f t="shared" si="10"/>
        <v>#REF!</v>
      </c>
      <c r="N9" t="str">
        <f t="shared" si="10"/>
        <v>#REF!</v>
      </c>
      <c r="O9" t="str">
        <f t="shared" si="10"/>
        <v>#REF!</v>
      </c>
      <c r="P9" t="str">
        <f t="shared" si="10"/>
        <v>#REF!</v>
      </c>
      <c r="Q9" t="str">
        <f t="shared" si="10"/>
        <v>#REF!</v>
      </c>
      <c r="R9" t="str">
        <f t="shared" si="10"/>
        <v>#REF!</v>
      </c>
      <c r="S9" t="str">
        <f t="shared" si="10"/>
        <v>#REF!</v>
      </c>
      <c r="T9" t="str">
        <f t="shared" si="10"/>
        <v>#REF!</v>
      </c>
      <c r="U9" t="str">
        <f t="shared" si="10"/>
        <v>#REF!</v>
      </c>
      <c r="V9" t="str">
        <f t="shared" si="10"/>
        <v>#REF!</v>
      </c>
      <c r="W9" t="str">
        <f t="shared" si="10"/>
        <v>#REF!</v>
      </c>
    </row>
    <row r="10">
      <c r="A10" t="str">
        <f t="shared" si="3"/>
        <v>#REF!</v>
      </c>
      <c r="B10" t="str">
        <f t="shared" ref="B10:W10" si="11">B$23*#REF!/$X$23</f>
        <v>#REF!</v>
      </c>
      <c r="C10" t="str">
        <f t="shared" si="11"/>
        <v>#REF!</v>
      </c>
      <c r="D10" t="str">
        <f t="shared" si="11"/>
        <v>#REF!</v>
      </c>
      <c r="E10" t="str">
        <f t="shared" si="11"/>
        <v>#REF!</v>
      </c>
      <c r="F10" t="str">
        <f t="shared" si="11"/>
        <v>#REF!</v>
      </c>
      <c r="G10" t="str">
        <f t="shared" si="11"/>
        <v>#REF!</v>
      </c>
      <c r="H10" t="str">
        <f t="shared" si="11"/>
        <v>#REF!</v>
      </c>
      <c r="I10" t="str">
        <f t="shared" si="11"/>
        <v>#REF!</v>
      </c>
      <c r="J10" t="str">
        <f t="shared" si="11"/>
        <v>#REF!</v>
      </c>
      <c r="K10" t="str">
        <f t="shared" si="11"/>
        <v>#REF!</v>
      </c>
      <c r="L10" t="str">
        <f t="shared" si="11"/>
        <v>#REF!</v>
      </c>
      <c r="M10" t="str">
        <f t="shared" si="11"/>
        <v>#REF!</v>
      </c>
      <c r="N10" t="str">
        <f t="shared" si="11"/>
        <v>#REF!</v>
      </c>
      <c r="O10" t="str">
        <f t="shared" si="11"/>
        <v>#REF!</v>
      </c>
      <c r="P10" t="str">
        <f t="shared" si="11"/>
        <v>#REF!</v>
      </c>
      <c r="Q10" t="str">
        <f t="shared" si="11"/>
        <v>#REF!</v>
      </c>
      <c r="R10" t="str">
        <f t="shared" si="11"/>
        <v>#REF!</v>
      </c>
      <c r="S10" t="str">
        <f t="shared" si="11"/>
        <v>#REF!</v>
      </c>
      <c r="T10" t="str">
        <f t="shared" si="11"/>
        <v>#REF!</v>
      </c>
      <c r="U10" t="str">
        <f t="shared" si="11"/>
        <v>#REF!</v>
      </c>
      <c r="V10" t="str">
        <f t="shared" si="11"/>
        <v>#REF!</v>
      </c>
      <c r="W10" t="str">
        <f t="shared" si="11"/>
        <v>#REF!</v>
      </c>
    </row>
    <row r="11">
      <c r="A11" t="str">
        <f t="shared" si="3"/>
        <v>#REF!</v>
      </c>
      <c r="B11" t="str">
        <f t="shared" ref="B11:W11" si="12">B$23*#REF!/$X$23</f>
        <v>#REF!</v>
      </c>
      <c r="C11" t="str">
        <f t="shared" si="12"/>
        <v>#REF!</v>
      </c>
      <c r="D11" t="str">
        <f t="shared" si="12"/>
        <v>#REF!</v>
      </c>
      <c r="E11" t="str">
        <f t="shared" si="12"/>
        <v>#REF!</v>
      </c>
      <c r="F11" t="str">
        <f t="shared" si="12"/>
        <v>#REF!</v>
      </c>
      <c r="G11" t="str">
        <f t="shared" si="12"/>
        <v>#REF!</v>
      </c>
      <c r="H11" t="str">
        <f t="shared" si="12"/>
        <v>#REF!</v>
      </c>
      <c r="I11" t="str">
        <f t="shared" si="12"/>
        <v>#REF!</v>
      </c>
      <c r="J11" t="str">
        <f t="shared" si="12"/>
        <v>#REF!</v>
      </c>
      <c r="K11" t="str">
        <f t="shared" si="12"/>
        <v>#REF!</v>
      </c>
      <c r="L11" t="str">
        <f t="shared" si="12"/>
        <v>#REF!</v>
      </c>
      <c r="M11" t="str">
        <f t="shared" si="12"/>
        <v>#REF!</v>
      </c>
      <c r="N11" t="str">
        <f t="shared" si="12"/>
        <v>#REF!</v>
      </c>
      <c r="O11" t="str">
        <f t="shared" si="12"/>
        <v>#REF!</v>
      </c>
      <c r="P11" t="str">
        <f t="shared" si="12"/>
        <v>#REF!</v>
      </c>
      <c r="Q11" t="str">
        <f t="shared" si="12"/>
        <v>#REF!</v>
      </c>
      <c r="R11" t="str">
        <f t="shared" si="12"/>
        <v>#REF!</v>
      </c>
      <c r="S11" t="str">
        <f t="shared" si="12"/>
        <v>#REF!</v>
      </c>
      <c r="T11" t="str">
        <f t="shared" si="12"/>
        <v>#REF!</v>
      </c>
      <c r="U11" t="str">
        <f t="shared" si="12"/>
        <v>#REF!</v>
      </c>
      <c r="V11" t="str">
        <f t="shared" si="12"/>
        <v>#REF!</v>
      </c>
      <c r="W11" t="str">
        <f t="shared" si="12"/>
        <v>#REF!</v>
      </c>
    </row>
    <row r="12">
      <c r="A12" t="str">
        <f t="shared" si="3"/>
        <v>#REF!</v>
      </c>
      <c r="B12" t="str">
        <f t="shared" ref="B12:W12" si="13">B$23*#REF!/$X$23</f>
        <v>#REF!</v>
      </c>
      <c r="C12" t="str">
        <f t="shared" si="13"/>
        <v>#REF!</v>
      </c>
      <c r="D12" t="str">
        <f t="shared" si="13"/>
        <v>#REF!</v>
      </c>
      <c r="E12" t="str">
        <f t="shared" si="13"/>
        <v>#REF!</v>
      </c>
      <c r="F12" t="str">
        <f t="shared" si="13"/>
        <v>#REF!</v>
      </c>
      <c r="G12" t="str">
        <f t="shared" si="13"/>
        <v>#REF!</v>
      </c>
      <c r="H12" t="str">
        <f t="shared" si="13"/>
        <v>#REF!</v>
      </c>
      <c r="I12" t="str">
        <f t="shared" si="13"/>
        <v>#REF!</v>
      </c>
      <c r="J12" t="str">
        <f t="shared" si="13"/>
        <v>#REF!</v>
      </c>
      <c r="K12" t="str">
        <f t="shared" si="13"/>
        <v>#REF!</v>
      </c>
      <c r="L12" t="str">
        <f t="shared" si="13"/>
        <v>#REF!</v>
      </c>
      <c r="M12" t="str">
        <f t="shared" si="13"/>
        <v>#REF!</v>
      </c>
      <c r="N12" t="str">
        <f t="shared" si="13"/>
        <v>#REF!</v>
      </c>
      <c r="O12" t="str">
        <f t="shared" si="13"/>
        <v>#REF!</v>
      </c>
      <c r="P12" t="str">
        <f t="shared" si="13"/>
        <v>#REF!</v>
      </c>
      <c r="Q12" t="str">
        <f t="shared" si="13"/>
        <v>#REF!</v>
      </c>
      <c r="R12" t="str">
        <f t="shared" si="13"/>
        <v>#REF!</v>
      </c>
      <c r="S12" t="str">
        <f t="shared" si="13"/>
        <v>#REF!</v>
      </c>
      <c r="T12" t="str">
        <f t="shared" si="13"/>
        <v>#REF!</v>
      </c>
      <c r="U12" t="str">
        <f t="shared" si="13"/>
        <v>#REF!</v>
      </c>
      <c r="V12" t="str">
        <f t="shared" si="13"/>
        <v>#REF!</v>
      </c>
      <c r="W12" t="str">
        <f t="shared" si="13"/>
        <v>#REF!</v>
      </c>
    </row>
    <row r="13">
      <c r="A13" t="str">
        <f t="shared" si="3"/>
        <v>#REF!</v>
      </c>
      <c r="B13" t="str">
        <f t="shared" ref="B13:W13" si="14">B$23*#REF!/$X$23</f>
        <v>#REF!</v>
      </c>
      <c r="C13" t="str">
        <f t="shared" si="14"/>
        <v>#REF!</v>
      </c>
      <c r="D13" t="str">
        <f t="shared" si="14"/>
        <v>#REF!</v>
      </c>
      <c r="E13" t="str">
        <f t="shared" si="14"/>
        <v>#REF!</v>
      </c>
      <c r="F13" t="str">
        <f t="shared" si="14"/>
        <v>#REF!</v>
      </c>
      <c r="G13" t="str">
        <f t="shared" si="14"/>
        <v>#REF!</v>
      </c>
      <c r="H13" t="str">
        <f t="shared" si="14"/>
        <v>#REF!</v>
      </c>
      <c r="I13" t="str">
        <f t="shared" si="14"/>
        <v>#REF!</v>
      </c>
      <c r="J13" t="str">
        <f t="shared" si="14"/>
        <v>#REF!</v>
      </c>
      <c r="K13" t="str">
        <f t="shared" si="14"/>
        <v>#REF!</v>
      </c>
      <c r="L13" t="str">
        <f t="shared" si="14"/>
        <v>#REF!</v>
      </c>
      <c r="M13" t="str">
        <f t="shared" si="14"/>
        <v>#REF!</v>
      </c>
      <c r="N13" t="str">
        <f t="shared" si="14"/>
        <v>#REF!</v>
      </c>
      <c r="O13" t="str">
        <f t="shared" si="14"/>
        <v>#REF!</v>
      </c>
      <c r="P13" t="str">
        <f t="shared" si="14"/>
        <v>#REF!</v>
      </c>
      <c r="Q13" t="str">
        <f t="shared" si="14"/>
        <v>#REF!</v>
      </c>
      <c r="R13" t="str">
        <f t="shared" si="14"/>
        <v>#REF!</v>
      </c>
      <c r="S13" t="str">
        <f t="shared" si="14"/>
        <v>#REF!</v>
      </c>
      <c r="T13" t="str">
        <f t="shared" si="14"/>
        <v>#REF!</v>
      </c>
      <c r="U13" t="str">
        <f t="shared" si="14"/>
        <v>#REF!</v>
      </c>
      <c r="V13" t="str">
        <f t="shared" si="14"/>
        <v>#REF!</v>
      </c>
      <c r="W13" t="str">
        <f t="shared" si="14"/>
        <v>#REF!</v>
      </c>
    </row>
    <row r="14">
      <c r="A14" t="str">
        <f t="shared" si="3"/>
        <v>#REF!</v>
      </c>
      <c r="B14" t="str">
        <f t="shared" ref="B14:W14" si="15">B$23*#REF!/$X$23</f>
        <v>#REF!</v>
      </c>
      <c r="C14" t="str">
        <f t="shared" si="15"/>
        <v>#REF!</v>
      </c>
      <c r="D14" t="str">
        <f t="shared" si="15"/>
        <v>#REF!</v>
      </c>
      <c r="E14" t="str">
        <f t="shared" si="15"/>
        <v>#REF!</v>
      </c>
      <c r="F14" t="str">
        <f t="shared" si="15"/>
        <v>#REF!</v>
      </c>
      <c r="G14" t="str">
        <f t="shared" si="15"/>
        <v>#REF!</v>
      </c>
      <c r="H14" t="str">
        <f t="shared" si="15"/>
        <v>#REF!</v>
      </c>
      <c r="I14" t="str">
        <f t="shared" si="15"/>
        <v>#REF!</v>
      </c>
      <c r="J14" t="str">
        <f t="shared" si="15"/>
        <v>#REF!</v>
      </c>
      <c r="K14" t="str">
        <f t="shared" si="15"/>
        <v>#REF!</v>
      </c>
      <c r="L14" t="str">
        <f t="shared" si="15"/>
        <v>#REF!</v>
      </c>
      <c r="M14" t="str">
        <f t="shared" si="15"/>
        <v>#REF!</v>
      </c>
      <c r="N14" t="str">
        <f t="shared" si="15"/>
        <v>#REF!</v>
      </c>
      <c r="O14" t="str">
        <f t="shared" si="15"/>
        <v>#REF!</v>
      </c>
      <c r="P14" t="str">
        <f t="shared" si="15"/>
        <v>#REF!</v>
      </c>
      <c r="Q14" t="str">
        <f t="shared" si="15"/>
        <v>#REF!</v>
      </c>
      <c r="R14" t="str">
        <f t="shared" si="15"/>
        <v>#REF!</v>
      </c>
      <c r="S14" t="str">
        <f t="shared" si="15"/>
        <v>#REF!</v>
      </c>
      <c r="T14" t="str">
        <f t="shared" si="15"/>
        <v>#REF!</v>
      </c>
      <c r="U14" t="str">
        <f t="shared" si="15"/>
        <v>#REF!</v>
      </c>
      <c r="V14" t="str">
        <f t="shared" si="15"/>
        <v>#REF!</v>
      </c>
      <c r="W14" t="str">
        <f t="shared" si="15"/>
        <v>#REF!</v>
      </c>
    </row>
    <row r="15">
      <c r="A15" t="str">
        <f t="shared" si="3"/>
        <v>#REF!</v>
      </c>
      <c r="B15" t="str">
        <f t="shared" ref="B15:W15" si="16">B$23*#REF!/$X$23</f>
        <v>#REF!</v>
      </c>
      <c r="C15" t="str">
        <f t="shared" si="16"/>
        <v>#REF!</v>
      </c>
      <c r="D15" t="str">
        <f t="shared" si="16"/>
        <v>#REF!</v>
      </c>
      <c r="E15" t="str">
        <f t="shared" si="16"/>
        <v>#REF!</v>
      </c>
      <c r="F15" t="str">
        <f t="shared" si="16"/>
        <v>#REF!</v>
      </c>
      <c r="G15" t="str">
        <f t="shared" si="16"/>
        <v>#REF!</v>
      </c>
      <c r="H15" t="str">
        <f t="shared" si="16"/>
        <v>#REF!</v>
      </c>
      <c r="I15" t="str">
        <f t="shared" si="16"/>
        <v>#REF!</v>
      </c>
      <c r="J15" t="str">
        <f t="shared" si="16"/>
        <v>#REF!</v>
      </c>
      <c r="K15" t="str">
        <f t="shared" si="16"/>
        <v>#REF!</v>
      </c>
      <c r="L15" t="str">
        <f t="shared" si="16"/>
        <v>#REF!</v>
      </c>
      <c r="M15" t="str">
        <f t="shared" si="16"/>
        <v>#REF!</v>
      </c>
      <c r="N15" t="str">
        <f t="shared" si="16"/>
        <v>#REF!</v>
      </c>
      <c r="O15" t="str">
        <f t="shared" si="16"/>
        <v>#REF!</v>
      </c>
      <c r="P15" t="str">
        <f t="shared" si="16"/>
        <v>#REF!</v>
      </c>
      <c r="Q15" t="str">
        <f t="shared" si="16"/>
        <v>#REF!</v>
      </c>
      <c r="R15" t="str">
        <f t="shared" si="16"/>
        <v>#REF!</v>
      </c>
      <c r="S15" t="str">
        <f t="shared" si="16"/>
        <v>#REF!</v>
      </c>
      <c r="T15" t="str">
        <f t="shared" si="16"/>
        <v>#REF!</v>
      </c>
      <c r="U15" t="str">
        <f t="shared" si="16"/>
        <v>#REF!</v>
      </c>
      <c r="V15" t="str">
        <f t="shared" si="16"/>
        <v>#REF!</v>
      </c>
      <c r="W15" t="str">
        <f t="shared" si="16"/>
        <v>#REF!</v>
      </c>
    </row>
    <row r="16">
      <c r="A16" t="str">
        <f t="shared" si="3"/>
        <v>#REF!</v>
      </c>
      <c r="B16" t="str">
        <f t="shared" ref="B16:W16" si="17">B$23*#REF!/$X$23</f>
        <v>#REF!</v>
      </c>
      <c r="C16" t="str">
        <f t="shared" si="17"/>
        <v>#REF!</v>
      </c>
      <c r="D16" t="str">
        <f t="shared" si="17"/>
        <v>#REF!</v>
      </c>
      <c r="E16" t="str">
        <f t="shared" si="17"/>
        <v>#REF!</v>
      </c>
      <c r="F16" t="str">
        <f t="shared" si="17"/>
        <v>#REF!</v>
      </c>
      <c r="G16" t="str">
        <f t="shared" si="17"/>
        <v>#REF!</v>
      </c>
      <c r="H16" t="str">
        <f t="shared" si="17"/>
        <v>#REF!</v>
      </c>
      <c r="I16" t="str">
        <f t="shared" si="17"/>
        <v>#REF!</v>
      </c>
      <c r="J16" t="str">
        <f t="shared" si="17"/>
        <v>#REF!</v>
      </c>
      <c r="K16" t="str">
        <f t="shared" si="17"/>
        <v>#REF!</v>
      </c>
      <c r="L16" t="str">
        <f t="shared" si="17"/>
        <v>#REF!</v>
      </c>
      <c r="M16" t="str">
        <f t="shared" si="17"/>
        <v>#REF!</v>
      </c>
      <c r="N16" t="str">
        <f t="shared" si="17"/>
        <v>#REF!</v>
      </c>
      <c r="O16" t="str">
        <f t="shared" si="17"/>
        <v>#REF!</v>
      </c>
      <c r="P16" t="str">
        <f t="shared" si="17"/>
        <v>#REF!</v>
      </c>
      <c r="Q16" t="str">
        <f t="shared" si="17"/>
        <v>#REF!</v>
      </c>
      <c r="R16" t="str">
        <f t="shared" si="17"/>
        <v>#REF!</v>
      </c>
      <c r="S16" t="str">
        <f t="shared" si="17"/>
        <v>#REF!</v>
      </c>
      <c r="T16" t="str">
        <f t="shared" si="17"/>
        <v>#REF!</v>
      </c>
      <c r="U16" t="str">
        <f t="shared" si="17"/>
        <v>#REF!</v>
      </c>
      <c r="V16" t="str">
        <f t="shared" si="17"/>
        <v>#REF!</v>
      </c>
      <c r="W16" t="str">
        <f t="shared" si="17"/>
        <v>#REF!</v>
      </c>
    </row>
    <row r="17">
      <c r="A17" t="str">
        <f t="shared" si="3"/>
        <v>#REF!</v>
      </c>
      <c r="B17" t="str">
        <f t="shared" ref="B17:W17" si="18">B$23*#REF!/$X$23</f>
        <v>#REF!</v>
      </c>
      <c r="C17" t="str">
        <f t="shared" si="18"/>
        <v>#REF!</v>
      </c>
      <c r="D17" t="str">
        <f t="shared" si="18"/>
        <v>#REF!</v>
      </c>
      <c r="E17" t="str">
        <f t="shared" si="18"/>
        <v>#REF!</v>
      </c>
      <c r="F17" t="str">
        <f t="shared" si="18"/>
        <v>#REF!</v>
      </c>
      <c r="G17" t="str">
        <f t="shared" si="18"/>
        <v>#REF!</v>
      </c>
      <c r="H17" t="str">
        <f t="shared" si="18"/>
        <v>#REF!</v>
      </c>
      <c r="I17" t="str">
        <f t="shared" si="18"/>
        <v>#REF!</v>
      </c>
      <c r="J17" t="str">
        <f t="shared" si="18"/>
        <v>#REF!</v>
      </c>
      <c r="K17" t="str">
        <f t="shared" si="18"/>
        <v>#REF!</v>
      </c>
      <c r="L17" t="str">
        <f t="shared" si="18"/>
        <v>#REF!</v>
      </c>
      <c r="M17" t="str">
        <f t="shared" si="18"/>
        <v>#REF!</v>
      </c>
      <c r="N17" t="str">
        <f t="shared" si="18"/>
        <v>#REF!</v>
      </c>
      <c r="O17" t="str">
        <f t="shared" si="18"/>
        <v>#REF!</v>
      </c>
      <c r="P17" t="str">
        <f t="shared" si="18"/>
        <v>#REF!</v>
      </c>
      <c r="Q17" t="str">
        <f t="shared" si="18"/>
        <v>#REF!</v>
      </c>
      <c r="R17" t="str">
        <f t="shared" si="18"/>
        <v>#REF!</v>
      </c>
      <c r="S17" t="str">
        <f t="shared" si="18"/>
        <v>#REF!</v>
      </c>
      <c r="T17" t="str">
        <f t="shared" si="18"/>
        <v>#REF!</v>
      </c>
      <c r="U17" t="str">
        <f t="shared" si="18"/>
        <v>#REF!</v>
      </c>
      <c r="V17" t="str">
        <f t="shared" si="18"/>
        <v>#REF!</v>
      </c>
      <c r="W17" t="str">
        <f t="shared" si="18"/>
        <v>#REF!</v>
      </c>
    </row>
    <row r="18">
      <c r="A18" t="str">
        <f t="shared" si="3"/>
        <v>#REF!</v>
      </c>
      <c r="B18" t="str">
        <f t="shared" ref="B18:W18" si="19">B$23*#REF!/$X$23</f>
        <v>#REF!</v>
      </c>
      <c r="C18" t="str">
        <f t="shared" si="19"/>
        <v>#REF!</v>
      </c>
      <c r="D18" t="str">
        <f t="shared" si="19"/>
        <v>#REF!</v>
      </c>
      <c r="E18" t="str">
        <f t="shared" si="19"/>
        <v>#REF!</v>
      </c>
      <c r="F18" t="str">
        <f t="shared" si="19"/>
        <v>#REF!</v>
      </c>
      <c r="G18" t="str">
        <f t="shared" si="19"/>
        <v>#REF!</v>
      </c>
      <c r="H18" t="str">
        <f t="shared" si="19"/>
        <v>#REF!</v>
      </c>
      <c r="I18" t="str">
        <f t="shared" si="19"/>
        <v>#REF!</v>
      </c>
      <c r="J18" t="str">
        <f t="shared" si="19"/>
        <v>#REF!</v>
      </c>
      <c r="K18" t="str">
        <f t="shared" si="19"/>
        <v>#REF!</v>
      </c>
      <c r="L18" t="str">
        <f t="shared" si="19"/>
        <v>#REF!</v>
      </c>
      <c r="M18" t="str">
        <f t="shared" si="19"/>
        <v>#REF!</v>
      </c>
      <c r="N18" t="str">
        <f t="shared" si="19"/>
        <v>#REF!</v>
      </c>
      <c r="O18" t="str">
        <f t="shared" si="19"/>
        <v>#REF!</v>
      </c>
      <c r="P18" t="str">
        <f t="shared" si="19"/>
        <v>#REF!</v>
      </c>
      <c r="Q18" t="str">
        <f t="shared" si="19"/>
        <v>#REF!</v>
      </c>
      <c r="R18" t="str">
        <f t="shared" si="19"/>
        <v>#REF!</v>
      </c>
      <c r="S18" t="str">
        <f t="shared" si="19"/>
        <v>#REF!</v>
      </c>
      <c r="T18" t="str">
        <f t="shared" si="19"/>
        <v>#REF!</v>
      </c>
      <c r="U18" t="str">
        <f t="shared" si="19"/>
        <v>#REF!</v>
      </c>
      <c r="V18" t="str">
        <f t="shared" si="19"/>
        <v>#REF!</v>
      </c>
      <c r="W18" t="str">
        <f t="shared" si="19"/>
        <v>#REF!</v>
      </c>
    </row>
    <row r="19">
      <c r="A19" t="str">
        <f t="shared" si="3"/>
        <v>#REF!</v>
      </c>
      <c r="B19" t="str">
        <f t="shared" ref="B19:W19" si="20">B$23*#REF!/$X$23</f>
        <v>#REF!</v>
      </c>
      <c r="C19" t="str">
        <f t="shared" si="20"/>
        <v>#REF!</v>
      </c>
      <c r="D19" t="str">
        <f t="shared" si="20"/>
        <v>#REF!</v>
      </c>
      <c r="E19" t="str">
        <f t="shared" si="20"/>
        <v>#REF!</v>
      </c>
      <c r="F19" t="str">
        <f t="shared" si="20"/>
        <v>#REF!</v>
      </c>
      <c r="G19" t="str">
        <f t="shared" si="20"/>
        <v>#REF!</v>
      </c>
      <c r="H19" t="str">
        <f t="shared" si="20"/>
        <v>#REF!</v>
      </c>
      <c r="I19" t="str">
        <f t="shared" si="20"/>
        <v>#REF!</v>
      </c>
      <c r="J19" t="str">
        <f t="shared" si="20"/>
        <v>#REF!</v>
      </c>
      <c r="K19" t="str">
        <f t="shared" si="20"/>
        <v>#REF!</v>
      </c>
      <c r="L19" t="str">
        <f t="shared" si="20"/>
        <v>#REF!</v>
      </c>
      <c r="M19" t="str">
        <f t="shared" si="20"/>
        <v>#REF!</v>
      </c>
      <c r="N19" t="str">
        <f t="shared" si="20"/>
        <v>#REF!</v>
      </c>
      <c r="O19" t="str">
        <f t="shared" si="20"/>
        <v>#REF!</v>
      </c>
      <c r="P19" t="str">
        <f t="shared" si="20"/>
        <v>#REF!</v>
      </c>
      <c r="Q19" t="str">
        <f t="shared" si="20"/>
        <v>#REF!</v>
      </c>
      <c r="R19" t="str">
        <f t="shared" si="20"/>
        <v>#REF!</v>
      </c>
      <c r="S19" t="str">
        <f t="shared" si="20"/>
        <v>#REF!</v>
      </c>
      <c r="T19" t="str">
        <f t="shared" si="20"/>
        <v>#REF!</v>
      </c>
      <c r="U19" t="str">
        <f t="shared" si="20"/>
        <v>#REF!</v>
      </c>
      <c r="V19" t="str">
        <f t="shared" si="20"/>
        <v>#REF!</v>
      </c>
      <c r="W19" t="str">
        <f t="shared" si="20"/>
        <v>#REF!</v>
      </c>
    </row>
    <row r="20">
      <c r="A20" t="str">
        <f t="shared" si="3"/>
        <v>#REF!</v>
      </c>
      <c r="B20" t="str">
        <f t="shared" ref="B20:W20" si="21">B$23*#REF!/$X$23</f>
        <v>#REF!</v>
      </c>
      <c r="C20" t="str">
        <f t="shared" si="21"/>
        <v>#REF!</v>
      </c>
      <c r="D20" t="str">
        <f t="shared" si="21"/>
        <v>#REF!</v>
      </c>
      <c r="E20" t="str">
        <f t="shared" si="21"/>
        <v>#REF!</v>
      </c>
      <c r="F20" t="str">
        <f t="shared" si="21"/>
        <v>#REF!</v>
      </c>
      <c r="G20" t="str">
        <f t="shared" si="21"/>
        <v>#REF!</v>
      </c>
      <c r="H20" t="str">
        <f t="shared" si="21"/>
        <v>#REF!</v>
      </c>
      <c r="I20" t="str">
        <f t="shared" si="21"/>
        <v>#REF!</v>
      </c>
      <c r="J20" t="str">
        <f t="shared" si="21"/>
        <v>#REF!</v>
      </c>
      <c r="K20" t="str">
        <f t="shared" si="21"/>
        <v>#REF!</v>
      </c>
      <c r="L20" t="str">
        <f t="shared" si="21"/>
        <v>#REF!</v>
      </c>
      <c r="M20" t="str">
        <f t="shared" si="21"/>
        <v>#REF!</v>
      </c>
      <c r="N20" t="str">
        <f t="shared" si="21"/>
        <v>#REF!</v>
      </c>
      <c r="O20" t="str">
        <f t="shared" si="21"/>
        <v>#REF!</v>
      </c>
      <c r="P20" t="str">
        <f t="shared" si="21"/>
        <v>#REF!</v>
      </c>
      <c r="Q20" t="str">
        <f t="shared" si="21"/>
        <v>#REF!</v>
      </c>
      <c r="R20" t="str">
        <f t="shared" si="21"/>
        <v>#REF!</v>
      </c>
      <c r="S20" t="str">
        <f t="shared" si="21"/>
        <v>#REF!</v>
      </c>
      <c r="T20" t="str">
        <f t="shared" si="21"/>
        <v>#REF!</v>
      </c>
      <c r="U20" t="str">
        <f t="shared" si="21"/>
        <v>#REF!</v>
      </c>
      <c r="V20" t="str">
        <f t="shared" si="21"/>
        <v>#REF!</v>
      </c>
      <c r="W20" t="str">
        <f t="shared" si="21"/>
        <v>#REF!</v>
      </c>
    </row>
    <row r="21">
      <c r="A21" t="str">
        <f t="shared" si="3"/>
        <v>#REF!</v>
      </c>
      <c r="B21" t="str">
        <f t="shared" ref="B21:W21" si="22">B$23*#REF!/$X$23</f>
        <v>#REF!</v>
      </c>
      <c r="C21" t="str">
        <f t="shared" si="22"/>
        <v>#REF!</v>
      </c>
      <c r="D21" t="str">
        <f t="shared" si="22"/>
        <v>#REF!</v>
      </c>
      <c r="E21" t="str">
        <f t="shared" si="22"/>
        <v>#REF!</v>
      </c>
      <c r="F21" t="str">
        <f t="shared" si="22"/>
        <v>#REF!</v>
      </c>
      <c r="G21" t="str">
        <f t="shared" si="22"/>
        <v>#REF!</v>
      </c>
      <c r="H21" t="str">
        <f t="shared" si="22"/>
        <v>#REF!</v>
      </c>
      <c r="I21" t="str">
        <f t="shared" si="22"/>
        <v>#REF!</v>
      </c>
      <c r="J21" t="str">
        <f t="shared" si="22"/>
        <v>#REF!</v>
      </c>
      <c r="K21" t="str">
        <f t="shared" si="22"/>
        <v>#REF!</v>
      </c>
      <c r="L21" t="str">
        <f t="shared" si="22"/>
        <v>#REF!</v>
      </c>
      <c r="M21" t="str">
        <f t="shared" si="22"/>
        <v>#REF!</v>
      </c>
      <c r="N21" t="str">
        <f t="shared" si="22"/>
        <v>#REF!</v>
      </c>
      <c r="O21" t="str">
        <f t="shared" si="22"/>
        <v>#REF!</v>
      </c>
      <c r="P21" t="str">
        <f t="shared" si="22"/>
        <v>#REF!</v>
      </c>
      <c r="Q21" t="str">
        <f t="shared" si="22"/>
        <v>#REF!</v>
      </c>
      <c r="R21" t="str">
        <f t="shared" si="22"/>
        <v>#REF!</v>
      </c>
      <c r="S21" t="str">
        <f t="shared" si="22"/>
        <v>#REF!</v>
      </c>
      <c r="T21" t="str">
        <f t="shared" si="22"/>
        <v>#REF!</v>
      </c>
      <c r="U21" t="str">
        <f t="shared" si="22"/>
        <v>#REF!</v>
      </c>
      <c r="V21" t="str">
        <f t="shared" si="22"/>
        <v>#REF!</v>
      </c>
      <c r="W21" t="str">
        <f t="shared" si="22"/>
        <v>#REF!</v>
      </c>
    </row>
    <row r="22">
      <c r="A22" t="str">
        <f t="shared" si="3"/>
        <v>#REF!</v>
      </c>
      <c r="B22" t="str">
        <f t="shared" ref="B22:W22" si="23">B$23*#REF!/$X$23</f>
        <v>#REF!</v>
      </c>
      <c r="C22" t="str">
        <f t="shared" si="23"/>
        <v>#REF!</v>
      </c>
      <c r="D22" t="str">
        <f t="shared" si="23"/>
        <v>#REF!</v>
      </c>
      <c r="E22" t="str">
        <f t="shared" si="23"/>
        <v>#REF!</v>
      </c>
      <c r="F22" t="str">
        <f t="shared" si="23"/>
        <v>#REF!</v>
      </c>
      <c r="G22" t="str">
        <f t="shared" si="23"/>
        <v>#REF!</v>
      </c>
      <c r="H22" t="str">
        <f t="shared" si="23"/>
        <v>#REF!</v>
      </c>
      <c r="I22" t="str">
        <f t="shared" si="23"/>
        <v>#REF!</v>
      </c>
      <c r="J22" t="str">
        <f t="shared" si="23"/>
        <v>#REF!</v>
      </c>
      <c r="K22" t="str">
        <f t="shared" si="23"/>
        <v>#REF!</v>
      </c>
      <c r="L22" t="str">
        <f t="shared" si="23"/>
        <v>#REF!</v>
      </c>
      <c r="M22" t="str">
        <f t="shared" si="23"/>
        <v>#REF!</v>
      </c>
      <c r="N22" t="str">
        <f t="shared" si="23"/>
        <v>#REF!</v>
      </c>
      <c r="O22" t="str">
        <f t="shared" si="23"/>
        <v>#REF!</v>
      </c>
      <c r="P22" t="str">
        <f t="shared" si="23"/>
        <v>#REF!</v>
      </c>
      <c r="Q22" t="str">
        <f t="shared" si="23"/>
        <v>#REF!</v>
      </c>
      <c r="R22" t="str">
        <f t="shared" si="23"/>
        <v>#REF!</v>
      </c>
      <c r="S22" t="str">
        <f t="shared" si="23"/>
        <v>#REF!</v>
      </c>
      <c r="T22" t="str">
        <f t="shared" si="23"/>
        <v>#REF!</v>
      </c>
      <c r="U22" t="str">
        <f t="shared" si="23"/>
        <v>#REF!</v>
      </c>
      <c r="V22" t="str">
        <f t="shared" si="23"/>
        <v>#REF!</v>
      </c>
      <c r="W22" t="str">
        <f t="shared" si="23"/>
        <v>#REF!</v>
      </c>
    </row>
  </sheetData>
  <drawing r:id="rId1"/>
</worksheet>
</file>