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206"/>
  <workbookPr showInkAnnotation="0" autoCompressPictures="0"/>
  <bookViews>
    <workbookView xWindow="0" yWindow="0" windowWidth="32000" windowHeight="23480" tabRatio="500" activeTab="2"/>
  </bookViews>
  <sheets>
    <sheet name="EVeg040513_ProjectArea.txt" sheetId="1" r:id="rId1"/>
    <sheet name="Sheet1" sheetId="2" r:id="rId2"/>
    <sheet name="Sheet2" sheetId="3" r:id="rId3"/>
  </sheets>
  <definedNames>
    <definedName name="_xlnm._FilterDatabase" localSheetId="2" hidden="1">Sheet2!$A$2:$F$24</definedName>
    <definedName name="EVeg040513_ProjectArea2" localSheetId="1">Sheet1!$A$1:$E$24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5" i="3" l="1"/>
  <c r="F2" i="3"/>
  <c r="F25" i="3"/>
  <c r="E25" i="3"/>
  <c r="D8" i="3"/>
  <c r="E8" i="3"/>
  <c r="F8" i="3"/>
  <c r="D14" i="3"/>
  <c r="E14" i="3"/>
  <c r="F14" i="3"/>
  <c r="D9" i="3"/>
  <c r="E9" i="3"/>
  <c r="F9" i="3"/>
  <c r="D11" i="3"/>
  <c r="E11" i="3"/>
  <c r="F11" i="3"/>
  <c r="D7" i="3"/>
  <c r="E7" i="3"/>
  <c r="F7" i="3"/>
  <c r="D12" i="3"/>
  <c r="E12" i="3"/>
  <c r="F12" i="3"/>
  <c r="D3" i="3"/>
  <c r="E3" i="3"/>
  <c r="F3" i="3"/>
  <c r="D13" i="3"/>
  <c r="E13" i="3"/>
  <c r="F13" i="3"/>
  <c r="D5" i="3"/>
  <c r="E5" i="3"/>
  <c r="F5" i="3"/>
  <c r="D15" i="3"/>
  <c r="E15" i="3"/>
  <c r="F15" i="3"/>
  <c r="D20" i="3"/>
  <c r="E20" i="3"/>
  <c r="F20" i="3"/>
  <c r="D21" i="3"/>
  <c r="E21" i="3"/>
  <c r="F21" i="3"/>
  <c r="D22" i="3"/>
  <c r="E22" i="3"/>
  <c r="F22" i="3"/>
  <c r="D4" i="3"/>
  <c r="E4" i="3"/>
  <c r="F4" i="3"/>
  <c r="D23" i="3"/>
  <c r="E23" i="3"/>
  <c r="F23" i="3"/>
  <c r="D18" i="3"/>
  <c r="E18" i="3"/>
  <c r="F18" i="3"/>
  <c r="D16" i="3"/>
  <c r="E16" i="3"/>
  <c r="F16" i="3"/>
  <c r="D17" i="3"/>
  <c r="E17" i="3"/>
  <c r="F17" i="3"/>
  <c r="D24" i="3"/>
  <c r="E24" i="3"/>
  <c r="F24" i="3"/>
  <c r="D19" i="3"/>
  <c r="E19" i="3"/>
  <c r="F19" i="3"/>
  <c r="D10" i="3"/>
  <c r="E10" i="3"/>
  <c r="F10" i="3"/>
  <c r="D6" i="3"/>
  <c r="E6" i="3"/>
  <c r="F6" i="3"/>
  <c r="D2" i="3"/>
  <c r="E2" i="3"/>
  <c r="F2" i="1"/>
  <c r="H2" i="1"/>
  <c r="F3" i="1"/>
  <c r="H3" i="1"/>
  <c r="F4" i="1"/>
  <c r="H4" i="1"/>
  <c r="F5" i="1"/>
  <c r="H5" i="1"/>
  <c r="F6" i="1"/>
  <c r="H6" i="1"/>
  <c r="F7" i="1"/>
  <c r="H7" i="1"/>
  <c r="F8" i="1"/>
  <c r="H8" i="1"/>
  <c r="F9" i="1"/>
  <c r="H9" i="1"/>
  <c r="F10" i="1"/>
  <c r="H10" i="1"/>
  <c r="F11" i="1"/>
  <c r="H11" i="1"/>
  <c r="F12" i="1"/>
  <c r="H12" i="1"/>
  <c r="F13" i="1"/>
  <c r="H13" i="1"/>
  <c r="F14" i="1"/>
  <c r="H14" i="1"/>
  <c r="F15" i="1"/>
  <c r="H15" i="1"/>
  <c r="F16" i="1"/>
  <c r="H16" i="1"/>
  <c r="F17" i="1"/>
  <c r="H17" i="1"/>
  <c r="F18" i="1"/>
  <c r="H18" i="1"/>
  <c r="F19" i="1"/>
  <c r="H19" i="1"/>
  <c r="F20" i="1"/>
  <c r="H20" i="1"/>
  <c r="F21" i="1"/>
  <c r="H21" i="1"/>
  <c r="F22" i="1"/>
  <c r="H22" i="1"/>
  <c r="F23" i="1"/>
  <c r="H23" i="1"/>
  <c r="F24" i="1"/>
  <c r="H24" i="1"/>
  <c r="H25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</calcChain>
</file>

<file path=xl/connections.xml><?xml version="1.0" encoding="utf-8"?>
<connections xmlns="http://schemas.openxmlformats.org/spreadsheetml/2006/main">
  <connection id="1" name="EVeg040513_ProjectArea2.txt" type="6" refreshedVersion="0" background="1" saveData="1">
    <textPr fileType="mac" codePage="10000" sourceFile="[C] Windows 7:Users:Maritza:TahoeW7:GISdata:ExportedTables:EVeg040513_ProjectArea2.txt" comma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<sst xmlns="http://schemas.openxmlformats.org/spreadsheetml/2006/main" count="41" uniqueCount="32">
  <si>
    <t>OBJECTID</t>
  </si>
  <si>
    <t>Value_</t>
  </si>
  <si>
    <t>Count_</t>
  </si>
  <si>
    <t>EVeg040513_Nibbl</t>
  </si>
  <si>
    <t>ProjectBoundary_</t>
  </si>
  <si>
    <t>Area sq me</t>
  </si>
  <si>
    <t>Area acres</t>
  </si>
  <si>
    <t>Area hectares</t>
  </si>
  <si>
    <t>Reclass_EVegAspe</t>
  </si>
  <si>
    <t>SMC</t>
  </si>
  <si>
    <t>OCFW</t>
  </si>
  <si>
    <t>URB</t>
  </si>
  <si>
    <t>MHW</t>
  </si>
  <si>
    <t>BLU</t>
  </si>
  <si>
    <t>GRASS</t>
  </si>
  <si>
    <t>BAR</t>
  </si>
  <si>
    <t>WAT</t>
  </si>
  <si>
    <t>AGR</t>
  </si>
  <si>
    <t>MRIP</t>
  </si>
  <si>
    <t>MED</t>
  </si>
  <si>
    <t>DFTO</t>
  </si>
  <si>
    <t>RFR</t>
  </si>
  <si>
    <t>LPN</t>
  </si>
  <si>
    <t>SCN</t>
  </si>
  <si>
    <t>WWP</t>
  </si>
  <si>
    <t>YPN</t>
  </si>
  <si>
    <t>CMM</t>
  </si>
  <si>
    <t>SMC-ASP</t>
  </si>
  <si>
    <t>OCFW-ASP</t>
  </si>
  <si>
    <t>RFR-ASP</t>
  </si>
  <si>
    <t>LPN-ASP</t>
  </si>
  <si>
    <t>WWP-ASP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</si>
</sst>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2" fontId="0" fillId="0" borderId="0" xfId="0" applyNumberFormat="1"/>
    <xf numFmtId="3" fontId="0" fillId="0" borderId="0" xfId="0" applyNumberForma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connections" Target="connections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EVeg040513_ProjectArea2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>
      <selection activeCell="F1" sqref="F1:H2"/>
    </sheetView>
  </sheetViews>
  <sheetFormatPr baseColWidth="10" defaultRowHeight="15" x14ac:dyDescent="0"/>
  <cols>
    <col min="6" max="6" width="11.1640625" bestFit="1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>
        <v>1</v>
      </c>
      <c r="B2">
        <v>1</v>
      </c>
      <c r="C2">
        <v>1336513</v>
      </c>
      <c r="D2">
        <v>1</v>
      </c>
      <c r="E2">
        <v>1</v>
      </c>
      <c r="F2">
        <f>30*30*C2</f>
        <v>1202861700</v>
      </c>
      <c r="G2" s="1">
        <f>F2*0.000247105</f>
        <v>297233.14037850004</v>
      </c>
      <c r="H2" s="1">
        <f>F2*0.0001</f>
        <v>120286.17000000001</v>
      </c>
    </row>
    <row r="3" spans="1:8">
      <c r="A3">
        <v>8</v>
      </c>
      <c r="B3">
        <v>8</v>
      </c>
      <c r="C3">
        <v>271846</v>
      </c>
      <c r="D3">
        <v>2</v>
      </c>
      <c r="E3">
        <v>1</v>
      </c>
      <c r="F3">
        <f>30*30*C3</f>
        <v>244661400</v>
      </c>
      <c r="G3" s="1">
        <f>F3*0.000247105</f>
        <v>60457.055247000004</v>
      </c>
      <c r="H3" s="1">
        <f>F3*0.0001</f>
        <v>24466.14</v>
      </c>
    </row>
    <row r="4" spans="1:8">
      <c r="A4">
        <v>15</v>
      </c>
      <c r="B4">
        <v>15</v>
      </c>
      <c r="C4">
        <v>4884</v>
      </c>
      <c r="D4">
        <v>4</v>
      </c>
      <c r="E4">
        <v>1</v>
      </c>
      <c r="F4">
        <f>30*30*C4</f>
        <v>4395600</v>
      </c>
      <c r="G4" s="1">
        <f>F4*0.000247105</f>
        <v>1086.1747380000002</v>
      </c>
      <c r="H4" s="1">
        <f>F4*0.0001</f>
        <v>439.56</v>
      </c>
    </row>
    <row r="5" spans="1:8">
      <c r="A5">
        <v>10</v>
      </c>
      <c r="B5">
        <v>10</v>
      </c>
      <c r="C5">
        <v>76548</v>
      </c>
      <c r="D5">
        <v>5</v>
      </c>
      <c r="E5">
        <v>1</v>
      </c>
      <c r="F5">
        <f>30*30*C5</f>
        <v>68893200</v>
      </c>
      <c r="G5" s="1">
        <f>F5*0.000247105</f>
        <v>17023.854186</v>
      </c>
      <c r="H5" s="1">
        <f>F5*0.0001</f>
        <v>6889.3200000000006</v>
      </c>
    </row>
    <row r="6" spans="1:8">
      <c r="A6">
        <v>23</v>
      </c>
      <c r="B6">
        <v>23</v>
      </c>
      <c r="C6">
        <v>206</v>
      </c>
      <c r="D6">
        <v>6</v>
      </c>
      <c r="E6">
        <v>1</v>
      </c>
      <c r="F6">
        <f>30*30*C6</f>
        <v>185400</v>
      </c>
      <c r="G6" s="1">
        <f>F6*0.000247105</f>
        <v>45.813267000000003</v>
      </c>
      <c r="H6" s="1">
        <f>F6*0.0001</f>
        <v>18.54</v>
      </c>
    </row>
    <row r="7" spans="1:8">
      <c r="A7">
        <v>6</v>
      </c>
      <c r="B7">
        <v>6</v>
      </c>
      <c r="C7">
        <v>11923</v>
      </c>
      <c r="D7">
        <v>7</v>
      </c>
      <c r="E7">
        <v>1</v>
      </c>
      <c r="F7">
        <f>30*30*C7</f>
        <v>10730700</v>
      </c>
      <c r="G7" s="1">
        <f>F7*0.000247105</f>
        <v>2651.6096235</v>
      </c>
      <c r="H7" s="1">
        <f>F7*0.0001</f>
        <v>1073.0700000000002</v>
      </c>
    </row>
    <row r="8" spans="1:8">
      <c r="A8">
        <v>2</v>
      </c>
      <c r="B8">
        <v>2</v>
      </c>
      <c r="C8">
        <v>30066</v>
      </c>
      <c r="D8">
        <v>8</v>
      </c>
      <c r="E8">
        <v>1</v>
      </c>
      <c r="F8">
        <f>30*30*C8</f>
        <v>27059400</v>
      </c>
      <c r="G8" s="1">
        <f>F8*0.000247105</f>
        <v>6686.5130370000006</v>
      </c>
      <c r="H8" s="1">
        <f>F8*0.0001</f>
        <v>2705.94</v>
      </c>
    </row>
    <row r="9" spans="1:8">
      <c r="A9">
        <v>4</v>
      </c>
      <c r="B9">
        <v>4</v>
      </c>
      <c r="C9">
        <v>30150</v>
      </c>
      <c r="D9">
        <v>10</v>
      </c>
      <c r="E9">
        <v>1</v>
      </c>
      <c r="F9">
        <f>30*30*C9</f>
        <v>27135000</v>
      </c>
      <c r="G9" s="1">
        <f>F9*0.000247105</f>
        <v>6705.1941750000005</v>
      </c>
      <c r="H9" s="1">
        <f>F9*0.0001</f>
        <v>2713.5</v>
      </c>
    </row>
    <row r="10" spans="1:8">
      <c r="A10">
        <v>22</v>
      </c>
      <c r="B10">
        <v>22</v>
      </c>
      <c r="C10">
        <v>172</v>
      </c>
      <c r="D10">
        <v>11</v>
      </c>
      <c r="E10">
        <v>1</v>
      </c>
      <c r="F10">
        <f>30*30*C10</f>
        <v>154800</v>
      </c>
      <c r="G10" s="1">
        <f>F10*0.000247105</f>
        <v>38.251854000000002</v>
      </c>
      <c r="H10" s="1">
        <f>F10*0.0001</f>
        <v>15.48</v>
      </c>
    </row>
    <row r="11" spans="1:8">
      <c r="A11">
        <v>5</v>
      </c>
      <c r="B11">
        <v>5</v>
      </c>
      <c r="C11">
        <v>8702</v>
      </c>
      <c r="D11">
        <v>12</v>
      </c>
      <c r="E11">
        <v>1</v>
      </c>
      <c r="F11">
        <f>30*30*C11</f>
        <v>7831800</v>
      </c>
      <c r="G11" s="1">
        <f>F11*0.000247105</f>
        <v>1935.2769390000001</v>
      </c>
      <c r="H11" s="1">
        <f>F11*0.0001</f>
        <v>783.18000000000006</v>
      </c>
    </row>
    <row r="12" spans="1:8">
      <c r="A12">
        <v>7</v>
      </c>
      <c r="B12">
        <v>7</v>
      </c>
      <c r="C12">
        <v>13467</v>
      </c>
      <c r="D12">
        <v>13</v>
      </c>
      <c r="E12">
        <v>1</v>
      </c>
      <c r="F12">
        <f>30*30*C12</f>
        <v>12120300</v>
      </c>
      <c r="G12" s="1">
        <f>F12*0.000247105</f>
        <v>2994.9867315000001</v>
      </c>
      <c r="H12" s="1">
        <f>F12*0.0001</f>
        <v>1212.03</v>
      </c>
    </row>
    <row r="13" spans="1:8">
      <c r="A13">
        <v>9</v>
      </c>
      <c r="B13">
        <v>9</v>
      </c>
      <c r="C13">
        <v>29963</v>
      </c>
      <c r="D13">
        <v>14</v>
      </c>
      <c r="E13">
        <v>1</v>
      </c>
      <c r="F13">
        <f>30*30*C13</f>
        <v>26966700</v>
      </c>
      <c r="G13" s="1">
        <f>F13*0.000247105</f>
        <v>6663.6064034999999</v>
      </c>
      <c r="H13" s="1">
        <f>F13*0.0001</f>
        <v>2696.67</v>
      </c>
    </row>
    <row r="14" spans="1:8">
      <c r="A14">
        <v>3</v>
      </c>
      <c r="B14">
        <v>3</v>
      </c>
      <c r="C14">
        <v>181479</v>
      </c>
      <c r="D14">
        <v>15</v>
      </c>
      <c r="E14">
        <v>1</v>
      </c>
      <c r="F14">
        <f>30*30*C14</f>
        <v>163331100</v>
      </c>
      <c r="G14" s="1">
        <f>F14*0.000247105</f>
        <v>40359.931465500005</v>
      </c>
      <c r="H14" s="1">
        <f>F14*0.0001</f>
        <v>16333.11</v>
      </c>
    </row>
    <row r="15" spans="1:8">
      <c r="A15">
        <v>11</v>
      </c>
      <c r="B15">
        <v>11</v>
      </c>
      <c r="C15">
        <v>9717</v>
      </c>
      <c r="D15">
        <v>16</v>
      </c>
      <c r="E15">
        <v>1</v>
      </c>
      <c r="F15">
        <f>30*30*C15</f>
        <v>8745300</v>
      </c>
      <c r="G15" s="1">
        <f>F15*0.000247105</f>
        <v>2161.0073565000002</v>
      </c>
      <c r="H15" s="1">
        <f>F15*0.0001</f>
        <v>874.53000000000009</v>
      </c>
    </row>
    <row r="16" spans="1:8">
      <c r="A16">
        <v>18</v>
      </c>
      <c r="B16">
        <v>18</v>
      </c>
      <c r="C16">
        <v>7059</v>
      </c>
      <c r="D16">
        <v>17</v>
      </c>
      <c r="E16">
        <v>1</v>
      </c>
      <c r="F16">
        <f>30*30*C16</f>
        <v>6353100</v>
      </c>
      <c r="G16" s="1">
        <f>F16*0.000247105</f>
        <v>1569.8827755</v>
      </c>
      <c r="H16" s="1">
        <f>F16*0.0001</f>
        <v>635.31000000000006</v>
      </c>
    </row>
    <row r="17" spans="1:8">
      <c r="A17">
        <v>19</v>
      </c>
      <c r="B17">
        <v>19</v>
      </c>
      <c r="C17">
        <v>3020</v>
      </c>
      <c r="D17">
        <v>18</v>
      </c>
      <c r="E17">
        <v>1</v>
      </c>
      <c r="F17">
        <f>30*30*C17</f>
        <v>2718000</v>
      </c>
      <c r="G17" s="1">
        <f>F17*0.000247105</f>
        <v>671.63139000000001</v>
      </c>
      <c r="H17" s="1">
        <f>F17*0.0001</f>
        <v>271.8</v>
      </c>
    </row>
    <row r="18" spans="1:8">
      <c r="A18">
        <v>17</v>
      </c>
      <c r="B18">
        <v>17</v>
      </c>
      <c r="C18">
        <v>250</v>
      </c>
      <c r="D18">
        <v>19</v>
      </c>
      <c r="E18">
        <v>1</v>
      </c>
      <c r="F18">
        <f>30*30*C18</f>
        <v>225000</v>
      </c>
      <c r="G18" s="1">
        <f>F18*0.000247105</f>
        <v>55.598625000000006</v>
      </c>
      <c r="H18" s="1">
        <f>F18*0.0001</f>
        <v>22.5</v>
      </c>
    </row>
    <row r="19" spans="1:8">
      <c r="A19">
        <v>21</v>
      </c>
      <c r="B19">
        <v>21</v>
      </c>
      <c r="C19">
        <v>199</v>
      </c>
      <c r="D19">
        <v>21</v>
      </c>
      <c r="E19">
        <v>1</v>
      </c>
      <c r="F19">
        <f>30*30*C19</f>
        <v>179100</v>
      </c>
      <c r="G19" s="1">
        <f>F19*0.000247105</f>
        <v>44.256505500000003</v>
      </c>
      <c r="H19" s="1">
        <f>F19*0.0001</f>
        <v>17.91</v>
      </c>
    </row>
    <row r="20" spans="1:8">
      <c r="A20">
        <v>12</v>
      </c>
      <c r="B20">
        <v>12</v>
      </c>
      <c r="C20">
        <v>646</v>
      </c>
      <c r="D20">
        <v>30</v>
      </c>
      <c r="E20">
        <v>1</v>
      </c>
      <c r="F20">
        <f>30*30*C20</f>
        <v>581400</v>
      </c>
      <c r="G20" s="1">
        <f>F20*0.000247105</f>
        <v>143.66684700000002</v>
      </c>
      <c r="H20" s="1">
        <f>F20*0.0001</f>
        <v>58.14</v>
      </c>
    </row>
    <row r="21" spans="1:8">
      <c r="A21">
        <v>13</v>
      </c>
      <c r="B21">
        <v>13</v>
      </c>
      <c r="C21">
        <v>9</v>
      </c>
      <c r="D21">
        <v>31</v>
      </c>
      <c r="E21">
        <v>1</v>
      </c>
      <c r="F21">
        <f>30*30*C21</f>
        <v>8100</v>
      </c>
      <c r="G21" s="1">
        <f>F21*0.000247105</f>
        <v>2.0015505</v>
      </c>
      <c r="H21" s="1">
        <f>F21*0.0001</f>
        <v>0.81</v>
      </c>
    </row>
    <row r="22" spans="1:8">
      <c r="A22">
        <v>14</v>
      </c>
      <c r="B22">
        <v>14</v>
      </c>
      <c r="C22">
        <v>334</v>
      </c>
      <c r="D22">
        <v>32</v>
      </c>
      <c r="E22">
        <v>1</v>
      </c>
      <c r="F22">
        <f>30*30*C22</f>
        <v>300600</v>
      </c>
      <c r="G22" s="1">
        <f>F22*0.000247105</f>
        <v>74.279763000000003</v>
      </c>
      <c r="H22" s="1">
        <f>F22*0.0001</f>
        <v>30.060000000000002</v>
      </c>
    </row>
    <row r="23" spans="1:8">
      <c r="A23">
        <v>16</v>
      </c>
      <c r="B23">
        <v>16</v>
      </c>
      <c r="C23">
        <v>88</v>
      </c>
      <c r="D23">
        <v>33</v>
      </c>
      <c r="E23">
        <v>1</v>
      </c>
      <c r="F23">
        <f>30*30*C23</f>
        <v>79200</v>
      </c>
      <c r="G23" s="1">
        <f>F23*0.000247105</f>
        <v>19.570716000000001</v>
      </c>
      <c r="H23" s="1">
        <f>F23*0.0001</f>
        <v>7.9200000000000008</v>
      </c>
    </row>
    <row r="24" spans="1:8">
      <c r="A24">
        <v>20</v>
      </c>
      <c r="B24">
        <v>20</v>
      </c>
      <c r="C24">
        <v>1</v>
      </c>
      <c r="D24">
        <v>36</v>
      </c>
      <c r="E24">
        <v>1</v>
      </c>
      <c r="F24">
        <f>30*30*C24</f>
        <v>900</v>
      </c>
      <c r="G24" s="1">
        <f>F24*0.000247105</f>
        <v>0.22239450000000002</v>
      </c>
      <c r="H24" s="1">
        <f>F24*0.0001</f>
        <v>9.0000000000000011E-2</v>
      </c>
    </row>
    <row r="25" spans="1:8">
      <c r="G25" s="1">
        <f>SUM(G2:G24)</f>
        <v>448623.52596900007</v>
      </c>
      <c r="H25" s="1">
        <f>SUM(H2:H24)</f>
        <v>181551.78000000003</v>
      </c>
    </row>
  </sheetData>
  <sortState ref="A2:H24">
    <sortCondition ref="D2:D24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workbookViewId="0">
      <selection activeCell="C1" sqref="C1:D24"/>
    </sheetView>
  </sheetViews>
  <sheetFormatPr baseColWidth="10" defaultRowHeight="15" x14ac:dyDescent="0"/>
  <cols>
    <col min="1" max="1" width="9" bestFit="1" customWidth="1"/>
    <col min="2" max="2" width="6.83203125" bestFit="1" customWidth="1"/>
    <col min="3" max="3" width="8.1640625" bestFit="1" customWidth="1"/>
    <col min="4" max="4" width="16.1640625" bestFit="1" customWidth="1"/>
    <col min="5" max="5" width="15.83203125" bestFit="1" customWidth="1"/>
  </cols>
  <sheetData>
    <row r="1" spans="1:5">
      <c r="A1" t="s">
        <v>0</v>
      </c>
      <c r="B1" t="s">
        <v>1</v>
      </c>
      <c r="C1" t="s">
        <v>2</v>
      </c>
      <c r="D1" t="s">
        <v>8</v>
      </c>
      <c r="E1" t="s">
        <v>4</v>
      </c>
    </row>
    <row r="2" spans="1:5">
      <c r="A2">
        <v>1</v>
      </c>
      <c r="B2">
        <v>1</v>
      </c>
      <c r="C2">
        <v>1336483</v>
      </c>
      <c r="D2">
        <v>1</v>
      </c>
      <c r="E2">
        <v>1</v>
      </c>
    </row>
    <row r="3" spans="1:5">
      <c r="A3">
        <v>2</v>
      </c>
      <c r="B3">
        <v>2</v>
      </c>
      <c r="C3">
        <v>30066</v>
      </c>
      <c r="D3">
        <v>8</v>
      </c>
      <c r="E3">
        <v>1</v>
      </c>
    </row>
    <row r="4" spans="1:5">
      <c r="A4">
        <v>3</v>
      </c>
      <c r="B4">
        <v>3</v>
      </c>
      <c r="C4">
        <v>181475</v>
      </c>
      <c r="D4">
        <v>15</v>
      </c>
      <c r="E4">
        <v>1</v>
      </c>
    </row>
    <row r="5" spans="1:5">
      <c r="A5">
        <v>4</v>
      </c>
      <c r="B5">
        <v>4</v>
      </c>
      <c r="C5">
        <v>30150</v>
      </c>
      <c r="D5">
        <v>10</v>
      </c>
      <c r="E5">
        <v>1</v>
      </c>
    </row>
    <row r="6" spans="1:5">
      <c r="A6">
        <v>5</v>
      </c>
      <c r="B6">
        <v>5</v>
      </c>
      <c r="C6">
        <v>8702</v>
      </c>
      <c r="D6">
        <v>12</v>
      </c>
      <c r="E6">
        <v>1</v>
      </c>
    </row>
    <row r="7" spans="1:5">
      <c r="A7">
        <v>6</v>
      </c>
      <c r="B7">
        <v>6</v>
      </c>
      <c r="C7">
        <v>11923</v>
      </c>
      <c r="D7">
        <v>7</v>
      </c>
      <c r="E7">
        <v>1</v>
      </c>
    </row>
    <row r="8" spans="1:5">
      <c r="A8">
        <v>7</v>
      </c>
      <c r="B8">
        <v>7</v>
      </c>
      <c r="C8">
        <v>13467</v>
      </c>
      <c r="D8">
        <v>13</v>
      </c>
      <c r="E8">
        <v>1</v>
      </c>
    </row>
    <row r="9" spans="1:5">
      <c r="A9">
        <v>8</v>
      </c>
      <c r="B9">
        <v>8</v>
      </c>
      <c r="C9">
        <v>271846</v>
      </c>
      <c r="D9">
        <v>2</v>
      </c>
      <c r="E9">
        <v>1</v>
      </c>
    </row>
    <row r="10" spans="1:5">
      <c r="A10">
        <v>9</v>
      </c>
      <c r="B10">
        <v>9</v>
      </c>
      <c r="C10">
        <v>29963</v>
      </c>
      <c r="D10">
        <v>14</v>
      </c>
      <c r="E10">
        <v>1</v>
      </c>
    </row>
    <row r="11" spans="1:5">
      <c r="A11">
        <v>10</v>
      </c>
      <c r="B11">
        <v>10</v>
      </c>
      <c r="C11">
        <v>76548</v>
      </c>
      <c r="D11">
        <v>5</v>
      </c>
      <c r="E11">
        <v>1</v>
      </c>
    </row>
    <row r="12" spans="1:5">
      <c r="A12">
        <v>11</v>
      </c>
      <c r="B12">
        <v>11</v>
      </c>
      <c r="C12">
        <v>9717</v>
      </c>
      <c r="D12">
        <v>16</v>
      </c>
      <c r="E12">
        <v>1</v>
      </c>
    </row>
    <row r="13" spans="1:5">
      <c r="A13">
        <v>12</v>
      </c>
      <c r="B13">
        <v>12</v>
      </c>
      <c r="C13">
        <v>676</v>
      </c>
      <c r="D13">
        <v>30</v>
      </c>
      <c r="E13">
        <v>1</v>
      </c>
    </row>
    <row r="14" spans="1:5">
      <c r="A14">
        <v>13</v>
      </c>
      <c r="B14">
        <v>13</v>
      </c>
      <c r="C14">
        <v>9</v>
      </c>
      <c r="D14">
        <v>31</v>
      </c>
      <c r="E14">
        <v>1</v>
      </c>
    </row>
    <row r="15" spans="1:5">
      <c r="A15">
        <v>14</v>
      </c>
      <c r="B15">
        <v>14</v>
      </c>
      <c r="C15">
        <v>338</v>
      </c>
      <c r="D15">
        <v>32</v>
      </c>
      <c r="E15">
        <v>1</v>
      </c>
    </row>
    <row r="16" spans="1:5">
      <c r="A16">
        <v>15</v>
      </c>
      <c r="B16">
        <v>15</v>
      </c>
      <c r="C16">
        <v>4884</v>
      </c>
      <c r="D16">
        <v>4</v>
      </c>
      <c r="E16">
        <v>1</v>
      </c>
    </row>
    <row r="17" spans="1:5">
      <c r="A17">
        <v>16</v>
      </c>
      <c r="B17">
        <v>16</v>
      </c>
      <c r="C17">
        <v>88</v>
      </c>
      <c r="D17">
        <v>33</v>
      </c>
      <c r="E17">
        <v>1</v>
      </c>
    </row>
    <row r="18" spans="1:5">
      <c r="A18">
        <v>17</v>
      </c>
      <c r="B18">
        <v>17</v>
      </c>
      <c r="C18">
        <v>250</v>
      </c>
      <c r="D18">
        <v>19</v>
      </c>
      <c r="E18">
        <v>1</v>
      </c>
    </row>
    <row r="19" spans="1:5">
      <c r="A19">
        <v>18</v>
      </c>
      <c r="B19">
        <v>18</v>
      </c>
      <c r="C19">
        <v>7059</v>
      </c>
      <c r="D19">
        <v>17</v>
      </c>
      <c r="E19">
        <v>1</v>
      </c>
    </row>
    <row r="20" spans="1:5">
      <c r="A20">
        <v>19</v>
      </c>
      <c r="B20">
        <v>19</v>
      </c>
      <c r="C20">
        <v>3020</v>
      </c>
      <c r="D20">
        <v>18</v>
      </c>
      <c r="E20">
        <v>1</v>
      </c>
    </row>
    <row r="21" spans="1:5">
      <c r="A21">
        <v>20</v>
      </c>
      <c r="B21">
        <v>20</v>
      </c>
      <c r="C21">
        <v>1</v>
      </c>
      <c r="D21">
        <v>36</v>
      </c>
      <c r="E21">
        <v>1</v>
      </c>
    </row>
    <row r="22" spans="1:5">
      <c r="A22">
        <v>21</v>
      </c>
      <c r="B22">
        <v>21</v>
      </c>
      <c r="C22">
        <v>199</v>
      </c>
      <c r="D22">
        <v>21</v>
      </c>
      <c r="E22">
        <v>1</v>
      </c>
    </row>
    <row r="23" spans="1:5">
      <c r="A23">
        <v>22</v>
      </c>
      <c r="B23">
        <v>22</v>
      </c>
      <c r="C23">
        <v>172</v>
      </c>
      <c r="D23">
        <v>11</v>
      </c>
      <c r="E23">
        <v>1</v>
      </c>
    </row>
    <row r="24" spans="1:5">
      <c r="A24">
        <v>23</v>
      </c>
      <c r="B24">
        <v>23</v>
      </c>
      <c r="C24">
        <v>206</v>
      </c>
      <c r="D24">
        <v>6</v>
      </c>
      <c r="E24"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tabSelected="1" workbookViewId="0">
      <selection activeCell="F21" sqref="C21:F21"/>
    </sheetView>
  </sheetViews>
  <sheetFormatPr baseColWidth="10" defaultRowHeight="15" x14ac:dyDescent="0"/>
  <cols>
    <col min="2" max="2" width="16.1640625" bestFit="1" customWidth="1"/>
    <col min="3" max="3" width="16.1640625" customWidth="1"/>
    <col min="4" max="4" width="12.83203125" bestFit="1" customWidth="1"/>
  </cols>
  <sheetData>
    <row r="1" spans="1:6">
      <c r="A1" t="s">
        <v>2</v>
      </c>
      <c r="B1" t="s">
        <v>8</v>
      </c>
      <c r="D1" t="s">
        <v>5</v>
      </c>
      <c r="E1" t="s">
        <v>6</v>
      </c>
      <c r="F1" t="s">
        <v>7</v>
      </c>
    </row>
    <row r="2" spans="1:6">
      <c r="A2">
        <v>1336483</v>
      </c>
      <c r="B2">
        <v>1</v>
      </c>
      <c r="C2" t="s">
        <v>9</v>
      </c>
      <c r="D2">
        <f>30*30*A2</f>
        <v>1202834700</v>
      </c>
      <c r="E2" s="1">
        <f>D2*0.000247105</f>
        <v>297226.4685435</v>
      </c>
      <c r="F2" s="1">
        <f>D2*0.0001</f>
        <v>120283.47</v>
      </c>
    </row>
    <row r="3" spans="1:6">
      <c r="A3">
        <v>271846</v>
      </c>
      <c r="B3">
        <v>2</v>
      </c>
      <c r="C3" t="s">
        <v>10</v>
      </c>
      <c r="D3">
        <f>30*30*A3</f>
        <v>244661400</v>
      </c>
      <c r="E3" s="1">
        <f>D3*0.000247105</f>
        <v>60457.055247000004</v>
      </c>
      <c r="F3" s="1">
        <f>D3*0.0001</f>
        <v>24466.14</v>
      </c>
    </row>
    <row r="4" spans="1:6">
      <c r="A4">
        <v>4884</v>
      </c>
      <c r="B4">
        <v>4</v>
      </c>
      <c r="C4" t="s">
        <v>11</v>
      </c>
      <c r="D4">
        <f>30*30*A4</f>
        <v>4395600</v>
      </c>
      <c r="E4" s="1">
        <f>D4*0.000247105</f>
        <v>1086.1747380000002</v>
      </c>
      <c r="F4" s="1">
        <f>D4*0.0001</f>
        <v>439.56</v>
      </c>
    </row>
    <row r="5" spans="1:6">
      <c r="A5">
        <v>76548</v>
      </c>
      <c r="B5">
        <v>5</v>
      </c>
      <c r="C5" t="s">
        <v>12</v>
      </c>
      <c r="D5">
        <f>30*30*A5</f>
        <v>68893200</v>
      </c>
      <c r="E5" s="1">
        <f>D5*0.000247105</f>
        <v>17023.854186</v>
      </c>
      <c r="F5" s="1">
        <f>D5*0.0001</f>
        <v>6889.3200000000006</v>
      </c>
    </row>
    <row r="6" spans="1:6">
      <c r="A6">
        <v>206</v>
      </c>
      <c r="B6">
        <v>6</v>
      </c>
      <c r="C6" t="s">
        <v>13</v>
      </c>
      <c r="D6">
        <f>30*30*A6</f>
        <v>185400</v>
      </c>
      <c r="E6" s="1">
        <f>D6*0.000247105</f>
        <v>45.813267000000003</v>
      </c>
      <c r="F6" s="1">
        <f>D6*0.0001</f>
        <v>18.54</v>
      </c>
    </row>
    <row r="7" spans="1:6">
      <c r="A7">
        <v>11923</v>
      </c>
      <c r="B7">
        <v>7</v>
      </c>
      <c r="C7" t="s">
        <v>14</v>
      </c>
      <c r="D7">
        <f>30*30*A7</f>
        <v>10730700</v>
      </c>
      <c r="E7" s="1">
        <f>D7*0.000247105</f>
        <v>2651.6096235</v>
      </c>
      <c r="F7" s="1">
        <f>D7*0.0001</f>
        <v>1073.0700000000002</v>
      </c>
    </row>
    <row r="8" spans="1:6">
      <c r="A8">
        <v>30066</v>
      </c>
      <c r="B8">
        <v>8</v>
      </c>
      <c r="C8" t="s">
        <v>15</v>
      </c>
      <c r="D8">
        <f>30*30*A8</f>
        <v>27059400</v>
      </c>
      <c r="E8" s="1">
        <f>D8*0.000247105</f>
        <v>6686.5130370000006</v>
      </c>
      <c r="F8" s="1">
        <f>D8*0.0001</f>
        <v>2705.94</v>
      </c>
    </row>
    <row r="9" spans="1:6">
      <c r="A9">
        <v>30150</v>
      </c>
      <c r="B9">
        <v>10</v>
      </c>
      <c r="C9" t="s">
        <v>16</v>
      </c>
      <c r="D9">
        <f>30*30*A9</f>
        <v>27135000</v>
      </c>
      <c r="E9" s="1">
        <f>D9*0.000247105</f>
        <v>6705.1941750000005</v>
      </c>
      <c r="F9" s="1">
        <f>D9*0.0001</f>
        <v>2713.5</v>
      </c>
    </row>
    <row r="10" spans="1:6">
      <c r="A10">
        <v>172</v>
      </c>
      <c r="B10">
        <v>11</v>
      </c>
      <c r="C10" t="s">
        <v>17</v>
      </c>
      <c r="D10">
        <f>30*30*A10</f>
        <v>154800</v>
      </c>
      <c r="E10" s="1">
        <f>D10*0.000247105</f>
        <v>38.251854000000002</v>
      </c>
      <c r="F10" s="1">
        <f>D10*0.0001</f>
        <v>15.48</v>
      </c>
    </row>
    <row r="11" spans="1:6">
      <c r="A11">
        <v>8702</v>
      </c>
      <c r="B11">
        <v>12</v>
      </c>
      <c r="C11" t="s">
        <v>18</v>
      </c>
      <c r="D11">
        <f>30*30*A11</f>
        <v>7831800</v>
      </c>
      <c r="E11" s="1">
        <f>D11*0.000247105</f>
        <v>1935.2769390000001</v>
      </c>
      <c r="F11" s="1">
        <f>D11*0.0001</f>
        <v>783.18000000000006</v>
      </c>
    </row>
    <row r="12" spans="1:6">
      <c r="A12">
        <v>13467</v>
      </c>
      <c r="B12">
        <v>13</v>
      </c>
      <c r="C12" t="s">
        <v>19</v>
      </c>
      <c r="D12">
        <f>30*30*A12</f>
        <v>12120300</v>
      </c>
      <c r="E12" s="1">
        <f>D12*0.000247105</f>
        <v>2994.9867315000001</v>
      </c>
      <c r="F12" s="1">
        <f>D12*0.0001</f>
        <v>1212.03</v>
      </c>
    </row>
    <row r="13" spans="1:6">
      <c r="A13">
        <v>29963</v>
      </c>
      <c r="B13">
        <v>14</v>
      </c>
      <c r="C13" t="s">
        <v>20</v>
      </c>
      <c r="D13">
        <f>30*30*A13</f>
        <v>26966700</v>
      </c>
      <c r="E13" s="1">
        <f>D13*0.000247105</f>
        <v>6663.6064034999999</v>
      </c>
      <c r="F13" s="1">
        <f>D13*0.0001</f>
        <v>2696.67</v>
      </c>
    </row>
    <row r="14" spans="1:6">
      <c r="A14">
        <v>181475</v>
      </c>
      <c r="B14">
        <v>15</v>
      </c>
      <c r="C14" t="s">
        <v>21</v>
      </c>
      <c r="D14">
        <f>30*30*A14</f>
        <v>163327500</v>
      </c>
      <c r="E14" s="1">
        <f>D14*0.000247105</f>
        <v>40359.041887500003</v>
      </c>
      <c r="F14" s="1">
        <f>D14*0.0001</f>
        <v>16332.75</v>
      </c>
    </row>
    <row r="15" spans="1:6">
      <c r="A15">
        <v>9717</v>
      </c>
      <c r="B15">
        <v>16</v>
      </c>
      <c r="C15" t="s">
        <v>22</v>
      </c>
      <c r="D15">
        <f>30*30*A15</f>
        <v>8745300</v>
      </c>
      <c r="E15" s="1">
        <f>D15*0.000247105</f>
        <v>2161.0073565000002</v>
      </c>
      <c r="F15" s="1">
        <f>D15*0.0001</f>
        <v>874.53000000000009</v>
      </c>
    </row>
    <row r="16" spans="1:6">
      <c r="A16">
        <v>7059</v>
      </c>
      <c r="B16">
        <v>17</v>
      </c>
      <c r="C16" t="s">
        <v>23</v>
      </c>
      <c r="D16">
        <f>30*30*A16</f>
        <v>6353100</v>
      </c>
      <c r="E16" s="1">
        <f>D16*0.000247105</f>
        <v>1569.8827755</v>
      </c>
      <c r="F16" s="1">
        <f>D16*0.0001</f>
        <v>635.31000000000006</v>
      </c>
    </row>
    <row r="17" spans="1:6">
      <c r="A17">
        <v>3020</v>
      </c>
      <c r="B17">
        <v>18</v>
      </c>
      <c r="C17" t="s">
        <v>24</v>
      </c>
      <c r="D17">
        <f>30*30*A17</f>
        <v>2718000</v>
      </c>
      <c r="E17" s="1">
        <f>D17*0.000247105</f>
        <v>671.63139000000001</v>
      </c>
      <c r="F17" s="1">
        <f>D17*0.0001</f>
        <v>271.8</v>
      </c>
    </row>
    <row r="18" spans="1:6">
      <c r="A18">
        <v>250</v>
      </c>
      <c r="B18">
        <v>19</v>
      </c>
      <c r="C18" t="s">
        <v>25</v>
      </c>
      <c r="D18">
        <f>30*30*A18</f>
        <v>225000</v>
      </c>
      <c r="E18" s="1">
        <f>D18*0.000247105</f>
        <v>55.598625000000006</v>
      </c>
      <c r="F18" s="1">
        <f>D18*0.0001</f>
        <v>22.5</v>
      </c>
    </row>
    <row r="19" spans="1:6">
      <c r="A19">
        <v>199</v>
      </c>
      <c r="B19">
        <v>21</v>
      </c>
      <c r="C19" t="s">
        <v>26</v>
      </c>
      <c r="D19">
        <f>30*30*A19</f>
        <v>179100</v>
      </c>
      <c r="E19" s="1">
        <f>D19*0.000247105</f>
        <v>44.256505500000003</v>
      </c>
      <c r="F19" s="1">
        <f>D19*0.0001</f>
        <v>17.91</v>
      </c>
    </row>
    <row r="20" spans="1:6">
      <c r="A20">
        <v>676</v>
      </c>
      <c r="B20">
        <v>30</v>
      </c>
      <c r="C20" t="s">
        <v>27</v>
      </c>
      <c r="D20">
        <f>30*30*A20</f>
        <v>608400</v>
      </c>
      <c r="E20" s="1">
        <f>D20*0.000247105</f>
        <v>150.33868200000001</v>
      </c>
      <c r="F20" s="1">
        <f>D20*0.0001</f>
        <v>60.84</v>
      </c>
    </row>
    <row r="21" spans="1:6">
      <c r="A21">
        <v>9</v>
      </c>
      <c r="B21">
        <v>31</v>
      </c>
      <c r="C21" t="s">
        <v>28</v>
      </c>
      <c r="D21">
        <f>30*30*A21</f>
        <v>8100</v>
      </c>
      <c r="E21" s="1">
        <f>D21*0.000247105</f>
        <v>2.0015505</v>
      </c>
      <c r="F21" s="1">
        <f>D21*0.0001</f>
        <v>0.81</v>
      </c>
    </row>
    <row r="22" spans="1:6">
      <c r="A22">
        <v>338</v>
      </c>
      <c r="B22">
        <v>32</v>
      </c>
      <c r="C22" t="s">
        <v>29</v>
      </c>
      <c r="D22">
        <f>30*30*A22</f>
        <v>304200</v>
      </c>
      <c r="E22" s="1">
        <f>D22*0.000247105</f>
        <v>75.169341000000003</v>
      </c>
      <c r="F22" s="1">
        <f>D22*0.0001</f>
        <v>30.42</v>
      </c>
    </row>
    <row r="23" spans="1:6">
      <c r="A23">
        <v>88</v>
      </c>
      <c r="B23">
        <v>33</v>
      </c>
      <c r="C23" t="s">
        <v>30</v>
      </c>
      <c r="D23">
        <f>30*30*A23</f>
        <v>79200</v>
      </c>
      <c r="E23" s="1">
        <f>D23*0.000247105</f>
        <v>19.570716000000001</v>
      </c>
      <c r="F23" s="1">
        <f>D23*0.0001</f>
        <v>7.9200000000000008</v>
      </c>
    </row>
    <row r="24" spans="1:6">
      <c r="A24">
        <v>1</v>
      </c>
      <c r="B24">
        <v>36</v>
      </c>
      <c r="C24" t="s">
        <v>31</v>
      </c>
      <c r="D24">
        <f>30*30*A24</f>
        <v>900</v>
      </c>
      <c r="E24" s="1">
        <f>D24*0.000247105</f>
        <v>0.22239450000000002</v>
      </c>
      <c r="F24" s="1">
        <f>D24*0.0001</f>
        <v>9.0000000000000011E-2</v>
      </c>
    </row>
    <row r="25" spans="1:6">
      <c r="A25">
        <f>SUM(A2:A24)</f>
        <v>2017242</v>
      </c>
      <c r="E25" s="1">
        <f>SUM(E2:E24)</f>
        <v>448623.52596900001</v>
      </c>
      <c r="F25" s="1">
        <f>SUM(F2:F24)</f>
        <v>181551.78000000003</v>
      </c>
    </row>
    <row r="26" spans="1:6">
      <c r="D26" s="2"/>
    </row>
  </sheetData>
  <sortState ref="A2:E24">
    <sortCondition ref="B2:B24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EVeg040513_ProjectArea.txt</vt:lpstr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Maritza Mallek</dc:creator>
  <cp:lastModifiedBy>Maritza Mallek</cp:lastModifiedBy>
  <dcterms:created xsi:type="dcterms:W3CDTF">2013-04-05T17:32:34Z</dcterms:created>
  <dcterms:modified xsi:type="dcterms:W3CDTF">2013-04-08T20:04:37Z</dcterms:modified>
</cp:coreProperties>
</file>