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1100" windowHeight="21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0" i="1"/>
  <c r="D10" i="1"/>
  <c r="D12" i="1"/>
  <c r="D15" i="1"/>
  <c r="D46" i="1"/>
  <c r="F15" i="1"/>
  <c r="F46" i="1"/>
  <c r="G15" i="1"/>
  <c r="G46" i="1"/>
  <c r="H46" i="1"/>
  <c r="H54" i="1"/>
  <c r="I54" i="1"/>
  <c r="J24" i="1"/>
  <c r="K24" i="1"/>
  <c r="J25" i="1"/>
  <c r="K25" i="1"/>
  <c r="J21" i="1"/>
  <c r="J22" i="1"/>
  <c r="C9" i="1"/>
  <c r="C17" i="1"/>
  <c r="D9" i="1"/>
  <c r="D17" i="1"/>
  <c r="F9" i="1"/>
  <c r="F17" i="1"/>
  <c r="G9" i="1"/>
  <c r="G17" i="1"/>
  <c r="H17" i="1"/>
  <c r="C29" i="1"/>
  <c r="C44" i="1"/>
  <c r="C14" i="1"/>
  <c r="C45" i="1"/>
  <c r="F14" i="1"/>
  <c r="F45" i="1"/>
  <c r="G14" i="1"/>
  <c r="G45" i="1"/>
  <c r="D14" i="1"/>
  <c r="D45" i="1"/>
  <c r="H45" i="1"/>
  <c r="H50" i="1"/>
  <c r="I50" i="1"/>
  <c r="D44" i="1"/>
  <c r="F44" i="1"/>
  <c r="G44" i="1"/>
  <c r="H44" i="1"/>
  <c r="G31" i="1"/>
  <c r="G37" i="1"/>
  <c r="G30" i="1"/>
  <c r="G34" i="1"/>
  <c r="F36" i="1"/>
  <c r="F34" i="1"/>
  <c r="D34" i="1"/>
  <c r="D35" i="1"/>
  <c r="D36" i="1"/>
  <c r="D39" i="1"/>
  <c r="F39" i="1"/>
  <c r="G39" i="1"/>
  <c r="C34" i="1"/>
  <c r="C39" i="1"/>
  <c r="D30" i="1"/>
  <c r="D29" i="1"/>
  <c r="F18" i="1"/>
  <c r="D18" i="1"/>
  <c r="G18" i="1"/>
  <c r="F29" i="1"/>
  <c r="G29" i="1"/>
  <c r="F30" i="1"/>
  <c r="D31" i="1"/>
  <c r="F31" i="1"/>
  <c r="C15" i="1"/>
  <c r="C46" i="1"/>
  <c r="H55" i="1"/>
  <c r="I55" i="1"/>
  <c r="F55" i="1"/>
  <c r="D50" i="1"/>
  <c r="D51" i="1"/>
  <c r="D54" i="1"/>
  <c r="D55" i="1"/>
  <c r="B55" i="1"/>
  <c r="J54" i="1"/>
  <c r="F54" i="1"/>
  <c r="B54" i="1"/>
  <c r="F51" i="1"/>
  <c r="B51" i="1"/>
  <c r="J50" i="1"/>
  <c r="F50" i="1"/>
  <c r="B50" i="1"/>
  <c r="H42" i="1"/>
  <c r="H15" i="1"/>
  <c r="H38" i="1"/>
  <c r="H14" i="1"/>
  <c r="H37" i="1"/>
  <c r="H36" i="1"/>
  <c r="C31" i="1"/>
  <c r="C30" i="1"/>
  <c r="C18" i="1"/>
</calcChain>
</file>

<file path=xl/sharedStrings.xml><?xml version="1.0" encoding="utf-8"?>
<sst xmlns="http://schemas.openxmlformats.org/spreadsheetml/2006/main" count="66" uniqueCount="47">
  <si>
    <t>Succession Type</t>
  </si>
  <si>
    <t>Early Dev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</si>
  <si>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</si>
  <si>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</si>
  <si>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</si>
  <si>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</si>
  <si>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</si>
  <si>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</si>
  <si>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</si>
  <si>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</si>
  <si>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</si>
  <si>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</si>
  <si>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</si>
  <si>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</si>
  <si>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</si>
  <si>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</si>
  <si>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</si>
  <si>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</si>
  <si>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</si>
  <si>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Early</t>
  </si>
  <si>
    <t>Mid Closed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</si>
  <si>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</si>
  <si>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</si>
  <si>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</si>
  <si>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</si>
  <si>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</si>
  <si>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</si>
  <si>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</si>
  <si>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</si>
  <si>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</si>
  <si>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</si>
  <si>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</si>
  <si>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</si>
  <si>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</si>
  <si>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</si>
  <si>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</si>
  <si>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</si>
  <si>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</si>
  <si>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</si>
  <si>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</si>
  <si>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</si>
  <si>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</si>
  <si>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</si>
  <si>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</si>
  <si>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Probability of transition if mixed to:</t>
  </si>
  <si>
    <t>100% stays MO</t>
  </si>
  <si>
    <t>100% stays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</si>
</sst>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20</v>
      </c>
      <c r="F1" s="2" t="s">
        <v>3</v>
      </c>
      <c r="G1" s="3" t="s">
        <v>4</v>
      </c>
      <c r="H1" s="4" t="s">
        <v>5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6</v>
      </c>
      <c r="C2" s="7">
        <v>250</v>
      </c>
      <c r="D2" s="6">
        <v>250</v>
      </c>
      <c r="F2" s="6">
        <v>200</v>
      </c>
      <c r="G2" s="6">
        <v>150</v>
      </c>
      <c r="L2" s="6"/>
      <c r="M2" s="6"/>
      <c r="N2" s="6"/>
      <c r="O2" s="6"/>
      <c r="P2" s="6"/>
    </row>
    <row r="3" spans="1:25">
      <c r="A3" t="s">
        <v>7</v>
      </c>
      <c r="C3" s="6"/>
      <c r="D3" s="6">
        <v>100</v>
      </c>
      <c r="F3" s="6">
        <v>130</v>
      </c>
      <c r="G3" s="6"/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8</v>
      </c>
      <c r="C4" s="6"/>
      <c r="D4" s="6" t="s">
        <v>45</v>
      </c>
      <c r="F4" s="6" t="s">
        <v>46</v>
      </c>
      <c r="G4" s="6"/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8</v>
      </c>
      <c r="C5" s="6"/>
      <c r="D5" s="6"/>
      <c r="F5" s="6"/>
      <c r="G5" s="6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9</v>
      </c>
      <c r="C6" s="6"/>
      <c r="D6" s="6"/>
      <c r="F6" s="6"/>
      <c r="G6" s="6"/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F7" s="6"/>
      <c r="G7" s="6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10</v>
      </c>
      <c r="C8" s="6"/>
      <c r="D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11</v>
      </c>
      <c r="C9" s="8">
        <f>1/C2</f>
        <v>4.0000000000000001E-3</v>
      </c>
      <c r="D9" s="8">
        <f>1/D2</f>
        <v>4.0000000000000001E-3</v>
      </c>
      <c r="F9" s="8">
        <f>1/F2</f>
        <v>5.0000000000000001E-3</v>
      </c>
      <c r="G9" s="8">
        <f>1/G2</f>
        <v>6.6666666666666671E-3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8</v>
      </c>
      <c r="C10" s="8"/>
      <c r="D10" s="8">
        <f>1/D3</f>
        <v>0.01</v>
      </c>
      <c r="F10" s="8">
        <f>1/F3</f>
        <v>7.6923076923076927E-3</v>
      </c>
      <c r="G10" s="8"/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12</v>
      </c>
      <c r="D11">
        <v>0</v>
      </c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13</v>
      </c>
      <c r="D12" s="8">
        <f>D10</f>
        <v>0.01</v>
      </c>
      <c r="F12" s="8">
        <f>F10</f>
        <v>7.6923076923076927E-3</v>
      </c>
      <c r="G12" s="8"/>
      <c r="Q12" s="8"/>
      <c r="S12" s="5"/>
      <c r="U12" s="8"/>
      <c r="V12" s="8"/>
      <c r="W12" s="8"/>
      <c r="X12" s="8"/>
      <c r="Y12" s="8"/>
    </row>
    <row r="13" spans="1:25">
      <c r="A13" t="s">
        <v>9</v>
      </c>
      <c r="C13" s="8"/>
      <c r="D13" s="8"/>
      <c r="F13" s="8"/>
      <c r="G13" s="8"/>
      <c r="Q13" s="8"/>
      <c r="U13" s="8"/>
      <c r="V13" s="8"/>
      <c r="W13" s="8"/>
      <c r="X13" s="8"/>
      <c r="Y13" s="8"/>
    </row>
    <row r="14" spans="1:25">
      <c r="A14" t="s">
        <v>14</v>
      </c>
      <c r="C14" s="8">
        <f>C9+C11</f>
        <v>4.0000000000000001E-3</v>
      </c>
      <c r="D14" s="8">
        <f>D9+D11</f>
        <v>4.0000000000000001E-3</v>
      </c>
      <c r="F14" s="8">
        <f>F9+F11</f>
        <v>5.0000000000000001E-3</v>
      </c>
      <c r="G14" s="8">
        <f>G9+G11</f>
        <v>6.6666666666666671E-3</v>
      </c>
      <c r="H14" s="8">
        <f>SUM(C14:G14)</f>
        <v>1.9666666666666669E-2</v>
      </c>
      <c r="U14" s="8"/>
      <c r="V14" s="8"/>
      <c r="W14" s="8"/>
      <c r="X14" s="8"/>
      <c r="Y14" s="8"/>
    </row>
    <row r="15" spans="1:25">
      <c r="A15" t="s">
        <v>15</v>
      </c>
      <c r="C15" s="8">
        <f>C12+C13</f>
        <v>0</v>
      </c>
      <c r="D15" s="8">
        <f>D12+D13</f>
        <v>0.01</v>
      </c>
      <c r="F15" s="8">
        <f>F12+F13</f>
        <v>7.6923076923076927E-3</v>
      </c>
      <c r="G15" s="8">
        <f>G12+G13</f>
        <v>0</v>
      </c>
      <c r="H15" s="8">
        <f>SUM(C15:G15)</f>
        <v>1.7692307692307695E-2</v>
      </c>
      <c r="U15" s="8"/>
      <c r="V15" s="8"/>
      <c r="W15" s="8"/>
      <c r="X15" s="8"/>
      <c r="Y15" s="8"/>
    </row>
    <row r="16" spans="1:25">
      <c r="A16" s="5" t="s">
        <v>16</v>
      </c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17</v>
      </c>
      <c r="C17" s="8">
        <f>C9+C10+C13</f>
        <v>4.0000000000000001E-3</v>
      </c>
      <c r="D17" s="8">
        <f>D9+D10+D13</f>
        <v>1.4E-2</v>
      </c>
      <c r="F17" s="8">
        <f>F9+F10+F13</f>
        <v>1.2692307692307694E-2</v>
      </c>
      <c r="G17" s="8">
        <f>G9+G10+G13</f>
        <v>6.6666666666666671E-3</v>
      </c>
      <c r="H17" s="8">
        <f>SUM(C17:G17)</f>
        <v>3.735897435897436E-2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18</v>
      </c>
      <c r="C18" s="8">
        <f>C14+C15</f>
        <v>4.0000000000000001E-3</v>
      </c>
      <c r="D18" s="8">
        <f>D14+D15</f>
        <v>1.4E-2</v>
      </c>
      <c r="F18" s="8">
        <f>F14+F15</f>
        <v>1.2692307692307694E-2</v>
      </c>
      <c r="G18" s="8">
        <f>G14+G15</f>
        <v>6.6666666666666671E-3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44</v>
      </c>
      <c r="J20" t="s">
        <v>20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19</v>
      </c>
      <c r="C21" s="8"/>
      <c r="D21" s="8"/>
      <c r="F21" s="8"/>
      <c r="G21" s="8"/>
      <c r="I21" t="s">
        <v>2</v>
      </c>
      <c r="J21" s="5">
        <f>D23/D15</f>
        <v>0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20</v>
      </c>
      <c r="I22" t="s">
        <v>20</v>
      </c>
      <c r="J22">
        <f>(D22+D13)/D15</f>
        <v>0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2</v>
      </c>
      <c r="J23" t="s">
        <v>4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3</v>
      </c>
      <c r="I24" t="s">
        <v>3</v>
      </c>
      <c r="J24" t="e">
        <f>#REF!/#REF!</f>
        <v>#REF!</v>
      </c>
      <c r="K24" s="8" t="e">
        <f>J24/#REF!</f>
        <v>#REF!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4</v>
      </c>
      <c r="I25" t="s">
        <v>4</v>
      </c>
      <c r="J25" t="e">
        <f>(#REF!+#REF!)/#REF!</f>
        <v>#REF!</v>
      </c>
      <c r="K25" s="8" t="e">
        <f>J25/#REF!</f>
        <v>#REF!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21</v>
      </c>
      <c r="C29">
        <f>C17/$H$17</f>
        <v>0.10706932052161977</v>
      </c>
      <c r="D29">
        <f>D17/$H$17</f>
        <v>0.3747426218256692</v>
      </c>
      <c r="F29">
        <f>F17/$H$17</f>
        <v>0.33973919011667814</v>
      </c>
      <c r="G29">
        <f>G17/$H$17</f>
        <v>0.17844886753603295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22</v>
      </c>
      <c r="C30">
        <f>C14/C17</f>
        <v>1</v>
      </c>
      <c r="D30">
        <f>D14/D17</f>
        <v>0.2857142857142857</v>
      </c>
      <c r="F30">
        <f>F14/F17</f>
        <v>0.39393939393939392</v>
      </c>
      <c r="G30">
        <f>G14/G17</f>
        <v>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23</v>
      </c>
      <c r="C31">
        <f>C15/C17</f>
        <v>0</v>
      </c>
      <c r="D31">
        <f>D15/D17</f>
        <v>0.7142857142857143</v>
      </c>
      <c r="F31">
        <f>F15/F17</f>
        <v>0.60606060606060608</v>
      </c>
      <c r="G31">
        <f>G15/G17</f>
        <v>0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24</v>
      </c>
      <c r="U33" s="8"/>
      <c r="V33" s="8"/>
      <c r="W33" s="8"/>
      <c r="X33" s="8"/>
      <c r="Y33" s="8"/>
    </row>
    <row r="34" spans="1:25">
      <c r="A34" t="s">
        <v>25</v>
      </c>
      <c r="C34">
        <f>C14/C17</f>
        <v>1</v>
      </c>
      <c r="D34">
        <f>D14/D17</f>
        <v>0.2857142857142857</v>
      </c>
      <c r="F34">
        <f>F14/F17</f>
        <v>0.39393939393939392</v>
      </c>
      <c r="G34">
        <f>G30</f>
        <v>1</v>
      </c>
      <c r="K34" s="9"/>
      <c r="L34" s="9"/>
      <c r="M34" s="9"/>
      <c r="N34" s="9"/>
      <c r="O34" s="9"/>
      <c r="P34" s="9"/>
      <c r="Q34" s="9"/>
      <c r="U34" s="8"/>
      <c r="V34" s="8"/>
      <c r="W34" s="8"/>
      <c r="X34" s="8"/>
      <c r="Y34" s="8"/>
    </row>
    <row r="35" spans="1:25">
      <c r="A35" s="10" t="s">
        <v>20</v>
      </c>
      <c r="D35">
        <f>(D22+D13)/D17</f>
        <v>0</v>
      </c>
      <c r="K35" s="9"/>
      <c r="L35" s="9"/>
      <c r="M35" s="9"/>
      <c r="N35" s="9"/>
      <c r="O35" s="9"/>
      <c r="P35" s="9"/>
      <c r="Q35" s="9"/>
    </row>
    <row r="36" spans="1:25">
      <c r="A36" t="s">
        <v>2</v>
      </c>
      <c r="D36">
        <f>D23/D17</f>
        <v>0</v>
      </c>
      <c r="F36">
        <f>(F13+F23)/F17</f>
        <v>0</v>
      </c>
      <c r="H36">
        <f>H17/$H$17</f>
        <v>1</v>
      </c>
      <c r="I36" s="9"/>
    </row>
    <row r="37" spans="1:25">
      <c r="A37" t="s">
        <v>3</v>
      </c>
      <c r="G37">
        <f>G31</f>
        <v>0</v>
      </c>
      <c r="H37">
        <f>H14/$H$14</f>
        <v>1</v>
      </c>
      <c r="I37" s="9"/>
    </row>
    <row r="38" spans="1:25">
      <c r="A38" t="s">
        <v>4</v>
      </c>
      <c r="H38">
        <f>H15/$H$15</f>
        <v>1</v>
      </c>
      <c r="I38" s="9"/>
    </row>
    <row r="39" spans="1:25">
      <c r="A39" t="s">
        <v>26</v>
      </c>
      <c r="C39">
        <f>SUM(C34:C38)</f>
        <v>1</v>
      </c>
      <c r="D39">
        <f>SUM(D34:D38)</f>
        <v>0.2857142857142857</v>
      </c>
      <c r="F39">
        <f>SUM(F34:F38)</f>
        <v>0.39393939393939392</v>
      </c>
      <c r="G39">
        <f>SUM(G34:G38)</f>
        <v>1</v>
      </c>
      <c r="I39" s="9"/>
    </row>
    <row r="40" spans="1:25">
      <c r="I40" s="9"/>
    </row>
    <row r="41" spans="1:25">
      <c r="I41" s="9"/>
    </row>
    <row r="42" spans="1:25">
      <c r="A42" s="5" t="s">
        <v>27</v>
      </c>
      <c r="C42">
        <v>0.15</v>
      </c>
      <c r="D42">
        <v>0.6</v>
      </c>
      <c r="F42">
        <v>0.15</v>
      </c>
      <c r="G42">
        <v>0.1</v>
      </c>
      <c r="H42">
        <f>SUM(C42:G42)</f>
        <v>1</v>
      </c>
    </row>
    <row r="44" spans="1:25">
      <c r="A44" s="5" t="s">
        <v>28</v>
      </c>
      <c r="C44">
        <f>C17*C42</f>
        <v>5.9999999999999995E-4</v>
      </c>
      <c r="D44">
        <f>D17*D42</f>
        <v>8.3999999999999995E-3</v>
      </c>
      <c r="F44">
        <f>F17*F42</f>
        <v>1.903846153846154E-3</v>
      </c>
      <c r="G44">
        <f>G17*G42</f>
        <v>6.6666666666666675E-4</v>
      </c>
      <c r="H44">
        <f>SUM(C44:G44)</f>
        <v>1.1570512820512819E-2</v>
      </c>
      <c r="Q44" s="6"/>
    </row>
    <row r="45" spans="1:25">
      <c r="A45" t="s">
        <v>29</v>
      </c>
      <c r="C45">
        <f>C14*C42</f>
        <v>5.9999999999999995E-4</v>
      </c>
      <c r="D45">
        <f>D14*D42</f>
        <v>2.3999999999999998E-3</v>
      </c>
      <c r="F45">
        <f>F14*F42</f>
        <v>7.5000000000000002E-4</v>
      </c>
      <c r="G45">
        <f>G14*G42</f>
        <v>6.6666666666666675E-4</v>
      </c>
      <c r="H45">
        <f>SUM(C45:G45)</f>
        <v>4.4166666666666668E-3</v>
      </c>
      <c r="Q45" s="6"/>
    </row>
    <row r="46" spans="1:25">
      <c r="A46" s="10" t="s">
        <v>30</v>
      </c>
      <c r="C46">
        <f>C15*C42</f>
        <v>0</v>
      </c>
      <c r="D46">
        <f>D15*D42</f>
        <v>6.0000000000000001E-3</v>
      </c>
      <c r="F46">
        <f>F15*F42</f>
        <v>1.153846153846154E-3</v>
      </c>
      <c r="G46">
        <f>G15*G42</f>
        <v>0</v>
      </c>
      <c r="H46">
        <f>SUM(C46:G46)</f>
        <v>7.1538461538461539E-3</v>
      </c>
    </row>
    <row r="49" spans="1:10">
      <c r="A49" s="5" t="s">
        <v>31</v>
      </c>
      <c r="B49" t="s">
        <v>32</v>
      </c>
      <c r="C49" t="s">
        <v>33</v>
      </c>
      <c r="D49" t="s">
        <v>34</v>
      </c>
      <c r="F49" t="s">
        <v>35</v>
      </c>
      <c r="H49" t="s">
        <v>36</v>
      </c>
      <c r="I49" t="s">
        <v>32</v>
      </c>
      <c r="J49" t="s">
        <v>37</v>
      </c>
    </row>
    <row r="50" spans="1:10">
      <c r="A50" t="s">
        <v>38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2.6215194065054342E-4</v>
      </c>
      <c r="H50">
        <f>H45</f>
        <v>4.4166666666666668E-3</v>
      </c>
      <c r="I50">
        <f>1/H50</f>
        <v>226.41509433962264</v>
      </c>
      <c r="J50">
        <f>H50/H55*100</f>
        <v>38.171745152354568</v>
      </c>
    </row>
    <row r="51" spans="1:10">
      <c r="A51" t="s">
        <v>39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2.5699628581774942E-3</v>
      </c>
    </row>
    <row r="52" spans="1:10">
      <c r="A52" t="s">
        <v>40</v>
      </c>
      <c r="B52" s="8"/>
    </row>
    <row r="53" spans="1:10">
      <c r="A53" t="s">
        <v>41</v>
      </c>
      <c r="B53" s="8"/>
    </row>
    <row r="54" spans="1:10">
      <c r="A54" t="s">
        <v>42</v>
      </c>
      <c r="B54" s="8">
        <f>1/C54</f>
        <v>10</v>
      </c>
      <c r="C54">
        <v>0.1</v>
      </c>
      <c r="D54">
        <f>C54/C55</f>
        <v>0.7552299675251114</v>
      </c>
      <c r="F54">
        <f>F55*D54</f>
        <v>8.7383980216847821E-3</v>
      </c>
      <c r="H54">
        <f>H46</f>
        <v>7.1538461538461539E-3</v>
      </c>
      <c r="I54">
        <f>1/H54</f>
        <v>139.78494623655914</v>
      </c>
      <c r="J54">
        <f>H54/H55*100</f>
        <v>61.828254847645425</v>
      </c>
    </row>
    <row r="55" spans="1:10">
      <c r="A55" t="s">
        <v>43</v>
      </c>
      <c r="B55" s="8">
        <f>1/C55</f>
        <v>7.5522996752511142</v>
      </c>
      <c r="C55">
        <v>0.13241</v>
      </c>
      <c r="D55">
        <f>D50+D51+D54</f>
        <v>1</v>
      </c>
      <c r="F55">
        <f>H44</f>
        <v>1.1570512820512819E-2</v>
      </c>
      <c r="H55">
        <f>H50+H54</f>
        <v>1.1570512820512821E-2</v>
      </c>
      <c r="I55">
        <f>1/H55</f>
        <v>86.426592797783925</v>
      </c>
    </row>
    <row r="56" spans="1:10">
      <c r="B56" s="9"/>
      <c r="C56" s="9"/>
      <c r="D56" s="9"/>
      <c r="E56" s="9"/>
    </row>
    <row r="59" spans="1:10">
      <c r="B59" s="9"/>
      <c r="C59" s="9"/>
      <c r="D59" s="9"/>
      <c r="E59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  <c r="J62" t="s">
        <v>37</v>
      </c>
    </row>
    <row r="63" spans="1:10">
      <c r="B63" s="9"/>
      <c r="C63" s="9"/>
      <c r="D63" s="9"/>
      <c r="E63" s="9"/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9" spans="2:8">
      <c r="F69" s="9"/>
      <c r="G69" s="9"/>
      <c r="H69" s="9"/>
    </row>
    <row r="72" spans="2:8">
      <c r="F72" s="9"/>
      <c r="G72" s="9"/>
      <c r="H72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2012-12-14T20:53:34Z</dcterms:created>
  <dcterms:modified xsi:type="dcterms:W3CDTF">2013-06-17T15:50:17Z</dcterms:modified>
</cp:coreProperties>
</file>