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7020" yWindow="0" windowWidth="18580" windowHeight="15540" tabRatio="500"/>
  </bookViews>
  <sheets>
    <sheet name="12-7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4" i="1" l="1"/>
  <c r="H46" i="1"/>
  <c r="H45" i="1"/>
  <c r="H50" i="1"/>
  <c r="I50" i="1"/>
  <c r="C45" i="1"/>
  <c r="C30" i="1"/>
  <c r="C17" i="1"/>
  <c r="C18" i="1"/>
  <c r="C29" i="1"/>
  <c r="C14" i="1"/>
  <c r="C11" i="1"/>
  <c r="C10" i="1"/>
  <c r="E35" i="1"/>
  <c r="E34" i="1"/>
  <c r="F31" i="1"/>
  <c r="F22" i="1"/>
  <c r="E15" i="1"/>
  <c r="C15" i="1"/>
  <c r="D15" i="1"/>
  <c r="C44" i="1"/>
  <c r="F55" i="1"/>
  <c r="F50" i="1"/>
  <c r="B50" i="1"/>
  <c r="D50" i="1"/>
  <c r="B51" i="1"/>
  <c r="D51" i="1"/>
  <c r="B54" i="1"/>
  <c r="D54" i="1"/>
  <c r="B55" i="1"/>
  <c r="D55" i="1"/>
  <c r="C46" i="1"/>
  <c r="H54" i="1"/>
  <c r="H55" i="1"/>
  <c r="J54" i="1"/>
  <c r="J50" i="1"/>
  <c r="D45" i="1"/>
  <c r="E45" i="1"/>
  <c r="D44" i="1"/>
  <c r="E44" i="1"/>
  <c r="D46" i="1"/>
  <c r="E46" i="1"/>
  <c r="H42" i="1"/>
  <c r="E13" i="1"/>
  <c r="E9" i="1"/>
  <c r="E10" i="1"/>
  <c r="E17" i="1"/>
  <c r="E38" i="1"/>
  <c r="E12" i="1"/>
  <c r="D9" i="1"/>
  <c r="D14" i="1"/>
  <c r="D10" i="1"/>
  <c r="D13" i="1"/>
  <c r="D17" i="1"/>
  <c r="D30" i="1"/>
  <c r="D34" i="1"/>
  <c r="D12" i="1"/>
  <c r="D35" i="1"/>
  <c r="D31" i="1"/>
  <c r="C9" i="1"/>
  <c r="H17" i="1"/>
  <c r="D29" i="1"/>
  <c r="E14" i="1"/>
  <c r="H14" i="1"/>
  <c r="I55" i="1"/>
  <c r="I54" i="1"/>
  <c r="F54" i="1"/>
  <c r="F51" i="1"/>
  <c r="E31" i="1"/>
  <c r="E30" i="1"/>
  <c r="E39" i="1"/>
  <c r="D39" i="1"/>
  <c r="C34" i="1"/>
  <c r="C39" i="1"/>
  <c r="H15" i="1"/>
  <c r="H38" i="1"/>
  <c r="C31" i="1"/>
  <c r="H37" i="1"/>
  <c r="H36" i="1"/>
  <c r="E29" i="1"/>
  <c r="E18" i="1"/>
  <c r="D18" i="1"/>
</calcChain>
</file>

<file path=xl/sharedStrings.xml><?xml version="1.0" encoding="utf-8"?>
<sst xmlns="http://schemas.openxmlformats.org/spreadsheetml/2006/main" count="63" uniqueCount="50">
  <si>
    <t>Succession Type</t>
  </si>
  <si>
    <t>Early Dev</t>
  </si>
  <si>
    <t>Mid Closed</t>
  </si>
  <si>
    <t>Mid Open</t>
  </si>
  <si>
    <t>Late Open</t>
  </si>
  <si>
    <t>Late Closed</t>
  </si>
  <si>
    <t>TOTAL</t>
  </si>
  <si>
    <t>Replacement FRI (yrs)</t>
  </si>
  <si>
    <t xml:space="preserve">Mixed </t>
  </si>
  <si>
    <t>stay LC</t>
  </si>
  <si>
    <t>Mixed</t>
  </si>
  <si>
    <t>to ED</t>
  </si>
  <si>
    <t>to LDO</t>
  </si>
  <si>
    <t>Surface</t>
  </si>
  <si>
    <t>Probability</t>
  </si>
  <si>
    <t>Replacement</t>
  </si>
  <si>
    <t>Mixed HS</t>
  </si>
  <si>
    <t>Mixed LS</t>
  </si>
  <si>
    <t>New Total HS</t>
  </si>
  <si>
    <t>New Total LS</t>
  </si>
  <si>
    <t>Prob of any fire</t>
  </si>
  <si>
    <t>Sum from 3</t>
  </si>
  <si>
    <t>Sum from 2</t>
  </si>
  <si>
    <t>Probability of transition to:</t>
  </si>
  <si>
    <t>Early</t>
  </si>
  <si>
    <t>Prob in class IF Fire</t>
  </si>
  <si>
    <t>High Severity</t>
  </si>
  <si>
    <t>Low Severity</t>
  </si>
  <si>
    <t>Probability of transition IF Fire to:</t>
  </si>
  <si>
    <t>Early Development</t>
  </si>
  <si>
    <t>Total</t>
  </si>
  <si>
    <t>Proportion of Land Area</t>
  </si>
  <si>
    <t>Overall prob</t>
  </si>
  <si>
    <t>Overall prob HS</t>
  </si>
  <si>
    <t>Overall prob LS</t>
  </si>
  <si>
    <t>Over all Classes</t>
  </si>
  <si>
    <t>Avg FI</t>
  </si>
  <si>
    <t>Probability 1-yr</t>
  </si>
  <si>
    <t>Proportion of Probability for Fire</t>
  </si>
  <si>
    <t>Probability 1-yr total*given props</t>
  </si>
  <si>
    <t>Probability 1-yr based on classes</t>
  </si>
  <si>
    <t>%</t>
  </si>
  <si>
    <t>High Severity Fire</t>
  </si>
  <si>
    <t>Mixed Severity</t>
  </si>
  <si>
    <t>High from Mixed</t>
  </si>
  <si>
    <t>Low from Mixed</t>
  </si>
  <si>
    <t>Low Severity Fire</t>
  </si>
  <si>
    <t>All Fires</t>
  </si>
  <si>
    <t>open but no change</t>
  </si>
  <si>
    <t>100% 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</si>
</sst>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0" xfId="0" applyFont="1" applyFill="1" applyBorder="1"/>
    <xf numFmtId="0" fontId="1" fillId="0" borderId="0" xfId="0" applyFont="1"/>
    <xf numFmtId="2" fontId="0" fillId="0" borderId="0" xfId="0" applyNumberFormat="1"/>
    <xf numFmtId="165" fontId="0" fillId="0" borderId="0" xfId="0" applyNumberFormat="1"/>
    <xf numFmtId="0" fontId="0" fillId="0" borderId="0" xfId="0" applyFon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"/>
  <sheetViews>
    <sheetView tabSelected="1" topLeftCell="A30" workbookViewId="0">
      <selection activeCell="H45" sqref="H45"/>
    </sheetView>
  </sheetViews>
  <sheetFormatPr baseColWidth="10" defaultRowHeight="15" x14ac:dyDescent="0"/>
  <cols>
    <col min="1" max="1" width="18.6640625" customWidth="1"/>
    <col min="2" max="2" width="9.83203125" bestFit="1" customWidth="1"/>
    <col min="3" max="3" width="13.6640625" bestFit="1" customWidth="1"/>
    <col min="4" max="4" width="16" bestFit="1" customWidth="1"/>
    <col min="5" max="5" width="14.6640625" customWidth="1"/>
    <col min="6" max="6" width="16" customWidth="1"/>
    <col min="7" max="7" width="12.1640625" bestFit="1" customWidth="1"/>
    <col min="8" max="8" width="23.6640625" customWidth="1"/>
    <col min="10" max="10" width="18.5" customWidth="1"/>
    <col min="11" max="11" width="7.83203125" customWidth="1"/>
    <col min="12" max="12" width="9" bestFit="1" customWidth="1"/>
    <col min="13" max="13" width="12.1640625" bestFit="1" customWidth="1"/>
    <col min="14" max="14" width="9.5" bestFit="1" customWidth="1"/>
    <col min="15" max="15" width="9.6640625" bestFit="1" customWidth="1"/>
    <col min="18" max="18" width="18" bestFit="1" customWidth="1"/>
    <col min="21" max="21" width="9" bestFit="1" customWidth="1"/>
  </cols>
  <sheetData>
    <row r="1" spans="1:25">
      <c r="A1" s="2" t="s">
        <v>0</v>
      </c>
      <c r="B1" s="3"/>
      <c r="C1" s="3" t="s">
        <v>1</v>
      </c>
      <c r="D1" s="3" t="s">
        <v>2</v>
      </c>
      <c r="E1" s="3" t="s">
        <v>5</v>
      </c>
      <c r="F1" s="3" t="s">
        <v>4</v>
      </c>
      <c r="G1" s="4" t="s">
        <v>5</v>
      </c>
      <c r="H1" s="5" t="s">
        <v>6</v>
      </c>
      <c r="J1" s="2"/>
      <c r="K1" s="3"/>
      <c r="L1" s="3"/>
      <c r="M1" s="3"/>
      <c r="N1" s="3"/>
      <c r="O1" s="3"/>
      <c r="P1" s="4"/>
      <c r="R1" s="6"/>
      <c r="S1" s="2"/>
      <c r="T1" s="3"/>
      <c r="U1" s="3"/>
      <c r="V1" s="3"/>
      <c r="W1" s="3"/>
      <c r="X1" s="3"/>
      <c r="Y1" s="4"/>
    </row>
    <row r="2" spans="1:25">
      <c r="A2" t="s">
        <v>7</v>
      </c>
      <c r="C2" s="7">
        <v>300</v>
      </c>
      <c r="D2" s="7">
        <v>300</v>
      </c>
      <c r="E2" s="7">
        <v>300</v>
      </c>
      <c r="F2" s="7"/>
      <c r="G2" s="7"/>
      <c r="L2" s="7"/>
      <c r="M2" s="7"/>
      <c r="N2" s="7"/>
      <c r="O2" s="7"/>
      <c r="P2" s="7"/>
    </row>
    <row r="3" spans="1:25">
      <c r="A3" t="s">
        <v>8</v>
      </c>
      <c r="C3" s="7">
        <v>10</v>
      </c>
      <c r="D3" s="7">
        <v>35</v>
      </c>
      <c r="E3" s="7">
        <v>30</v>
      </c>
      <c r="F3" s="7"/>
      <c r="G3" s="10"/>
      <c r="H3" t="s">
        <v>9</v>
      </c>
      <c r="L3" s="1"/>
      <c r="M3" s="1"/>
      <c r="N3" s="1"/>
      <c r="O3" s="1"/>
      <c r="P3" s="1"/>
      <c r="U3" s="1"/>
      <c r="V3" s="1"/>
      <c r="W3" s="1"/>
      <c r="X3" s="1"/>
      <c r="Y3" s="1"/>
    </row>
    <row r="4" spans="1:25">
      <c r="A4" t="s">
        <v>10</v>
      </c>
      <c r="C4" s="7"/>
      <c r="D4" s="7" t="s">
        <v>48</v>
      </c>
      <c r="E4" s="7" t="s">
        <v>49</v>
      </c>
      <c r="F4" s="7"/>
      <c r="G4" s="10"/>
      <c r="H4" t="s">
        <v>11</v>
      </c>
      <c r="L4" s="1"/>
      <c r="M4" s="1"/>
      <c r="N4" s="1"/>
      <c r="O4" s="1"/>
      <c r="P4" s="1"/>
      <c r="U4" s="1"/>
      <c r="V4" s="1"/>
      <c r="W4" s="1"/>
      <c r="X4" s="1"/>
      <c r="Y4" s="1"/>
    </row>
    <row r="5" spans="1:25">
      <c r="A5" t="s">
        <v>10</v>
      </c>
      <c r="C5" s="7"/>
      <c r="D5" s="7"/>
      <c r="E5" s="7"/>
      <c r="F5" s="7"/>
      <c r="G5" s="10"/>
      <c r="H5" t="s">
        <v>12</v>
      </c>
      <c r="L5" s="1"/>
      <c r="M5" s="1"/>
      <c r="N5" s="1"/>
      <c r="O5" s="1"/>
      <c r="P5" s="1"/>
      <c r="U5" s="1"/>
      <c r="V5" s="1"/>
      <c r="W5" s="1"/>
      <c r="X5" s="1"/>
      <c r="Y5" s="1"/>
    </row>
    <row r="6" spans="1:25">
      <c r="A6" t="s">
        <v>13</v>
      </c>
      <c r="C6" s="7">
        <v>0</v>
      </c>
      <c r="D6" s="7">
        <v>10</v>
      </c>
      <c r="E6" s="7">
        <v>10</v>
      </c>
      <c r="F6" s="7"/>
      <c r="G6" s="10"/>
      <c r="L6" s="1"/>
      <c r="M6" s="1"/>
      <c r="N6" s="1"/>
      <c r="O6" s="1"/>
      <c r="P6" s="1"/>
      <c r="U6" s="1"/>
      <c r="V6" s="1"/>
      <c r="W6" s="1"/>
      <c r="X6" s="1"/>
      <c r="Y6" s="1"/>
    </row>
    <row r="7" spans="1:25">
      <c r="C7" s="7"/>
      <c r="D7" s="7"/>
      <c r="E7" s="7"/>
      <c r="F7" s="7"/>
      <c r="G7" s="7"/>
      <c r="J7" s="6"/>
      <c r="L7" s="1"/>
      <c r="M7" s="1"/>
      <c r="N7" s="1"/>
      <c r="O7" s="1"/>
      <c r="P7" s="1"/>
      <c r="U7" s="1"/>
      <c r="V7" s="1"/>
      <c r="W7" s="1"/>
      <c r="X7" s="1"/>
      <c r="Y7" s="1"/>
    </row>
    <row r="8" spans="1:25">
      <c r="A8" s="6" t="s">
        <v>14</v>
      </c>
      <c r="C8" s="7"/>
      <c r="D8" s="7"/>
      <c r="E8" s="7"/>
      <c r="F8" s="7"/>
      <c r="G8" s="7"/>
      <c r="L8" s="1"/>
      <c r="M8" s="1"/>
      <c r="N8" s="1"/>
      <c r="O8" s="1"/>
      <c r="P8" s="1"/>
      <c r="U8" s="1"/>
      <c r="V8" s="1"/>
      <c r="W8" s="1"/>
      <c r="X8" s="1"/>
      <c r="Y8" s="1"/>
    </row>
    <row r="9" spans="1:25">
      <c r="A9" t="s">
        <v>15</v>
      </c>
      <c r="C9" s="1">
        <f t="shared" ref="C9:E10" si="0">1/C2</f>
        <v>3.3333333333333335E-3</v>
      </c>
      <c r="D9" s="1">
        <f t="shared" si="0"/>
        <v>3.3333333333333335E-3</v>
      </c>
      <c r="E9" s="1">
        <f t="shared" si="0"/>
        <v>3.3333333333333335E-3</v>
      </c>
      <c r="F9" s="1"/>
      <c r="G9" s="1"/>
      <c r="L9" s="1"/>
      <c r="M9" s="1"/>
      <c r="N9" s="1"/>
      <c r="O9" s="1"/>
      <c r="P9" s="1"/>
      <c r="U9" s="1"/>
      <c r="V9" s="1"/>
      <c r="W9" s="1"/>
      <c r="X9" s="1"/>
      <c r="Y9" s="1"/>
    </row>
    <row r="10" spans="1:25">
      <c r="A10" t="s">
        <v>10</v>
      </c>
      <c r="C10" s="1">
        <f t="shared" si="0"/>
        <v>0.1</v>
      </c>
      <c r="D10" s="1">
        <f t="shared" si="0"/>
        <v>2.8571428571428571E-2</v>
      </c>
      <c r="E10" s="1">
        <f t="shared" si="0"/>
        <v>3.3333333333333333E-2</v>
      </c>
      <c r="F10" s="1"/>
      <c r="G10" s="1"/>
      <c r="L10" s="1"/>
      <c r="M10" s="1"/>
      <c r="N10" s="1"/>
      <c r="O10" s="1"/>
      <c r="P10" s="1"/>
      <c r="U10" s="1"/>
      <c r="V10" s="1"/>
      <c r="W10" s="1"/>
      <c r="X10" s="1"/>
      <c r="Y10" s="1"/>
    </row>
    <row r="11" spans="1:25">
      <c r="A11" t="s">
        <v>16</v>
      </c>
      <c r="C11" s="1">
        <f>C10</f>
        <v>0.1</v>
      </c>
      <c r="D11" s="1">
        <v>0</v>
      </c>
      <c r="E11" s="1">
        <v>0</v>
      </c>
      <c r="F11" s="1"/>
      <c r="G11" s="1"/>
      <c r="J11" s="6"/>
      <c r="L11" s="1"/>
      <c r="M11" s="1"/>
      <c r="N11" s="1"/>
      <c r="O11" s="1"/>
      <c r="P11" s="1"/>
      <c r="Q11" s="1"/>
      <c r="U11" s="1"/>
      <c r="V11" s="1"/>
      <c r="W11" s="1"/>
      <c r="X11" s="1"/>
      <c r="Y11" s="1"/>
    </row>
    <row r="12" spans="1:25">
      <c r="A12" t="s">
        <v>17</v>
      </c>
      <c r="C12">
        <v>0</v>
      </c>
      <c r="D12" s="1">
        <f>1/D3</f>
        <v>2.8571428571428571E-2</v>
      </c>
      <c r="E12" s="1">
        <f>1/E3</f>
        <v>3.3333333333333333E-2</v>
      </c>
      <c r="F12" s="1"/>
      <c r="G12" s="1"/>
      <c r="Q12" s="1"/>
      <c r="S12" s="6"/>
      <c r="U12" s="1"/>
      <c r="V12" s="1"/>
      <c r="W12" s="1"/>
      <c r="X12" s="1"/>
      <c r="Y12" s="1"/>
    </row>
    <row r="13" spans="1:25">
      <c r="A13" t="s">
        <v>13</v>
      </c>
      <c r="C13" s="1">
        <v>0</v>
      </c>
      <c r="D13" s="1">
        <f>1/D6</f>
        <v>0.1</v>
      </c>
      <c r="E13" s="1">
        <f>1/E6</f>
        <v>0.1</v>
      </c>
      <c r="F13" s="1"/>
      <c r="G13" s="1"/>
      <c r="Q13" s="1"/>
      <c r="U13" s="1"/>
      <c r="V13" s="1"/>
      <c r="W13" s="1"/>
      <c r="X13" s="1"/>
      <c r="Y13" s="1"/>
    </row>
    <row r="14" spans="1:25">
      <c r="A14" t="s">
        <v>18</v>
      </c>
      <c r="C14" s="1">
        <f>C9+C11</f>
        <v>0.10333333333333333</v>
      </c>
      <c r="D14" s="1">
        <f>D9+D11</f>
        <v>3.3333333333333335E-3</v>
      </c>
      <c r="E14" s="1">
        <f>E9+E11</f>
        <v>3.3333333333333335E-3</v>
      </c>
      <c r="F14" s="1"/>
      <c r="G14" s="1"/>
      <c r="H14" s="1">
        <f>SUM(C14:G14)</f>
        <v>0.01</v>
      </c>
      <c r="U14" s="1"/>
      <c r="V14" s="1"/>
      <c r="W14" s="1"/>
      <c r="X14" s="1"/>
      <c r="Y14" s="1"/>
    </row>
    <row r="15" spans="1:25">
      <c r="A15" t="s">
        <v>19</v>
      </c>
      <c r="C15" s="1">
        <f>C12+C13</f>
        <v>0</v>
      </c>
      <c r="D15" s="1">
        <f>D12+D13</f>
        <v>0.12857142857142859</v>
      </c>
      <c r="E15" s="1">
        <f>E12+E13</f>
        <v>0.13333333333333333</v>
      </c>
      <c r="F15" s="1"/>
      <c r="G15" s="1"/>
      <c r="H15" s="1">
        <f>SUM(C15:G15)</f>
        <v>0.26190476190476192</v>
      </c>
      <c r="U15" s="1"/>
      <c r="V15" s="1"/>
      <c r="W15" s="1"/>
      <c r="X15" s="1"/>
      <c r="Y15" s="1"/>
    </row>
    <row r="16" spans="1:25">
      <c r="A16" s="6" t="s">
        <v>20</v>
      </c>
      <c r="D16" s="1"/>
      <c r="E16" s="1"/>
      <c r="F16" s="1"/>
      <c r="G16" s="1"/>
      <c r="H16" s="1"/>
      <c r="J16" s="6"/>
      <c r="L16" s="1"/>
      <c r="M16" s="1"/>
      <c r="N16" s="1"/>
      <c r="O16" s="1"/>
      <c r="P16" s="1"/>
      <c r="U16" s="1"/>
      <c r="V16" s="1"/>
      <c r="W16" s="1"/>
      <c r="X16" s="1"/>
      <c r="Y16" s="1"/>
    </row>
    <row r="17" spans="1:25">
      <c r="A17" t="s">
        <v>21</v>
      </c>
      <c r="C17" s="1">
        <f>C9+C10+C13</f>
        <v>0.10333333333333333</v>
      </c>
      <c r="D17" s="1">
        <f>D9+D10+D13</f>
        <v>0.13190476190476191</v>
      </c>
      <c r="E17" s="1">
        <f>E9+E10+E13</f>
        <v>0.13666666666666666</v>
      </c>
      <c r="F17" s="1"/>
      <c r="G17" s="1"/>
      <c r="H17" s="1">
        <f t="shared" ref="H17" si="1">SUM(C17:G17)</f>
        <v>0.3719047619047619</v>
      </c>
      <c r="L17" s="1"/>
      <c r="M17" s="1"/>
      <c r="N17" s="1"/>
      <c r="O17" s="1"/>
      <c r="P17" s="1"/>
      <c r="S17" s="6"/>
      <c r="U17" s="1"/>
      <c r="V17" s="1"/>
      <c r="W17" s="1"/>
      <c r="X17" s="1"/>
      <c r="Y17" s="1"/>
    </row>
    <row r="18" spans="1:25">
      <c r="A18" t="s">
        <v>22</v>
      </c>
      <c r="C18" s="1">
        <f>C14+C15</f>
        <v>0.10333333333333333</v>
      </c>
      <c r="D18" s="1">
        <f>D14+D15</f>
        <v>0.13190476190476191</v>
      </c>
      <c r="E18" s="1">
        <f>E14+E15</f>
        <v>0.13666666666666666</v>
      </c>
      <c r="F18" s="1"/>
      <c r="G18" s="1"/>
      <c r="L18" s="1"/>
      <c r="M18" s="1"/>
      <c r="N18" s="1"/>
      <c r="O18" s="1"/>
      <c r="P18" s="1"/>
      <c r="U18" s="1"/>
      <c r="V18" s="1"/>
      <c r="W18" s="1"/>
      <c r="X18" s="1"/>
      <c r="Y18" s="1"/>
    </row>
    <row r="19" spans="1:25">
      <c r="D19" s="1"/>
      <c r="E19" s="1"/>
      <c r="F19" s="1"/>
      <c r="G19" s="1"/>
      <c r="L19" s="1"/>
      <c r="M19" s="1"/>
      <c r="N19" s="1"/>
      <c r="O19" s="1"/>
      <c r="P19" s="1"/>
      <c r="U19" s="1"/>
      <c r="V19" s="1"/>
      <c r="W19" s="1"/>
      <c r="X19" s="1"/>
      <c r="Y19" s="1"/>
    </row>
    <row r="20" spans="1:25">
      <c r="A20" s="6" t="s">
        <v>23</v>
      </c>
      <c r="D20" s="1"/>
      <c r="E20" s="1"/>
      <c r="F20" s="1"/>
      <c r="G20" s="1"/>
      <c r="L20" s="1"/>
      <c r="M20" s="1"/>
      <c r="N20" s="1"/>
      <c r="O20" s="1"/>
      <c r="P20" s="1"/>
      <c r="U20" s="1"/>
      <c r="V20" s="1"/>
      <c r="W20" s="1"/>
      <c r="X20" s="1"/>
      <c r="Y20" s="1"/>
    </row>
    <row r="21" spans="1:25">
      <c r="A21" t="s">
        <v>24</v>
      </c>
      <c r="C21">
        <v>1</v>
      </c>
      <c r="D21" s="1"/>
      <c r="E21" s="1"/>
      <c r="F21" s="1"/>
      <c r="G21" s="1"/>
      <c r="J21" s="6"/>
      <c r="L21" s="1"/>
      <c r="M21" s="1"/>
      <c r="N21" s="1"/>
      <c r="O21" s="1"/>
      <c r="P21" s="1"/>
      <c r="U21" s="1"/>
      <c r="V21" s="1"/>
      <c r="W21" s="1"/>
      <c r="X21" s="1"/>
      <c r="Y21" s="1"/>
    </row>
    <row r="22" spans="1:25">
      <c r="A22" t="s">
        <v>2</v>
      </c>
      <c r="D22" s="1">
        <v>1</v>
      </c>
      <c r="E22" s="1"/>
      <c r="F22" s="1">
        <f>E12/E15</f>
        <v>0.25</v>
      </c>
      <c r="G22" s="1"/>
      <c r="L22" s="1"/>
      <c r="M22" s="1"/>
      <c r="N22" s="1"/>
      <c r="O22" s="1"/>
      <c r="P22" s="1"/>
      <c r="U22" s="1"/>
      <c r="V22" s="1"/>
      <c r="W22" s="1"/>
      <c r="X22" s="1"/>
      <c r="Y22" s="1"/>
    </row>
    <row r="23" spans="1:25">
      <c r="A23" t="s">
        <v>3</v>
      </c>
      <c r="D23" s="1">
        <v>0</v>
      </c>
      <c r="E23" s="1">
        <v>1</v>
      </c>
      <c r="F23" s="1"/>
      <c r="G23" s="1"/>
      <c r="L23" s="1"/>
      <c r="M23" s="1"/>
      <c r="N23" s="1"/>
      <c r="O23" s="1"/>
      <c r="P23" s="1"/>
      <c r="U23" s="1"/>
      <c r="V23" s="1"/>
      <c r="W23" s="1"/>
      <c r="X23" s="1"/>
      <c r="Y23" s="1"/>
    </row>
    <row r="24" spans="1:25">
      <c r="A24" t="s">
        <v>4</v>
      </c>
      <c r="D24" s="1"/>
      <c r="E24" s="1"/>
      <c r="F24" s="1"/>
      <c r="G24" s="1"/>
      <c r="L24" s="1"/>
      <c r="M24" s="1"/>
      <c r="N24" s="1"/>
      <c r="O24" s="1"/>
      <c r="P24" s="1"/>
      <c r="S24" s="6"/>
      <c r="U24" s="1"/>
      <c r="V24" s="1"/>
      <c r="W24" s="1"/>
      <c r="X24" s="1"/>
      <c r="Y24" s="1"/>
    </row>
    <row r="25" spans="1:25">
      <c r="A25" t="s">
        <v>5</v>
      </c>
      <c r="D25" s="1"/>
      <c r="E25" s="1"/>
      <c r="F25" s="1"/>
      <c r="G25" s="1"/>
      <c r="L25" s="1"/>
      <c r="M25" s="1"/>
      <c r="N25" s="1"/>
      <c r="O25" s="1"/>
      <c r="P25" s="1"/>
      <c r="U25" s="1"/>
      <c r="V25" s="1"/>
      <c r="W25" s="1"/>
      <c r="X25" s="1"/>
      <c r="Y25" s="1"/>
    </row>
    <row r="26" spans="1:25">
      <c r="L26" s="1"/>
      <c r="M26" s="1"/>
      <c r="N26" s="1"/>
      <c r="O26" s="1"/>
      <c r="P26" s="1"/>
      <c r="U26" s="1"/>
      <c r="V26" s="1"/>
      <c r="W26" s="1"/>
      <c r="X26" s="1"/>
      <c r="Y26" s="1"/>
    </row>
    <row r="27" spans="1:25">
      <c r="L27" s="1"/>
      <c r="M27" s="1"/>
      <c r="N27" s="1"/>
      <c r="O27" s="1"/>
      <c r="P27" s="1"/>
      <c r="U27" s="1"/>
      <c r="V27" s="1"/>
      <c r="W27" s="1"/>
      <c r="X27" s="1"/>
      <c r="Y27" s="1"/>
    </row>
    <row r="28" spans="1:25">
      <c r="J28" s="6"/>
      <c r="L28" s="1"/>
      <c r="M28" s="1"/>
      <c r="N28" s="1"/>
      <c r="O28" s="1"/>
      <c r="P28" s="1"/>
      <c r="U28" s="1"/>
      <c r="V28" s="1"/>
      <c r="W28" s="1"/>
      <c r="X28" s="1"/>
      <c r="Y28" s="1"/>
    </row>
    <row r="29" spans="1:25">
      <c r="A29" s="6" t="s">
        <v>25</v>
      </c>
      <c r="C29">
        <f>C17/$H$17</f>
        <v>0.27784891165172854</v>
      </c>
      <c r="D29">
        <f>D17/$H$17</f>
        <v>0.35467349551856597</v>
      </c>
      <c r="E29">
        <f>E17/$H$17</f>
        <v>0.36747759282970549</v>
      </c>
      <c r="L29" s="1"/>
      <c r="M29" s="1"/>
      <c r="N29" s="1"/>
      <c r="O29" s="1"/>
      <c r="P29" s="1"/>
      <c r="U29" s="1"/>
      <c r="V29" s="1"/>
      <c r="W29" s="1"/>
      <c r="X29" s="1"/>
      <c r="Y29" s="1"/>
    </row>
    <row r="30" spans="1:25">
      <c r="A30" t="s">
        <v>26</v>
      </c>
      <c r="C30">
        <f>C14/C17</f>
        <v>1</v>
      </c>
      <c r="D30">
        <f>D14/D17</f>
        <v>2.5270758122743681E-2</v>
      </c>
      <c r="E30">
        <f>E14/E17</f>
        <v>2.4390243902439029E-2</v>
      </c>
      <c r="L30" s="1"/>
      <c r="M30" s="1"/>
      <c r="N30" s="1"/>
      <c r="O30" s="1"/>
      <c r="P30" s="1"/>
      <c r="U30" s="1"/>
      <c r="V30" s="1"/>
      <c r="W30" s="1"/>
      <c r="X30" s="1"/>
      <c r="Y30" s="1"/>
    </row>
    <row r="31" spans="1:25">
      <c r="A31" t="s">
        <v>27</v>
      </c>
      <c r="C31">
        <f>C15/C17</f>
        <v>0</v>
      </c>
      <c r="D31">
        <f>D15/D17</f>
        <v>0.9747292418772564</v>
      </c>
      <c r="E31">
        <f>E15/E17</f>
        <v>0.97560975609756106</v>
      </c>
      <c r="F31">
        <f>E31*F22</f>
        <v>0.24390243902439027</v>
      </c>
      <c r="L31" s="1"/>
      <c r="M31" s="1"/>
      <c r="N31" s="1"/>
      <c r="O31" s="1"/>
      <c r="P31" s="1"/>
      <c r="Q31" s="7"/>
      <c r="U31" s="1"/>
      <c r="V31" s="1"/>
      <c r="W31" s="1"/>
      <c r="X31" s="1"/>
      <c r="Y31" s="1"/>
    </row>
    <row r="32" spans="1:25">
      <c r="C32" s="1"/>
      <c r="D32" s="1"/>
      <c r="E32" s="1"/>
      <c r="L32" s="1"/>
      <c r="M32" s="1"/>
      <c r="N32" s="1"/>
      <c r="O32" s="1"/>
      <c r="P32" s="1"/>
      <c r="Q32" s="7"/>
      <c r="U32" s="1"/>
      <c r="V32" s="1"/>
      <c r="W32" s="1"/>
      <c r="X32" s="1"/>
      <c r="Y32" s="1"/>
    </row>
    <row r="33" spans="1:25">
      <c r="A33" s="6" t="s">
        <v>28</v>
      </c>
      <c r="U33" s="1"/>
      <c r="V33" s="1"/>
      <c r="W33" s="1"/>
      <c r="X33" s="1"/>
      <c r="Y33" s="1"/>
    </row>
    <row r="34" spans="1:25">
      <c r="A34" t="s">
        <v>29</v>
      </c>
      <c r="C34">
        <f>C30</f>
        <v>3.2258064516129031E-2</v>
      </c>
      <c r="D34">
        <f>D30</f>
        <v>2.5270758122743681E-2</v>
      </c>
      <c r="E34">
        <f>E9/E17</f>
        <v>2.4390243902439029E-2</v>
      </c>
      <c r="K34" s="8"/>
      <c r="L34" s="8"/>
      <c r="M34" s="8"/>
      <c r="N34" s="8"/>
      <c r="O34" s="8"/>
      <c r="P34" s="8"/>
      <c r="Q34" s="8"/>
      <c r="U34" s="1"/>
      <c r="V34" s="1"/>
      <c r="W34" s="1"/>
      <c r="X34" s="1"/>
      <c r="Y34" s="1"/>
    </row>
    <row r="35" spans="1:25">
      <c r="A35" t="s">
        <v>2</v>
      </c>
      <c r="C35">
        <v>0</v>
      </c>
      <c r="D35">
        <f>(D13+D12)/D17</f>
        <v>0.9747292418772564</v>
      </c>
      <c r="E35" s="1">
        <f>E12/E17</f>
        <v>0.24390243902439027</v>
      </c>
      <c r="K35" s="8"/>
      <c r="L35" s="8"/>
      <c r="M35" s="8"/>
      <c r="N35" s="8"/>
      <c r="O35" s="8"/>
      <c r="P35" s="8"/>
      <c r="Q35" s="8"/>
    </row>
    <row r="36" spans="1:25">
      <c r="A36" t="s">
        <v>3</v>
      </c>
      <c r="E36" s="1"/>
      <c r="H36">
        <f t="shared" ref="H36" si="2">H17/$H$17</f>
        <v>1</v>
      </c>
      <c r="I36" s="8"/>
    </row>
    <row r="37" spans="1:25">
      <c r="A37" t="s">
        <v>4</v>
      </c>
      <c r="H37">
        <f>H14/$H$14</f>
        <v>1</v>
      </c>
      <c r="I37" s="8"/>
    </row>
    <row r="38" spans="1:25">
      <c r="A38" t="s">
        <v>5</v>
      </c>
      <c r="C38">
        <v>0</v>
      </c>
      <c r="D38">
        <v>0</v>
      </c>
      <c r="E38" s="1">
        <f>E13/E17</f>
        <v>0.73170731707317083</v>
      </c>
      <c r="H38">
        <f t="shared" ref="H38" si="3">H15/$H$15</f>
        <v>1</v>
      </c>
      <c r="I38" s="8"/>
    </row>
    <row r="39" spans="1:25">
      <c r="A39" t="s">
        <v>30</v>
      </c>
      <c r="C39">
        <f>SUM(C34:C38)</f>
        <v>3.2258064516129031E-2</v>
      </c>
      <c r="D39">
        <f>SUM(D34:D38)</f>
        <v>1</v>
      </c>
      <c r="E39">
        <f t="shared" ref="E39" si="4">SUM(E34:E38)</f>
        <v>1</v>
      </c>
      <c r="F39" s="1"/>
      <c r="G39" s="1"/>
      <c r="H39" s="1"/>
      <c r="I39" s="8"/>
    </row>
    <row r="40" spans="1:25">
      <c r="I40" s="8"/>
    </row>
    <row r="41" spans="1:25">
      <c r="I41" s="8"/>
    </row>
    <row r="42" spans="1:25">
      <c r="A42" s="6" t="s">
        <v>31</v>
      </c>
      <c r="C42">
        <v>0.1</v>
      </c>
      <c r="D42">
        <v>0.45</v>
      </c>
      <c r="E42">
        <v>0.45</v>
      </c>
      <c r="H42">
        <f>SUM(C42:G42)</f>
        <v>1</v>
      </c>
    </row>
    <row r="44" spans="1:25">
      <c r="A44" s="6" t="s">
        <v>32</v>
      </c>
      <c r="C44">
        <f>C17*C42</f>
        <v>1.0333333333333333E-2</v>
      </c>
      <c r="D44">
        <f>D17*D42</f>
        <v>5.9357142857142865E-2</v>
      </c>
      <c r="E44">
        <f>E17*E42</f>
        <v>6.1499999999999999E-2</v>
      </c>
      <c r="H44">
        <f>SUM(C44:G44)</f>
        <v>0.13119047619047619</v>
      </c>
      <c r="Q44" s="7"/>
    </row>
    <row r="45" spans="1:25">
      <c r="A45" t="s">
        <v>33</v>
      </c>
      <c r="C45">
        <f>C14*C42</f>
        <v>1.0333333333333333E-2</v>
      </c>
      <c r="D45">
        <f>D14*D42</f>
        <v>1.5E-3</v>
      </c>
      <c r="E45">
        <f>E14*E42</f>
        <v>1.5E-3</v>
      </c>
      <c r="H45">
        <f>SUM(C45:G45)</f>
        <v>1.3333333333333332E-2</v>
      </c>
      <c r="Q45" s="7"/>
    </row>
    <row r="46" spans="1:25">
      <c r="A46" s="9" t="s">
        <v>34</v>
      </c>
      <c r="C46">
        <f>C15*C42</f>
        <v>0</v>
      </c>
      <c r="D46">
        <f>D15*D42</f>
        <v>5.7857142857142864E-2</v>
      </c>
      <c r="E46">
        <f>E15*E42</f>
        <v>0.06</v>
      </c>
      <c r="H46">
        <f>SUM(C46:G46)</f>
        <v>0.11785714285714285</v>
      </c>
    </row>
    <row r="49" spans="1:10">
      <c r="A49" s="6" t="s">
        <v>35</v>
      </c>
      <c r="B49" t="s">
        <v>36</v>
      </c>
      <c r="C49" t="s">
        <v>37</v>
      </c>
      <c r="D49" t="s">
        <v>38</v>
      </c>
      <c r="F49" t="s">
        <v>39</v>
      </c>
      <c r="H49" t="s">
        <v>40</v>
      </c>
      <c r="I49" t="s">
        <v>36</v>
      </c>
      <c r="J49" t="s">
        <v>41</v>
      </c>
    </row>
    <row r="50" spans="1:10">
      <c r="A50" t="s">
        <v>42</v>
      </c>
      <c r="B50" s="1">
        <f>1/C50</f>
        <v>333.33333333333331</v>
      </c>
      <c r="C50">
        <v>3.0000000000000001E-3</v>
      </c>
      <c r="D50">
        <f>C50/C55</f>
        <v>2.2656899025753342E-2</v>
      </c>
      <c r="F50">
        <f>F55*D50</f>
        <v>2.972369372188117E-3</v>
      </c>
      <c r="H50">
        <f>H45</f>
        <v>1.3333333333333332E-2</v>
      </c>
      <c r="I50">
        <f>1/H50</f>
        <v>75</v>
      </c>
      <c r="J50">
        <f>H50/H55</f>
        <v>0.10163339382940108</v>
      </c>
    </row>
    <row r="51" spans="1:10">
      <c r="A51" t="s">
        <v>43</v>
      </c>
      <c r="B51" s="1">
        <f t="shared" ref="B51:B55" si="5">1/C51</f>
        <v>34.002040122407344</v>
      </c>
      <c r="C51">
        <v>2.9409999999999999E-2</v>
      </c>
      <c r="D51">
        <f>C51/C55</f>
        <v>0.22211313344913525</v>
      </c>
      <c r="F51">
        <f>F55*D51</f>
        <v>2.9139127745350837E-2</v>
      </c>
    </row>
    <row r="52" spans="1:10">
      <c r="A52" t="s">
        <v>44</v>
      </c>
      <c r="B52" s="1"/>
    </row>
    <row r="53" spans="1:10">
      <c r="A53" t="s">
        <v>45</v>
      </c>
      <c r="B53" s="1"/>
    </row>
    <row r="54" spans="1:10">
      <c r="A54" t="s">
        <v>46</v>
      </c>
      <c r="B54" s="1">
        <f t="shared" si="5"/>
        <v>10</v>
      </c>
      <c r="C54">
        <v>0.1</v>
      </c>
      <c r="D54">
        <f>C54/C55</f>
        <v>0.7552299675251114</v>
      </c>
      <c r="F54">
        <f>F55*D54</f>
        <v>9.9078979072937237E-2</v>
      </c>
      <c r="H54">
        <f>H46</f>
        <v>0.11785714285714285</v>
      </c>
      <c r="I54">
        <f>1/H54</f>
        <v>8.4848484848484844</v>
      </c>
      <c r="J54">
        <f>H54/H55</f>
        <v>0.89836660617059894</v>
      </c>
    </row>
    <row r="55" spans="1:10">
      <c r="A55" t="s">
        <v>47</v>
      </c>
      <c r="B55" s="1">
        <f t="shared" si="5"/>
        <v>7.5522996752511142</v>
      </c>
      <c r="C55">
        <v>0.13241</v>
      </c>
      <c r="D55">
        <f>D50+D51+D54</f>
        <v>1</v>
      </c>
      <c r="F55">
        <f>H44</f>
        <v>0.13119047619047619</v>
      </c>
      <c r="H55">
        <f>H50+H54</f>
        <v>0.13119047619047619</v>
      </c>
      <c r="I55">
        <f>1/H55</f>
        <v>7.6225045372050815</v>
      </c>
    </row>
    <row r="56" spans="1:10">
      <c r="B56" s="8"/>
      <c r="C56" s="8"/>
      <c r="D56" s="8"/>
      <c r="E56" s="8"/>
    </row>
    <row r="59" spans="1:10">
      <c r="B59" s="8"/>
      <c r="C59" s="8"/>
      <c r="D59" s="8"/>
      <c r="E59" s="8"/>
    </row>
    <row r="60" spans="1:10">
      <c r="B60" s="8"/>
      <c r="C60" s="8"/>
      <c r="D60" s="8"/>
      <c r="E60" s="8"/>
    </row>
    <row r="61" spans="1:10">
      <c r="B61" s="8"/>
      <c r="C61" s="8"/>
      <c r="D61" s="8"/>
      <c r="E61" s="8"/>
    </row>
    <row r="62" spans="1:10">
      <c r="B62" s="8"/>
      <c r="C62" s="8"/>
      <c r="D62" s="8"/>
      <c r="E62" s="8"/>
      <c r="J62" t="s">
        <v>41</v>
      </c>
    </row>
    <row r="63" spans="1:10">
      <c r="B63" s="8"/>
      <c r="C63" s="8"/>
      <c r="D63" s="8"/>
      <c r="E63" s="8"/>
    </row>
    <row r="64" spans="1:10">
      <c r="B64" s="8"/>
      <c r="C64" s="8"/>
      <c r="D64" s="8"/>
      <c r="E64" s="8"/>
    </row>
    <row r="65" spans="2:8">
      <c r="B65" s="8"/>
      <c r="C65" s="8"/>
      <c r="D65" s="8"/>
      <c r="E65" s="8"/>
    </row>
    <row r="69" spans="2:8">
      <c r="F69" s="8"/>
      <c r="G69" s="8"/>
      <c r="H69" s="8"/>
    </row>
    <row r="72" spans="2:8">
      <c r="F72" s="8"/>
      <c r="G72" s="8"/>
      <c r="H72" s="8"/>
    </row>
    <row r="73" spans="2:8">
      <c r="F73" s="8"/>
      <c r="G73" s="8"/>
      <c r="H73" s="8"/>
    </row>
    <row r="74" spans="2:8">
      <c r="F74" s="8"/>
      <c r="G74" s="8"/>
      <c r="H74" s="8"/>
    </row>
    <row r="75" spans="2:8">
      <c r="F75" s="8"/>
      <c r="G75" s="8"/>
      <c r="H75" s="8"/>
    </row>
    <row r="76" spans="2:8">
      <c r="F76" s="8"/>
      <c r="G76" s="8"/>
      <c r="H76" s="8"/>
    </row>
    <row r="77" spans="2:8">
      <c r="F77" s="8"/>
      <c r="G77" s="8"/>
      <c r="H77" s="8"/>
    </row>
    <row r="78" spans="2:8">
      <c r="F78" s="8"/>
      <c r="G78" s="8"/>
      <c r="H78" s="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12-7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Maritza Mallek</dc:creator>
  <cp:lastModifiedBy>Maritza Mallek</cp:lastModifiedBy>
  <dcterms:created xsi:type="dcterms:W3CDTF">2012-12-07T21:45:15Z</dcterms:created>
  <dcterms:modified xsi:type="dcterms:W3CDTF">2012-12-20T04:03:35Z</dcterms:modified>
</cp:coreProperties>
</file>