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3380" yWindow="0" windowWidth="14520" windowHeight="20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I27" i="1"/>
  <c r="C21" i="1"/>
  <c r="I26" i="1"/>
  <c r="C36" i="1"/>
  <c r="H37" i="1"/>
  <c r="H42" i="1"/>
  <c r="B42" i="1"/>
  <c r="G30" i="1"/>
  <c r="G29" i="1"/>
  <c r="D21" i="1"/>
  <c r="H17" i="1"/>
  <c r="F21" i="1"/>
  <c r="E26" i="1"/>
  <c r="D28" i="1"/>
  <c r="D27" i="1"/>
  <c r="D22" i="1"/>
  <c r="D26" i="1"/>
  <c r="C15" i="1"/>
  <c r="E10" i="1"/>
  <c r="E12" i="1"/>
  <c r="F10" i="1"/>
  <c r="F12" i="1"/>
  <c r="G10" i="1"/>
  <c r="G12" i="1"/>
  <c r="D10" i="1"/>
  <c r="D12" i="1"/>
  <c r="C10" i="1"/>
  <c r="C11" i="1"/>
  <c r="C9" i="1"/>
  <c r="C14" i="1"/>
  <c r="C37" i="1"/>
  <c r="D9" i="1"/>
  <c r="D14" i="1"/>
  <c r="D37" i="1"/>
  <c r="E9" i="1"/>
  <c r="E14" i="1"/>
  <c r="E37" i="1"/>
  <c r="F9" i="1"/>
  <c r="F14" i="1"/>
  <c r="F37" i="1"/>
  <c r="G9" i="1"/>
  <c r="G14" i="1"/>
  <c r="G37" i="1"/>
  <c r="C38" i="1"/>
  <c r="D13" i="1"/>
  <c r="D15" i="1"/>
  <c r="D38" i="1"/>
  <c r="E13" i="1"/>
  <c r="E15" i="1"/>
  <c r="E38" i="1"/>
  <c r="F13" i="1"/>
  <c r="F15" i="1"/>
  <c r="F38" i="1"/>
  <c r="G13" i="1"/>
  <c r="G15" i="1"/>
  <c r="G38" i="1"/>
  <c r="H38" i="1"/>
  <c r="H46" i="1"/>
  <c r="H47" i="1"/>
  <c r="J42" i="1"/>
  <c r="J46" i="1"/>
  <c r="J47" i="1"/>
  <c r="I47" i="1"/>
  <c r="C17" i="1"/>
  <c r="D17" i="1"/>
  <c r="D36" i="1"/>
  <c r="E17" i="1"/>
  <c r="E36" i="1"/>
  <c r="F17" i="1"/>
  <c r="F36" i="1"/>
  <c r="G17" i="1"/>
  <c r="G36" i="1"/>
  <c r="H36" i="1"/>
  <c r="F47" i="1"/>
  <c r="D42" i="1"/>
  <c r="D43" i="1"/>
  <c r="D46" i="1"/>
  <c r="D47" i="1"/>
  <c r="B47" i="1"/>
  <c r="I46" i="1"/>
  <c r="F46" i="1"/>
  <c r="B46" i="1"/>
  <c r="F43" i="1"/>
  <c r="B43" i="1"/>
  <c r="I42" i="1"/>
  <c r="F42" i="1"/>
  <c r="H14" i="1"/>
  <c r="J38" i="1"/>
  <c r="J37" i="1"/>
  <c r="H34" i="1"/>
  <c r="G23" i="1"/>
  <c r="F23" i="1"/>
  <c r="F29" i="1"/>
  <c r="E23" i="1"/>
  <c r="E28" i="1"/>
  <c r="D23" i="1"/>
  <c r="G22" i="1"/>
  <c r="G26" i="1"/>
  <c r="G31" i="1"/>
  <c r="F22" i="1"/>
  <c r="F26" i="1"/>
  <c r="F31" i="1"/>
  <c r="E22" i="1"/>
  <c r="E31" i="1"/>
  <c r="D31" i="1"/>
  <c r="C22" i="1"/>
  <c r="C26" i="1"/>
  <c r="C31" i="1"/>
  <c r="H15" i="1"/>
  <c r="H23" i="1"/>
  <c r="C23" i="1"/>
  <c r="H22" i="1"/>
  <c r="E21" i="1"/>
  <c r="G21" i="1"/>
  <c r="I21" i="1"/>
  <c r="H21" i="1"/>
  <c r="G18" i="1"/>
  <c r="F18" i="1"/>
  <c r="E18" i="1"/>
  <c r="D18" i="1"/>
  <c r="C18" i="1"/>
  <c r="I12" i="1"/>
</calcChain>
</file>

<file path=xl/sharedStrings.xml><?xml version="1.0" encoding="utf-8"?>
<sst xmlns="http://schemas.openxmlformats.org/spreadsheetml/2006/main" count="56" uniqueCount="46">
  <si>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</si>
  <si>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</si>
  <si>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</si>
  <si>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</si>
  <si>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</si>
  <si>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</si>
  <si>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</si>
  <si>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</si>
  <si>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</si>
  <si>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</si>
  <si>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100% ED</t>
  </si>
  <si>
    <t>100% MO</t>
  </si>
  <si>
    <t>100% LO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</si>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</sst>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Fon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4" sqref="I14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9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9">
      <c r="A2" t="s">
        <v>7</v>
      </c>
      <c r="C2" s="5">
        <v>200</v>
      </c>
      <c r="D2" s="5">
        <v>200</v>
      </c>
      <c r="E2" s="5">
        <v>200</v>
      </c>
      <c r="F2" s="5">
        <v>200</v>
      </c>
      <c r="G2" s="13">
        <v>200</v>
      </c>
    </row>
    <row r="3" spans="1:9">
      <c r="A3" t="s">
        <v>8</v>
      </c>
      <c r="C3" s="5">
        <v>40</v>
      </c>
      <c r="D3" s="5">
        <v>50</v>
      </c>
      <c r="E3" s="5">
        <v>100</v>
      </c>
      <c r="F3" s="5">
        <v>100</v>
      </c>
      <c r="G3" s="13">
        <v>50</v>
      </c>
    </row>
    <row r="4" spans="1:9">
      <c r="A4" t="s">
        <v>9</v>
      </c>
      <c r="C4" s="5" t="s">
        <v>10</v>
      </c>
      <c r="D4" s="5" t="s">
        <v>11</v>
      </c>
      <c r="E4" s="5" t="s">
        <v>11</v>
      </c>
      <c r="F4" s="5" t="s">
        <v>12</v>
      </c>
      <c r="G4" s="13" t="s">
        <v>12</v>
      </c>
    </row>
    <row r="5" spans="1:9">
      <c r="A5" t="s">
        <v>9</v>
      </c>
      <c r="C5" s="5"/>
      <c r="D5" s="5"/>
      <c r="E5" s="5"/>
      <c r="F5" s="5"/>
      <c r="G5" s="13"/>
    </row>
    <row r="6" spans="1:9">
      <c r="A6" t="s">
        <v>13</v>
      </c>
      <c r="C6" s="5">
        <v>0</v>
      </c>
      <c r="D6" s="5">
        <v>200</v>
      </c>
      <c r="E6" s="5">
        <v>25</v>
      </c>
      <c r="F6" s="5">
        <v>25</v>
      </c>
      <c r="G6" s="13">
        <v>200</v>
      </c>
    </row>
    <row r="7" spans="1:9">
      <c r="C7" s="5"/>
      <c r="D7" s="5"/>
      <c r="E7" s="5"/>
      <c r="F7" s="5"/>
      <c r="G7" s="5"/>
    </row>
    <row r="8" spans="1:9">
      <c r="A8" s="6" t="s">
        <v>14</v>
      </c>
      <c r="C8" s="5"/>
      <c r="D8" s="5"/>
      <c r="E8" s="5"/>
      <c r="F8" s="5"/>
      <c r="G8" s="5"/>
    </row>
    <row r="9" spans="1:9">
      <c r="A9" t="s">
        <v>15</v>
      </c>
      <c r="C9" s="7">
        <f t="shared" ref="C9:G10" si="0">1/C2</f>
        <v>5.0000000000000001E-3</v>
      </c>
      <c r="D9" s="7">
        <f t="shared" si="0"/>
        <v>5.0000000000000001E-3</v>
      </c>
      <c r="E9" s="7">
        <f t="shared" si="0"/>
        <v>5.0000000000000001E-3</v>
      </c>
      <c r="F9" s="7">
        <f t="shared" si="0"/>
        <v>5.0000000000000001E-3</v>
      </c>
      <c r="G9" s="7">
        <f t="shared" si="0"/>
        <v>5.0000000000000001E-3</v>
      </c>
    </row>
    <row r="10" spans="1:9">
      <c r="A10" t="s">
        <v>9</v>
      </c>
      <c r="C10" s="7">
        <f t="shared" si="0"/>
        <v>2.5000000000000001E-2</v>
      </c>
      <c r="D10" s="7">
        <f t="shared" si="0"/>
        <v>0.02</v>
      </c>
      <c r="E10" s="7">
        <f t="shared" si="0"/>
        <v>0.01</v>
      </c>
      <c r="F10" s="7">
        <f t="shared" si="0"/>
        <v>0.01</v>
      </c>
      <c r="G10" s="7">
        <f t="shared" si="0"/>
        <v>0.02</v>
      </c>
    </row>
    <row r="11" spans="1:9">
      <c r="A11" t="s">
        <v>16</v>
      </c>
      <c r="C11" s="7">
        <f>C10</f>
        <v>2.5000000000000001E-2</v>
      </c>
      <c r="D11" s="7">
        <v>0</v>
      </c>
      <c r="E11" s="7">
        <v>0</v>
      </c>
      <c r="F11" s="7">
        <v>0</v>
      </c>
      <c r="G11" s="7">
        <v>0</v>
      </c>
    </row>
    <row r="12" spans="1:9">
      <c r="A12" t="s">
        <v>17</v>
      </c>
      <c r="C12">
        <v>0</v>
      </c>
      <c r="D12" s="7">
        <f>D10</f>
        <v>0.02</v>
      </c>
      <c r="E12" s="7">
        <f t="shared" ref="E12:G12" si="1">E10</f>
        <v>0.01</v>
      </c>
      <c r="F12" s="7">
        <f t="shared" si="1"/>
        <v>0.01</v>
      </c>
      <c r="G12" s="7">
        <f t="shared" si="1"/>
        <v>0.02</v>
      </c>
      <c r="I12">
        <f>G12/2/G15</f>
        <v>0.39999999999999997</v>
      </c>
    </row>
    <row r="13" spans="1:9">
      <c r="A13" t="s">
        <v>13</v>
      </c>
      <c r="C13" s="7">
        <v>0</v>
      </c>
      <c r="D13" s="7">
        <f>1/D6</f>
        <v>5.0000000000000001E-3</v>
      </c>
      <c r="E13" s="7">
        <f>1/E6</f>
        <v>0.04</v>
      </c>
      <c r="F13" s="7">
        <f>1/F6</f>
        <v>0.04</v>
      </c>
      <c r="G13" s="7">
        <f>1/G6</f>
        <v>5.0000000000000001E-3</v>
      </c>
      <c r="I13" s="7">
        <f>G12/G15</f>
        <v>0.79999999999999993</v>
      </c>
    </row>
    <row r="14" spans="1:9">
      <c r="A14" t="s">
        <v>18</v>
      </c>
      <c r="C14" s="7">
        <f>C9+C11</f>
        <v>3.0000000000000002E-2</v>
      </c>
      <c r="D14" s="7">
        <f>D9+D11</f>
        <v>5.0000000000000001E-3</v>
      </c>
      <c r="E14" s="7">
        <f>E9+E11</f>
        <v>5.0000000000000001E-3</v>
      </c>
      <c r="F14" s="7">
        <f>F9+F11</f>
        <v>5.0000000000000001E-3</v>
      </c>
      <c r="G14" s="7">
        <f>G9+G11</f>
        <v>5.0000000000000001E-3</v>
      </c>
      <c r="H14" s="7">
        <f>SUM(C14:G14)</f>
        <v>4.9999999999999996E-2</v>
      </c>
    </row>
    <row r="15" spans="1:9">
      <c r="A15" t="s">
        <v>19</v>
      </c>
      <c r="C15" s="7">
        <f>C12</f>
        <v>0</v>
      </c>
      <c r="D15" s="7">
        <f>D12+D13</f>
        <v>2.5000000000000001E-2</v>
      </c>
      <c r="E15" s="7">
        <f>E12+E13</f>
        <v>0.05</v>
      </c>
      <c r="F15" s="7">
        <f>F12+F13</f>
        <v>0.05</v>
      </c>
      <c r="G15" s="7">
        <f>G12+G13</f>
        <v>2.5000000000000001E-2</v>
      </c>
      <c r="H15" s="7">
        <f>SUM(C15:G15)</f>
        <v>0.15</v>
      </c>
    </row>
    <row r="16" spans="1:9">
      <c r="A16" s="6" t="s">
        <v>20</v>
      </c>
      <c r="D16" s="7"/>
      <c r="E16" s="7"/>
      <c r="F16" s="7"/>
      <c r="G16" s="7"/>
      <c r="H16" s="7"/>
    </row>
    <row r="17" spans="1:17">
      <c r="A17" t="s">
        <v>21</v>
      </c>
      <c r="C17" s="7">
        <f>C9+C10+C13</f>
        <v>3.0000000000000002E-2</v>
      </c>
      <c r="D17" s="7">
        <f>D9+D10+D13</f>
        <v>3.0000000000000002E-2</v>
      </c>
      <c r="E17" s="7">
        <f>E9+E10+E13</f>
        <v>5.5E-2</v>
      </c>
      <c r="F17" s="7">
        <f>F9+F10+F13</f>
        <v>5.5E-2</v>
      </c>
      <c r="G17" s="7">
        <f>G9+G10+G13</f>
        <v>3.0000000000000002E-2</v>
      </c>
      <c r="H17" s="7">
        <f>SUM(C17:G17)</f>
        <v>0.2</v>
      </c>
    </row>
    <row r="18" spans="1:17">
      <c r="A18" t="s">
        <v>22</v>
      </c>
      <c r="C18" s="7">
        <f>C14+C15</f>
        <v>3.0000000000000002E-2</v>
      </c>
      <c r="D18" s="7">
        <f>D14+D15</f>
        <v>3.0000000000000002E-2</v>
      </c>
      <c r="E18" s="7">
        <f>E14+E15</f>
        <v>5.5E-2</v>
      </c>
      <c r="F18" s="7">
        <f>F14+F15</f>
        <v>5.5E-2</v>
      </c>
      <c r="G18" s="7">
        <f>G14+G15</f>
        <v>3.0000000000000002E-2</v>
      </c>
    </row>
    <row r="19" spans="1:17">
      <c r="D19" s="7"/>
      <c r="E19" s="7"/>
      <c r="F19" s="7"/>
      <c r="G19" s="7"/>
    </row>
    <row r="20" spans="1:17">
      <c r="K20" s="8"/>
      <c r="L20" s="8"/>
      <c r="M20" s="8"/>
      <c r="N20" s="8"/>
      <c r="O20" s="8"/>
      <c r="P20" s="8"/>
      <c r="Q20" s="8"/>
    </row>
    <row r="21" spans="1:17">
      <c r="A21" s="9" t="s">
        <v>23</v>
      </c>
      <c r="B21" s="10"/>
      <c r="C21" s="10">
        <f t="shared" ref="C21:H21" si="2">C17/$H$17</f>
        <v>0.15</v>
      </c>
      <c r="D21" s="10">
        <f t="shared" si="2"/>
        <v>0.15</v>
      </c>
      <c r="E21" s="10">
        <f t="shared" si="2"/>
        <v>0.27499999999999997</v>
      </c>
      <c r="F21" s="10">
        <f t="shared" si="2"/>
        <v>0.27499999999999997</v>
      </c>
      <c r="G21" s="10">
        <f t="shared" si="2"/>
        <v>0.15</v>
      </c>
      <c r="H21">
        <f t="shared" si="2"/>
        <v>1</v>
      </c>
      <c r="I21" s="8">
        <f>SUM(C21:G21)</f>
        <v>0.99999999999999989</v>
      </c>
    </row>
    <row r="22" spans="1:17">
      <c r="A22" t="s">
        <v>24</v>
      </c>
      <c r="C22">
        <f>C14/C17</f>
        <v>1</v>
      </c>
      <c r="D22">
        <f>D14/D17</f>
        <v>0.16666666666666666</v>
      </c>
      <c r="E22">
        <f>E14/E17</f>
        <v>9.0909090909090912E-2</v>
      </c>
      <c r="F22">
        <f>F14/F17</f>
        <v>9.0909090909090912E-2</v>
      </c>
      <c r="G22">
        <f>G14/G17</f>
        <v>0.16666666666666666</v>
      </c>
      <c r="H22">
        <f>H14/$H$14</f>
        <v>1</v>
      </c>
      <c r="I22" s="8"/>
    </row>
    <row r="23" spans="1:17">
      <c r="A23" t="s">
        <v>25</v>
      </c>
      <c r="C23">
        <f>C15/C17</f>
        <v>0</v>
      </c>
      <c r="D23">
        <f>D15/D17</f>
        <v>0.83333333333333326</v>
      </c>
      <c r="E23">
        <f>E15/E17</f>
        <v>0.90909090909090917</v>
      </c>
      <c r="F23">
        <f>F15/F17</f>
        <v>0.90909090909090917</v>
      </c>
      <c r="G23">
        <f>G15/G17</f>
        <v>0.83333333333333326</v>
      </c>
      <c r="H23">
        <f>H15/$H$15</f>
        <v>1</v>
      </c>
      <c r="I23" s="8"/>
    </row>
    <row r="24" spans="1:17">
      <c r="C24" s="7"/>
      <c r="D24" s="7"/>
      <c r="E24" s="7"/>
      <c r="F24" s="7"/>
      <c r="G24" s="7"/>
      <c r="H24" s="7"/>
      <c r="I24" s="8"/>
    </row>
    <row r="25" spans="1:17">
      <c r="A25" s="6" t="s">
        <v>26</v>
      </c>
      <c r="I25" s="8"/>
    </row>
    <row r="26" spans="1:17">
      <c r="A26" t="s">
        <v>27</v>
      </c>
      <c r="C26">
        <f>C22</f>
        <v>1</v>
      </c>
      <c r="D26">
        <f>D22</f>
        <v>0.16666666666666666</v>
      </c>
      <c r="E26">
        <f>E22</f>
        <v>9.0909090909090912E-2</v>
      </c>
      <c r="F26">
        <f>F22</f>
        <v>9.0909090909090912E-2</v>
      </c>
      <c r="G26">
        <f>G22</f>
        <v>0.16666666666666666</v>
      </c>
      <c r="I26" s="8">
        <f>D27/D23</f>
        <v>0.2</v>
      </c>
    </row>
    <row r="27" spans="1:17">
      <c r="A27" t="s">
        <v>2</v>
      </c>
      <c r="C27">
        <v>0</v>
      </c>
      <c r="D27">
        <f>D13/D17</f>
        <v>0.16666666666666666</v>
      </c>
      <c r="E27">
        <v>0</v>
      </c>
      <c r="F27">
        <v>0</v>
      </c>
      <c r="G27">
        <v>0</v>
      </c>
      <c r="I27" s="8">
        <f>D28/D23</f>
        <v>0.8</v>
      </c>
    </row>
    <row r="28" spans="1:17">
      <c r="A28" t="s">
        <v>3</v>
      </c>
      <c r="C28">
        <v>0</v>
      </c>
      <c r="D28">
        <f>D10/D17</f>
        <v>0.66666666666666663</v>
      </c>
      <c r="E28" s="7">
        <f>E23</f>
        <v>0.90909090909090917</v>
      </c>
      <c r="F28">
        <v>0</v>
      </c>
      <c r="G28">
        <v>0</v>
      </c>
    </row>
    <row r="29" spans="1:17">
      <c r="A29" t="s">
        <v>4</v>
      </c>
      <c r="C29">
        <v>0</v>
      </c>
      <c r="D29">
        <v>0</v>
      </c>
      <c r="E29">
        <v>0</v>
      </c>
      <c r="F29">
        <f>F23</f>
        <v>0.90909090909090917</v>
      </c>
      <c r="G29">
        <f>G10/G17</f>
        <v>0.66666666666666663</v>
      </c>
      <c r="Q29" s="5"/>
    </row>
    <row r="30" spans="1:17">
      <c r="A30" t="s">
        <v>5</v>
      </c>
      <c r="C30">
        <v>0</v>
      </c>
      <c r="D30">
        <v>0</v>
      </c>
      <c r="E30">
        <v>0</v>
      </c>
      <c r="F30">
        <v>0</v>
      </c>
      <c r="G30">
        <f>G13/G17</f>
        <v>0.16666666666666666</v>
      </c>
      <c r="Q30" s="5"/>
    </row>
    <row r="31" spans="1:17">
      <c r="A31" t="s">
        <v>28</v>
      </c>
      <c r="C31">
        <f>SUM(C26:C30)</f>
        <v>1</v>
      </c>
      <c r="D31">
        <f>SUM(D26:D30)</f>
        <v>1</v>
      </c>
      <c r="E31">
        <f t="shared" ref="E31:F31" si="3">SUM(E26:E30)</f>
        <v>1</v>
      </c>
      <c r="F31" s="11">
        <f t="shared" si="3"/>
        <v>1</v>
      </c>
      <c r="G31">
        <f>SUM(G26:G30)</f>
        <v>0.99999999999999989</v>
      </c>
    </row>
    <row r="34" spans="1:10">
      <c r="A34" s="6" t="s">
        <v>29</v>
      </c>
      <c r="C34">
        <v>0.1</v>
      </c>
      <c r="D34">
        <v>0.25</v>
      </c>
      <c r="E34">
        <v>0.3</v>
      </c>
      <c r="F34">
        <v>0.25</v>
      </c>
      <c r="G34">
        <v>0.1</v>
      </c>
      <c r="H34">
        <f>SUM(C34:G34)</f>
        <v>0.99999999999999989</v>
      </c>
    </row>
    <row r="36" spans="1:10">
      <c r="A36" s="6" t="s">
        <v>30</v>
      </c>
      <c r="C36">
        <f>C17*C34</f>
        <v>3.0000000000000005E-3</v>
      </c>
      <c r="D36">
        <f>D17*D34</f>
        <v>7.5000000000000006E-3</v>
      </c>
      <c r="E36">
        <f>E17*E34</f>
        <v>1.6500000000000001E-2</v>
      </c>
      <c r="F36">
        <f>F17*F34</f>
        <v>1.375E-2</v>
      </c>
      <c r="G36">
        <f>G17*G34</f>
        <v>3.0000000000000005E-3</v>
      </c>
      <c r="H36">
        <f>SUM(C36:G36)</f>
        <v>4.3750000000000004E-2</v>
      </c>
    </row>
    <row r="37" spans="1:10">
      <c r="A37" t="s">
        <v>31</v>
      </c>
      <c r="C37">
        <f>C14*C34</f>
        <v>3.0000000000000005E-3</v>
      </c>
      <c r="D37">
        <f>D14*D34</f>
        <v>1.25E-3</v>
      </c>
      <c r="E37">
        <f>E14*E34</f>
        <v>1.5E-3</v>
      </c>
      <c r="F37">
        <f>F14*F34</f>
        <v>1.25E-3</v>
      </c>
      <c r="G37">
        <f>G14*G34</f>
        <v>5.0000000000000001E-4</v>
      </c>
      <c r="H37">
        <f>SUM(C37:G37)</f>
        <v>7.4999999999999997E-3</v>
      </c>
      <c r="J37">
        <f>0.2*0.02+0.1*1/75+0.25*1/315+0.4*0.001+0.05*1/60</f>
        <v>7.3603174603174611E-3</v>
      </c>
    </row>
    <row r="38" spans="1:10">
      <c r="A38" s="12" t="s">
        <v>32</v>
      </c>
      <c r="C38">
        <f>C15*C34</f>
        <v>0</v>
      </c>
      <c r="D38">
        <f>D15*D34</f>
        <v>6.2500000000000003E-3</v>
      </c>
      <c r="E38">
        <f>E15*E34</f>
        <v>1.4999999999999999E-2</v>
      </c>
      <c r="F38">
        <f>F15*F34</f>
        <v>1.2500000000000001E-2</v>
      </c>
      <c r="G38">
        <f>G15*G34</f>
        <v>2.5000000000000005E-3</v>
      </c>
      <c r="H38">
        <f>SUM(C38:G38)</f>
        <v>3.6250000000000004E-2</v>
      </c>
      <c r="J38">
        <f>H14/H17</f>
        <v>0.24999999999999997</v>
      </c>
    </row>
    <row r="41" spans="1:10">
      <c r="A41" s="6" t="s">
        <v>33</v>
      </c>
      <c r="B41" t="s">
        <v>34</v>
      </c>
      <c r="C41" t="s">
        <v>35</v>
      </c>
      <c r="D41" t="s">
        <v>36</v>
      </c>
      <c r="F41" t="s">
        <v>37</v>
      </c>
      <c r="H41" t="s">
        <v>38</v>
      </c>
      <c r="I41" t="s">
        <v>34</v>
      </c>
      <c r="J41" t="s">
        <v>39</v>
      </c>
    </row>
    <row r="42" spans="1:10">
      <c r="A42" t="s">
        <v>40</v>
      </c>
      <c r="B42" s="7">
        <f>1/C42</f>
        <v>149.92503748125938</v>
      </c>
      <c r="C42">
        <v>6.6699999999999997E-3</v>
      </c>
      <c r="D42">
        <f>C42/C47</f>
        <v>0.11608075182735816</v>
      </c>
      <c r="F42">
        <f>F47*D42</f>
        <v>5.0785328924469204E-3</v>
      </c>
      <c r="H42">
        <f>H37</f>
        <v>7.4999999999999997E-3</v>
      </c>
      <c r="I42">
        <f>1/H42</f>
        <v>133.33333333333334</v>
      </c>
      <c r="J42">
        <f>H42/H47</f>
        <v>0.1714285714285714</v>
      </c>
    </row>
    <row r="43" spans="1:10">
      <c r="A43" t="s">
        <v>41</v>
      </c>
      <c r="B43" s="7">
        <f t="shared" ref="B43:B47" si="4">1/C43</f>
        <v>45.004500450045008</v>
      </c>
      <c r="C43">
        <v>2.222E-2</v>
      </c>
      <c r="D43">
        <f>C43/C47</f>
        <v>0.38670379394361298</v>
      </c>
      <c r="F43">
        <f>F47*D43</f>
        <v>1.6918290985033068E-2</v>
      </c>
    </row>
    <row r="44" spans="1:10">
      <c r="A44" t="s">
        <v>42</v>
      </c>
      <c r="B44" s="7"/>
    </row>
    <row r="45" spans="1:10">
      <c r="A45" t="s">
        <v>43</v>
      </c>
      <c r="B45" s="7"/>
    </row>
    <row r="46" spans="1:10">
      <c r="A46" t="s">
        <v>44</v>
      </c>
      <c r="B46" s="7">
        <f t="shared" si="4"/>
        <v>35.001750087504377</v>
      </c>
      <c r="C46">
        <v>2.8570000000000002E-2</v>
      </c>
      <c r="D46">
        <f>C46/C47</f>
        <v>0.49721545422902896</v>
      </c>
      <c r="F46">
        <f>F47*D46</f>
        <v>2.1753176122520018E-2</v>
      </c>
      <c r="H46">
        <f>H38</f>
        <v>3.6250000000000004E-2</v>
      </c>
      <c r="I46">
        <f>1/H46</f>
        <v>27.586206896551722</v>
      </c>
      <c r="J46">
        <f>H46/H47</f>
        <v>0.82857142857142863</v>
      </c>
    </row>
    <row r="47" spans="1:10">
      <c r="A47" t="s">
        <v>45</v>
      </c>
      <c r="B47" s="7">
        <f t="shared" si="4"/>
        <v>17.40341106856944</v>
      </c>
      <c r="C47">
        <v>5.7459999999999997E-2</v>
      </c>
      <c r="D47">
        <f>D42+D43+D46</f>
        <v>1.0000000000000002</v>
      </c>
      <c r="F47">
        <f>H36</f>
        <v>4.3750000000000004E-2</v>
      </c>
      <c r="H47">
        <f>H42+H46</f>
        <v>4.3750000000000004E-2</v>
      </c>
      <c r="I47">
        <f>1/H47</f>
        <v>22.857142857142854</v>
      </c>
      <c r="J47">
        <f>J42+J46</f>
        <v>1</v>
      </c>
    </row>
    <row r="48" spans="1:10">
      <c r="B48" s="8"/>
      <c r="C48" s="8"/>
      <c r="D48" s="8"/>
      <c r="E48" s="8"/>
      <c r="F48" s="8"/>
      <c r="G48" s="8"/>
      <c r="H48" s="8"/>
    </row>
    <row r="51" spans="2:8">
      <c r="B51" s="8"/>
      <c r="C51" s="8"/>
      <c r="D51" s="8"/>
      <c r="E51" s="8"/>
      <c r="F51" s="8"/>
      <c r="G51" s="8"/>
      <c r="H51" s="8"/>
    </row>
    <row r="52" spans="2:8">
      <c r="B52" s="8"/>
      <c r="C52" s="8"/>
      <c r="D52" s="8"/>
      <c r="E52" s="8"/>
      <c r="F52" s="8"/>
      <c r="G52" s="8"/>
      <c r="H52" s="8"/>
    </row>
    <row r="53" spans="2:8">
      <c r="B53" s="8"/>
      <c r="C53" s="8"/>
      <c r="D53" s="8"/>
      <c r="E53" s="8"/>
      <c r="F53" s="8"/>
      <c r="G53" s="8"/>
      <c r="H53" s="8"/>
    </row>
    <row r="54" spans="2:8">
      <c r="B54" s="8"/>
      <c r="C54" s="8"/>
      <c r="D54" s="8"/>
      <c r="E54" s="8"/>
      <c r="F54" s="8"/>
      <c r="G54" s="8"/>
      <c r="H54" s="8"/>
    </row>
    <row r="55" spans="2:8">
      <c r="B55" s="8"/>
      <c r="C55" s="8"/>
      <c r="D55" s="8"/>
      <c r="E55" s="8"/>
      <c r="F55" s="8"/>
      <c r="G55" s="8"/>
      <c r="H55" s="8"/>
    </row>
    <row r="56" spans="2:8">
      <c r="B56" s="8"/>
      <c r="C56" s="8"/>
      <c r="D56" s="8"/>
      <c r="E56" s="8"/>
      <c r="F56" s="8"/>
      <c r="G56" s="8"/>
      <c r="H56" s="8"/>
    </row>
    <row r="57" spans="2:8">
      <c r="B57" s="8"/>
      <c r="C57" s="8"/>
      <c r="D57" s="8"/>
      <c r="E57" s="8"/>
      <c r="F57" s="8"/>
      <c r="G57" s="8"/>
      <c r="H57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2013-06-14T16:31:26Z</dcterms:created>
  <dcterms:modified xsi:type="dcterms:W3CDTF">2013-09-03T01:41:16Z</dcterms:modified>
</cp:coreProperties>
</file>