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72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11" l="1"/>
  <c r="H7" i="11"/>
  <c r="Q1" i="11" l="1"/>
  <c r="D8" i="11" s="1"/>
  <c r="E8" i="11" s="1"/>
  <c r="H8" i="11" l="1"/>
  <c r="D17" i="11" l="1"/>
  <c r="E17" i="11" l="1"/>
  <c r="D22" i="11"/>
  <c r="D11" i="11"/>
  <c r="E11" i="11" s="1"/>
  <c r="D18" i="11" l="1"/>
  <c r="E9" i="11"/>
  <c r="D25" i="11"/>
  <c r="D24" i="11"/>
  <c r="E22" i="11"/>
  <c r="H10" i="11" l="1"/>
  <c r="H9" i="11"/>
  <c r="H11" i="11"/>
  <c r="E18" i="11"/>
  <c r="D20" i="11"/>
  <c r="E24" i="11"/>
  <c r="H27" i="11" s="1"/>
  <c r="E25" i="11"/>
  <c r="H28" i="11" s="1"/>
  <c r="D12" i="11"/>
  <c r="D23" i="11" l="1"/>
  <c r="E23" i="11" s="1"/>
  <c r="H26" i="11" s="1"/>
  <c r="D19" i="11"/>
  <c r="E19" i="11" s="1"/>
  <c r="H24" i="11" s="1"/>
  <c r="E12" i="11"/>
  <c r="E20" i="11"/>
  <c r="H25" i="11" s="1"/>
  <c r="H12" i="11" l="1"/>
  <c r="H20" i="11"/>
  <c r="H21" i="11"/>
  <c r="H23" i="11"/>
  <c r="H22" i="11"/>
  <c r="D13" i="11"/>
  <c r="E13" i="11" s="1"/>
  <c r="H13" i="11" l="1"/>
  <c r="D14" i="11"/>
  <c r="E14" i="11" s="1"/>
  <c r="H14" i="11" s="1"/>
  <c r="D15" i="11" l="1"/>
  <c r="E15" i="11"/>
  <c r="H19" i="11" s="1"/>
  <c r="H15" i="11" l="1"/>
  <c r="H16" i="11"/>
  <c r="H17" i="11"/>
  <c r="H18" i="11"/>
</calcChain>
</file>

<file path=xl/sharedStrings.xml><?xml version="1.0" encoding="utf-8"?>
<sst xmlns="http://schemas.openxmlformats.org/spreadsheetml/2006/main" count="50" uniqueCount="48">
  <si>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</si>
  <si>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</si>
  <si>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</si>
  <si>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</si>
  <si>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</si>
  <si>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</si>
  <si>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</si>
  <si>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</si>
  <si>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</si>
  <si>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</si>
  <si>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</si>
  <si>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</si>
  <si>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</si>
  <si>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</si>
  <si>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</si>
  <si>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</si>
  <si>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</si>
  <si>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</si>
  <si>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</si>
  <si>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</si>
  <si>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Set up team</t>
  </si>
  <si>
    <t>Planning and design</t>
  </si>
  <si>
    <t>Execution</t>
  </si>
  <si>
    <t>Execute tasks</t>
  </si>
  <si>
    <t>Monitor progress</t>
  </si>
  <si>
    <t>Provide updates</t>
  </si>
  <si>
    <t>Testing and validation</t>
  </si>
  <si>
    <t>Evaluate progress</t>
  </si>
  <si>
    <t>Address risks</t>
  </si>
  <si>
    <t>Gather feedback</t>
  </si>
  <si>
    <t>Project start:</t>
  </si>
  <si>
    <t>Display week:</t>
  </si>
  <si>
    <t>Evaluation</t>
  </si>
  <si>
    <t>Bloggie app</t>
  </si>
  <si>
    <t>Content Managemet System</t>
  </si>
  <si>
    <t>Frontend Development</t>
  </si>
  <si>
    <t>Backend Development</t>
  </si>
  <si>
    <t>Frontend Design</t>
  </si>
  <si>
    <t>Backend Design</t>
  </si>
  <si>
    <t>Wireframing</t>
  </si>
  <si>
    <t>Project plan</t>
  </si>
  <si>
    <t>September 1st half</t>
  </si>
  <si>
    <t>September 2nd half</t>
  </si>
  <si>
    <t>October 1st half</t>
  </si>
  <si>
    <t>October 2nd half</t>
  </si>
  <si>
    <t>November 1st half</t>
  </si>
  <si>
    <t>November 2nd half</t>
  </si>
  <si>
    <t>Wee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</si>
</sst>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1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167" fontId="20" fillId="12" borderId="15" xfId="0" applyNumberFormat="1" applyFont="1" applyFill="1" applyBorder="1" applyAlignment="1">
      <alignment horizontal="center" vertical="center"/>
    </xf>
    <xf numFmtId="167" fontId="20" fillId="12" borderId="13" xfId="0" applyNumberFormat="1" applyFont="1" applyFill="1" applyBorder="1" applyAlignment="1">
      <alignment horizontal="center" vertical="center"/>
    </xf>
    <xf numFmtId="167" fontId="20" fillId="12" borderId="14" xfId="0" applyNumberFormat="1" applyFont="1" applyFill="1" applyBorder="1" applyAlignment="1">
      <alignment horizontal="center" vertical="center"/>
    </xf>
    <xf numFmtId="0" fontId="21" fillId="2" borderId="12" xfId="0" applyFont="1" applyFill="1" applyBorder="1" applyAlignment="1">
      <alignment horizontal="center" vertical="center" shrinkToFit="1"/>
    </xf>
    <xf numFmtId="0" fontId="21" fillId="2" borderId="10" xfId="0" applyFont="1" applyFill="1" applyBorder="1" applyAlignment="1">
      <alignment horizontal="center" vertical="center" shrinkToFit="1"/>
    </xf>
    <xf numFmtId="0" fontId="18" fillId="0" borderId="0" xfId="0" applyFont="1"/>
    <xf numFmtId="0" fontId="4" fillId="0" borderId="3" xfId="0" applyFont="1" applyBorder="1" applyAlignment="1">
      <alignment vertical="center"/>
    </xf>
    <xf numFmtId="0" fontId="22" fillId="6" borderId="0" xfId="0" applyFont="1" applyFill="1" applyAlignment="1">
      <alignment horizontal="left" vertical="center" indent="1"/>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0" xfId="0" applyFont="1" applyAlignment="1">
      <alignment vertical="center"/>
    </xf>
    <xf numFmtId="0" fontId="18" fillId="3" borderId="6" xfId="12" applyFont="1" applyFill="1" applyBorder="1">
      <alignment horizontal="left" vertical="center" indent="2"/>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 fillId="8" borderId="0" xfId="0" applyNumberFormat="1" applyFont="1" applyFill="1" applyAlignment="1">
      <alignment horizontal="center" vertical="center"/>
    </xf>
    <xf numFmtId="0" fontId="18" fillId="5" borderId="8" xfId="12" applyFont="1" applyFill="1" applyBorder="1">
      <alignment horizontal="left" vertical="center" indent="2"/>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 fillId="9" borderId="0" xfId="0" applyNumberFormat="1" applyFont="1" applyFill="1" applyAlignment="1">
      <alignment horizontal="center" vertical="center"/>
    </xf>
    <xf numFmtId="0" fontId="18" fillId="10" borderId="9" xfId="12" applyFont="1" applyFill="1" applyBorder="1">
      <alignment horizontal="left" vertical="center" indent="2"/>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19" fillId="11" borderId="11" xfId="0" applyFont="1" applyFill="1" applyBorder="1" applyAlignment="1">
      <alignment horizontal="center" vertical="center"/>
    </xf>
    <xf numFmtId="0" fontId="4" fillId="0" borderId="0" xfId="0" applyFont="1"/>
    <xf numFmtId="0" fontId="19" fillId="11" borderId="11" xfId="0" applyFont="1" applyFill="1" applyBorder="1" applyAlignment="1">
      <alignment horizontal="left" vertical="center" indent="1"/>
    </xf>
    <xf numFmtId="0" fontId="13" fillId="0" borderId="0" xfId="3" applyAlignment="1">
      <alignment wrapText="1"/>
    </xf>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166" fontId="18" fillId="2" borderId="14" xfId="0" applyNumberFormat="1" applyFont="1" applyFill="1" applyBorder="1" applyAlignment="1">
      <alignment horizontal="center" vertical="center" wrapText="1"/>
    </xf>
    <xf numFmtId="166" fontId="18" fillId="2" borderId="13" xfId="0" applyNumberFormat="1" applyFont="1" applyFill="1" applyBorder="1" applyAlignment="1">
      <alignment horizontal="center" vertical="center" wrapText="1"/>
    </xf>
    <xf numFmtId="166" fontId="18" fillId="2" borderId="15" xfId="0" applyNumberFormat="1" applyFont="1" applyFill="1" applyBorder="1" applyAlignment="1">
      <alignment horizontal="center" vertical="center" wrapText="1"/>
    </xf>
    <xf numFmtId="0" fontId="3" fillId="0" borderId="0" xfId="0" applyFont="1" applyAlignment="1">
      <alignment horizontal="lef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36"/>
  <sheetViews>
    <sheetView showGridLines="0" tabSelected="1" showRuler="0" zoomScale="115" zoomScaleNormal="115" zoomScalePageLayoutView="70" workbookViewId="0">
      <selection activeCell="K5" sqref="K5"/>
    </sheetView>
  </sheetViews>
  <sheetFormatPr defaultColWidth="8.75" defaultRowHeight="30" customHeight="1" x14ac:dyDescent="0.2"/>
  <cols>
    <col min="1" max="1" width="2.75" style="12"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4" width="2.75" customWidth="1"/>
  </cols>
  <sheetData>
    <row r="1" spans="1:50" ht="90" customHeight="1" x14ac:dyDescent="1.1000000000000001">
      <c r="A1" s="13"/>
      <c r="B1" s="79" t="s">
        <v>33</v>
      </c>
      <c r="C1" s="17"/>
      <c r="D1" s="18"/>
      <c r="E1" s="19"/>
      <c r="F1" s="20"/>
      <c r="H1" s="1"/>
      <c r="I1" s="94" t="s">
        <v>30</v>
      </c>
      <c r="J1" s="95"/>
      <c r="K1" s="95"/>
      <c r="L1" s="95"/>
      <c r="M1" s="95"/>
      <c r="N1" s="95"/>
      <c r="O1" s="95"/>
      <c r="P1" s="23"/>
      <c r="Q1" s="93">
        <f ca="1">TODAY()</f>
        <v>45546</v>
      </c>
      <c r="R1" s="92"/>
      <c r="S1" s="92"/>
      <c r="T1" s="92"/>
      <c r="U1" s="92"/>
      <c r="V1" s="92"/>
      <c r="W1" s="92"/>
      <c r="X1" s="92"/>
      <c r="Y1" s="92"/>
      <c r="Z1" s="92"/>
    </row>
    <row r="2" spans="1:50" ht="30" customHeight="1" x14ac:dyDescent="0.5">
      <c r="B2" s="77" t="s">
        <v>34</v>
      </c>
      <c r="C2" s="78"/>
      <c r="D2" s="21"/>
      <c r="E2" s="22"/>
      <c r="F2" s="21"/>
      <c r="I2" s="94" t="s">
        <v>31</v>
      </c>
      <c r="J2" s="95"/>
      <c r="K2" s="95"/>
      <c r="L2" s="95"/>
      <c r="M2" s="95"/>
      <c r="N2" s="95"/>
      <c r="O2" s="95"/>
      <c r="P2" s="23"/>
      <c r="Q2" s="91">
        <v>1</v>
      </c>
      <c r="R2" s="92"/>
      <c r="S2" s="92"/>
      <c r="T2" s="92"/>
      <c r="U2" s="92"/>
      <c r="V2" s="92"/>
      <c r="W2" s="92"/>
      <c r="X2" s="92"/>
      <c r="Y2" s="92"/>
      <c r="Z2" s="92"/>
    </row>
    <row r="3" spans="1:50" s="24" customFormat="1" ht="30" customHeight="1" x14ac:dyDescent="0.2">
      <c r="A3" s="12"/>
      <c r="B3" s="77" t="s">
        <v>40</v>
      </c>
      <c r="D3" s="25"/>
      <c r="E3" s="26"/>
    </row>
    <row r="4" spans="1:50" s="24" customFormat="1" ht="30" customHeight="1" x14ac:dyDescent="0.2">
      <c r="A4" s="13"/>
      <c r="F4" s="88"/>
      <c r="G4" s="88"/>
      <c r="H4" s="88"/>
      <c r="I4" s="98" t="s">
        <v>41</v>
      </c>
      <c r="J4" s="98"/>
      <c r="K4" s="98"/>
      <c r="L4" s="98"/>
      <c r="M4" s="98"/>
      <c r="N4" s="98"/>
      <c r="O4" s="97"/>
      <c r="P4" s="96" t="s">
        <v>42</v>
      </c>
      <c r="Q4" s="98"/>
      <c r="R4" s="98"/>
      <c r="S4" s="98"/>
      <c r="T4" s="98"/>
      <c r="U4" s="98"/>
      <c r="V4" s="97"/>
      <c r="W4" s="96" t="s">
        <v>43</v>
      </c>
      <c r="X4" s="98"/>
      <c r="Y4" s="98"/>
      <c r="Z4" s="98"/>
      <c r="AA4" s="98"/>
      <c r="AB4" s="98"/>
      <c r="AC4" s="97"/>
      <c r="AD4" s="96" t="s">
        <v>44</v>
      </c>
      <c r="AE4" s="98"/>
      <c r="AF4" s="98"/>
      <c r="AG4" s="98"/>
      <c r="AH4" s="98"/>
      <c r="AI4" s="98"/>
      <c r="AJ4" s="97"/>
      <c r="AK4" s="96" t="s">
        <v>45</v>
      </c>
      <c r="AL4" s="98"/>
      <c r="AM4" s="98"/>
      <c r="AN4" s="98"/>
      <c r="AO4" s="98"/>
      <c r="AP4" s="98"/>
      <c r="AQ4" s="97"/>
      <c r="AR4" s="96" t="s">
        <v>46</v>
      </c>
      <c r="AS4" s="98"/>
      <c r="AT4" s="98"/>
      <c r="AU4" s="98"/>
      <c r="AV4" s="98"/>
      <c r="AW4" s="98"/>
      <c r="AX4" s="97"/>
    </row>
    <row r="5" spans="1:50" s="24" customFormat="1" ht="15" customHeight="1" x14ac:dyDescent="0.2">
      <c r="A5" s="90"/>
      <c r="B5" s="89" t="s">
        <v>4</v>
      </c>
      <c r="C5" s="87" t="s">
        <v>0</v>
      </c>
      <c r="D5" s="87" t="s">
        <v>2</v>
      </c>
      <c r="E5" s="87" t="s">
        <v>3</v>
      </c>
      <c r="F5" s="88"/>
      <c r="I5" s="27"/>
      <c r="J5" s="27"/>
      <c r="K5" s="27" t="s">
        <v>47</v>
      </c>
      <c r="L5" s="27"/>
      <c r="M5" s="27"/>
      <c r="N5" s="27"/>
      <c r="O5" s="28"/>
      <c r="P5" s="29"/>
      <c r="Q5" s="27"/>
      <c r="R5" s="27"/>
      <c r="S5" s="27"/>
      <c r="T5" s="27"/>
      <c r="U5" s="27"/>
      <c r="V5" s="28"/>
      <c r="W5" s="29"/>
      <c r="X5" s="27"/>
      <c r="Y5" s="27"/>
      <c r="Z5" s="27"/>
      <c r="AA5" s="27"/>
      <c r="AB5" s="27"/>
      <c r="AC5" s="28"/>
      <c r="AD5" s="29"/>
      <c r="AE5" s="27"/>
      <c r="AF5" s="27"/>
      <c r="AG5" s="27"/>
      <c r="AH5" s="27"/>
      <c r="AI5" s="27"/>
      <c r="AJ5" s="28"/>
      <c r="AK5" s="29"/>
      <c r="AL5" s="27"/>
      <c r="AM5" s="27"/>
      <c r="AN5" s="27"/>
      <c r="AO5" s="27"/>
      <c r="AP5" s="27"/>
      <c r="AQ5" s="28"/>
      <c r="AR5" s="29"/>
      <c r="AS5" s="27"/>
      <c r="AT5" s="27"/>
      <c r="AU5" s="27"/>
      <c r="AV5" s="27"/>
      <c r="AW5" s="27"/>
      <c r="AX5" s="28"/>
    </row>
    <row r="6" spans="1:50" s="24" customFormat="1" ht="15" customHeight="1" thickBot="1" x14ac:dyDescent="0.25">
      <c r="A6" s="90"/>
      <c r="B6" s="32"/>
      <c r="C6" s="32"/>
      <c r="D6" s="32"/>
      <c r="E6" s="32"/>
      <c r="F6" s="88"/>
      <c r="G6" s="88"/>
      <c r="H6" s="88"/>
      <c r="I6" s="30"/>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row>
    <row r="7" spans="1:50" s="24" customFormat="1" ht="30" hidden="1" customHeight="1" thickBot="1" x14ac:dyDescent="0.25">
      <c r="A7" s="12" t="s">
        <v>18</v>
      </c>
      <c r="B7" s="34" t="s">
        <v>19</v>
      </c>
      <c r="C7" s="35"/>
      <c r="D7" s="36"/>
      <c r="E7" s="37"/>
      <c r="F7" s="88"/>
      <c r="G7" s="88"/>
      <c r="H7" s="88"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row>
    <row r="8" spans="1:50" s="38" customFormat="1" ht="30" customHeight="1" thickBot="1" x14ac:dyDescent="0.25">
      <c r="A8" s="13"/>
      <c r="B8" s="39" t="s">
        <v>21</v>
      </c>
      <c r="C8" s="40">
        <v>1</v>
      </c>
      <c r="D8" s="41">
        <f ca="1">Project_Start</f>
        <v>45546</v>
      </c>
      <c r="E8" s="41">
        <f ca="1">D8+3</f>
        <v>45549</v>
      </c>
      <c r="G8" s="99"/>
      <c r="H8" s="5" t="str">
        <f t="shared" ref="H8:H28" ca="1" si="0">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row>
    <row r="9" spans="1:50" s="38" customFormat="1" ht="30" customHeight="1" thickBot="1" x14ac:dyDescent="0.25">
      <c r="A9" s="13"/>
      <c r="B9" s="43" t="s">
        <v>20</v>
      </c>
      <c r="C9" s="44">
        <v>1</v>
      </c>
      <c r="D9" s="45" t="e">
        <f>#REF!+1</f>
        <v>#REF!</v>
      </c>
      <c r="E9" s="45" t="e">
        <f>D9+2</f>
        <v>#REF!</v>
      </c>
      <c r="G9" s="16"/>
      <c r="H9" s="5" t="str">
        <f t="shared" si="0"/>
        <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spans="1:50" s="38" customFormat="1" ht="30" customHeight="1" thickBot="1" x14ac:dyDescent="0.25">
      <c r="A10" s="13"/>
      <c r="B10" s="47" t="s">
        <v>21</v>
      </c>
      <c r="C10" s="48"/>
      <c r="D10" s="49"/>
      <c r="E10" s="50"/>
      <c r="G10" s="16"/>
      <c r="H10" s="5" t="str">
        <f t="shared" si="0"/>
        <v/>
      </c>
    </row>
    <row r="11" spans="1:50" s="38" customFormat="1" ht="30" customHeight="1" thickBot="1" x14ac:dyDescent="0.25">
      <c r="A11" s="12"/>
      <c r="B11" s="51" t="s">
        <v>39</v>
      </c>
      <c r="C11" s="52">
        <v>0</v>
      </c>
      <c r="D11" s="53" t="e">
        <f>D9+1</f>
        <v>#REF!</v>
      </c>
      <c r="E11" s="53" t="e">
        <f>D11+4</f>
        <v>#REF!</v>
      </c>
      <c r="G11" s="16"/>
      <c r="H11" s="5" t="str">
        <f t="shared" si="0"/>
        <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row>
    <row r="12" spans="1:50" s="38" customFormat="1" ht="30" customHeight="1" thickBot="1" x14ac:dyDescent="0.25">
      <c r="A12" s="12"/>
      <c r="B12" s="51" t="s">
        <v>37</v>
      </c>
      <c r="C12" s="52">
        <v>0</v>
      </c>
      <c r="D12" s="53" t="e">
        <f>D11+2</f>
        <v>#REF!</v>
      </c>
      <c r="E12" s="53" t="e">
        <f>D12+5</f>
        <v>#REF!</v>
      </c>
      <c r="G12" s="16"/>
      <c r="H12" s="5" t="str">
        <f t="shared" si="0"/>
        <v/>
      </c>
      <c r="I12" s="42"/>
      <c r="J12" s="42"/>
      <c r="K12" s="42"/>
      <c r="L12" s="42"/>
      <c r="M12" s="42"/>
      <c r="N12" s="42"/>
      <c r="O12" s="42"/>
      <c r="P12" s="42"/>
      <c r="Q12" s="42"/>
      <c r="R12" s="42"/>
      <c r="S12" s="42"/>
      <c r="T12" s="42"/>
      <c r="U12" s="46"/>
      <c r="V12" s="46"/>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row>
    <row r="13" spans="1:50" s="38" customFormat="1" ht="30" customHeight="1" thickBot="1" x14ac:dyDescent="0.25">
      <c r="A13" s="12"/>
      <c r="B13" s="51" t="s">
        <v>38</v>
      </c>
      <c r="C13" s="52">
        <v>0</v>
      </c>
      <c r="D13" s="53" t="e">
        <f>E12</f>
        <v>#REF!</v>
      </c>
      <c r="E13" s="53" t="e">
        <f>D13+3</f>
        <v>#REF!</v>
      </c>
      <c r="G13" s="16"/>
      <c r="H13" s="5" t="str">
        <f t="shared" si="0"/>
        <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spans="1:50" s="38" customFormat="1" ht="30" customHeight="1" thickBot="1" x14ac:dyDescent="0.25">
      <c r="A14" s="13"/>
      <c r="B14" s="51" t="s">
        <v>35</v>
      </c>
      <c r="C14" s="52">
        <v>0</v>
      </c>
      <c r="D14" s="53" t="e">
        <f>D13</f>
        <v>#REF!</v>
      </c>
      <c r="E14" s="53" t="e">
        <f>D14+2</f>
        <v>#REF!</v>
      </c>
      <c r="G14" s="16"/>
      <c r="H14" s="5" t="str">
        <f t="shared" si="0"/>
        <v/>
      </c>
      <c r="I14" s="42"/>
      <c r="J14" s="42"/>
      <c r="K14" s="42"/>
      <c r="L14" s="42"/>
      <c r="M14" s="42"/>
      <c r="N14" s="42"/>
      <c r="O14" s="42"/>
      <c r="P14" s="42"/>
      <c r="Q14" s="42"/>
      <c r="R14" s="42"/>
      <c r="S14" s="42"/>
      <c r="T14" s="42"/>
      <c r="U14" s="42"/>
      <c r="V14" s="42"/>
      <c r="W14" s="42"/>
      <c r="X14" s="42"/>
      <c r="Y14" s="46"/>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row>
    <row r="15" spans="1:50" s="38" customFormat="1" ht="30" customHeight="1" thickBot="1" x14ac:dyDescent="0.25">
      <c r="A15" s="13"/>
      <c r="B15" s="51" t="s">
        <v>36</v>
      </c>
      <c r="C15" s="52">
        <v>0</v>
      </c>
      <c r="D15" s="53" t="e">
        <f>D14</f>
        <v>#REF!</v>
      </c>
      <c r="E15" s="53" t="e">
        <f>D15+3</f>
        <v>#REF!</v>
      </c>
      <c r="G15" s="16"/>
      <c r="H15" s="5" t="str">
        <f t="shared" si="0"/>
        <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row>
    <row r="16" spans="1:50" s="38" customFormat="1" ht="30" customHeight="1" thickBot="1" x14ac:dyDescent="0.25">
      <c r="A16" s="12"/>
      <c r="B16" s="54" t="s">
        <v>22</v>
      </c>
      <c r="C16" s="55"/>
      <c r="D16" s="56"/>
      <c r="E16" s="57"/>
      <c r="G16" s="16"/>
      <c r="H16" s="5" t="str">
        <f t="shared" si="0"/>
        <v/>
      </c>
    </row>
    <row r="17" spans="1:63" s="38" customFormat="1" ht="30" customHeight="1" thickBot="1" x14ac:dyDescent="0.25">
      <c r="A17" s="12"/>
      <c r="B17" s="58" t="s">
        <v>23</v>
      </c>
      <c r="C17" s="59">
        <v>0</v>
      </c>
      <c r="D17" s="60">
        <f ca="1">D8+15</f>
        <v>45561</v>
      </c>
      <c r="E17" s="60">
        <f ca="1">D17+5</f>
        <v>45566</v>
      </c>
      <c r="G17" s="16"/>
      <c r="H17" s="5" t="str">
        <f t="shared" ca="1" si="0"/>
        <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row>
    <row r="18" spans="1:63" s="38" customFormat="1" ht="30" customHeight="1" thickBot="1" x14ac:dyDescent="0.25">
      <c r="A18" s="12"/>
      <c r="B18" s="58" t="s">
        <v>24</v>
      </c>
      <c r="C18" s="59">
        <v>0</v>
      </c>
      <c r="D18" s="60">
        <f ca="1">E17+1</f>
        <v>45567</v>
      </c>
      <c r="E18" s="60">
        <f ca="1">D18+4</f>
        <v>45571</v>
      </c>
      <c r="G18" s="16"/>
      <c r="H18" s="5" t="str">
        <f t="shared" ca="1" si="0"/>
        <v/>
      </c>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spans="1:63" s="38" customFormat="1" ht="30" customHeight="1" thickBot="1" x14ac:dyDescent="0.25">
      <c r="A19" s="12"/>
      <c r="B19" s="58" t="s">
        <v>25</v>
      </c>
      <c r="C19" s="59">
        <v>0</v>
      </c>
      <c r="D19" s="60" t="e">
        <f>#REF!+1</f>
        <v>#REF!</v>
      </c>
      <c r="E19" s="60" t="e">
        <f>D19+4</f>
        <v>#REF!</v>
      </c>
      <c r="G19" s="16"/>
      <c r="H19" s="5" t="str">
        <f t="shared" si="0"/>
        <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row>
    <row r="20" spans="1:63" s="38" customFormat="1" ht="30" customHeight="1" thickBot="1" x14ac:dyDescent="0.25">
      <c r="A20" s="12"/>
      <c r="B20" s="58" t="s">
        <v>26</v>
      </c>
      <c r="C20" s="59">
        <v>0</v>
      </c>
      <c r="D20" s="60" t="e">
        <f>#REF!</f>
        <v>#REF!</v>
      </c>
      <c r="E20" s="60" t="e">
        <f>D20+4</f>
        <v>#REF!</v>
      </c>
      <c r="G20" s="16"/>
      <c r="H20" s="5" t="str">
        <f t="shared" si="0"/>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spans="1:63" s="38" customFormat="1" ht="30" customHeight="1" thickBot="1" x14ac:dyDescent="0.25">
      <c r="B21" s="61" t="s">
        <v>32</v>
      </c>
      <c r="C21" s="62"/>
      <c r="D21" s="63"/>
      <c r="E21" s="64"/>
      <c r="G21" s="16"/>
      <c r="H21" s="5" t="str">
        <f t="shared" si="0"/>
        <v/>
      </c>
    </row>
    <row r="22" spans="1:63" s="38" customFormat="1" ht="30" customHeight="1" thickBot="1" x14ac:dyDescent="0.25">
      <c r="B22" s="65" t="s">
        <v>24</v>
      </c>
      <c r="C22" s="66">
        <v>0</v>
      </c>
      <c r="D22" s="67">
        <f ca="1">D17+2</f>
        <v>45563</v>
      </c>
      <c r="E22" s="67">
        <f ca="1">D22+3</f>
        <v>45566</v>
      </c>
      <c r="G22" s="16"/>
      <c r="H22" s="5" t="str">
        <f t="shared" ca="1" si="0"/>
        <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row r="23" spans="1:63" s="38" customFormat="1" ht="30" customHeight="1" thickBot="1" x14ac:dyDescent="0.25">
      <c r="A23" s="12"/>
      <c r="B23" s="65" t="s">
        <v>27</v>
      </c>
      <c r="C23" s="66">
        <v>0</v>
      </c>
      <c r="D23" s="67" t="e">
        <f>#REF!+1</f>
        <v>#REF!</v>
      </c>
      <c r="E23" s="67" t="e">
        <f>D23+3</f>
        <v>#REF!</v>
      </c>
      <c r="G23" s="16"/>
      <c r="H23" s="5" t="str">
        <f t="shared" si="0"/>
        <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row>
    <row r="24" spans="1:63" s="38" customFormat="1" ht="30" customHeight="1" thickBot="1" x14ac:dyDescent="0.25">
      <c r="A24" s="12"/>
      <c r="B24" s="65" t="s">
        <v>28</v>
      </c>
      <c r="C24" s="66">
        <v>0</v>
      </c>
      <c r="D24" s="67">
        <f ca="1">D22+5</f>
        <v>45568</v>
      </c>
      <c r="E24" s="67">
        <f ca="1">D24+3</f>
        <v>45571</v>
      </c>
      <c r="G24" s="16"/>
      <c r="H24" s="5" t="str">
        <f t="shared" ca="1" si="0"/>
        <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row>
    <row r="25" spans="1:63" s="38" customFormat="1" ht="30" customHeight="1" thickBot="1" x14ac:dyDescent="0.25">
      <c r="A25" s="12"/>
      <c r="B25" s="65" t="s">
        <v>29</v>
      </c>
      <c r="C25" s="66">
        <v>0</v>
      </c>
      <c r="D25" s="67">
        <f ca="1">D22+7</f>
        <v>45570</v>
      </c>
      <c r="E25" s="67">
        <f ca="1">D25+5</f>
        <v>45575</v>
      </c>
      <c r="G25" s="16"/>
      <c r="H25" s="5" t="str">
        <f t="shared" ca="1" si="0"/>
        <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row>
    <row r="26" spans="1:63" s="38" customFormat="1" ht="30" customHeight="1" thickBot="1" x14ac:dyDescent="0.25">
      <c r="A26" s="12"/>
      <c r="G26" s="16"/>
      <c r="H26" s="5" t="str">
        <f t="shared" si="0"/>
        <v/>
      </c>
    </row>
    <row r="27" spans="1:63" s="38" customFormat="1" ht="30" customHeight="1" thickBot="1" x14ac:dyDescent="0.25">
      <c r="A27" s="12"/>
      <c r="G27" s="16"/>
      <c r="H27" s="5" t="str">
        <f t="shared" si="0"/>
        <v/>
      </c>
    </row>
    <row r="28" spans="1:63" s="38" customFormat="1" ht="30" customHeight="1" thickBot="1" x14ac:dyDescent="0.25">
      <c r="A28" s="68"/>
      <c r="B28" s="69"/>
      <c r="C28" s="70"/>
      <c r="D28" s="71"/>
      <c r="E28" s="71"/>
      <c r="F28" s="16"/>
      <c r="G28" s="16"/>
      <c r="H28" s="5" t="str">
        <f t="shared" si="0"/>
        <v/>
      </c>
    </row>
    <row r="29" spans="1:63" s="38" customFormat="1" ht="30" customHeight="1" x14ac:dyDescent="0.2">
      <c r="A29" s="72"/>
      <c r="B29" s="73"/>
      <c r="C29" s="74"/>
      <c r="D29" s="75"/>
      <c r="E29" s="76"/>
      <c r="F29" s="16"/>
      <c r="AY29"/>
      <c r="AZ29"/>
      <c r="BA29"/>
      <c r="BB29"/>
      <c r="BC29"/>
      <c r="BD29"/>
      <c r="BE29"/>
      <c r="BF29"/>
      <c r="BG29"/>
      <c r="BH29"/>
      <c r="BI29"/>
      <c r="BJ29"/>
      <c r="BK29"/>
    </row>
    <row r="30" spans="1:63" s="38" customFormat="1" ht="30" customHeight="1" x14ac:dyDescent="0.2">
      <c r="A30" s="12"/>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row>
    <row r="31" spans="1:63" s="38" customFormat="1" ht="30" customHeight="1" x14ac:dyDescent="0.2">
      <c r="A31" s="12"/>
      <c r="G31" s="3"/>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row>
    <row r="32" spans="1:63" s="38" customFormat="1" ht="30" customHeight="1" x14ac:dyDescent="0.2">
      <c r="A32" s="1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row>
    <row r="33" spans="1:63" s="38" customFormat="1" ht="30" customHeight="1" x14ac:dyDescent="0.2">
      <c r="A33" s="1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row>
    <row r="35" spans="1:63" ht="30" customHeight="1" x14ac:dyDescent="0.25">
      <c r="C35" s="15"/>
      <c r="F35" s="14"/>
    </row>
    <row r="36" spans="1:63" ht="30" customHeight="1" x14ac:dyDescent="0.2">
      <c r="C36" s="4"/>
    </row>
  </sheetData>
  <mergeCells count="11">
    <mergeCell ref="I4:O4"/>
    <mergeCell ref="P4:V4"/>
    <mergeCell ref="W4:AC4"/>
    <mergeCell ref="AD4:AJ4"/>
    <mergeCell ref="AK4:AQ4"/>
    <mergeCell ref="AR4:AX4"/>
    <mergeCell ref="Q2:Z2"/>
    <mergeCell ref="Q1:Z1"/>
    <mergeCell ref="I1:O1"/>
    <mergeCell ref="I2:O2"/>
    <mergeCell ref="A5:A6"/>
  </mergeCells>
  <conditionalFormatting sqref="C11:C15 D10 D16 D21 C17:C20 C28:C29 C22:C25 C6:C9">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M22:AW25">
    <cfRule type="expression" dxfId="11" priority="36">
      <formula>AND(task_start&lt;=M$5,ROUNDDOWN((task_end-task_start+1)*task_progress,0)+task_start-1&gt;=M$5)</formula>
    </cfRule>
    <cfRule type="expression" dxfId="10" priority="37" stopIfTrue="1">
      <formula>AND(task_end&gt;=M$5,task_start&lt;N$5)</formula>
    </cfRule>
  </conditionalFormatting>
  <conditionalFormatting sqref="AX22:AX25">
    <cfRule type="expression" dxfId="9" priority="42">
      <formula>AND(task_start&lt;=AX$5,ROUNDDOWN((task_end-task_start+1)*task_progress,0)+task_start-1&gt;=AX$5)</formula>
    </cfRule>
    <cfRule type="expression" dxfId="8" priority="43" stopIfTrue="1">
      <formula>AND(task_end&gt;=AX$5,task_start&lt;#REF!)</formula>
    </cfRule>
  </conditionalFormatting>
  <conditionalFormatting sqref="J22:J25">
    <cfRule type="expression" dxfId="7" priority="46">
      <formula>AND(task_start&lt;=L$5,ROUNDDOWN((task_end-task_start+1)*task_progress,0)+task_start-1&gt;=L$5)</formula>
    </cfRule>
    <cfRule type="expression" dxfId="6" priority="47" stopIfTrue="1">
      <formula>AND(task_end&gt;=L$5,task_start&lt;#REF!)</formula>
    </cfRule>
  </conditionalFormatting>
  <conditionalFormatting sqref="L22:L25">
    <cfRule type="expression" dxfId="5" priority="48">
      <formula>AND(task_start&lt;=#REF!,ROUNDDOWN((task_end-task_start+1)*task_progress,0)+task_start-1&gt;=#REF!)</formula>
    </cfRule>
    <cfRule type="expression" dxfId="4" priority="49" stopIfTrue="1">
      <formula>AND(task_end&gt;=#REF!,task_start&lt;M$5)</formula>
    </cfRule>
  </conditionalFormatting>
  <conditionalFormatting sqref="I22:I25">
    <cfRule type="expression" dxfId="3" priority="50">
      <formula>AND(task_start&lt;=K$5,ROUNDDOWN((task_end-task_start+1)*task_progress,0)+task_start-1&gt;=K$5)</formula>
    </cfRule>
    <cfRule type="expression" dxfId="2" priority="51" stopIfTrue="1">
      <formula>AND(task_end&gt;=K$5,task_start&lt;L$5)</formula>
    </cfRule>
  </conditionalFormatting>
  <conditionalFormatting sqref="K22:K25">
    <cfRule type="expression" dxfId="1" priority="54">
      <formula>AND(task_start&lt;=#REF!,ROUNDDOWN((task_end-task_start+1)*task_progress,0)+task_start-1&gt;=#REF!)</formula>
    </cfRule>
    <cfRule type="expression" dxfId="0" priority="55" stopIfTrue="1">
      <formula>AND(task_end&gt;=#REF!,task_start&lt;#REF!)</formula>
    </cfRule>
  </conditionalFormatting>
  <dataValidations count="13">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dataValidation allowBlank="1" showInputMessage="1" showErrorMessage="1" prompt="Phase 3's sample block starts in cell B20." sqref="A20"/>
    <dataValidation allowBlank="1" showInputMessage="1" showErrorMessage="1" prompt="Phase 4's sample block starts in cell B26." sqref="A26"/>
    <dataValidation allowBlank="1" showInputMessage="1" showErrorMessage="1" prompt="This row marks the end of the Project Schedule. DO NOT enter anything in this row. _x000a_Insert new rows ABOVE this one to continue building out your Project Schedule." sqref="A33"/>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C11:C15 D10 D16 D21 C17:C20 C28:C29 C22:C25 C6:C9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80" t="s">
        <v>7</v>
      </c>
      <c r="B2" s="7"/>
    </row>
    <row r="3" spans="1:2" s="10" customFormat="1" ht="27" customHeight="1" x14ac:dyDescent="0.2">
      <c r="A3" s="81"/>
      <c r="B3" s="11"/>
    </row>
    <row r="4" spans="1:2" s="9" customFormat="1" ht="31.5" x14ac:dyDescent="0.6">
      <c r="A4" s="82" t="s">
        <v>6</v>
      </c>
    </row>
    <row r="5" spans="1:2" ht="74.25" customHeight="1" x14ac:dyDescent="0.2">
      <c r="A5" s="83" t="s">
        <v>14</v>
      </c>
    </row>
    <row r="6" spans="1:2" ht="26.25" customHeight="1" x14ac:dyDescent="0.2">
      <c r="A6" s="82" t="s">
        <v>17</v>
      </c>
    </row>
    <row r="7" spans="1:2" s="6" customFormat="1" ht="205.15" customHeight="1" x14ac:dyDescent="0.2">
      <c r="A7" s="84" t="s">
        <v>16</v>
      </c>
    </row>
    <row r="8" spans="1:2" s="9" customFormat="1" ht="31.5" x14ac:dyDescent="0.6">
      <c r="A8" s="82" t="s">
        <v>8</v>
      </c>
    </row>
    <row r="9" spans="1:2" ht="57" x14ac:dyDescent="0.2">
      <c r="A9" s="83" t="s">
        <v>15</v>
      </c>
    </row>
    <row r="10" spans="1:2" s="6" customFormat="1" ht="28.15" customHeight="1" x14ac:dyDescent="0.2">
      <c r="A10" s="85" t="s">
        <v>13</v>
      </c>
    </row>
    <row r="11" spans="1:2" s="9" customFormat="1" ht="31.5" x14ac:dyDescent="0.6">
      <c r="A11" s="82" t="s">
        <v>5</v>
      </c>
    </row>
    <row r="12" spans="1:2" ht="28.5" x14ac:dyDescent="0.2">
      <c r="A12" s="83" t="s">
        <v>12</v>
      </c>
    </row>
    <row r="13" spans="1:2" s="6" customFormat="1" ht="28.15" customHeight="1" x14ac:dyDescent="0.2">
      <c r="A13" s="85" t="s">
        <v>1</v>
      </c>
    </row>
    <row r="14" spans="1:2" s="9" customFormat="1" ht="31.5" x14ac:dyDescent="0.6">
      <c r="A14" s="82" t="s">
        <v>9</v>
      </c>
    </row>
    <row r="15" spans="1:2" ht="75" customHeight="1" x14ac:dyDescent="0.2">
      <c r="A15" s="83" t="s">
        <v>10</v>
      </c>
    </row>
    <row r="16" spans="1:2" ht="71.25" x14ac:dyDescent="0.2">
      <c r="A16" s="83" t="s">
        <v>11</v>
      </c>
    </row>
    <row r="17" spans="1:1" x14ac:dyDescent="0.2">
      <c r="A17" s="86"/>
    </row>
    <row r="18" spans="1:1" x14ac:dyDescent="0.2">
      <c r="A18" s="86"/>
    </row>
    <row r="19" spans="1:1" x14ac:dyDescent="0.2">
      <c r="A19" s="86"/>
    </row>
    <row r="20" spans="1:1" x14ac:dyDescent="0.2">
      <c r="A20" s="86"/>
    </row>
    <row r="21" spans="1:1" x14ac:dyDescent="0.2">
      <c r="A21" s="86"/>
    </row>
    <row r="22" spans="1:1" x14ac:dyDescent="0.2">
      <c r="A22" s="86"/>
    </row>
    <row r="23" spans="1:1" x14ac:dyDescent="0.2">
      <c r="A23" s="86"/>
    </row>
    <row r="24" spans="1:1" x14ac:dyDescent="0.2">
      <c r="A24" s="86"/>
    </row>
  </sheetData>
  <hyperlinks>
    <hyperlink ref="A13" r:id="rId1"/>
    <hyperlink ref="A10" r:id="rId2"/>
    <hyperlink ref="A2" r:id="rId3"/>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 xsi:nil="true"/>
    <Background xmlns="71af3243-3dd4-4a8d-8c0d-dd76da1f02a5" xsi:nil="tru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User</dc:creator>
  <dc:description/>
  <cp:lastModifiedBy>User</cp:lastModifiedBy>
  <dcterms:created xsi:type="dcterms:W3CDTF">2022-03-11T22:41:12Z</dcterms:created>
  <dcterms:modified xsi:type="dcterms:W3CDTF">2024-09-11T11:40:41Z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