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45" documentId="11_DD0B7E10802AF78BE2A4A71DB35A590A0DB3109F" xr6:coauthVersionLast="40" xr6:coauthVersionMax="40" xr10:uidLastSave="{B9B27A88-5EEB-48AC-BADF-61D20BAEA277}"/>
  <bookViews>
    <workbookView xWindow="0" yWindow="0" windowWidth="26835" windowHeight="4935" activeTab="1" xr2:uid="{00000000-000D-0000-FFFF-FFFF00000000}"/>
  </bookViews>
  <sheets>
    <sheet name="Variables" sheetId="1" r:id="rId1"/>
    <sheet name="Work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0" i="1"/>
  <c r="B11" i="1" l="1"/>
  <c r="C23" i="2"/>
  <c r="C24" i="2" s="1"/>
  <c r="D23" i="2"/>
  <c r="D24" i="2" s="1"/>
  <c r="E23" i="2"/>
  <c r="E24" i="2" s="1"/>
  <c r="F23" i="2"/>
  <c r="F24" i="2" s="1"/>
  <c r="G23" i="2"/>
  <c r="G24" i="2" s="1"/>
  <c r="H23" i="2"/>
  <c r="H24" i="2" s="1"/>
  <c r="I23" i="2"/>
  <c r="I24" i="2" s="1"/>
  <c r="J23" i="2"/>
  <c r="J24" i="2" s="1"/>
  <c r="K23" i="2"/>
  <c r="K24" i="2" s="1"/>
  <c r="L23" i="2"/>
  <c r="L24" i="2" s="1"/>
  <c r="M23" i="2"/>
  <c r="M24" i="2" s="1"/>
  <c r="N23" i="2"/>
  <c r="N24" i="2" s="1"/>
  <c r="O23" i="2"/>
  <c r="O24" i="2" s="1"/>
  <c r="B23" i="2"/>
  <c r="B24" i="2" s="1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B22" i="2"/>
  <c r="J37" i="2"/>
  <c r="K37" i="2"/>
  <c r="L37" i="2"/>
  <c r="M37" i="2"/>
  <c r="N37" i="2"/>
  <c r="O37" i="2"/>
  <c r="C37" i="2"/>
  <c r="D37" i="2"/>
  <c r="E37" i="2"/>
  <c r="F37" i="2"/>
  <c r="G37" i="2"/>
  <c r="H37" i="2"/>
  <c r="I37" i="2"/>
  <c r="B37" i="2"/>
  <c r="P23" i="2" l="1"/>
  <c r="P24" i="2" s="1"/>
  <c r="P22" i="2"/>
  <c r="D29" i="2"/>
  <c r="J29" i="2"/>
  <c r="B27" i="2" l="1"/>
  <c r="B7" i="1"/>
  <c r="B8" i="1" s="1"/>
  <c r="C27" i="2" l="1"/>
  <c r="D27" i="2" s="1"/>
  <c r="B28" i="2"/>
  <c r="B30" i="2" s="1"/>
  <c r="B3" i="2"/>
  <c r="D6" i="2"/>
  <c r="E3" i="2"/>
  <c r="J6" i="2"/>
  <c r="K3" i="2"/>
  <c r="D5" i="2"/>
  <c r="D34" i="2" s="1"/>
  <c r="J5" i="2"/>
  <c r="J34" i="2" s="1"/>
  <c r="K13" i="2"/>
  <c r="H13" i="2"/>
  <c r="E12" i="2"/>
  <c r="G13" i="2"/>
  <c r="H15" i="2"/>
  <c r="H16" i="2"/>
  <c r="I15" i="2"/>
  <c r="E15" i="2"/>
  <c r="D13" i="2"/>
  <c r="B15" i="2"/>
  <c r="C15" i="2"/>
  <c r="D15" i="2"/>
  <c r="D18" i="2" s="1"/>
  <c r="F15" i="2"/>
  <c r="G15" i="2"/>
  <c r="J15" i="2"/>
  <c r="J18" i="2" s="1"/>
  <c r="I12" i="2"/>
  <c r="J16" i="2"/>
  <c r="J19" i="2" s="1"/>
  <c r="H12" i="2"/>
  <c r="D12" i="2"/>
  <c r="F13" i="2"/>
  <c r="C13" i="2"/>
  <c r="E13" i="2"/>
  <c r="I13" i="2"/>
  <c r="J13" i="2"/>
  <c r="J12" i="2"/>
  <c r="F12" i="2"/>
  <c r="G12" i="2"/>
  <c r="C12" i="2"/>
  <c r="G16" i="2"/>
  <c r="C16" i="2"/>
  <c r="F16" i="2"/>
  <c r="E16" i="2"/>
  <c r="I16" i="2"/>
  <c r="D16" i="2"/>
  <c r="D19" i="2" s="1"/>
  <c r="B16" i="2"/>
  <c r="K16" i="2"/>
  <c r="L12" i="2"/>
  <c r="K12" i="2"/>
  <c r="K15" i="2"/>
  <c r="L16" i="2"/>
  <c r="L13" i="2"/>
  <c r="L15" i="2"/>
  <c r="M12" i="2"/>
  <c r="D2" i="2"/>
  <c r="D1" i="2"/>
  <c r="J2" i="2"/>
  <c r="J1" i="2"/>
  <c r="C28" i="2" l="1"/>
  <c r="C30" i="2" s="1"/>
  <c r="J33" i="2"/>
  <c r="B29" i="2"/>
  <c r="J42" i="2"/>
  <c r="J40" i="2"/>
  <c r="J39" i="2"/>
  <c r="J41" i="2"/>
  <c r="D42" i="2"/>
  <c r="D39" i="2"/>
  <c r="D40" i="2"/>
  <c r="D41" i="2"/>
  <c r="B2" i="2"/>
  <c r="B1" i="2"/>
  <c r="K29" i="2"/>
  <c r="K19" i="2" s="1"/>
  <c r="K1" i="2"/>
  <c r="K2" i="2"/>
  <c r="B6" i="2"/>
  <c r="B5" i="2"/>
  <c r="B34" i="2" s="1"/>
  <c r="K5" i="2"/>
  <c r="K34" i="2" s="1"/>
  <c r="L3" i="2"/>
  <c r="E29" i="2"/>
  <c r="E18" i="2" s="1"/>
  <c r="E2" i="2"/>
  <c r="E5" i="2"/>
  <c r="E34" i="2" s="1"/>
  <c r="E1" i="2"/>
  <c r="E6" i="2"/>
  <c r="F3" i="2"/>
  <c r="K6" i="2"/>
  <c r="C3" i="2"/>
  <c r="D33" i="2"/>
  <c r="E27" i="2"/>
  <c r="D28" i="2"/>
  <c r="D30" i="2" s="1"/>
  <c r="M15" i="2"/>
  <c r="M16" i="2"/>
  <c r="M13" i="2"/>
  <c r="E33" i="2" l="1"/>
  <c r="B33" i="2"/>
  <c r="E40" i="2"/>
  <c r="E42" i="2"/>
  <c r="E39" i="2"/>
  <c r="E41" i="2"/>
  <c r="K18" i="2"/>
  <c r="E19" i="2"/>
  <c r="L29" i="2"/>
  <c r="L6" i="2"/>
  <c r="L5" i="2"/>
  <c r="L34" i="2" s="1"/>
  <c r="M3" i="2"/>
  <c r="L1" i="2"/>
  <c r="L2" i="2"/>
  <c r="K33" i="2"/>
  <c r="F29" i="2"/>
  <c r="F6" i="2"/>
  <c r="G3" i="2"/>
  <c r="F2" i="2"/>
  <c r="F1" i="2"/>
  <c r="F5" i="2"/>
  <c r="F34" i="2" s="1"/>
  <c r="C29" i="2"/>
  <c r="C1" i="2"/>
  <c r="C5" i="2"/>
  <c r="C34" i="2" s="1"/>
  <c r="C2" i="2"/>
  <c r="C6" i="2"/>
  <c r="E28" i="2"/>
  <c r="E30" i="2" s="1"/>
  <c r="F27" i="2"/>
  <c r="N13" i="2"/>
  <c r="N16" i="2"/>
  <c r="N15" i="2"/>
  <c r="N12" i="2"/>
  <c r="K40" i="2" l="1"/>
  <c r="K42" i="2"/>
  <c r="K39" i="2"/>
  <c r="K41" i="2"/>
  <c r="L33" i="2"/>
  <c r="L18" i="2"/>
  <c r="L19" i="2"/>
  <c r="M29" i="2"/>
  <c r="N3" i="2"/>
  <c r="M5" i="2"/>
  <c r="M34" i="2" s="1"/>
  <c r="M2" i="2"/>
  <c r="M6" i="2"/>
  <c r="M1" i="2"/>
  <c r="G29" i="2"/>
  <c r="G1" i="2"/>
  <c r="G6" i="2"/>
  <c r="H3" i="2"/>
  <c r="G2" i="2"/>
  <c r="G5" i="2"/>
  <c r="G34" i="2" s="1"/>
  <c r="F33" i="2"/>
  <c r="F18" i="2"/>
  <c r="F19" i="2"/>
  <c r="C33" i="2"/>
  <c r="C18" i="2"/>
  <c r="C19" i="2"/>
  <c r="G27" i="2"/>
  <c r="F28" i="2"/>
  <c r="F30" i="2" s="1"/>
  <c r="O16" i="2"/>
  <c r="O13" i="2"/>
  <c r="P37" i="2"/>
  <c r="O15" i="2"/>
  <c r="O12" i="2"/>
  <c r="C40" i="2" l="1"/>
  <c r="C39" i="2"/>
  <c r="C42" i="2"/>
  <c r="C41" i="2"/>
  <c r="F42" i="2"/>
  <c r="F40" i="2"/>
  <c r="F39" i="2"/>
  <c r="F41" i="2"/>
  <c r="L42" i="2"/>
  <c r="L40" i="2"/>
  <c r="L39" i="2"/>
  <c r="L41" i="2"/>
  <c r="M33" i="2"/>
  <c r="M19" i="2"/>
  <c r="M18" i="2"/>
  <c r="N29" i="2"/>
  <c r="N6" i="2"/>
  <c r="N2" i="2"/>
  <c r="N5" i="2"/>
  <c r="N34" i="2" s="1"/>
  <c r="N1" i="2"/>
  <c r="O3" i="2"/>
  <c r="G33" i="2"/>
  <c r="G18" i="2"/>
  <c r="G19" i="2"/>
  <c r="H29" i="2"/>
  <c r="H2" i="2"/>
  <c r="H1" i="2"/>
  <c r="H6" i="2"/>
  <c r="H5" i="2"/>
  <c r="H34" i="2" s="1"/>
  <c r="I3" i="2"/>
  <c r="G28" i="2"/>
  <c r="G30" i="2" s="1"/>
  <c r="H27" i="2"/>
  <c r="P13" i="2"/>
  <c r="P16" i="2"/>
  <c r="P12" i="2"/>
  <c r="P15" i="2"/>
  <c r="G41" i="2" l="1"/>
  <c r="G40" i="2"/>
  <c r="G39" i="2"/>
  <c r="G42" i="2"/>
  <c r="M40" i="2"/>
  <c r="M42" i="2"/>
  <c r="M41" i="2"/>
  <c r="M39" i="2"/>
  <c r="Q23" i="2"/>
  <c r="Q24" i="2" s="1"/>
  <c r="Q22" i="2"/>
  <c r="O6" i="2"/>
  <c r="O2" i="2"/>
  <c r="P3" i="2"/>
  <c r="O29" i="2"/>
  <c r="O5" i="2"/>
  <c r="O34" i="2" s="1"/>
  <c r="O1" i="2"/>
  <c r="N33" i="2"/>
  <c r="N19" i="2"/>
  <c r="N18" i="2"/>
  <c r="H18" i="2"/>
  <c r="H19" i="2"/>
  <c r="H33" i="2"/>
  <c r="I29" i="2"/>
  <c r="I2" i="2"/>
  <c r="I1" i="2"/>
  <c r="I6" i="2"/>
  <c r="I5" i="2"/>
  <c r="I34" i="2" s="1"/>
  <c r="Q37" i="2"/>
  <c r="I27" i="2"/>
  <c r="H28" i="2"/>
  <c r="H30" i="2" s="1"/>
  <c r="Q13" i="2"/>
  <c r="Q16" i="2"/>
  <c r="Q12" i="2"/>
  <c r="Q15" i="2"/>
  <c r="N39" i="2" l="1"/>
  <c r="N41" i="2"/>
  <c r="N42" i="2"/>
  <c r="N40" i="2"/>
  <c r="H39" i="2"/>
  <c r="H42" i="2"/>
  <c r="H41" i="2"/>
  <c r="H40" i="2"/>
  <c r="R23" i="2"/>
  <c r="R24" i="2" s="1"/>
  <c r="R22" i="2"/>
  <c r="P6" i="2"/>
  <c r="P5" i="2"/>
  <c r="P34" i="2" s="1"/>
  <c r="P2" i="2"/>
  <c r="P29" i="2"/>
  <c r="P1" i="2"/>
  <c r="O18" i="2"/>
  <c r="O19" i="2"/>
  <c r="O33" i="2"/>
  <c r="I33" i="2"/>
  <c r="I18" i="2"/>
  <c r="I19" i="2"/>
  <c r="R37" i="2"/>
  <c r="J27" i="2"/>
  <c r="I28" i="2"/>
  <c r="I30" i="2" s="1"/>
  <c r="R13" i="2"/>
  <c r="R16" i="2"/>
  <c r="R12" i="2"/>
  <c r="R15" i="2"/>
  <c r="I42" i="2" l="1"/>
  <c r="I39" i="2"/>
  <c r="I40" i="2"/>
  <c r="I41" i="2"/>
  <c r="O41" i="2"/>
  <c r="O39" i="2"/>
  <c r="O40" i="2"/>
  <c r="O42" i="2"/>
  <c r="S23" i="2"/>
  <c r="S24" i="2" s="1"/>
  <c r="S22" i="2"/>
  <c r="Q5" i="2"/>
  <c r="Q34" i="2" s="1"/>
  <c r="Q2" i="2"/>
  <c r="Q6" i="2"/>
  <c r="Q1" i="2"/>
  <c r="Q29" i="2"/>
  <c r="P18" i="2"/>
  <c r="P19" i="2"/>
  <c r="P33" i="2"/>
  <c r="S37" i="2"/>
  <c r="K27" i="2"/>
  <c r="J28" i="2"/>
  <c r="J30" i="2" s="1"/>
  <c r="S16" i="2"/>
  <c r="S13" i="2"/>
  <c r="S15" i="2"/>
  <c r="S12" i="2"/>
  <c r="P42" i="2" l="1"/>
  <c r="P40" i="2"/>
  <c r="P41" i="2"/>
  <c r="P39" i="2"/>
  <c r="T23" i="2"/>
  <c r="T24" i="2" s="1"/>
  <c r="T22" i="2"/>
  <c r="R29" i="2"/>
  <c r="R1" i="2"/>
  <c r="R5" i="2"/>
  <c r="R34" i="2" s="1"/>
  <c r="R2" i="2"/>
  <c r="S3" i="2"/>
  <c r="R6" i="2"/>
  <c r="Q18" i="2"/>
  <c r="Q19" i="2"/>
  <c r="Q33" i="2"/>
  <c r="T37" i="2"/>
  <c r="K28" i="2"/>
  <c r="K30" i="2" s="1"/>
  <c r="L27" i="2"/>
  <c r="T16" i="2"/>
  <c r="T13" i="2"/>
  <c r="T12" i="2"/>
  <c r="T15" i="2"/>
  <c r="Q41" i="2" l="1"/>
  <c r="Q40" i="2"/>
  <c r="Q39" i="2"/>
  <c r="Q42" i="2"/>
  <c r="U22" i="2"/>
  <c r="U23" i="2"/>
  <c r="U24" i="2" s="1"/>
  <c r="R33" i="2"/>
  <c r="S5" i="2"/>
  <c r="S34" i="2" s="1"/>
  <c r="T3" i="2"/>
  <c r="S29" i="2"/>
  <c r="S2" i="2"/>
  <c r="S1" i="2"/>
  <c r="S6" i="2"/>
  <c r="R19" i="2"/>
  <c r="R18" i="2"/>
  <c r="U37" i="2"/>
  <c r="L28" i="2"/>
  <c r="L30" i="2" s="1"/>
  <c r="M27" i="2"/>
  <c r="U13" i="2"/>
  <c r="U16" i="2"/>
  <c r="U12" i="2"/>
  <c r="U15" i="2"/>
  <c r="R40" i="2" l="1"/>
  <c r="R41" i="2"/>
  <c r="R39" i="2"/>
  <c r="R42" i="2"/>
  <c r="V22" i="2"/>
  <c r="V23" i="2"/>
  <c r="V24" i="2" s="1"/>
  <c r="T6" i="2"/>
  <c r="U3" i="2"/>
  <c r="T1" i="2"/>
  <c r="T29" i="2"/>
  <c r="T2" i="2"/>
  <c r="T5" i="2"/>
  <c r="T34" i="2" s="1"/>
  <c r="S33" i="2"/>
  <c r="S18" i="2"/>
  <c r="S19" i="2"/>
  <c r="V37" i="2"/>
  <c r="N27" i="2"/>
  <c r="M28" i="2"/>
  <c r="M30" i="2" s="1"/>
  <c r="V13" i="2"/>
  <c r="V16" i="2"/>
  <c r="V15" i="2"/>
  <c r="V12" i="2"/>
  <c r="S39" i="2" l="1"/>
  <c r="S42" i="2"/>
  <c r="S40" i="2"/>
  <c r="S41" i="2"/>
  <c r="W22" i="2"/>
  <c r="W23" i="2"/>
  <c r="W24" i="2" s="1"/>
  <c r="U29" i="2"/>
  <c r="U5" i="2"/>
  <c r="U34" i="2" s="1"/>
  <c r="V3" i="2"/>
  <c r="U2" i="2"/>
  <c r="U1" i="2"/>
  <c r="U6" i="2"/>
  <c r="T33" i="2"/>
  <c r="T19" i="2"/>
  <c r="T18" i="2"/>
  <c r="T39" i="2" s="1"/>
  <c r="W37" i="2"/>
  <c r="N28" i="2"/>
  <c r="N30" i="2" s="1"/>
  <c r="O27" i="2"/>
  <c r="W16" i="2"/>
  <c r="W13" i="2"/>
  <c r="W15" i="2"/>
  <c r="W12" i="2"/>
  <c r="T41" i="2" l="1"/>
  <c r="T40" i="2"/>
  <c r="T42" i="2"/>
  <c r="X22" i="2"/>
  <c r="X23" i="2"/>
  <c r="X24" i="2" s="1"/>
  <c r="U33" i="2"/>
  <c r="U19" i="2"/>
  <c r="U18" i="2"/>
  <c r="U39" i="2" s="1"/>
  <c r="V5" i="2"/>
  <c r="V34" i="2" s="1"/>
  <c r="W3" i="2"/>
  <c r="V6" i="2"/>
  <c r="V29" i="2"/>
  <c r="V1" i="2"/>
  <c r="V2" i="2"/>
  <c r="X37" i="2"/>
  <c r="O28" i="2"/>
  <c r="O30" i="2" s="1"/>
  <c r="P27" i="2"/>
  <c r="X16" i="2"/>
  <c r="X13" i="2"/>
  <c r="X15" i="2"/>
  <c r="X12" i="2"/>
  <c r="U41" i="2" l="1"/>
  <c r="U42" i="2"/>
  <c r="U40" i="2"/>
  <c r="Y22" i="2"/>
  <c r="Y23" i="2"/>
  <c r="Y24" i="2" s="1"/>
  <c r="V18" i="2"/>
  <c r="V19" i="2"/>
  <c r="W5" i="2"/>
  <c r="W34" i="2" s="1"/>
  <c r="W29" i="2"/>
  <c r="W1" i="2"/>
  <c r="W2" i="2"/>
  <c r="W6" i="2"/>
  <c r="X3" i="2"/>
  <c r="V33" i="2"/>
  <c r="Y37" i="2"/>
  <c r="P28" i="2"/>
  <c r="P30" i="2" s="1"/>
  <c r="Q27" i="2"/>
  <c r="Y13" i="2"/>
  <c r="Y16" i="2"/>
  <c r="Z37" i="2"/>
  <c r="Y12" i="2"/>
  <c r="Y15" i="2"/>
  <c r="V39" i="2" l="1"/>
  <c r="V41" i="2"/>
  <c r="V40" i="2"/>
  <c r="V42" i="2"/>
  <c r="Z23" i="2"/>
  <c r="Z24" i="2" s="1"/>
  <c r="Z22" i="2"/>
  <c r="W33" i="2"/>
  <c r="X6" i="2"/>
  <c r="X2" i="2"/>
  <c r="X5" i="2"/>
  <c r="X34" i="2" s="1"/>
  <c r="X29" i="2"/>
  <c r="Y3" i="2"/>
  <c r="X1" i="2"/>
  <c r="W18" i="2"/>
  <c r="W19" i="2"/>
  <c r="Q28" i="2"/>
  <c r="Q30" i="2" s="1"/>
  <c r="R27" i="2"/>
  <c r="Z13" i="2"/>
  <c r="Z16" i="2"/>
  <c r="AA37" i="2"/>
  <c r="Z12" i="2"/>
  <c r="Z15" i="2"/>
  <c r="W41" i="2" l="1"/>
  <c r="W40" i="2"/>
  <c r="W42" i="2"/>
  <c r="W39" i="2"/>
  <c r="AA23" i="2"/>
  <c r="AA24" i="2" s="1"/>
  <c r="AA22" i="2"/>
  <c r="Y2" i="2"/>
  <c r="Z3" i="2"/>
  <c r="Y5" i="2"/>
  <c r="Y34" i="2" s="1"/>
  <c r="Y29" i="2"/>
  <c r="Y1" i="2"/>
  <c r="Y6" i="2"/>
  <c r="X19" i="2"/>
  <c r="X18" i="2"/>
  <c r="X39" i="2" s="1"/>
  <c r="X33" i="2"/>
  <c r="S27" i="2"/>
  <c r="R28" i="2"/>
  <c r="R30" i="2" s="1"/>
  <c r="AA16" i="2"/>
  <c r="AA13" i="2"/>
  <c r="AB37" i="2"/>
  <c r="AA15" i="2"/>
  <c r="AA12" i="2"/>
  <c r="X41" i="2" l="1"/>
  <c r="X40" i="2"/>
  <c r="X42" i="2"/>
  <c r="AB23" i="2"/>
  <c r="AB24" i="2" s="1"/>
  <c r="AB22" i="2"/>
  <c r="Y19" i="2"/>
  <c r="Y18" i="2"/>
  <c r="Y39" i="2" s="1"/>
  <c r="Y33" i="2"/>
  <c r="Z29" i="2"/>
  <c r="Z6" i="2"/>
  <c r="AA3" i="2"/>
  <c r="Z5" i="2"/>
  <c r="Z34" i="2" s="1"/>
  <c r="Z1" i="2"/>
  <c r="Z2" i="2"/>
  <c r="T27" i="2"/>
  <c r="S28" i="2"/>
  <c r="S30" i="2" s="1"/>
  <c r="AB13" i="2"/>
  <c r="AB16" i="2"/>
  <c r="AB15" i="2"/>
  <c r="AB12" i="2"/>
  <c r="AC37" i="2"/>
  <c r="Y40" i="2" l="1"/>
  <c r="Y41" i="2"/>
  <c r="Y42" i="2"/>
  <c r="AC22" i="2"/>
  <c r="AC23" i="2"/>
  <c r="AC24" i="2" s="1"/>
  <c r="Z33" i="2"/>
  <c r="Z19" i="2"/>
  <c r="Z18" i="2"/>
  <c r="Z39" i="2" s="1"/>
  <c r="AA29" i="2"/>
  <c r="AA1" i="2"/>
  <c r="AA2" i="2"/>
  <c r="AB3" i="2"/>
  <c r="AA6" i="2"/>
  <c r="AA5" i="2"/>
  <c r="AA34" i="2" s="1"/>
  <c r="U27" i="2"/>
  <c r="T28" i="2"/>
  <c r="T30" i="2" s="1"/>
  <c r="AC13" i="2"/>
  <c r="AC16" i="2"/>
  <c r="AD37" i="2"/>
  <c r="AC12" i="2"/>
  <c r="AC15" i="2"/>
  <c r="Z40" i="2" l="1"/>
  <c r="Z42" i="2"/>
  <c r="Z41" i="2"/>
  <c r="AD22" i="2"/>
  <c r="AD23" i="2"/>
  <c r="AD24" i="2" s="1"/>
  <c r="AA18" i="2"/>
  <c r="AA39" i="2" s="1"/>
  <c r="AA19" i="2"/>
  <c r="AA33" i="2"/>
  <c r="AB29" i="2"/>
  <c r="AB1" i="2"/>
  <c r="AB2" i="2"/>
  <c r="AB6" i="2"/>
  <c r="AB5" i="2"/>
  <c r="AB34" i="2" s="1"/>
  <c r="AC3" i="2"/>
  <c r="U28" i="2"/>
  <c r="U30" i="2" s="1"/>
  <c r="V27" i="2"/>
  <c r="AD16" i="2"/>
  <c r="AD13" i="2"/>
  <c r="AD15" i="2"/>
  <c r="AE37" i="2"/>
  <c r="AD12" i="2"/>
  <c r="AA40" i="2" l="1"/>
  <c r="AA41" i="2"/>
  <c r="AA42" i="2"/>
  <c r="AE22" i="2"/>
  <c r="AE23" i="2"/>
  <c r="AE24" i="2" s="1"/>
  <c r="AB33" i="2"/>
  <c r="AB18" i="2"/>
  <c r="AB39" i="2" s="1"/>
  <c r="AB19" i="2"/>
  <c r="AD3" i="2"/>
  <c r="AC6" i="2"/>
  <c r="AC1" i="2"/>
  <c r="AC5" i="2"/>
  <c r="AC34" i="2" s="1"/>
  <c r="AC2" i="2"/>
  <c r="AC29" i="2"/>
  <c r="V28" i="2"/>
  <c r="V30" i="2" s="1"/>
  <c r="W27" i="2"/>
  <c r="AE13" i="2"/>
  <c r="AE16" i="2"/>
  <c r="AF37" i="2"/>
  <c r="AE12" i="2"/>
  <c r="AE15" i="2"/>
  <c r="AB40" i="2" l="1"/>
  <c r="AB42" i="2"/>
  <c r="AB41" i="2"/>
  <c r="AF22" i="2"/>
  <c r="AF23" i="2"/>
  <c r="AF24" i="2" s="1"/>
  <c r="AC19" i="2"/>
  <c r="AC18" i="2"/>
  <c r="AC39" i="2" s="1"/>
  <c r="AD2" i="2"/>
  <c r="AD29" i="2"/>
  <c r="AD6" i="2"/>
  <c r="AD5" i="2"/>
  <c r="AD34" i="2" s="1"/>
  <c r="AE3" i="2"/>
  <c r="AD1" i="2"/>
  <c r="AC33" i="2"/>
  <c r="X27" i="2"/>
  <c r="W28" i="2"/>
  <c r="W30" i="2" s="1"/>
  <c r="AF16" i="2"/>
  <c r="AF13" i="2"/>
  <c r="AF12" i="2"/>
  <c r="AG37" i="2"/>
  <c r="AF15" i="2"/>
  <c r="AC41" i="2" l="1"/>
  <c r="AC40" i="2"/>
  <c r="AC42" i="2"/>
  <c r="AG22" i="2"/>
  <c r="AG23" i="2"/>
  <c r="AG24" i="2" s="1"/>
  <c r="AE29" i="2"/>
  <c r="AE2" i="2"/>
  <c r="AE6" i="2"/>
  <c r="AF3" i="2"/>
  <c r="AE1" i="2"/>
  <c r="AE5" i="2"/>
  <c r="AE34" i="2" s="1"/>
  <c r="AD33" i="2"/>
  <c r="AD18" i="2"/>
  <c r="AD39" i="2" s="1"/>
  <c r="AD19" i="2"/>
  <c r="X28" i="2"/>
  <c r="X30" i="2" s="1"/>
  <c r="Y27" i="2"/>
  <c r="AG16" i="2"/>
  <c r="AG13" i="2"/>
  <c r="AH37" i="2"/>
  <c r="AG15" i="2"/>
  <c r="AG12" i="2"/>
  <c r="AD40" i="2" l="1"/>
  <c r="AD41" i="2"/>
  <c r="AD42" i="2"/>
  <c r="AH23" i="2"/>
  <c r="AH24" i="2" s="1"/>
  <c r="AH22" i="2"/>
  <c r="AG3" i="2"/>
  <c r="AF5" i="2"/>
  <c r="AF34" i="2" s="1"/>
  <c r="AF29" i="2"/>
  <c r="AF1" i="2"/>
  <c r="AF2" i="2"/>
  <c r="AF6" i="2"/>
  <c r="AE33" i="2"/>
  <c r="AE18" i="2"/>
  <c r="AE39" i="2" s="1"/>
  <c r="AE19" i="2"/>
  <c r="Z27" i="2"/>
  <c r="Y28" i="2"/>
  <c r="Y30" i="2" s="1"/>
  <c r="AH13" i="2"/>
  <c r="AH16" i="2"/>
  <c r="AH15" i="2"/>
  <c r="AH12" i="2"/>
  <c r="AI37" i="2"/>
  <c r="AE42" i="2" l="1"/>
  <c r="AE41" i="2"/>
  <c r="AE40" i="2"/>
  <c r="AI22" i="2"/>
  <c r="AI23" i="2"/>
  <c r="AI24" i="2" s="1"/>
  <c r="AF18" i="2"/>
  <c r="AF39" i="2" s="1"/>
  <c r="AF19" i="2"/>
  <c r="AF33" i="2"/>
  <c r="AG29" i="2"/>
  <c r="AG5" i="2"/>
  <c r="AG34" i="2" s="1"/>
  <c r="AG1" i="2"/>
  <c r="AH3" i="2"/>
  <c r="AG6" i="2"/>
  <c r="AG2" i="2"/>
  <c r="Z28" i="2"/>
  <c r="Z30" i="2" s="1"/>
  <c r="AA27" i="2"/>
  <c r="AI13" i="2"/>
  <c r="AI16" i="2"/>
  <c r="AI15" i="2"/>
  <c r="AI12" i="2"/>
  <c r="AJ37" i="2" l="1"/>
  <c r="AF40" i="2"/>
  <c r="AF42" i="2"/>
  <c r="AF41" i="2"/>
  <c r="AJ23" i="2"/>
  <c r="AJ24" i="2" s="1"/>
  <c r="AJ22" i="2"/>
  <c r="AG18" i="2"/>
  <c r="AG39" i="2" s="1"/>
  <c r="AG19" i="2"/>
  <c r="AG33" i="2"/>
  <c r="AI3" i="2"/>
  <c r="AH2" i="2"/>
  <c r="AH5" i="2"/>
  <c r="AH34" i="2" s="1"/>
  <c r="AH1" i="2"/>
  <c r="AH29" i="2"/>
  <c r="AH6" i="2"/>
  <c r="AA28" i="2"/>
  <c r="AA30" i="2" s="1"/>
  <c r="AB27" i="2"/>
  <c r="AJ13" i="2"/>
  <c r="AJ16" i="2"/>
  <c r="AJ12" i="2"/>
  <c r="AK37" i="2"/>
  <c r="AJ15" i="2"/>
  <c r="AG41" i="2" l="1"/>
  <c r="AG42" i="2"/>
  <c r="AG40" i="2"/>
  <c r="AK22" i="2"/>
  <c r="AK23" i="2"/>
  <c r="AK24" i="2" s="1"/>
  <c r="AI1" i="2"/>
  <c r="AI5" i="2"/>
  <c r="AI34" i="2" s="1"/>
  <c r="AJ3" i="2"/>
  <c r="AI2" i="2"/>
  <c r="AI29" i="2"/>
  <c r="AI6" i="2"/>
  <c r="AH33" i="2"/>
  <c r="AH18" i="2"/>
  <c r="AH39" i="2" s="1"/>
  <c r="AH19" i="2"/>
  <c r="AB28" i="2"/>
  <c r="AB30" i="2" s="1"/>
  <c r="AC27" i="2"/>
  <c r="AK16" i="2"/>
  <c r="AK13" i="2"/>
  <c r="AL37" i="2"/>
  <c r="AK12" i="2"/>
  <c r="AK15" i="2"/>
  <c r="AH40" i="2" l="1"/>
  <c r="AH42" i="2"/>
  <c r="AH41" i="2"/>
  <c r="AL22" i="2"/>
  <c r="AL23" i="2"/>
  <c r="AL24" i="2" s="1"/>
  <c r="AJ2" i="2"/>
  <c r="AJ29" i="2"/>
  <c r="AJ5" i="2"/>
  <c r="AJ34" i="2" s="1"/>
  <c r="AJ1" i="2"/>
  <c r="AJ6" i="2"/>
  <c r="AK3" i="2"/>
  <c r="AI33" i="2"/>
  <c r="AI18" i="2"/>
  <c r="AI39" i="2" s="1"/>
  <c r="AI19" i="2"/>
  <c r="AC28" i="2"/>
  <c r="AC30" i="2" s="1"/>
  <c r="AD27" i="2"/>
  <c r="AL16" i="2"/>
  <c r="AL13" i="2"/>
  <c r="AL15" i="2"/>
  <c r="AL12" i="2"/>
  <c r="AM37" i="2"/>
  <c r="AI40" i="2" l="1"/>
  <c r="AI42" i="2"/>
  <c r="AI41" i="2"/>
  <c r="AM22" i="2"/>
  <c r="AM23" i="2"/>
  <c r="AM24" i="2" s="1"/>
  <c r="AJ19" i="2"/>
  <c r="AJ18" i="2"/>
  <c r="AJ39" i="2" s="1"/>
  <c r="AK6" i="2"/>
  <c r="AK29" i="2"/>
  <c r="AK1" i="2"/>
  <c r="AK5" i="2"/>
  <c r="AK34" i="2" s="1"/>
  <c r="AK2" i="2"/>
  <c r="AL3" i="2"/>
  <c r="AJ33" i="2"/>
  <c r="AD28" i="2"/>
  <c r="AD30" i="2" s="1"/>
  <c r="AE27" i="2"/>
  <c r="AM13" i="2"/>
  <c r="AM16" i="2"/>
  <c r="AN37" i="2"/>
  <c r="AM15" i="2"/>
  <c r="AM12" i="2"/>
  <c r="AJ40" i="2" l="1"/>
  <c r="AJ41" i="2"/>
  <c r="AJ42" i="2"/>
  <c r="AN22" i="2"/>
  <c r="AN23" i="2"/>
  <c r="AN24" i="2" s="1"/>
  <c r="AK18" i="2"/>
  <c r="AK39" i="2" s="1"/>
  <c r="AK19" i="2"/>
  <c r="AL2" i="2"/>
  <c r="AL29" i="2"/>
  <c r="AL6" i="2"/>
  <c r="AL5" i="2"/>
  <c r="AL34" i="2" s="1"/>
  <c r="AM3" i="2"/>
  <c r="AL1" i="2"/>
  <c r="AK33" i="2"/>
  <c r="AE28" i="2"/>
  <c r="AE30" i="2" s="1"/>
  <c r="AF27" i="2"/>
  <c r="AN16" i="2"/>
  <c r="AN13" i="2"/>
  <c r="AO37" i="2"/>
  <c r="AN15" i="2"/>
  <c r="AN12" i="2"/>
  <c r="AK42" i="2" l="1"/>
  <c r="AK41" i="2"/>
  <c r="AK40" i="2"/>
  <c r="AO22" i="2"/>
  <c r="AO23" i="2"/>
  <c r="AO24" i="2" s="1"/>
  <c r="AL33" i="2"/>
  <c r="AL18" i="2"/>
  <c r="AL39" i="2" s="1"/>
  <c r="AL19" i="2"/>
  <c r="AN3" i="2"/>
  <c r="AM29" i="2"/>
  <c r="AM2" i="2"/>
  <c r="AM1" i="2"/>
  <c r="AM6" i="2"/>
  <c r="AM5" i="2"/>
  <c r="AM34" i="2" s="1"/>
  <c r="AF28" i="2"/>
  <c r="AF30" i="2" s="1"/>
  <c r="AG27" i="2"/>
  <c r="AO13" i="2"/>
  <c r="AO16" i="2"/>
  <c r="AP37" i="2"/>
  <c r="AO12" i="2"/>
  <c r="AO15" i="2"/>
  <c r="AL40" i="2" l="1"/>
  <c r="AL41" i="2"/>
  <c r="AL42" i="2"/>
  <c r="AP22" i="2"/>
  <c r="AP23" i="2"/>
  <c r="AP24" i="2" s="1"/>
  <c r="AM19" i="2"/>
  <c r="AM18" i="2"/>
  <c r="AM39" i="2" s="1"/>
  <c r="AM33" i="2"/>
  <c r="AO3" i="2"/>
  <c r="AN5" i="2"/>
  <c r="AN34" i="2" s="1"/>
  <c r="AN29" i="2"/>
  <c r="AN6" i="2"/>
  <c r="AN2" i="2"/>
  <c r="AN1" i="2"/>
  <c r="AG28" i="2"/>
  <c r="AG30" i="2" s="1"/>
  <c r="AH27" i="2"/>
  <c r="AP16" i="2"/>
  <c r="AP13" i="2"/>
  <c r="AQ37" i="2"/>
  <c r="AP12" i="2"/>
  <c r="AP15" i="2"/>
  <c r="AM40" i="2" l="1"/>
  <c r="AM42" i="2"/>
  <c r="AM41" i="2"/>
  <c r="AQ23" i="2"/>
  <c r="AQ24" i="2" s="1"/>
  <c r="AQ22" i="2"/>
  <c r="AN18" i="2"/>
  <c r="AN39" i="2" s="1"/>
  <c r="AN19" i="2"/>
  <c r="AP3" i="2"/>
  <c r="AO5" i="2"/>
  <c r="AO34" i="2" s="1"/>
  <c r="AO6" i="2"/>
  <c r="AO1" i="2"/>
  <c r="AO29" i="2"/>
  <c r="AO2" i="2"/>
  <c r="AN33" i="2"/>
  <c r="AH28" i="2"/>
  <c r="AH30" i="2" s="1"/>
  <c r="AI27" i="2"/>
  <c r="AQ13" i="2"/>
  <c r="AQ16" i="2"/>
  <c r="AR37" i="2"/>
  <c r="AQ15" i="2"/>
  <c r="AQ12" i="2"/>
  <c r="AN42" i="2" l="1"/>
  <c r="AN41" i="2"/>
  <c r="AN40" i="2"/>
  <c r="AR23" i="2"/>
  <c r="AR24" i="2" s="1"/>
  <c r="AR22" i="2"/>
  <c r="AO33" i="2"/>
  <c r="AO18" i="2"/>
  <c r="AO39" i="2" s="1"/>
  <c r="AO19" i="2"/>
  <c r="AP1" i="2"/>
  <c r="AP6" i="2"/>
  <c r="AP5" i="2"/>
  <c r="AP34" i="2" s="1"/>
  <c r="AP29" i="2"/>
  <c r="AQ3" i="2"/>
  <c r="AP2" i="2"/>
  <c r="AI28" i="2"/>
  <c r="AI30" i="2" s="1"/>
  <c r="AJ27" i="2"/>
  <c r="AR16" i="2"/>
  <c r="AR13" i="2"/>
  <c r="AS37" i="2"/>
  <c r="AR15" i="2"/>
  <c r="AR12" i="2"/>
  <c r="AO41" i="2" l="1"/>
  <c r="AO40" i="2"/>
  <c r="AO42" i="2"/>
  <c r="AS22" i="2"/>
  <c r="AS23" i="2"/>
  <c r="AS24" i="2" s="1"/>
  <c r="AQ29" i="2"/>
  <c r="AQ6" i="2"/>
  <c r="AQ1" i="2"/>
  <c r="AQ5" i="2"/>
  <c r="AQ34" i="2" s="1"/>
  <c r="AR3" i="2"/>
  <c r="AQ2" i="2"/>
  <c r="AP18" i="2"/>
  <c r="AP39" i="2" s="1"/>
  <c r="AP19" i="2"/>
  <c r="AP33" i="2"/>
  <c r="AJ28" i="2"/>
  <c r="AJ30" i="2" s="1"/>
  <c r="AK27" i="2"/>
  <c r="AS13" i="2"/>
  <c r="AS16" i="2"/>
  <c r="AT37" i="2"/>
  <c r="AS12" i="2"/>
  <c r="AS15" i="2"/>
  <c r="AP40" i="2" l="1"/>
  <c r="AP41" i="2"/>
  <c r="AP42" i="2"/>
  <c r="AT22" i="2"/>
  <c r="AT23" i="2"/>
  <c r="AT24" i="2" s="1"/>
  <c r="AQ33" i="2"/>
  <c r="AQ19" i="2"/>
  <c r="AQ18" i="2"/>
  <c r="AQ39" i="2" s="1"/>
  <c r="AR29" i="2"/>
  <c r="AR5" i="2"/>
  <c r="AR34" i="2" s="1"/>
  <c r="AR1" i="2"/>
  <c r="AS3" i="2"/>
  <c r="AR6" i="2"/>
  <c r="AR2" i="2"/>
  <c r="AK28" i="2"/>
  <c r="AK30" i="2" s="1"/>
  <c r="AL27" i="2"/>
  <c r="AT16" i="2"/>
  <c r="AT13" i="2"/>
  <c r="AU37" i="2"/>
  <c r="AT15" i="2"/>
  <c r="AT12" i="2"/>
  <c r="AQ40" i="2" l="1"/>
  <c r="AQ42" i="2"/>
  <c r="AQ41" i="2"/>
  <c r="AU22" i="2"/>
  <c r="AU23" i="2"/>
  <c r="AU24" i="2" s="1"/>
  <c r="AR18" i="2"/>
  <c r="AR39" i="2" s="1"/>
  <c r="AR19" i="2"/>
  <c r="AR33" i="2"/>
  <c r="AS6" i="2"/>
  <c r="AS29" i="2"/>
  <c r="AS5" i="2"/>
  <c r="AS34" i="2" s="1"/>
  <c r="AT3" i="2"/>
  <c r="AS1" i="2"/>
  <c r="AS2" i="2"/>
  <c r="AM27" i="2"/>
  <c r="AL28" i="2"/>
  <c r="AL30" i="2" s="1"/>
  <c r="AU13" i="2"/>
  <c r="AU16" i="2"/>
  <c r="AV37" i="2"/>
  <c r="AU15" i="2"/>
  <c r="AU12" i="2"/>
  <c r="AR42" i="2" l="1"/>
  <c r="AR40" i="2"/>
  <c r="AR41" i="2"/>
  <c r="AV22" i="2"/>
  <c r="AV23" i="2"/>
  <c r="AV24" i="2" s="1"/>
  <c r="AT2" i="2"/>
  <c r="AT1" i="2"/>
  <c r="AU3" i="2"/>
  <c r="AT5" i="2"/>
  <c r="AT34" i="2" s="1"/>
  <c r="AT29" i="2"/>
  <c r="AT6" i="2"/>
  <c r="AS19" i="2"/>
  <c r="AS18" i="2"/>
  <c r="AS39" i="2" s="1"/>
  <c r="AS33" i="2"/>
  <c r="AN27" i="2"/>
  <c r="AM28" i="2"/>
  <c r="AM30" i="2" s="1"/>
  <c r="AV13" i="2"/>
  <c r="AV16" i="2"/>
  <c r="AW37" i="2"/>
  <c r="AV15" i="2"/>
  <c r="AV12" i="2"/>
  <c r="AS40" i="2" l="1"/>
  <c r="AS41" i="2"/>
  <c r="AS42" i="2"/>
  <c r="AW22" i="2"/>
  <c r="AW23" i="2"/>
  <c r="AW24" i="2" s="1"/>
  <c r="AU29" i="2"/>
  <c r="AU2" i="2"/>
  <c r="AU6" i="2"/>
  <c r="AV3" i="2"/>
  <c r="AU5" i="2"/>
  <c r="AU34" i="2" s="1"/>
  <c r="AU1" i="2"/>
  <c r="AT33" i="2"/>
  <c r="AT18" i="2"/>
  <c r="AT39" i="2" s="1"/>
  <c r="AT19" i="2"/>
  <c r="AN28" i="2"/>
  <c r="AN30" i="2" s="1"/>
  <c r="AO27" i="2"/>
  <c r="AW13" i="2"/>
  <c r="AW16" i="2"/>
  <c r="AX37" i="2"/>
  <c r="AW15" i="2"/>
  <c r="AW12" i="2"/>
  <c r="AT40" i="2" l="1"/>
  <c r="AT41" i="2"/>
  <c r="AT42" i="2"/>
  <c r="AX22" i="2"/>
  <c r="AX23" i="2"/>
  <c r="AX24" i="2" s="1"/>
  <c r="AV6" i="2"/>
  <c r="AW3" i="2"/>
  <c r="AV1" i="2"/>
  <c r="AV5" i="2"/>
  <c r="AV34" i="2" s="1"/>
  <c r="AV29" i="2"/>
  <c r="AV2" i="2"/>
  <c r="AU33" i="2"/>
  <c r="AU18" i="2"/>
  <c r="AU39" i="2" s="1"/>
  <c r="AU19" i="2"/>
  <c r="AP27" i="2"/>
  <c r="AO28" i="2"/>
  <c r="AO30" i="2" s="1"/>
  <c r="AX16" i="2"/>
  <c r="AX13" i="2"/>
  <c r="AY37" i="2"/>
  <c r="AX15" i="2"/>
  <c r="AX12" i="2"/>
  <c r="AU40" i="2" l="1"/>
  <c r="AU41" i="2"/>
  <c r="AU42" i="2"/>
  <c r="AY22" i="2"/>
  <c r="AY23" i="2"/>
  <c r="AY24" i="2" s="1"/>
  <c r="AV19" i="2"/>
  <c r="AV18" i="2"/>
  <c r="AV39" i="2" s="1"/>
  <c r="AX3" i="2"/>
  <c r="AW2" i="2"/>
  <c r="AW6" i="2"/>
  <c r="AW5" i="2"/>
  <c r="AW34" i="2" s="1"/>
  <c r="AW29" i="2"/>
  <c r="AW1" i="2"/>
  <c r="AV33" i="2"/>
  <c r="AQ27" i="2"/>
  <c r="AP28" i="2"/>
  <c r="AP30" i="2" s="1"/>
  <c r="AY13" i="2"/>
  <c r="AY16" i="2"/>
  <c r="AZ37" i="2"/>
  <c r="AY15" i="2"/>
  <c r="AY12" i="2"/>
  <c r="AV40" i="2" l="1"/>
  <c r="AV42" i="2"/>
  <c r="AV41" i="2"/>
  <c r="AZ23" i="2"/>
  <c r="AZ24" i="2" s="1"/>
  <c r="AZ22" i="2"/>
  <c r="AW18" i="2"/>
  <c r="AW39" i="2" s="1"/>
  <c r="AW19" i="2"/>
  <c r="AY3" i="2"/>
  <c r="AX5" i="2"/>
  <c r="AX34" i="2" s="1"/>
  <c r="AX6" i="2"/>
  <c r="AX1" i="2"/>
  <c r="AX29" i="2"/>
  <c r="AX2" i="2"/>
  <c r="AW33" i="2"/>
  <c r="AR27" i="2"/>
  <c r="AQ28" i="2"/>
  <c r="AQ30" i="2" s="1"/>
  <c r="AZ13" i="2"/>
  <c r="AZ16" i="2"/>
  <c r="BA37" i="2"/>
  <c r="AZ15" i="2"/>
  <c r="AZ12" i="2"/>
  <c r="AW40" i="2" l="1"/>
  <c r="AW42" i="2"/>
  <c r="AW41" i="2"/>
  <c r="BA23" i="2"/>
  <c r="BA24" i="2" s="1"/>
  <c r="BA22" i="2"/>
  <c r="AX33" i="2"/>
  <c r="AX19" i="2"/>
  <c r="AX18" i="2"/>
  <c r="AX39" i="2" s="1"/>
  <c r="AZ3" i="2"/>
  <c r="AY29" i="2"/>
  <c r="AY6" i="2"/>
  <c r="AY2" i="2"/>
  <c r="AY5" i="2"/>
  <c r="AY34" i="2" s="1"/>
  <c r="AY1" i="2"/>
  <c r="AR28" i="2"/>
  <c r="AR30" i="2" s="1"/>
  <c r="AS27" i="2"/>
  <c r="BA16" i="2"/>
  <c r="BA13" i="2"/>
  <c r="BB37" i="2"/>
  <c r="BA15" i="2"/>
  <c r="BA12" i="2"/>
  <c r="AX40" i="2" l="1"/>
  <c r="AX41" i="2"/>
  <c r="AX42" i="2"/>
  <c r="BB23" i="2"/>
  <c r="BB24" i="2" s="1"/>
  <c r="BB22" i="2"/>
  <c r="AY33" i="2"/>
  <c r="AY19" i="2"/>
  <c r="AY18" i="2"/>
  <c r="AY39" i="2" s="1"/>
  <c r="AZ29" i="2"/>
  <c r="AZ5" i="2"/>
  <c r="AZ34" i="2" s="1"/>
  <c r="AZ2" i="2"/>
  <c r="BA3" i="2"/>
  <c r="AZ6" i="2"/>
  <c r="AZ1" i="2"/>
  <c r="AS28" i="2"/>
  <c r="AS30" i="2" s="1"/>
  <c r="AT27" i="2"/>
  <c r="BB13" i="2"/>
  <c r="BB16" i="2"/>
  <c r="BB12" i="2"/>
  <c r="BB15" i="2"/>
  <c r="BC37" i="2" l="1"/>
  <c r="AY40" i="2"/>
  <c r="AY41" i="2"/>
  <c r="AY42" i="2"/>
  <c r="BC23" i="2"/>
  <c r="BC24" i="2" s="1"/>
  <c r="BC22" i="2"/>
  <c r="BA2" i="2"/>
  <c r="BA29" i="2"/>
  <c r="BA5" i="2"/>
  <c r="BA34" i="2" s="1"/>
  <c r="BB3" i="2"/>
  <c r="BA1" i="2"/>
  <c r="BA6" i="2"/>
  <c r="AZ19" i="2"/>
  <c r="AZ18" i="2"/>
  <c r="AZ39" i="2" s="1"/>
  <c r="AZ33" i="2"/>
  <c r="AU27" i="2"/>
  <c r="AT28" i="2"/>
  <c r="AT30" i="2" s="1"/>
  <c r="BC13" i="2"/>
  <c r="BC16" i="2"/>
  <c r="BC12" i="2"/>
  <c r="BC15" i="2"/>
  <c r="BD37" i="2" l="1"/>
  <c r="AZ40" i="2"/>
  <c r="AZ42" i="2"/>
  <c r="AZ41" i="2"/>
  <c r="BD23" i="2"/>
  <c r="BD24" i="2" s="1"/>
  <c r="BD22" i="2"/>
  <c r="BB1" i="2"/>
  <c r="BB6" i="2"/>
  <c r="BB29" i="2"/>
  <c r="BC3" i="2"/>
  <c r="BB2" i="2"/>
  <c r="BB5" i="2"/>
  <c r="BB34" i="2" s="1"/>
  <c r="BA33" i="2"/>
  <c r="BA18" i="2"/>
  <c r="BA39" i="2" s="1"/>
  <c r="BA19" i="2"/>
  <c r="AV27" i="2"/>
  <c r="AU28" i="2"/>
  <c r="AU30" i="2" s="1"/>
  <c r="BD13" i="2"/>
  <c r="BD16" i="2"/>
  <c r="BD15" i="2"/>
  <c r="BD12" i="2"/>
  <c r="BE37" i="2" l="1"/>
  <c r="BA41" i="2"/>
  <c r="BA42" i="2"/>
  <c r="BA40" i="2"/>
  <c r="BE23" i="2"/>
  <c r="BE24" i="2" s="1"/>
  <c r="BE22" i="2"/>
  <c r="BB19" i="2"/>
  <c r="BB18" i="2"/>
  <c r="BB39" i="2" s="1"/>
  <c r="BB33" i="2"/>
  <c r="BC29" i="2"/>
  <c r="BC6" i="2"/>
  <c r="BD3" i="2"/>
  <c r="BC2" i="2"/>
  <c r="BC5" i="2"/>
  <c r="BC34" i="2" s="1"/>
  <c r="BC1" i="2"/>
  <c r="AV28" i="2"/>
  <c r="AV30" i="2" s="1"/>
  <c r="AW27" i="2"/>
  <c r="BE16" i="2"/>
  <c r="BE13" i="2"/>
  <c r="BE12" i="2"/>
  <c r="BE15" i="2"/>
  <c r="BF37" i="2" l="1"/>
  <c r="BB42" i="2"/>
  <c r="BB40" i="2"/>
  <c r="BB41" i="2"/>
  <c r="BF22" i="2"/>
  <c r="BF23" i="2"/>
  <c r="BF24" i="2" s="1"/>
  <c r="BC33" i="2"/>
  <c r="BD6" i="2"/>
  <c r="BE3" i="2"/>
  <c r="BD5" i="2"/>
  <c r="BD34" i="2" s="1"/>
  <c r="BD2" i="2"/>
  <c r="BD1" i="2"/>
  <c r="BD29" i="2"/>
  <c r="BC18" i="2"/>
  <c r="BC39" i="2" s="1"/>
  <c r="BC19" i="2"/>
  <c r="AX27" i="2"/>
  <c r="AW28" i="2"/>
  <c r="AW30" i="2" s="1"/>
  <c r="BF13" i="2"/>
  <c r="BF16" i="2"/>
  <c r="BF12" i="2"/>
  <c r="BF15" i="2"/>
  <c r="BG37" i="2" l="1"/>
  <c r="BC41" i="2"/>
  <c r="BC42" i="2"/>
  <c r="BC40" i="2"/>
  <c r="BG22" i="2"/>
  <c r="BG23" i="2"/>
  <c r="BG24" i="2" s="1"/>
  <c r="BE6" i="2"/>
  <c r="BE29" i="2"/>
  <c r="BF3" i="2"/>
  <c r="BE2" i="2"/>
  <c r="BE5" i="2"/>
  <c r="BE34" i="2" s="1"/>
  <c r="BE1" i="2"/>
  <c r="BD18" i="2"/>
  <c r="BD39" i="2" s="1"/>
  <c r="BD19" i="2"/>
  <c r="BD33" i="2"/>
  <c r="AY27" i="2"/>
  <c r="AX28" i="2"/>
  <c r="AX30" i="2" s="1"/>
  <c r="BG13" i="2"/>
  <c r="BG16" i="2"/>
  <c r="BG12" i="2"/>
  <c r="BG15" i="2"/>
  <c r="BH37" i="2" l="1"/>
  <c r="BD41" i="2"/>
  <c r="BD42" i="2"/>
  <c r="BD40" i="2"/>
  <c r="BH23" i="2"/>
  <c r="BH24" i="2" s="1"/>
  <c r="BH22" i="2"/>
  <c r="BF2" i="2"/>
  <c r="BF6" i="2"/>
  <c r="BF5" i="2"/>
  <c r="BF34" i="2" s="1"/>
  <c r="BG3" i="2"/>
  <c r="BF29" i="2"/>
  <c r="BF1" i="2"/>
  <c r="BE18" i="2"/>
  <c r="BE39" i="2" s="1"/>
  <c r="BE19" i="2"/>
  <c r="BE33" i="2"/>
  <c r="AY28" i="2"/>
  <c r="AY30" i="2" s="1"/>
  <c r="AZ27" i="2"/>
  <c r="BH13" i="2"/>
  <c r="BH16" i="2"/>
  <c r="BH15" i="2"/>
  <c r="BH12" i="2"/>
  <c r="BI37" i="2" l="1"/>
  <c r="BE42" i="2"/>
  <c r="BE41" i="2"/>
  <c r="BE40" i="2"/>
  <c r="BI22" i="2"/>
  <c r="BI23" i="2"/>
  <c r="BI24" i="2" s="1"/>
  <c r="BF19" i="2"/>
  <c r="BF18" i="2"/>
  <c r="BF39" i="2" s="1"/>
  <c r="BG5" i="2"/>
  <c r="BG34" i="2" s="1"/>
  <c r="BG1" i="2"/>
  <c r="BG2" i="2"/>
  <c r="BG6" i="2"/>
  <c r="BG29" i="2"/>
  <c r="BH3" i="2"/>
  <c r="BF33" i="2"/>
  <c r="BA27" i="2"/>
  <c r="AZ28" i="2"/>
  <c r="AZ30" i="2" s="1"/>
  <c r="BI13" i="2"/>
  <c r="BI16" i="2"/>
  <c r="BI15" i="2"/>
  <c r="BI12" i="2"/>
  <c r="BJ37" i="2" l="1"/>
  <c r="BF40" i="2"/>
  <c r="BF42" i="2"/>
  <c r="BF41" i="2"/>
  <c r="BJ23" i="2"/>
  <c r="BJ24" i="2" s="1"/>
  <c r="BJ22" i="2"/>
  <c r="BG19" i="2"/>
  <c r="BG18" i="2"/>
  <c r="BG39" i="2" s="1"/>
  <c r="BG33" i="2"/>
  <c r="BH29" i="2"/>
  <c r="BH1" i="2"/>
  <c r="BH2" i="2"/>
  <c r="BH5" i="2"/>
  <c r="BH34" i="2" s="1"/>
  <c r="BH6" i="2"/>
  <c r="BI3" i="2"/>
  <c r="BA28" i="2"/>
  <c r="BA30" i="2" s="1"/>
  <c r="BB27" i="2"/>
  <c r="BJ16" i="2"/>
  <c r="BJ13" i="2"/>
  <c r="BJ15" i="2"/>
  <c r="BJ12" i="2"/>
  <c r="BK37" i="2" l="1"/>
  <c r="BG40" i="2"/>
  <c r="BG41" i="2"/>
  <c r="BG42" i="2"/>
  <c r="BK23" i="2"/>
  <c r="BK24" i="2" s="1"/>
  <c r="BK22" i="2"/>
  <c r="BH18" i="2"/>
  <c r="BH39" i="2" s="1"/>
  <c r="BH19" i="2"/>
  <c r="BH33" i="2"/>
  <c r="BI1" i="2"/>
  <c r="BI5" i="2"/>
  <c r="BI34" i="2" s="1"/>
  <c r="BI6" i="2"/>
  <c r="BI29" i="2"/>
  <c r="BJ3" i="2"/>
  <c r="BI2" i="2"/>
  <c r="BB28" i="2"/>
  <c r="BB30" i="2" s="1"/>
  <c r="BC27" i="2"/>
  <c r="BK16" i="2"/>
  <c r="BK13" i="2"/>
  <c r="BK12" i="2"/>
  <c r="BK15" i="2"/>
  <c r="BL37" i="2" l="1"/>
  <c r="BH41" i="2"/>
  <c r="BH40" i="2"/>
  <c r="BH42" i="2"/>
  <c r="BL23" i="2"/>
  <c r="BL24" i="2" s="1"/>
  <c r="BL22" i="2"/>
  <c r="BI33" i="2"/>
  <c r="BJ5" i="2"/>
  <c r="BJ34" i="2" s="1"/>
  <c r="BJ29" i="2"/>
  <c r="BJ1" i="2"/>
  <c r="BJ2" i="2"/>
  <c r="BK3" i="2"/>
  <c r="BJ6" i="2"/>
  <c r="BI19" i="2"/>
  <c r="BI18" i="2"/>
  <c r="BI39" i="2" s="1"/>
  <c r="BD27" i="2"/>
  <c r="BC28" i="2"/>
  <c r="BC30" i="2" s="1"/>
  <c r="BL16" i="2"/>
  <c r="BL13" i="2"/>
  <c r="BL12" i="2"/>
  <c r="BL15" i="2"/>
  <c r="BM37" i="2" l="1"/>
  <c r="BI41" i="2"/>
  <c r="BI42" i="2"/>
  <c r="BI40" i="2"/>
  <c r="BM23" i="2"/>
  <c r="BM24" i="2" s="1"/>
  <c r="BM22" i="2"/>
  <c r="BK2" i="2"/>
  <c r="BK5" i="2"/>
  <c r="BK34" i="2" s="1"/>
  <c r="BK6" i="2"/>
  <c r="BK1" i="2"/>
  <c r="BL3" i="2"/>
  <c r="BK29" i="2"/>
  <c r="BJ19" i="2"/>
  <c r="BJ18" i="2"/>
  <c r="BJ39" i="2" s="1"/>
  <c r="BJ33" i="2"/>
  <c r="BD28" i="2"/>
  <c r="BD30" i="2" s="1"/>
  <c r="BE27" i="2"/>
  <c r="BM13" i="2"/>
  <c r="BM16" i="2"/>
  <c r="BM15" i="2"/>
  <c r="BM12" i="2"/>
  <c r="BN37" i="2" l="1"/>
  <c r="BJ40" i="2"/>
  <c r="BJ41" i="2"/>
  <c r="BJ42" i="2"/>
  <c r="BN23" i="2"/>
  <c r="BN24" i="2" s="1"/>
  <c r="BN22" i="2"/>
  <c r="BL5" i="2"/>
  <c r="BL34" i="2" s="1"/>
  <c r="BM3" i="2"/>
  <c r="BL29" i="2"/>
  <c r="BL1" i="2"/>
  <c r="BL2" i="2"/>
  <c r="BL6" i="2"/>
  <c r="BK33" i="2"/>
  <c r="BK18" i="2"/>
  <c r="BK39" i="2" s="1"/>
  <c r="BK19" i="2"/>
  <c r="BF27" i="2"/>
  <c r="BE28" i="2"/>
  <c r="BE30" i="2" s="1"/>
  <c r="BN16" i="2"/>
  <c r="BN13" i="2"/>
  <c r="BO10" i="2"/>
  <c r="BO9" i="2"/>
  <c r="BN15" i="2"/>
  <c r="BN12" i="2"/>
  <c r="BO37" i="2" l="1"/>
  <c r="BK41" i="2"/>
  <c r="BK42" i="2"/>
  <c r="BK40" i="2"/>
  <c r="BO23" i="2"/>
  <c r="BO24" i="2" s="1"/>
  <c r="BO22" i="2"/>
  <c r="BL33" i="2"/>
  <c r="BM29" i="2"/>
  <c r="BM1" i="2"/>
  <c r="BN3" i="2"/>
  <c r="BM6" i="2"/>
  <c r="BM5" i="2"/>
  <c r="BM34" i="2" s="1"/>
  <c r="BM2" i="2"/>
  <c r="BL19" i="2"/>
  <c r="BL18" i="2"/>
  <c r="BL39" i="2" s="1"/>
  <c r="BG27" i="2"/>
  <c r="BF28" i="2"/>
  <c r="BF30" i="2" s="1"/>
  <c r="BP10" i="2"/>
  <c r="BO16" i="2"/>
  <c r="BO13" i="2"/>
  <c r="BP9" i="2"/>
  <c r="BO15" i="2"/>
  <c r="BO12" i="2"/>
  <c r="BP37" i="2" l="1"/>
  <c r="BL41" i="2"/>
  <c r="BL40" i="2"/>
  <c r="BL42" i="2"/>
  <c r="BP23" i="2"/>
  <c r="BP24" i="2" s="1"/>
  <c r="BP22" i="2"/>
  <c r="BM33" i="2"/>
  <c r="BM18" i="2"/>
  <c r="BM39" i="2" s="1"/>
  <c r="BM19" i="2"/>
  <c r="BN5" i="2"/>
  <c r="BN34" i="2" s="1"/>
  <c r="BN2" i="2"/>
  <c r="BN6" i="2"/>
  <c r="BN29" i="2"/>
  <c r="BO3" i="2"/>
  <c r="BN1" i="2"/>
  <c r="BH27" i="2"/>
  <c r="BG28" i="2"/>
  <c r="BG30" i="2" s="1"/>
  <c r="BQ10" i="2"/>
  <c r="BP13" i="2"/>
  <c r="BP16" i="2"/>
  <c r="BQ9" i="2"/>
  <c r="BP15" i="2"/>
  <c r="BP12" i="2"/>
  <c r="BQ37" i="2" l="1"/>
  <c r="BM41" i="2"/>
  <c r="BM42" i="2"/>
  <c r="BM40" i="2"/>
  <c r="BQ22" i="2"/>
  <c r="BQ23" i="2"/>
  <c r="BQ24" i="2" s="1"/>
  <c r="BO2" i="2"/>
  <c r="BO29" i="2"/>
  <c r="BO1" i="2"/>
  <c r="BO6" i="2"/>
  <c r="BO5" i="2"/>
  <c r="BO34" i="2" s="1"/>
  <c r="BP3" i="2"/>
  <c r="BN18" i="2"/>
  <c r="BN39" i="2" s="1"/>
  <c r="BN19" i="2"/>
  <c r="BN33" i="2"/>
  <c r="BI27" i="2"/>
  <c r="BH28" i="2"/>
  <c r="BH30" i="2" s="1"/>
  <c r="BQ16" i="2"/>
  <c r="BR10" i="2"/>
  <c r="BQ13" i="2"/>
  <c r="BR9" i="2"/>
  <c r="BQ12" i="2"/>
  <c r="BQ15" i="2"/>
  <c r="BR37" i="2" l="1"/>
  <c r="BN41" i="2"/>
  <c r="BN40" i="2"/>
  <c r="BN42" i="2"/>
  <c r="BR22" i="2"/>
  <c r="BR23" i="2"/>
  <c r="BR24" i="2" s="1"/>
  <c r="BO33" i="2"/>
  <c r="BO19" i="2"/>
  <c r="BO18" i="2"/>
  <c r="BO39" i="2" s="1"/>
  <c r="BP29" i="2"/>
  <c r="BP5" i="2"/>
  <c r="BP34" i="2" s="1"/>
  <c r="BP6" i="2"/>
  <c r="BQ3" i="2"/>
  <c r="BP2" i="2"/>
  <c r="BP1" i="2"/>
  <c r="BI28" i="2"/>
  <c r="BI30" i="2" s="1"/>
  <c r="BJ27" i="2"/>
  <c r="BR16" i="2"/>
  <c r="BR13" i="2"/>
  <c r="BS10" i="2"/>
  <c r="BR12" i="2"/>
  <c r="BS9" i="2"/>
  <c r="BR15" i="2"/>
  <c r="BS37" i="2" l="1"/>
  <c r="BO40" i="2"/>
  <c r="BO41" i="2"/>
  <c r="BO42" i="2"/>
  <c r="BS23" i="2"/>
  <c r="BS24" i="2" s="1"/>
  <c r="BS22" i="2"/>
  <c r="BQ29" i="2"/>
  <c r="BQ5" i="2"/>
  <c r="BQ34" i="2" s="1"/>
  <c r="BQ2" i="2"/>
  <c r="BQ6" i="2"/>
  <c r="BR3" i="2"/>
  <c r="BQ1" i="2"/>
  <c r="BP33" i="2"/>
  <c r="BP19" i="2"/>
  <c r="BP18" i="2"/>
  <c r="BP39" i="2" s="1"/>
  <c r="BK27" i="2"/>
  <c r="BJ28" i="2"/>
  <c r="BJ30" i="2" s="1"/>
  <c r="BS13" i="2"/>
  <c r="BS16" i="2"/>
  <c r="BT10" i="2"/>
  <c r="BT9" i="2"/>
  <c r="BS15" i="2"/>
  <c r="BS12" i="2"/>
  <c r="BT37" i="2" l="1"/>
  <c r="BP42" i="2"/>
  <c r="BP40" i="2"/>
  <c r="BP41" i="2"/>
  <c r="BT23" i="2"/>
  <c r="BT24" i="2" s="1"/>
  <c r="BT22" i="2"/>
  <c r="BQ18" i="2"/>
  <c r="BQ39" i="2" s="1"/>
  <c r="BQ19" i="2"/>
  <c r="BR29" i="2"/>
  <c r="BR2" i="2"/>
  <c r="BR1" i="2"/>
  <c r="BR6" i="2"/>
  <c r="BS3" i="2"/>
  <c r="BR5" i="2"/>
  <c r="BR34" i="2" s="1"/>
  <c r="BQ33" i="2"/>
  <c r="BK28" i="2"/>
  <c r="BK30" i="2" s="1"/>
  <c r="BL27" i="2"/>
  <c r="BU10" i="2"/>
  <c r="BT13" i="2"/>
  <c r="BT16" i="2"/>
  <c r="BU9" i="2"/>
  <c r="BT15" i="2"/>
  <c r="BT12" i="2"/>
  <c r="BU37" i="2" l="1"/>
  <c r="BQ40" i="2"/>
  <c r="BQ41" i="2"/>
  <c r="BQ42" i="2"/>
  <c r="BU23" i="2"/>
  <c r="BU24" i="2" s="1"/>
  <c r="BU22" i="2"/>
  <c r="BS29" i="2"/>
  <c r="BS6" i="2"/>
  <c r="BT3" i="2"/>
  <c r="BS2" i="2"/>
  <c r="BS1" i="2"/>
  <c r="BS5" i="2"/>
  <c r="BS34" i="2" s="1"/>
  <c r="BR33" i="2"/>
  <c r="BR19" i="2"/>
  <c r="BR18" i="2"/>
  <c r="BR39" i="2" s="1"/>
  <c r="BL28" i="2"/>
  <c r="BL30" i="2" s="1"/>
  <c r="BM27" i="2"/>
  <c r="BU13" i="2"/>
  <c r="BV10" i="2"/>
  <c r="BU16" i="2"/>
  <c r="BV9" i="2"/>
  <c r="BU15" i="2"/>
  <c r="BU12" i="2"/>
  <c r="BV37" i="2" l="1"/>
  <c r="BR40" i="2"/>
  <c r="BR41" i="2"/>
  <c r="BR42" i="2"/>
  <c r="BV23" i="2"/>
  <c r="BV24" i="2" s="1"/>
  <c r="BV22" i="2"/>
  <c r="BT5" i="2"/>
  <c r="BT34" i="2" s="1"/>
  <c r="BU3" i="2"/>
  <c r="BT1" i="2"/>
  <c r="BT2" i="2"/>
  <c r="BT6" i="2"/>
  <c r="BT29" i="2"/>
  <c r="BS33" i="2"/>
  <c r="BS18" i="2"/>
  <c r="BS39" i="2" s="1"/>
  <c r="BS19" i="2"/>
  <c r="BN27" i="2"/>
  <c r="BM28" i="2"/>
  <c r="BM30" i="2" s="1"/>
  <c r="BV13" i="2"/>
  <c r="BV16" i="2"/>
  <c r="BW10" i="2"/>
  <c r="BW9" i="2"/>
  <c r="BV15" i="2"/>
  <c r="BV12" i="2"/>
  <c r="BW37" i="2" l="1"/>
  <c r="BS42" i="2"/>
  <c r="BS41" i="2"/>
  <c r="BS40" i="2"/>
  <c r="BW23" i="2"/>
  <c r="BW24" i="2" s="1"/>
  <c r="BW22" i="2"/>
  <c r="BT19" i="2"/>
  <c r="BT18" i="2"/>
  <c r="BT39" i="2" s="1"/>
  <c r="BU29" i="2"/>
  <c r="BU2" i="2"/>
  <c r="BV3" i="2"/>
  <c r="BU1" i="2"/>
  <c r="BU6" i="2"/>
  <c r="BU5" i="2"/>
  <c r="BU34" i="2" s="1"/>
  <c r="BT33" i="2"/>
  <c r="BO27" i="2"/>
  <c r="BN28" i="2"/>
  <c r="BN30" i="2" s="1"/>
  <c r="BW16" i="2"/>
  <c r="BX10" i="2"/>
  <c r="BW13" i="2"/>
  <c r="BX9" i="2"/>
  <c r="BW15" i="2"/>
  <c r="BW12" i="2"/>
  <c r="BX37" i="2" l="1"/>
  <c r="BT41" i="2"/>
  <c r="BT40" i="2"/>
  <c r="BT42" i="2"/>
  <c r="BX23" i="2"/>
  <c r="BX24" i="2" s="1"/>
  <c r="BX22" i="2"/>
  <c r="BU18" i="2"/>
  <c r="BU39" i="2" s="1"/>
  <c r="BU19" i="2"/>
  <c r="BV2" i="2"/>
  <c r="BW3" i="2"/>
  <c r="BV6" i="2"/>
  <c r="BV29" i="2"/>
  <c r="BV1" i="2"/>
  <c r="BV5" i="2"/>
  <c r="BV34" i="2" s="1"/>
  <c r="BU33" i="2"/>
  <c r="BO28" i="2"/>
  <c r="BO30" i="2" s="1"/>
  <c r="BP27" i="2"/>
  <c r="BY10" i="2"/>
  <c r="BX16" i="2"/>
  <c r="BX13" i="2"/>
  <c r="BY9" i="2"/>
  <c r="BX15" i="2"/>
  <c r="BX12" i="2"/>
  <c r="BY37" i="2" l="1"/>
  <c r="BU41" i="2"/>
  <c r="BU42" i="2"/>
  <c r="BU40" i="2"/>
  <c r="BY22" i="2"/>
  <c r="BY23" i="2"/>
  <c r="BY24" i="2" s="1"/>
  <c r="BV33" i="2"/>
  <c r="BW29" i="2"/>
  <c r="BW2" i="2"/>
  <c r="BW6" i="2"/>
  <c r="BW5" i="2"/>
  <c r="BW34" i="2" s="1"/>
  <c r="BX3" i="2"/>
  <c r="BW1" i="2"/>
  <c r="BV19" i="2"/>
  <c r="BV18" i="2"/>
  <c r="BV39" i="2" s="1"/>
  <c r="BP28" i="2"/>
  <c r="BP30" i="2" s="1"/>
  <c r="BQ27" i="2"/>
  <c r="BY16" i="2"/>
  <c r="BZ10" i="2"/>
  <c r="BY13" i="2"/>
  <c r="BZ9" i="2"/>
  <c r="BY15" i="2"/>
  <c r="BY12" i="2"/>
  <c r="BZ37" i="2" l="1"/>
  <c r="BV40" i="2"/>
  <c r="BV41" i="2"/>
  <c r="BV42" i="2"/>
  <c r="BZ22" i="2"/>
  <c r="BZ23" i="2"/>
  <c r="BZ24" i="2" s="1"/>
  <c r="BW33" i="2"/>
  <c r="BW18" i="2"/>
  <c r="BW39" i="2" s="1"/>
  <c r="BW19" i="2"/>
  <c r="BY3" i="2"/>
  <c r="BX29" i="2"/>
  <c r="BX1" i="2"/>
  <c r="BX6" i="2"/>
  <c r="BX5" i="2"/>
  <c r="BX34" i="2" s="1"/>
  <c r="BX2" i="2"/>
  <c r="BQ28" i="2"/>
  <c r="BQ30" i="2" s="1"/>
  <c r="BR27" i="2"/>
  <c r="BZ16" i="2"/>
  <c r="BZ13" i="2"/>
  <c r="CA10" i="2"/>
  <c r="CA9" i="2"/>
  <c r="BZ15" i="2"/>
  <c r="BZ12" i="2"/>
  <c r="CA37" i="2" l="1"/>
  <c r="BW41" i="2"/>
  <c r="BW40" i="2"/>
  <c r="BW42" i="2"/>
  <c r="CA22" i="2"/>
  <c r="CA23" i="2"/>
  <c r="CA24" i="2" s="1"/>
  <c r="BX33" i="2"/>
  <c r="BX19" i="2"/>
  <c r="BX18" i="2"/>
  <c r="BX39" i="2" s="1"/>
  <c r="BY6" i="2"/>
  <c r="BY2" i="2"/>
  <c r="BY1" i="2"/>
  <c r="BY29" i="2"/>
  <c r="BY5" i="2"/>
  <c r="BY34" i="2" s="1"/>
  <c r="BZ3" i="2"/>
  <c r="BS27" i="2"/>
  <c r="BR28" i="2"/>
  <c r="BR30" i="2" s="1"/>
  <c r="CA13" i="2"/>
  <c r="CB10" i="2"/>
  <c r="CA16" i="2"/>
  <c r="CB9" i="2"/>
  <c r="CA12" i="2"/>
  <c r="CA15" i="2"/>
  <c r="CB37" i="2" l="1"/>
  <c r="BX41" i="2"/>
  <c r="BX40" i="2"/>
  <c r="BX42" i="2"/>
  <c r="CB23" i="2"/>
  <c r="CB24" i="2" s="1"/>
  <c r="CB22" i="2"/>
  <c r="BY18" i="2"/>
  <c r="BY39" i="2" s="1"/>
  <c r="BY19" i="2"/>
  <c r="BZ6" i="2"/>
  <c r="CA3" i="2"/>
  <c r="BZ1" i="2"/>
  <c r="BZ2" i="2"/>
  <c r="BZ29" i="2"/>
  <c r="BZ5" i="2"/>
  <c r="BZ34" i="2" s="1"/>
  <c r="BY33" i="2"/>
  <c r="BS28" i="2"/>
  <c r="BS30" i="2" s="1"/>
  <c r="BT27" i="2"/>
  <c r="CC10" i="2"/>
  <c r="CB13" i="2"/>
  <c r="CB16" i="2"/>
  <c r="CC9" i="2"/>
  <c r="CB12" i="2"/>
  <c r="CB15" i="2"/>
  <c r="CC37" i="2" l="1"/>
  <c r="BY41" i="2"/>
  <c r="BY40" i="2"/>
  <c r="BY42" i="2"/>
  <c r="CC23" i="2"/>
  <c r="CC24" i="2" s="1"/>
  <c r="CC22" i="2"/>
  <c r="BZ18" i="2"/>
  <c r="BZ39" i="2" s="1"/>
  <c r="BZ19" i="2"/>
  <c r="CA29" i="2"/>
  <c r="CA5" i="2"/>
  <c r="CA34" i="2" s="1"/>
  <c r="CA6" i="2"/>
  <c r="CA2" i="2"/>
  <c r="CB3" i="2"/>
  <c r="CA1" i="2"/>
  <c r="BZ33" i="2"/>
  <c r="BU27" i="2"/>
  <c r="BT28" i="2"/>
  <c r="BT30" i="2" s="1"/>
  <c r="CC16" i="2"/>
  <c r="CC13" i="2"/>
  <c r="CD10" i="2"/>
  <c r="CD9" i="2"/>
  <c r="CC15" i="2"/>
  <c r="CC12" i="2"/>
  <c r="CD37" i="2" l="1"/>
  <c r="BZ40" i="2"/>
  <c r="BZ42" i="2"/>
  <c r="BZ41" i="2"/>
  <c r="CD23" i="2"/>
  <c r="CD24" i="2" s="1"/>
  <c r="CD22" i="2"/>
  <c r="CA19" i="2"/>
  <c r="CA18" i="2"/>
  <c r="CA39" i="2" s="1"/>
  <c r="CA33" i="2"/>
  <c r="CB6" i="2"/>
  <c r="CC3" i="2"/>
  <c r="CB5" i="2"/>
  <c r="CB34" i="2" s="1"/>
  <c r="CB1" i="2"/>
  <c r="CB29" i="2"/>
  <c r="CB2" i="2"/>
  <c r="BU28" i="2"/>
  <c r="BU30" i="2" s="1"/>
  <c r="BV27" i="2"/>
  <c r="CD16" i="2"/>
  <c r="CD13" i="2"/>
  <c r="CE10" i="2"/>
  <c r="CE9" i="2"/>
  <c r="CD15" i="2"/>
  <c r="CD12" i="2"/>
  <c r="CE37" i="2" l="1"/>
  <c r="CA42" i="2"/>
  <c r="CA41" i="2"/>
  <c r="CA40" i="2"/>
  <c r="CE23" i="2"/>
  <c r="CE24" i="2" s="1"/>
  <c r="CE22" i="2"/>
  <c r="CD3" i="2"/>
  <c r="CC2" i="2"/>
  <c r="CC5" i="2"/>
  <c r="CC34" i="2" s="1"/>
  <c r="CC6" i="2"/>
  <c r="CC1" i="2"/>
  <c r="CC29" i="2"/>
  <c r="CB33" i="2"/>
  <c r="CB18" i="2"/>
  <c r="CB39" i="2" s="1"/>
  <c r="CB19" i="2"/>
  <c r="BV28" i="2"/>
  <c r="BV30" i="2" s="1"/>
  <c r="BW27" i="2"/>
  <c r="CE13" i="2"/>
  <c r="CF10" i="2"/>
  <c r="CE16" i="2"/>
  <c r="CF9" i="2"/>
  <c r="CE15" i="2"/>
  <c r="CE12" i="2"/>
  <c r="CF37" i="2" l="1"/>
  <c r="CB40" i="2"/>
  <c r="CB42" i="2"/>
  <c r="CB41" i="2"/>
  <c r="CF23" i="2"/>
  <c r="CF24" i="2" s="1"/>
  <c r="CF22" i="2"/>
  <c r="CC18" i="2"/>
  <c r="CC39" i="2" s="1"/>
  <c r="CC19" i="2"/>
  <c r="CD1" i="2"/>
  <c r="CD6" i="2"/>
  <c r="CD29" i="2"/>
  <c r="CD2" i="2"/>
  <c r="CE3" i="2"/>
  <c r="CD5" i="2"/>
  <c r="CD34" i="2" s="1"/>
  <c r="CC33" i="2"/>
  <c r="BX27" i="2"/>
  <c r="BW28" i="2"/>
  <c r="BW30" i="2" s="1"/>
  <c r="CG10" i="2"/>
  <c r="CF13" i="2"/>
  <c r="CF16" i="2"/>
  <c r="CG9" i="2"/>
  <c r="CF15" i="2"/>
  <c r="CF12" i="2"/>
  <c r="CG37" i="2" l="1"/>
  <c r="CC41" i="2"/>
  <c r="CC42" i="2"/>
  <c r="CC40" i="2"/>
  <c r="CG22" i="2"/>
  <c r="CG23" i="2"/>
  <c r="CG24" i="2" s="1"/>
  <c r="CD33" i="2"/>
  <c r="CD19" i="2"/>
  <c r="CD18" i="2"/>
  <c r="CD39" i="2" s="1"/>
  <c r="CE1" i="2"/>
  <c r="CE29" i="2"/>
  <c r="CE2" i="2"/>
  <c r="CE5" i="2"/>
  <c r="CE34" i="2" s="1"/>
  <c r="CE6" i="2"/>
  <c r="CF3" i="2"/>
  <c r="BX28" i="2"/>
  <c r="BX30" i="2" s="1"/>
  <c r="BY27" i="2"/>
  <c r="CH10" i="2"/>
  <c r="CG13" i="2"/>
  <c r="CG16" i="2"/>
  <c r="CH9" i="2"/>
  <c r="CG12" i="2"/>
  <c r="CG15" i="2"/>
  <c r="CH37" i="2" l="1"/>
  <c r="CD42" i="2"/>
  <c r="CD40" i="2"/>
  <c r="CD41" i="2"/>
  <c r="CH22" i="2"/>
  <c r="CH23" i="2"/>
  <c r="CH24" i="2" s="1"/>
  <c r="CE19" i="2"/>
  <c r="CE18" i="2"/>
  <c r="CE39" i="2" s="1"/>
  <c r="CF29" i="2"/>
  <c r="CF2" i="2"/>
  <c r="CF6" i="2"/>
  <c r="CG3" i="2"/>
  <c r="CF5" i="2"/>
  <c r="CF34" i="2" s="1"/>
  <c r="CF1" i="2"/>
  <c r="CE33" i="2"/>
  <c r="BY28" i="2"/>
  <c r="BY30" i="2" s="1"/>
  <c r="BZ27" i="2"/>
  <c r="CH13" i="2"/>
  <c r="CH16" i="2"/>
  <c r="CI10" i="2"/>
  <c r="CI9" i="2"/>
  <c r="CH12" i="2"/>
  <c r="CH15" i="2"/>
  <c r="CI37" i="2" l="1"/>
  <c r="CE40" i="2"/>
  <c r="CE41" i="2"/>
  <c r="CE42" i="2"/>
  <c r="CI23" i="2"/>
  <c r="CI24" i="2" s="1"/>
  <c r="CI22" i="2"/>
  <c r="CH3" i="2"/>
  <c r="CG2" i="2"/>
  <c r="CG29" i="2"/>
  <c r="CG5" i="2"/>
  <c r="CG34" i="2" s="1"/>
  <c r="CG1" i="2"/>
  <c r="CG6" i="2"/>
  <c r="CF33" i="2"/>
  <c r="CF18" i="2"/>
  <c r="CF39" i="2" s="1"/>
  <c r="CF19" i="2"/>
  <c r="CA27" i="2"/>
  <c r="BZ28" i="2"/>
  <c r="BZ30" i="2" s="1"/>
  <c r="CI16" i="2"/>
  <c r="CJ10" i="2"/>
  <c r="CI13" i="2"/>
  <c r="CJ9" i="2"/>
  <c r="CI15" i="2"/>
  <c r="CI12" i="2"/>
  <c r="CJ37" i="2" l="1"/>
  <c r="CF42" i="2"/>
  <c r="CF40" i="2"/>
  <c r="CF41" i="2"/>
  <c r="CJ22" i="2"/>
  <c r="CJ23" i="2"/>
  <c r="CJ24" i="2" s="1"/>
  <c r="CG19" i="2"/>
  <c r="CG18" i="2"/>
  <c r="CG39" i="2" s="1"/>
  <c r="CH1" i="2"/>
  <c r="CH2" i="2"/>
  <c r="CH6" i="2"/>
  <c r="CH29" i="2"/>
  <c r="CI3" i="2"/>
  <c r="CH5" i="2"/>
  <c r="CH34" i="2" s="1"/>
  <c r="CG33" i="2"/>
  <c r="CA28" i="2"/>
  <c r="CA30" i="2" s="1"/>
  <c r="CB27" i="2"/>
  <c r="CK10" i="2"/>
  <c r="CJ13" i="2"/>
  <c r="CJ16" i="2"/>
  <c r="CK9" i="2"/>
  <c r="CJ15" i="2"/>
  <c r="CJ12" i="2"/>
  <c r="CK37" i="2" l="1"/>
  <c r="CG41" i="2"/>
  <c r="CG40" i="2"/>
  <c r="CG42" i="2"/>
  <c r="CK23" i="2"/>
  <c r="CK24" i="2" s="1"/>
  <c r="CK22" i="2"/>
  <c r="CH33" i="2"/>
  <c r="CI2" i="2"/>
  <c r="CI29" i="2"/>
  <c r="CI1" i="2"/>
  <c r="CI6" i="2"/>
  <c r="CI5" i="2"/>
  <c r="CI34" i="2" s="1"/>
  <c r="CJ3" i="2"/>
  <c r="CH19" i="2"/>
  <c r="CH18" i="2"/>
  <c r="CH39" i="2" s="1"/>
  <c r="CB28" i="2"/>
  <c r="CB30" i="2" s="1"/>
  <c r="CC27" i="2"/>
  <c r="CK13" i="2"/>
  <c r="CL10" i="2"/>
  <c r="CK16" i="2"/>
  <c r="CL9" i="2"/>
  <c r="CK15" i="2"/>
  <c r="CK12" i="2"/>
  <c r="CL37" i="2" l="1"/>
  <c r="CH40" i="2"/>
  <c r="CH41" i="2"/>
  <c r="CH42" i="2"/>
  <c r="CL23" i="2"/>
  <c r="CL24" i="2" s="1"/>
  <c r="CL22" i="2"/>
  <c r="CI33" i="2"/>
  <c r="CI19" i="2"/>
  <c r="CI18" i="2"/>
  <c r="CI39" i="2" s="1"/>
  <c r="CJ6" i="2"/>
  <c r="CJ1" i="2"/>
  <c r="CK3" i="2"/>
  <c r="CJ2" i="2"/>
  <c r="CJ29" i="2"/>
  <c r="CJ5" i="2"/>
  <c r="CJ34" i="2" s="1"/>
  <c r="CD27" i="2"/>
  <c r="CC28" i="2"/>
  <c r="CC30" i="2" s="1"/>
  <c r="CL16" i="2"/>
  <c r="CL13" i="2"/>
  <c r="CM10" i="2"/>
  <c r="CM9" i="2"/>
  <c r="CL15" i="2"/>
  <c r="CL12" i="2"/>
  <c r="CM37" i="2" l="1"/>
  <c r="CI42" i="2"/>
  <c r="CI41" i="2"/>
  <c r="CI40" i="2"/>
  <c r="CM22" i="2"/>
  <c r="CM23" i="2"/>
  <c r="CM24" i="2" s="1"/>
  <c r="CK29" i="2"/>
  <c r="CL3" i="2"/>
  <c r="CK5" i="2"/>
  <c r="CK34" i="2" s="1"/>
  <c r="CK2" i="2"/>
  <c r="CK1" i="2"/>
  <c r="CK6" i="2"/>
  <c r="CJ33" i="2"/>
  <c r="CJ18" i="2"/>
  <c r="CJ39" i="2" s="1"/>
  <c r="CJ19" i="2"/>
  <c r="CD28" i="2"/>
  <c r="CD30" i="2" s="1"/>
  <c r="CE27" i="2"/>
  <c r="CM16" i="2"/>
  <c r="CN10" i="2"/>
  <c r="CM13" i="2"/>
  <c r="CN9" i="2"/>
  <c r="CM12" i="2"/>
  <c r="CM15" i="2"/>
  <c r="CN37" i="2" l="1"/>
  <c r="CJ40" i="2"/>
  <c r="CJ42" i="2"/>
  <c r="CJ41" i="2"/>
  <c r="CN23" i="2"/>
  <c r="CN24" i="2" s="1"/>
  <c r="CN22" i="2"/>
  <c r="CK33" i="2"/>
  <c r="CL29" i="2"/>
  <c r="CL2" i="2"/>
  <c r="CM3" i="2"/>
  <c r="CL5" i="2"/>
  <c r="CL34" i="2" s="1"/>
  <c r="CL1" i="2"/>
  <c r="CL6" i="2"/>
  <c r="CK18" i="2"/>
  <c r="CK39" i="2" s="1"/>
  <c r="CK19" i="2"/>
  <c r="CF27" i="2"/>
  <c r="CE28" i="2"/>
  <c r="CE30" i="2" s="1"/>
  <c r="CO10" i="2"/>
  <c r="CN13" i="2"/>
  <c r="CN16" i="2"/>
  <c r="CO9" i="2"/>
  <c r="CN12" i="2"/>
  <c r="CN15" i="2"/>
  <c r="CO37" i="2" l="1"/>
  <c r="CK41" i="2"/>
  <c r="CK40" i="2"/>
  <c r="CK42" i="2"/>
  <c r="CO22" i="2"/>
  <c r="CO23" i="2"/>
  <c r="CO24" i="2" s="1"/>
  <c r="CL33" i="2"/>
  <c r="CM6" i="2"/>
  <c r="CN3" i="2"/>
  <c r="CM2" i="2"/>
  <c r="CM1" i="2"/>
  <c r="CM5" i="2"/>
  <c r="CM34" i="2" s="1"/>
  <c r="CM29" i="2"/>
  <c r="CL19" i="2"/>
  <c r="CL18" i="2"/>
  <c r="CL39" i="2" s="1"/>
  <c r="CG27" i="2"/>
  <c r="CF28" i="2"/>
  <c r="CF30" i="2" s="1"/>
  <c r="CP10" i="2"/>
  <c r="CO13" i="2"/>
  <c r="CO16" i="2"/>
  <c r="CP9" i="2"/>
  <c r="CO15" i="2"/>
  <c r="CO12" i="2"/>
  <c r="CP37" i="2" l="1"/>
  <c r="CL40" i="2"/>
  <c r="CL41" i="2"/>
  <c r="CL42" i="2"/>
  <c r="CP22" i="2"/>
  <c r="CP23" i="2"/>
  <c r="CP24" i="2" s="1"/>
  <c r="CO3" i="2"/>
  <c r="CN6" i="2"/>
  <c r="CN1" i="2"/>
  <c r="CN29" i="2"/>
  <c r="CN2" i="2"/>
  <c r="CN5" i="2"/>
  <c r="CN34" i="2" s="1"/>
  <c r="CM18" i="2"/>
  <c r="CM39" i="2" s="1"/>
  <c r="CM19" i="2"/>
  <c r="CM33" i="2"/>
  <c r="CG28" i="2"/>
  <c r="CG30" i="2" s="1"/>
  <c r="CH27" i="2"/>
  <c r="CP16" i="2"/>
  <c r="CP13" i="2"/>
  <c r="CQ10" i="2"/>
  <c r="CQ9" i="2"/>
  <c r="CP12" i="2"/>
  <c r="CP15" i="2"/>
  <c r="CQ37" i="2" l="1"/>
  <c r="CM41" i="2"/>
  <c r="CM40" i="2"/>
  <c r="CM42" i="2"/>
  <c r="CQ22" i="2"/>
  <c r="CQ23" i="2"/>
  <c r="CQ24" i="2" s="1"/>
  <c r="CN33" i="2"/>
  <c r="CN19" i="2"/>
  <c r="CN18" i="2"/>
  <c r="CN39" i="2" s="1"/>
  <c r="CP3" i="2"/>
  <c r="CO29" i="2"/>
  <c r="CO6" i="2"/>
  <c r="CO2" i="2"/>
  <c r="CO1" i="2"/>
  <c r="CO5" i="2"/>
  <c r="CO34" i="2" s="1"/>
  <c r="CH28" i="2"/>
  <c r="CH30" i="2" s="1"/>
  <c r="CI27" i="2"/>
  <c r="CQ13" i="2"/>
  <c r="CQ16" i="2"/>
  <c r="CR10" i="2"/>
  <c r="CR9" i="2"/>
  <c r="CQ15" i="2"/>
  <c r="CQ12" i="2"/>
  <c r="CR37" i="2" l="1"/>
  <c r="CN42" i="2"/>
  <c r="CN40" i="2"/>
  <c r="CN41" i="2"/>
  <c r="CR22" i="2"/>
  <c r="CR23" i="2"/>
  <c r="CR24" i="2" s="1"/>
  <c r="CO33" i="2"/>
  <c r="CO19" i="2"/>
  <c r="CO18" i="2"/>
  <c r="CO39" i="2" s="1"/>
  <c r="CP5" i="2"/>
  <c r="CP34" i="2" s="1"/>
  <c r="CP2" i="2"/>
  <c r="CQ3" i="2"/>
  <c r="CP1" i="2"/>
  <c r="CP6" i="2"/>
  <c r="CP29" i="2"/>
  <c r="CJ27" i="2"/>
  <c r="CI28" i="2"/>
  <c r="CI30" i="2" s="1"/>
  <c r="CS10" i="2"/>
  <c r="CR13" i="2"/>
  <c r="CR16" i="2"/>
  <c r="CS9" i="2"/>
  <c r="CR15" i="2"/>
  <c r="CR12" i="2"/>
  <c r="CS37" i="2" l="1"/>
  <c r="CO41" i="2"/>
  <c r="CO40" i="2"/>
  <c r="CO42" i="2"/>
  <c r="CS22" i="2"/>
  <c r="CS23" i="2"/>
  <c r="CS24" i="2" s="1"/>
  <c r="CQ29" i="2"/>
  <c r="CQ1" i="2"/>
  <c r="CQ6" i="2"/>
  <c r="CR3" i="2"/>
  <c r="CQ5" i="2"/>
  <c r="CQ34" i="2" s="1"/>
  <c r="CQ2" i="2"/>
  <c r="CP18" i="2"/>
  <c r="CP39" i="2" s="1"/>
  <c r="CP19" i="2"/>
  <c r="CP33" i="2"/>
  <c r="CK27" i="2"/>
  <c r="CJ28" i="2"/>
  <c r="CJ30" i="2" s="1"/>
  <c r="CS13" i="2"/>
  <c r="CT10" i="2"/>
  <c r="CS16" i="2"/>
  <c r="CT9" i="2"/>
  <c r="CS12" i="2"/>
  <c r="CS15" i="2"/>
  <c r="CT37" i="2" l="1"/>
  <c r="CP40" i="2"/>
  <c r="CP41" i="2"/>
  <c r="CP42" i="2"/>
  <c r="CT23" i="2"/>
  <c r="CT24" i="2" s="1"/>
  <c r="CT22" i="2"/>
  <c r="CR6" i="2"/>
  <c r="CR29" i="2"/>
  <c r="CR1" i="2"/>
  <c r="CS3" i="2"/>
  <c r="CR2" i="2"/>
  <c r="CR5" i="2"/>
  <c r="CR34" i="2" s="1"/>
  <c r="CQ33" i="2"/>
  <c r="CQ18" i="2"/>
  <c r="CQ39" i="2" s="1"/>
  <c r="CQ19" i="2"/>
  <c r="CK28" i="2"/>
  <c r="CK30" i="2" s="1"/>
  <c r="CL27" i="2"/>
  <c r="CT13" i="2"/>
  <c r="CT16" i="2"/>
  <c r="CU10" i="2"/>
  <c r="CU9" i="2"/>
  <c r="CT12" i="2"/>
  <c r="CT15" i="2"/>
  <c r="CU37" i="2" l="1"/>
  <c r="CQ41" i="2"/>
  <c r="CQ40" i="2"/>
  <c r="CQ42" i="2"/>
  <c r="CU23" i="2"/>
  <c r="CU24" i="2" s="1"/>
  <c r="CU22" i="2"/>
  <c r="CS5" i="2"/>
  <c r="CS34" i="2" s="1"/>
  <c r="CT3" i="2"/>
  <c r="CS2" i="2"/>
  <c r="CS1" i="2"/>
  <c r="CS29" i="2"/>
  <c r="CS6" i="2"/>
  <c r="CR19" i="2"/>
  <c r="CR18" i="2"/>
  <c r="CR39" i="2" s="1"/>
  <c r="CR33" i="2"/>
  <c r="CM27" i="2"/>
  <c r="CL28" i="2"/>
  <c r="CL30" i="2" s="1"/>
  <c r="CV10" i="2"/>
  <c r="CU13" i="2"/>
  <c r="CU16" i="2"/>
  <c r="CV9" i="2"/>
  <c r="CU12" i="2"/>
  <c r="CU15" i="2"/>
  <c r="CV37" i="2" l="1"/>
  <c r="CR41" i="2"/>
  <c r="CR42" i="2"/>
  <c r="CR40" i="2"/>
  <c r="CV23" i="2"/>
  <c r="CV24" i="2" s="1"/>
  <c r="CV22" i="2"/>
  <c r="CT1" i="2"/>
  <c r="CT29" i="2"/>
  <c r="CU3" i="2"/>
  <c r="CT2" i="2"/>
  <c r="CT5" i="2"/>
  <c r="CT34" i="2" s="1"/>
  <c r="CT6" i="2"/>
  <c r="CS33" i="2"/>
  <c r="CS19" i="2"/>
  <c r="CS18" i="2"/>
  <c r="CS39" i="2" s="1"/>
  <c r="CM28" i="2"/>
  <c r="CM30" i="2" s="1"/>
  <c r="CN27" i="2"/>
  <c r="CW10" i="2"/>
  <c r="CV13" i="2"/>
  <c r="CV16" i="2"/>
  <c r="CW9" i="2"/>
  <c r="CV15" i="2"/>
  <c r="CV12" i="2"/>
  <c r="CW37" i="2" l="1"/>
  <c r="CS41" i="2"/>
  <c r="CS42" i="2"/>
  <c r="CS40" i="2"/>
  <c r="CW22" i="2"/>
  <c r="CW23" i="2"/>
  <c r="CW24" i="2" s="1"/>
  <c r="CU29" i="2"/>
  <c r="CU6" i="2"/>
  <c r="CU5" i="2"/>
  <c r="CU34" i="2" s="1"/>
  <c r="CV3" i="2"/>
  <c r="CU2" i="2"/>
  <c r="CU1" i="2"/>
  <c r="CT18" i="2"/>
  <c r="CT39" i="2" s="1"/>
  <c r="CT19" i="2"/>
  <c r="CT33" i="2"/>
  <c r="CO27" i="2"/>
  <c r="CN28" i="2"/>
  <c r="CN30" i="2" s="1"/>
  <c r="CW13" i="2"/>
  <c r="CW16" i="2"/>
  <c r="CX10" i="2"/>
  <c r="CX9" i="2"/>
  <c r="CW15" i="2"/>
  <c r="CW12" i="2"/>
  <c r="CX37" i="2" l="1"/>
  <c r="CT40" i="2"/>
  <c r="CT42" i="2"/>
  <c r="CT41" i="2"/>
  <c r="CX23" i="2"/>
  <c r="CX24" i="2" s="1"/>
  <c r="CX22" i="2"/>
  <c r="CU33" i="2"/>
  <c r="CU19" i="2"/>
  <c r="CU18" i="2"/>
  <c r="CU39" i="2" s="1"/>
  <c r="CV2" i="2"/>
  <c r="CV1" i="2"/>
  <c r="CW3" i="2"/>
  <c r="CV29" i="2"/>
  <c r="CV5" i="2"/>
  <c r="CV34" i="2" s="1"/>
  <c r="CV6" i="2"/>
  <c r="CO28" i="2"/>
  <c r="CO30" i="2" s="1"/>
  <c r="CP27" i="2"/>
  <c r="CY10" i="2"/>
  <c r="CX16" i="2"/>
  <c r="CX13" i="2"/>
  <c r="CY9" i="2"/>
  <c r="CX12" i="2"/>
  <c r="CX15" i="2"/>
  <c r="CY37" i="2" l="1"/>
  <c r="CU40" i="2"/>
  <c r="CU41" i="2"/>
  <c r="CU42" i="2"/>
  <c r="CY22" i="2"/>
  <c r="CY23" i="2"/>
  <c r="CY24" i="2" s="1"/>
  <c r="CV33" i="2"/>
  <c r="CV18" i="2"/>
  <c r="CV39" i="2" s="1"/>
  <c r="CV19" i="2"/>
  <c r="CW6" i="2"/>
  <c r="CW1" i="2"/>
  <c r="CW29" i="2"/>
  <c r="CW2" i="2"/>
  <c r="CW5" i="2"/>
  <c r="CW34" i="2" s="1"/>
  <c r="CX3" i="2"/>
  <c r="CQ27" i="2"/>
  <c r="CP28" i="2"/>
  <c r="CP30" i="2" s="1"/>
  <c r="CY13" i="2"/>
  <c r="CY16" i="2"/>
  <c r="CZ10" i="2"/>
  <c r="CZ9" i="2"/>
  <c r="CY15" i="2"/>
  <c r="CY12" i="2"/>
  <c r="CZ37" i="2" l="1"/>
  <c r="CV40" i="2"/>
  <c r="CV41" i="2"/>
  <c r="CV42" i="2"/>
  <c r="CZ22" i="2"/>
  <c r="CZ23" i="2"/>
  <c r="CZ24" i="2" s="1"/>
  <c r="CW18" i="2"/>
  <c r="CW39" i="2" s="1"/>
  <c r="CW19" i="2"/>
  <c r="CW33" i="2"/>
  <c r="CY3" i="2"/>
  <c r="CX1" i="2"/>
  <c r="CX2" i="2"/>
  <c r="CX5" i="2"/>
  <c r="CX34" i="2" s="1"/>
  <c r="CX6" i="2"/>
  <c r="CX29" i="2"/>
  <c r="CQ28" i="2"/>
  <c r="CQ30" i="2" s="1"/>
  <c r="CR27" i="2"/>
  <c r="DA10" i="2"/>
  <c r="CZ13" i="2"/>
  <c r="CZ16" i="2"/>
  <c r="DA9" i="2"/>
  <c r="CZ12" i="2"/>
  <c r="CZ15" i="2"/>
  <c r="DA37" i="2" l="1"/>
  <c r="CW40" i="2"/>
  <c r="CW41" i="2"/>
  <c r="CW42" i="2"/>
  <c r="DA23" i="2"/>
  <c r="DA24" i="2" s="1"/>
  <c r="DA22" i="2"/>
  <c r="CX18" i="2"/>
  <c r="CX39" i="2" s="1"/>
  <c r="CX19" i="2"/>
  <c r="CY5" i="2"/>
  <c r="CY34" i="2" s="1"/>
  <c r="CY6" i="2"/>
  <c r="CZ3" i="2"/>
  <c r="CY2" i="2"/>
  <c r="CY29" i="2"/>
  <c r="CY1" i="2"/>
  <c r="CX33" i="2"/>
  <c r="CR28" i="2"/>
  <c r="CR30" i="2" s="1"/>
  <c r="CS27" i="2"/>
  <c r="DA13" i="2"/>
  <c r="DB10" i="2"/>
  <c r="DA16" i="2"/>
  <c r="DB9" i="2"/>
  <c r="DA15" i="2"/>
  <c r="DA12" i="2"/>
  <c r="DB37" i="2" l="1"/>
  <c r="CX40" i="2"/>
  <c r="CX41" i="2"/>
  <c r="CX42" i="2"/>
  <c r="DB22" i="2"/>
  <c r="DB23" i="2"/>
  <c r="DB24" i="2" s="1"/>
  <c r="CZ5" i="2"/>
  <c r="CZ34" i="2" s="1"/>
  <c r="CZ2" i="2"/>
  <c r="CZ1" i="2"/>
  <c r="DA3" i="2"/>
  <c r="CZ6" i="2"/>
  <c r="CZ29" i="2"/>
  <c r="CY33" i="2"/>
  <c r="CY18" i="2"/>
  <c r="CY39" i="2" s="1"/>
  <c r="CY19" i="2"/>
  <c r="CS28" i="2"/>
  <c r="CS30" i="2" s="1"/>
  <c r="CT27" i="2"/>
  <c r="DB16" i="2"/>
  <c r="DB13" i="2"/>
  <c r="DC10" i="2"/>
  <c r="DC9" i="2"/>
  <c r="DB12" i="2"/>
  <c r="DB15" i="2"/>
  <c r="DC37" i="2" l="1"/>
  <c r="CY40" i="2"/>
  <c r="CY41" i="2"/>
  <c r="CY42" i="2"/>
  <c r="DC23" i="2"/>
  <c r="DC24" i="2" s="1"/>
  <c r="DC22" i="2"/>
  <c r="DA29" i="2"/>
  <c r="DB3" i="2"/>
  <c r="DA6" i="2"/>
  <c r="DA5" i="2"/>
  <c r="DA34" i="2" s="1"/>
  <c r="DA1" i="2"/>
  <c r="DA2" i="2"/>
  <c r="CZ19" i="2"/>
  <c r="CZ18" i="2"/>
  <c r="CZ39" i="2" s="1"/>
  <c r="CZ33" i="2"/>
  <c r="CU27" i="2"/>
  <c r="CT28" i="2"/>
  <c r="CT30" i="2" s="1"/>
  <c r="DD10" i="2"/>
  <c r="DC13" i="2"/>
  <c r="DC16" i="2"/>
  <c r="DD9" i="2"/>
  <c r="DC12" i="2"/>
  <c r="DC15" i="2"/>
  <c r="DD37" i="2" l="1"/>
  <c r="CZ42" i="2"/>
  <c r="CZ41" i="2"/>
  <c r="CZ40" i="2"/>
  <c r="DD23" i="2"/>
  <c r="DD24" i="2" s="1"/>
  <c r="DD22" i="2"/>
  <c r="DA33" i="2"/>
  <c r="DA18" i="2"/>
  <c r="DA39" i="2" s="1"/>
  <c r="DA19" i="2"/>
  <c r="DB2" i="2"/>
  <c r="DB6" i="2"/>
  <c r="DB1" i="2"/>
  <c r="DB29" i="2"/>
  <c r="DB5" i="2"/>
  <c r="DB34" i="2" s="1"/>
  <c r="DC3" i="2"/>
  <c r="CV27" i="2"/>
  <c r="CU28" i="2"/>
  <c r="CU30" i="2" s="1"/>
  <c r="DE10" i="2"/>
  <c r="DD16" i="2"/>
  <c r="DD13" i="2"/>
  <c r="DE9" i="2"/>
  <c r="DD15" i="2"/>
  <c r="DD12" i="2"/>
  <c r="DE37" i="2" l="1"/>
  <c r="DA41" i="2"/>
  <c r="DA42" i="2"/>
  <c r="DA40" i="2"/>
  <c r="DE22" i="2"/>
  <c r="DE23" i="2"/>
  <c r="DE24" i="2" s="1"/>
  <c r="DB33" i="2"/>
  <c r="DC1" i="2"/>
  <c r="DC29" i="2"/>
  <c r="DC5" i="2"/>
  <c r="DC34" i="2" s="1"/>
  <c r="DC6" i="2"/>
  <c r="DD3" i="2"/>
  <c r="DC2" i="2"/>
  <c r="DB19" i="2"/>
  <c r="DB18" i="2"/>
  <c r="DB39" i="2" s="1"/>
  <c r="CV28" i="2"/>
  <c r="CV30" i="2" s="1"/>
  <c r="CW27" i="2"/>
  <c r="DE16" i="2"/>
  <c r="DF10" i="2"/>
  <c r="DE13" i="2"/>
  <c r="DF9" i="2"/>
  <c r="DE15" i="2"/>
  <c r="DE12" i="2"/>
  <c r="DF37" i="2" l="1"/>
  <c r="DB40" i="2"/>
  <c r="DB42" i="2"/>
  <c r="DB41" i="2"/>
  <c r="DF22" i="2"/>
  <c r="DF23" i="2"/>
  <c r="DF24" i="2" s="1"/>
  <c r="DC18" i="2"/>
  <c r="DC39" i="2" s="1"/>
  <c r="DC19" i="2"/>
  <c r="DD2" i="2"/>
  <c r="DD5" i="2"/>
  <c r="DD34" i="2" s="1"/>
  <c r="DD6" i="2"/>
  <c r="DE3" i="2"/>
  <c r="DD29" i="2"/>
  <c r="DD1" i="2"/>
  <c r="DC33" i="2"/>
  <c r="CW28" i="2"/>
  <c r="CW30" i="2" s="1"/>
  <c r="CX27" i="2"/>
  <c r="DF16" i="2"/>
  <c r="DF13" i="2"/>
  <c r="DG10" i="2"/>
  <c r="DG9" i="2"/>
  <c r="DF15" i="2"/>
  <c r="DF12" i="2"/>
  <c r="DG37" i="2" l="1"/>
  <c r="DC40" i="2"/>
  <c r="DC42" i="2"/>
  <c r="DC41" i="2"/>
  <c r="DG22" i="2"/>
  <c r="DG23" i="2"/>
  <c r="DG24" i="2" s="1"/>
  <c r="DD19" i="2"/>
  <c r="DD18" i="2"/>
  <c r="DD39" i="2" s="1"/>
  <c r="DE29" i="2"/>
  <c r="DE5" i="2"/>
  <c r="DE34" i="2" s="1"/>
  <c r="DE2" i="2"/>
  <c r="DF3" i="2"/>
  <c r="DE6" i="2"/>
  <c r="DE1" i="2"/>
  <c r="DD33" i="2"/>
  <c r="CY27" i="2"/>
  <c r="CX28" i="2"/>
  <c r="CX30" i="2" s="1"/>
  <c r="DG16" i="2"/>
  <c r="DH10" i="2"/>
  <c r="DG13" i="2"/>
  <c r="DH9" i="2"/>
  <c r="DG15" i="2"/>
  <c r="DG12" i="2"/>
  <c r="DH37" i="2" l="1"/>
  <c r="DD42" i="2"/>
  <c r="DD40" i="2"/>
  <c r="DD41" i="2"/>
  <c r="DH22" i="2"/>
  <c r="DH23" i="2"/>
  <c r="DH24" i="2" s="1"/>
  <c r="DE18" i="2"/>
  <c r="DE39" i="2" s="1"/>
  <c r="DE19" i="2"/>
  <c r="DE33" i="2"/>
  <c r="DF6" i="2"/>
  <c r="DF2" i="2"/>
  <c r="DF1" i="2"/>
  <c r="DF29" i="2"/>
  <c r="DF5" i="2"/>
  <c r="DF34" i="2" s="1"/>
  <c r="DG3" i="2"/>
  <c r="CY28" i="2"/>
  <c r="CY30" i="2" s="1"/>
  <c r="CZ27" i="2"/>
  <c r="DI10" i="2"/>
  <c r="DH13" i="2"/>
  <c r="DH16" i="2"/>
  <c r="DI9" i="2"/>
  <c r="DH15" i="2"/>
  <c r="DH12" i="2"/>
  <c r="DI37" i="2" l="1"/>
  <c r="DE40" i="2"/>
  <c r="DE41" i="2"/>
  <c r="DE42" i="2"/>
  <c r="DI22" i="2"/>
  <c r="DI23" i="2"/>
  <c r="DI24" i="2" s="1"/>
  <c r="DF19" i="2"/>
  <c r="DF18" i="2"/>
  <c r="DF39" i="2" s="1"/>
  <c r="DG1" i="2"/>
  <c r="DG29" i="2"/>
  <c r="DH3" i="2"/>
  <c r="DG2" i="2"/>
  <c r="DG5" i="2"/>
  <c r="DG34" i="2" s="1"/>
  <c r="DG6" i="2"/>
  <c r="DF33" i="2"/>
  <c r="CZ28" i="2"/>
  <c r="CZ30" i="2" s="1"/>
  <c r="DA27" i="2"/>
  <c r="DI13" i="2"/>
  <c r="DJ10" i="2"/>
  <c r="DI16" i="2"/>
  <c r="DJ9" i="2"/>
  <c r="DI15" i="2"/>
  <c r="DI12" i="2"/>
  <c r="DJ37" i="2" l="1"/>
  <c r="DF40" i="2"/>
  <c r="DF41" i="2"/>
  <c r="DF42" i="2"/>
  <c r="DJ22" i="2"/>
  <c r="DJ23" i="2"/>
  <c r="DJ24" i="2" s="1"/>
  <c r="DI3" i="2"/>
  <c r="DH5" i="2"/>
  <c r="DH34" i="2" s="1"/>
  <c r="DH2" i="2"/>
  <c r="DH1" i="2"/>
  <c r="DH29" i="2"/>
  <c r="DH6" i="2"/>
  <c r="DG18" i="2"/>
  <c r="DG39" i="2" s="1"/>
  <c r="DG19" i="2"/>
  <c r="DG33" i="2"/>
  <c r="DB27" i="2"/>
  <c r="DA28" i="2"/>
  <c r="DA30" i="2" s="1"/>
  <c r="DJ13" i="2"/>
  <c r="DJ16" i="2"/>
  <c r="DK10" i="2"/>
  <c r="DK9" i="2"/>
  <c r="DJ12" i="2"/>
  <c r="DJ15" i="2"/>
  <c r="DK37" i="2" l="1"/>
  <c r="DG42" i="2"/>
  <c r="DG41" i="2"/>
  <c r="DG40" i="2"/>
  <c r="DK22" i="2"/>
  <c r="DK23" i="2"/>
  <c r="DK24" i="2" s="1"/>
  <c r="DH18" i="2"/>
  <c r="DH39" i="2" s="1"/>
  <c r="DH19" i="2"/>
  <c r="DI1" i="2"/>
  <c r="DI29" i="2"/>
  <c r="DI5" i="2"/>
  <c r="DI34" i="2" s="1"/>
  <c r="DI2" i="2"/>
  <c r="DJ3" i="2"/>
  <c r="DI6" i="2"/>
  <c r="DH33" i="2"/>
  <c r="DB28" i="2"/>
  <c r="DB30" i="2" s="1"/>
  <c r="DC27" i="2"/>
  <c r="DL10" i="2"/>
  <c r="DK16" i="2"/>
  <c r="DK13" i="2"/>
  <c r="DL9" i="2"/>
  <c r="DK12" i="2"/>
  <c r="DK15" i="2"/>
  <c r="DL37" i="2" l="1"/>
  <c r="DH40" i="2"/>
  <c r="DH42" i="2"/>
  <c r="DH41" i="2"/>
  <c r="DL23" i="2"/>
  <c r="DL24" i="2" s="1"/>
  <c r="DL22" i="2"/>
  <c r="DI19" i="2"/>
  <c r="DI18" i="2"/>
  <c r="DI39" i="2" s="1"/>
  <c r="DI33" i="2"/>
  <c r="DJ1" i="2"/>
  <c r="DJ29" i="2"/>
  <c r="DK3" i="2"/>
  <c r="DJ5" i="2"/>
  <c r="DJ34" i="2" s="1"/>
  <c r="DJ6" i="2"/>
  <c r="DJ2" i="2"/>
  <c r="DD27" i="2"/>
  <c r="DC28" i="2"/>
  <c r="DC30" i="2" s="1"/>
  <c r="DM10" i="2"/>
  <c r="DL13" i="2"/>
  <c r="DL16" i="2"/>
  <c r="DM9" i="2"/>
  <c r="DL15" i="2"/>
  <c r="DL12" i="2"/>
  <c r="DM37" i="2" l="1"/>
  <c r="DI41" i="2"/>
  <c r="DI42" i="2"/>
  <c r="DI40" i="2"/>
  <c r="DM23" i="2"/>
  <c r="DM24" i="2" s="1"/>
  <c r="DM22" i="2"/>
  <c r="DL3" i="2"/>
  <c r="DK5" i="2"/>
  <c r="DK34" i="2" s="1"/>
  <c r="DK2" i="2"/>
  <c r="DK1" i="2"/>
  <c r="DK29" i="2"/>
  <c r="DK6" i="2"/>
  <c r="DJ18" i="2"/>
  <c r="DJ39" i="2" s="1"/>
  <c r="DJ19" i="2"/>
  <c r="DJ33" i="2"/>
  <c r="DD28" i="2"/>
  <c r="DD30" i="2" s="1"/>
  <c r="DE27" i="2"/>
  <c r="DN10" i="2"/>
  <c r="DM16" i="2"/>
  <c r="DM13" i="2"/>
  <c r="DN9" i="2"/>
  <c r="DM15" i="2"/>
  <c r="DM12" i="2"/>
  <c r="DN37" i="2" l="1"/>
  <c r="DJ41" i="2"/>
  <c r="DJ42" i="2"/>
  <c r="DJ40" i="2"/>
  <c r="DN23" i="2"/>
  <c r="DN24" i="2" s="1"/>
  <c r="DN22" i="2"/>
  <c r="DK19" i="2"/>
  <c r="DK18" i="2"/>
  <c r="DK39" i="2" s="1"/>
  <c r="DM3" i="2"/>
  <c r="DL2" i="2"/>
  <c r="DL29" i="2"/>
  <c r="DL1" i="2"/>
  <c r="DL5" i="2"/>
  <c r="DL34" i="2" s="1"/>
  <c r="DL6" i="2"/>
  <c r="DK33" i="2"/>
  <c r="DE28" i="2"/>
  <c r="DE30" i="2" s="1"/>
  <c r="DF27" i="2"/>
  <c r="DO10" i="2"/>
  <c r="DN16" i="2"/>
  <c r="DN13" i="2"/>
  <c r="DO9" i="2"/>
  <c r="DN15" i="2"/>
  <c r="DN12" i="2"/>
  <c r="DO37" i="2" l="1"/>
  <c r="DK40" i="2"/>
  <c r="DK41" i="2"/>
  <c r="DK42" i="2"/>
  <c r="DO23" i="2"/>
  <c r="DO24" i="2" s="1"/>
  <c r="DO22" i="2"/>
  <c r="DL33" i="2"/>
  <c r="DL18" i="2"/>
  <c r="DL39" i="2" s="1"/>
  <c r="DL19" i="2"/>
  <c r="DM6" i="2"/>
  <c r="DM2" i="2"/>
  <c r="DM29" i="2"/>
  <c r="DN3" i="2"/>
  <c r="DM1" i="2"/>
  <c r="DM5" i="2"/>
  <c r="DM34" i="2" s="1"/>
  <c r="DG27" i="2"/>
  <c r="DF28" i="2"/>
  <c r="DF30" i="2" s="1"/>
  <c r="DO13" i="2"/>
  <c r="DO16" i="2"/>
  <c r="DP10" i="2"/>
  <c r="DP9" i="2"/>
  <c r="DO15" i="2"/>
  <c r="DO12" i="2"/>
  <c r="DP37" i="2" l="1"/>
  <c r="DL42" i="2"/>
  <c r="DL40" i="2"/>
  <c r="DL41" i="2"/>
  <c r="DP23" i="2"/>
  <c r="DP24" i="2" s="1"/>
  <c r="DP22" i="2"/>
  <c r="DM33" i="2"/>
  <c r="DO3" i="2"/>
  <c r="DN1" i="2"/>
  <c r="DN5" i="2"/>
  <c r="DN34" i="2" s="1"/>
  <c r="DN2" i="2"/>
  <c r="DN6" i="2"/>
  <c r="DN29" i="2"/>
  <c r="DM18" i="2"/>
  <c r="DM39" i="2" s="1"/>
  <c r="DM19" i="2"/>
  <c r="DG28" i="2"/>
  <c r="DG30" i="2" s="1"/>
  <c r="DH27" i="2"/>
  <c r="DP16" i="2"/>
  <c r="DP13" i="2"/>
  <c r="DQ10" i="2"/>
  <c r="DQ9" i="2"/>
  <c r="DP12" i="2"/>
  <c r="DP15" i="2"/>
  <c r="DQ37" i="2" l="1"/>
  <c r="DM40" i="2"/>
  <c r="DM41" i="2"/>
  <c r="DM42" i="2"/>
  <c r="DQ23" i="2"/>
  <c r="DQ24" i="2" s="1"/>
  <c r="DQ22" i="2"/>
  <c r="DN18" i="2"/>
  <c r="DN39" i="2" s="1"/>
  <c r="DN19" i="2"/>
  <c r="DO2" i="2"/>
  <c r="DO6" i="2"/>
  <c r="DO5" i="2"/>
  <c r="DO34" i="2" s="1"/>
  <c r="DO29" i="2"/>
  <c r="DP3" i="2"/>
  <c r="DO1" i="2"/>
  <c r="DN33" i="2"/>
  <c r="DH28" i="2"/>
  <c r="DH30" i="2" s="1"/>
  <c r="DI27" i="2"/>
  <c r="DQ13" i="2"/>
  <c r="DR10" i="2"/>
  <c r="DQ16" i="2"/>
  <c r="DR9" i="2"/>
  <c r="DQ12" i="2"/>
  <c r="DQ15" i="2"/>
  <c r="DR37" i="2" l="1"/>
  <c r="DN40" i="2"/>
  <c r="DN41" i="2"/>
  <c r="DN42" i="2"/>
  <c r="DR23" i="2"/>
  <c r="DR24" i="2" s="1"/>
  <c r="DR22" i="2"/>
  <c r="DO33" i="2"/>
  <c r="DP2" i="2"/>
  <c r="DP1" i="2"/>
  <c r="DP6" i="2"/>
  <c r="DQ3" i="2"/>
  <c r="DP5" i="2"/>
  <c r="DP34" i="2" s="1"/>
  <c r="DP29" i="2"/>
  <c r="DO19" i="2"/>
  <c r="DO18" i="2"/>
  <c r="DO39" i="2" s="1"/>
  <c r="DI28" i="2"/>
  <c r="DI30" i="2" s="1"/>
  <c r="DJ27" i="2"/>
  <c r="DR13" i="2"/>
  <c r="DR16" i="2"/>
  <c r="DS10" i="2"/>
  <c r="DS9" i="2"/>
  <c r="DR15" i="2"/>
  <c r="DR12" i="2"/>
  <c r="DS37" i="2" l="1"/>
  <c r="DO42" i="2"/>
  <c r="DO41" i="2"/>
  <c r="DO40" i="2"/>
  <c r="DS23" i="2"/>
  <c r="DS24" i="2" s="1"/>
  <c r="DS22" i="2"/>
  <c r="DP18" i="2"/>
  <c r="DP39" i="2" s="1"/>
  <c r="DP19" i="2"/>
  <c r="DP33" i="2"/>
  <c r="DQ1" i="2"/>
  <c r="DQ29" i="2"/>
  <c r="DR3" i="2"/>
  <c r="DQ5" i="2"/>
  <c r="DQ34" i="2" s="1"/>
  <c r="DQ2" i="2"/>
  <c r="DQ6" i="2"/>
  <c r="DJ28" i="2"/>
  <c r="DJ30" i="2" s="1"/>
  <c r="DK27" i="2"/>
  <c r="DS13" i="2"/>
  <c r="DS16" i="2"/>
  <c r="DT10" i="2"/>
  <c r="DT9" i="2"/>
  <c r="DS15" i="2"/>
  <c r="DS12" i="2"/>
  <c r="DT37" i="2" l="1"/>
  <c r="DP40" i="2"/>
  <c r="DP42" i="2"/>
  <c r="DP41" i="2"/>
  <c r="DT23" i="2"/>
  <c r="DT24" i="2" s="1"/>
  <c r="DT22" i="2"/>
  <c r="DQ33" i="2"/>
  <c r="DR29" i="2"/>
  <c r="DR6" i="2"/>
  <c r="DS3" i="2"/>
  <c r="DR2" i="2"/>
  <c r="DR5" i="2"/>
  <c r="DR34" i="2" s="1"/>
  <c r="DR1" i="2"/>
  <c r="DQ18" i="2"/>
  <c r="DQ39" i="2" s="1"/>
  <c r="DQ19" i="2"/>
  <c r="DL27" i="2"/>
  <c r="DK28" i="2"/>
  <c r="DK30" i="2" s="1"/>
  <c r="DT16" i="2"/>
  <c r="DT13" i="2"/>
  <c r="DU10" i="2"/>
  <c r="DU9" i="2"/>
  <c r="DT15" i="2"/>
  <c r="DT12" i="2"/>
  <c r="DU37" i="2" l="1"/>
  <c r="DQ41" i="2"/>
  <c r="DQ42" i="2"/>
  <c r="DQ40" i="2"/>
  <c r="DU22" i="2"/>
  <c r="DU23" i="2"/>
  <c r="DU24" i="2" s="1"/>
  <c r="DT3" i="2"/>
  <c r="DS6" i="2"/>
  <c r="DS2" i="2"/>
  <c r="DS1" i="2"/>
  <c r="DS5" i="2"/>
  <c r="DS34" i="2" s="1"/>
  <c r="DS29" i="2"/>
  <c r="DR18" i="2"/>
  <c r="DR39" i="2" s="1"/>
  <c r="DR19" i="2"/>
  <c r="DR33" i="2"/>
  <c r="DL28" i="2"/>
  <c r="DL30" i="2" s="1"/>
  <c r="DM27" i="2"/>
  <c r="DU16" i="2"/>
  <c r="DV10" i="2"/>
  <c r="DU13" i="2"/>
  <c r="DV9" i="2"/>
  <c r="DU15" i="2"/>
  <c r="DU12" i="2"/>
  <c r="DV37" i="2" l="1"/>
  <c r="DR40" i="2"/>
  <c r="DR42" i="2"/>
  <c r="DR41" i="2"/>
  <c r="DV23" i="2"/>
  <c r="DV24" i="2" s="1"/>
  <c r="DV22" i="2"/>
  <c r="DU3" i="2"/>
  <c r="DT1" i="2"/>
  <c r="DT29" i="2"/>
  <c r="DT5" i="2"/>
  <c r="DT34" i="2" s="1"/>
  <c r="DT6" i="2"/>
  <c r="DT2" i="2"/>
  <c r="DS18" i="2"/>
  <c r="DS39" i="2" s="1"/>
  <c r="DS19" i="2"/>
  <c r="DS33" i="2"/>
  <c r="DM28" i="2"/>
  <c r="DM30" i="2" s="1"/>
  <c r="DN27" i="2"/>
  <c r="DW10" i="2"/>
  <c r="DV13" i="2"/>
  <c r="DV16" i="2"/>
  <c r="DW9" i="2"/>
  <c r="DV12" i="2"/>
  <c r="DV15" i="2"/>
  <c r="DW37" i="2" l="1"/>
  <c r="DS41" i="2"/>
  <c r="DS42" i="2"/>
  <c r="DS40" i="2"/>
  <c r="DW23" i="2"/>
  <c r="DW24" i="2" s="1"/>
  <c r="DW22" i="2"/>
  <c r="DT19" i="2"/>
  <c r="DT18" i="2"/>
  <c r="DT39" i="2" s="1"/>
  <c r="DU29" i="2"/>
  <c r="DU5" i="2"/>
  <c r="DU34" i="2" s="1"/>
  <c r="DU1" i="2"/>
  <c r="DU2" i="2"/>
  <c r="DU6" i="2"/>
  <c r="DV3" i="2"/>
  <c r="DT33" i="2"/>
  <c r="DO27" i="2"/>
  <c r="DN28" i="2"/>
  <c r="DN30" i="2" s="1"/>
  <c r="DW16" i="2"/>
  <c r="DW13" i="2"/>
  <c r="DX10" i="2"/>
  <c r="DX9" i="2"/>
  <c r="DW12" i="2"/>
  <c r="DW15" i="2"/>
  <c r="DX37" i="2" l="1"/>
  <c r="DT42" i="2"/>
  <c r="DT40" i="2"/>
  <c r="DT41" i="2"/>
  <c r="DX22" i="2"/>
  <c r="DX23" i="2"/>
  <c r="DX24" i="2" s="1"/>
  <c r="DU33" i="2"/>
  <c r="DW3" i="2"/>
  <c r="DV5" i="2"/>
  <c r="DV34" i="2" s="1"/>
  <c r="DV1" i="2"/>
  <c r="DV6" i="2"/>
  <c r="DV2" i="2"/>
  <c r="DV29" i="2"/>
  <c r="DU18" i="2"/>
  <c r="DU39" i="2" s="1"/>
  <c r="DU19" i="2"/>
  <c r="DO28" i="2"/>
  <c r="DO30" i="2" s="1"/>
  <c r="DP27" i="2"/>
  <c r="DX13" i="2"/>
  <c r="DY10" i="2"/>
  <c r="DX16" i="2"/>
  <c r="DY9" i="2"/>
  <c r="DX15" i="2"/>
  <c r="DX12" i="2"/>
  <c r="DY37" i="2" l="1"/>
  <c r="DU40" i="2"/>
  <c r="DU41" i="2"/>
  <c r="DU42" i="2"/>
  <c r="DY23" i="2"/>
  <c r="DY24" i="2" s="1"/>
  <c r="DY22" i="2"/>
  <c r="DV33" i="2"/>
  <c r="DV18" i="2"/>
  <c r="DV39" i="2" s="1"/>
  <c r="DV19" i="2"/>
  <c r="DW2" i="2"/>
  <c r="DW29" i="2"/>
  <c r="DW1" i="2"/>
  <c r="DX3" i="2"/>
  <c r="DW6" i="2"/>
  <c r="DW5" i="2"/>
  <c r="DW34" i="2" s="1"/>
  <c r="DQ27" i="2"/>
  <c r="DP28" i="2"/>
  <c r="DP30" i="2" s="1"/>
  <c r="DY16" i="2"/>
  <c r="DZ10" i="2"/>
  <c r="DY13" i="2"/>
  <c r="DZ9" i="2"/>
  <c r="DY12" i="2"/>
  <c r="DY15" i="2"/>
  <c r="DZ37" i="2" l="1"/>
  <c r="DV40" i="2"/>
  <c r="DV42" i="2"/>
  <c r="DV41" i="2"/>
  <c r="DZ23" i="2"/>
  <c r="DZ24" i="2" s="1"/>
  <c r="DZ22" i="2"/>
  <c r="DX29" i="2"/>
  <c r="DX6" i="2"/>
  <c r="DX1" i="2"/>
  <c r="DY3" i="2"/>
  <c r="DX5" i="2"/>
  <c r="DX34" i="2" s="1"/>
  <c r="DX2" i="2"/>
  <c r="DW19" i="2"/>
  <c r="DW18" i="2"/>
  <c r="DW39" i="2" s="1"/>
  <c r="DW33" i="2"/>
  <c r="DQ28" i="2"/>
  <c r="DQ30" i="2" s="1"/>
  <c r="DR27" i="2"/>
  <c r="EA10" i="2"/>
  <c r="DZ16" i="2"/>
  <c r="DZ13" i="2"/>
  <c r="EA9" i="2"/>
  <c r="DZ12" i="2"/>
  <c r="DZ15" i="2"/>
  <c r="EA37" i="2" l="1"/>
  <c r="DW40" i="2"/>
  <c r="DW42" i="2"/>
  <c r="DW41" i="2"/>
  <c r="EA22" i="2"/>
  <c r="EA23" i="2"/>
  <c r="EA24" i="2" s="1"/>
  <c r="DX19" i="2"/>
  <c r="DX18" i="2"/>
  <c r="DX39" i="2" s="1"/>
  <c r="DY5" i="2"/>
  <c r="DY34" i="2" s="1"/>
  <c r="DY1" i="2"/>
  <c r="DY2" i="2"/>
  <c r="DY29" i="2"/>
  <c r="DZ3" i="2"/>
  <c r="DY6" i="2"/>
  <c r="DX33" i="2"/>
  <c r="DR28" i="2"/>
  <c r="DR30" i="2" s="1"/>
  <c r="DS27" i="2"/>
  <c r="EA13" i="2"/>
  <c r="EB10" i="2"/>
  <c r="EA16" i="2"/>
  <c r="EB9" i="2"/>
  <c r="EA12" i="2"/>
  <c r="EA15" i="2"/>
  <c r="EB37" i="2" l="1"/>
  <c r="DX40" i="2"/>
  <c r="DX42" i="2"/>
  <c r="DX41" i="2"/>
  <c r="EB23" i="2"/>
  <c r="EB24" i="2" s="1"/>
  <c r="EB22" i="2"/>
  <c r="DY18" i="2"/>
  <c r="DY39" i="2" s="1"/>
  <c r="DY19" i="2"/>
  <c r="DZ2" i="2"/>
  <c r="EA3" i="2"/>
  <c r="DZ29" i="2"/>
  <c r="DZ1" i="2"/>
  <c r="DZ5" i="2"/>
  <c r="DZ34" i="2" s="1"/>
  <c r="DZ6" i="2"/>
  <c r="DY33" i="2"/>
  <c r="DT27" i="2"/>
  <c r="DS28" i="2"/>
  <c r="DS30" i="2" s="1"/>
  <c r="EB16" i="2"/>
  <c r="EC10" i="2"/>
  <c r="EB13" i="2"/>
  <c r="EC9" i="2"/>
  <c r="EB12" i="2"/>
  <c r="EB15" i="2"/>
  <c r="EC37" i="2" l="1"/>
  <c r="DY42" i="2"/>
  <c r="DY40" i="2"/>
  <c r="DY41" i="2"/>
  <c r="EC22" i="2"/>
  <c r="EC23" i="2"/>
  <c r="EC24" i="2" s="1"/>
  <c r="EA6" i="2"/>
  <c r="EA5" i="2"/>
  <c r="EA34" i="2" s="1"/>
  <c r="EB3" i="2"/>
  <c r="EA1" i="2"/>
  <c r="EA2" i="2"/>
  <c r="EA29" i="2"/>
  <c r="DZ33" i="2"/>
  <c r="DZ19" i="2"/>
  <c r="DZ18" i="2"/>
  <c r="DZ39" i="2" s="1"/>
  <c r="DT28" i="2"/>
  <c r="DT30" i="2" s="1"/>
  <c r="DU27" i="2"/>
  <c r="EC13" i="2"/>
  <c r="ED10" i="2"/>
  <c r="EC16" i="2"/>
  <c r="ED9" i="2"/>
  <c r="EC15" i="2"/>
  <c r="EC12" i="2"/>
  <c r="ED37" i="2" l="1"/>
  <c r="DZ40" i="2"/>
  <c r="DZ42" i="2"/>
  <c r="DZ41" i="2"/>
  <c r="ED22" i="2"/>
  <c r="ED23" i="2"/>
  <c r="ED24" i="2" s="1"/>
  <c r="EA33" i="2"/>
  <c r="EC3" i="2"/>
  <c r="EB29" i="2"/>
  <c r="EB1" i="2"/>
  <c r="EB5" i="2"/>
  <c r="EB34" i="2" s="1"/>
  <c r="EB2" i="2"/>
  <c r="EB6" i="2"/>
  <c r="EA19" i="2"/>
  <c r="EA18" i="2"/>
  <c r="EA39" i="2" s="1"/>
  <c r="DU28" i="2"/>
  <c r="DU30" i="2" s="1"/>
  <c r="DV27" i="2"/>
  <c r="ED13" i="2"/>
  <c r="EE10" i="2"/>
  <c r="ED16" i="2"/>
  <c r="EE9" i="2"/>
  <c r="ED15" i="2"/>
  <c r="ED12" i="2"/>
  <c r="EE37" i="2" l="1"/>
  <c r="EA40" i="2"/>
  <c r="EA41" i="2"/>
  <c r="EA42" i="2"/>
  <c r="EE23" i="2"/>
  <c r="EE24" i="2" s="1"/>
  <c r="EE22" i="2"/>
  <c r="EC6" i="2"/>
  <c r="EC29" i="2"/>
  <c r="EC1" i="2"/>
  <c r="EC5" i="2"/>
  <c r="EC34" i="2" s="1"/>
  <c r="EC2" i="2"/>
  <c r="ED3" i="2"/>
  <c r="EB33" i="2"/>
  <c r="EB18" i="2"/>
  <c r="EB39" i="2" s="1"/>
  <c r="EB19" i="2"/>
  <c r="DW27" i="2"/>
  <c r="DV28" i="2"/>
  <c r="DV30" i="2" s="1"/>
  <c r="EE13" i="2"/>
  <c r="EF10" i="2"/>
  <c r="EE16" i="2"/>
  <c r="EF9" i="2"/>
  <c r="EE12" i="2"/>
  <c r="EE15" i="2"/>
  <c r="EF37" i="2" l="1"/>
  <c r="EB42" i="2"/>
  <c r="EB41" i="2"/>
  <c r="EB40" i="2"/>
  <c r="EF23" i="2"/>
  <c r="EF24" i="2" s="1"/>
  <c r="EF22" i="2"/>
  <c r="EE3" i="2"/>
  <c r="ED2" i="2"/>
  <c r="ED5" i="2"/>
  <c r="ED34" i="2" s="1"/>
  <c r="ED6" i="2"/>
  <c r="ED29" i="2"/>
  <c r="ED1" i="2"/>
  <c r="EC19" i="2"/>
  <c r="EC18" i="2"/>
  <c r="EC39" i="2" s="1"/>
  <c r="EC33" i="2"/>
  <c r="DW28" i="2"/>
  <c r="DW30" i="2" s="1"/>
  <c r="DX27" i="2"/>
  <c r="EF13" i="2"/>
  <c r="EG10" i="2"/>
  <c r="EF16" i="2"/>
  <c r="EG9" i="2"/>
  <c r="EF15" i="2"/>
  <c r="EF12" i="2"/>
  <c r="EG37" i="2" l="1"/>
  <c r="EC41" i="2"/>
  <c r="EC42" i="2"/>
  <c r="EC40" i="2"/>
  <c r="EG23" i="2"/>
  <c r="EG24" i="2" s="1"/>
  <c r="EG22" i="2"/>
  <c r="ED33" i="2"/>
  <c r="ED18" i="2"/>
  <c r="ED39" i="2" s="1"/>
  <c r="ED19" i="2"/>
  <c r="EE6" i="2"/>
  <c r="EF3" i="2"/>
  <c r="EE29" i="2"/>
  <c r="EE2" i="2"/>
  <c r="EE5" i="2"/>
  <c r="EE34" i="2" s="1"/>
  <c r="EE1" i="2"/>
  <c r="DX28" i="2"/>
  <c r="DX30" i="2" s="1"/>
  <c r="DY27" i="2"/>
  <c r="EH10" i="2"/>
  <c r="EG13" i="2"/>
  <c r="EG16" i="2"/>
  <c r="EH9" i="2"/>
  <c r="EG12" i="2"/>
  <c r="EG15" i="2"/>
  <c r="EH37" i="2" l="1"/>
  <c r="ED40" i="2"/>
  <c r="ED41" i="2"/>
  <c r="ED42" i="2"/>
  <c r="EH23" i="2"/>
  <c r="EH24" i="2" s="1"/>
  <c r="EH22" i="2"/>
  <c r="EE19" i="2"/>
  <c r="EE18" i="2"/>
  <c r="EE39" i="2" s="1"/>
  <c r="EF5" i="2"/>
  <c r="EF34" i="2" s="1"/>
  <c r="EF6" i="2"/>
  <c r="EF29" i="2"/>
  <c r="EF1" i="2"/>
  <c r="EF2" i="2"/>
  <c r="EG3" i="2"/>
  <c r="EE33" i="2"/>
  <c r="DZ27" i="2"/>
  <c r="DY28" i="2"/>
  <c r="DY30" i="2" s="1"/>
  <c r="EH13" i="2"/>
  <c r="EI10" i="2"/>
  <c r="EH16" i="2"/>
  <c r="EI9" i="2"/>
  <c r="EH15" i="2"/>
  <c r="EH12" i="2"/>
  <c r="EI37" i="2" l="1"/>
  <c r="EE42" i="2"/>
  <c r="EE40" i="2"/>
  <c r="EE41" i="2"/>
  <c r="EI22" i="2"/>
  <c r="EI23" i="2"/>
  <c r="EI24" i="2" s="1"/>
  <c r="EF19" i="2"/>
  <c r="EF18" i="2"/>
  <c r="EF39" i="2" s="1"/>
  <c r="EF33" i="2"/>
  <c r="EG5" i="2"/>
  <c r="EG34" i="2" s="1"/>
  <c r="EG6" i="2"/>
  <c r="EG1" i="2"/>
  <c r="EG29" i="2"/>
  <c r="EG2" i="2"/>
  <c r="EH3" i="2"/>
  <c r="EA27" i="2"/>
  <c r="DZ28" i="2"/>
  <c r="DZ30" i="2" s="1"/>
  <c r="EI16" i="2"/>
  <c r="EI13" i="2"/>
  <c r="EI12" i="2"/>
  <c r="EI15" i="2"/>
  <c r="EF41" i="2" l="1"/>
  <c r="EF42" i="2"/>
  <c r="EF40" i="2"/>
  <c r="EG18" i="2"/>
  <c r="EG39" i="2" s="1"/>
  <c r="EG19" i="2"/>
  <c r="EH5" i="2"/>
  <c r="EH34" i="2" s="1"/>
  <c r="EH6" i="2"/>
  <c r="EH1" i="2"/>
  <c r="EH29" i="2"/>
  <c r="EI3" i="2"/>
  <c r="EH2" i="2"/>
  <c r="EG33" i="2"/>
  <c r="EA28" i="2"/>
  <c r="EA30" i="2" s="1"/>
  <c r="EB27" i="2"/>
  <c r="EG41" i="2" l="1"/>
  <c r="EG42" i="2"/>
  <c r="EG40" i="2"/>
  <c r="EH18" i="2"/>
  <c r="EH39" i="2" s="1"/>
  <c r="EH19" i="2"/>
  <c r="EH33" i="2"/>
  <c r="EI6" i="2"/>
  <c r="EI2" i="2"/>
  <c r="EI1" i="2"/>
  <c r="EI29" i="2"/>
  <c r="EI5" i="2"/>
  <c r="EI34" i="2" s="1"/>
  <c r="EB28" i="2"/>
  <c r="EB30" i="2" s="1"/>
  <c r="EC27" i="2"/>
  <c r="EH40" i="2" l="1"/>
  <c r="EH42" i="2"/>
  <c r="EH41" i="2"/>
  <c r="EI33" i="2"/>
  <c r="EI19" i="2"/>
  <c r="EI18" i="2"/>
  <c r="EI39" i="2" s="1"/>
  <c r="EC28" i="2"/>
  <c r="EC30" i="2" s="1"/>
  <c r="ED27" i="2"/>
  <c r="EI41" i="2" l="1"/>
  <c r="EI40" i="2"/>
  <c r="EI42" i="2"/>
  <c r="EE27" i="2"/>
  <c r="ED28" i="2"/>
  <c r="ED30" i="2" s="1"/>
  <c r="EE28" i="2" l="1"/>
  <c r="EE30" i="2" s="1"/>
  <c r="EF27" i="2"/>
  <c r="EF28" i="2" l="1"/>
  <c r="EF30" i="2" s="1"/>
  <c r="EG27" i="2"/>
  <c r="EG28" i="2" l="1"/>
  <c r="EG30" i="2" s="1"/>
  <c r="EH27" i="2"/>
  <c r="EH28" i="2" l="1"/>
  <c r="EH30" i="2" s="1"/>
  <c r="EI27" i="2"/>
  <c r="EI28" i="2" s="1"/>
  <c r="EI30" i="2" s="1"/>
</calcChain>
</file>

<file path=xl/sharedStrings.xml><?xml version="1.0" encoding="utf-8"?>
<sst xmlns="http://schemas.openxmlformats.org/spreadsheetml/2006/main" count="42" uniqueCount="42">
  <si>
    <t>Starting Date</t>
  </si>
  <si>
    <t>Year</t>
  </si>
  <si>
    <t>Month</t>
  </si>
  <si>
    <t>Day</t>
  </si>
  <si>
    <t>Remaining Weeks</t>
  </si>
  <si>
    <t>Remaining Months</t>
  </si>
  <si>
    <t>Actual Machine Counts</t>
  </si>
  <si>
    <t>Migration Progress</t>
  </si>
  <si>
    <t>Running Comparison</t>
  </si>
  <si>
    <t>Forecasts Based on Actual Machine Counts</t>
  </si>
  <si>
    <t>Monthly Pace Required</t>
  </si>
  <si>
    <t>Weekly Pace Required</t>
  </si>
  <si>
    <t>Projected Pace</t>
  </si>
  <si>
    <t>Projections</t>
  </si>
  <si>
    <t>Project Timeframe (Weeks)</t>
  </si>
  <si>
    <t>Weeks into the Project</t>
  </si>
  <si>
    <t>Ahead/Behind Schedule</t>
  </si>
  <si>
    <t>Percentage Complete (Win7)</t>
  </si>
  <si>
    <t>Migration Progress [Percentage Complete]</t>
  </si>
  <si>
    <t>Win7 25%</t>
  </si>
  <si>
    <t>Win7 50%</t>
  </si>
  <si>
    <t>Win7 75%</t>
  </si>
  <si>
    <t>Projected Target Date for 25% Complete</t>
  </si>
  <si>
    <t>Projected Target Date for 50% Complete</t>
  </si>
  <si>
    <t>Projected Target Date for 75% Complete</t>
  </si>
  <si>
    <t>Percentage Complete</t>
  </si>
  <si>
    <t>Projected Target Date for 100% Complete</t>
  </si>
  <si>
    <t>Win7 100%</t>
  </si>
  <si>
    <t>Windows 10 Percentage of Population</t>
  </si>
  <si>
    <t>Build 1607 End of Support</t>
  </si>
  <si>
    <t>Starting Windows 1607 Count</t>
  </si>
  <si>
    <t>Windows 10 - 1607</t>
  </si>
  <si>
    <t>Windows 10 - 1607 Reduction (Project Progress)</t>
  </si>
  <si>
    <t>Total Population (Windows 10 - 1607 &amp; 10)</t>
  </si>
  <si>
    <t>Projected Windows 10 - 1607 Counts</t>
  </si>
  <si>
    <t>Weekly Change in 1607</t>
  </si>
  <si>
    <t>Running Changes in 1607</t>
  </si>
  <si>
    <t>Average Weekly Change in 1607</t>
  </si>
  <si>
    <t>Average Weekly Change in 1809</t>
  </si>
  <si>
    <t>Weekly Change in 1809</t>
  </si>
  <si>
    <t>Running Changes in 1809</t>
  </si>
  <si>
    <t>Windows 10 - 1809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</si>
</sst>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;@"/>
    <numFmt numFmtId="165" formatCode="[$-F800]dddd\,\ mmmm\ dd\,\ yyyy"/>
    <numFmt numFmtId="166" formatCode="_(* #,##0_);_(* \(#,##0\);_(* &quot;-&quot;??_);_(@_)"/>
    <numFmt numFmtId="167" formatCode="_(* #,##0.0_);_(* \(#,##0.0\);_(* &quot;-&quot;??_);_(@_)"/>
    <numFmt numFmtId="168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Fill="1"/>
    <xf numFmtId="0" fontId="6" fillId="0" borderId="0" xfId="0" applyFont="1" applyFill="1" applyAlignment="1">
      <alignment horizontal="center"/>
    </xf>
    <xf numFmtId="166" fontId="4" fillId="3" borderId="0" xfId="0" applyNumberFormat="1" applyFont="1" applyFill="1"/>
    <xf numFmtId="0" fontId="6" fillId="0" borderId="0" xfId="0" applyFont="1" applyFill="1"/>
    <xf numFmtId="165" fontId="4" fillId="0" borderId="0" xfId="0" applyNumberFormat="1" applyFont="1" applyAlignment="1">
      <alignment horizontal="center"/>
    </xf>
    <xf numFmtId="1" fontId="4" fillId="0" borderId="0" xfId="0" applyNumberFormat="1" applyFont="1"/>
    <xf numFmtId="0" fontId="3" fillId="3" borderId="0" xfId="0" applyFont="1" applyFill="1"/>
    <xf numFmtId="0" fontId="4" fillId="3" borderId="0" xfId="0" applyFont="1" applyFill="1"/>
    <xf numFmtId="166" fontId="4" fillId="0" borderId="0" xfId="0" applyNumberFormat="1" applyFont="1"/>
    <xf numFmtId="1" fontId="6" fillId="0" borderId="0" xfId="0" applyNumberFormat="1" applyFont="1"/>
    <xf numFmtId="166" fontId="6" fillId="0" borderId="0" xfId="0" applyNumberFormat="1" applyFont="1"/>
    <xf numFmtId="1" fontId="0" fillId="0" borderId="0" xfId="0" applyNumberFormat="1"/>
    <xf numFmtId="0" fontId="2" fillId="0" borderId="0" xfId="3"/>
    <xf numFmtId="164" fontId="4" fillId="0" borderId="0" xfId="0" applyNumberFormat="1" applyFont="1" applyAlignment="1">
      <alignment horizontal="center"/>
    </xf>
    <xf numFmtId="0" fontId="0" fillId="0" borderId="0" xfId="3" applyFont="1"/>
    <xf numFmtId="166" fontId="2" fillId="0" borderId="0" xfId="1" applyNumberFormat="1"/>
    <xf numFmtId="166" fontId="2" fillId="0" borderId="0" xfId="3" applyNumberFormat="1"/>
    <xf numFmtId="167" fontId="6" fillId="0" borderId="0" xfId="0" applyNumberFormat="1" applyFont="1"/>
    <xf numFmtId="9" fontId="2" fillId="0" borderId="0" xfId="5"/>
    <xf numFmtId="9" fontId="4" fillId="0" borderId="0" xfId="5" applyFont="1"/>
    <xf numFmtId="164" fontId="2" fillId="0" borderId="0" xfId="5" applyNumberFormat="1"/>
    <xf numFmtId="0" fontId="3" fillId="0" borderId="0" xfId="0" applyFont="1" applyFill="1"/>
    <xf numFmtId="0" fontId="4" fillId="0" borderId="0" xfId="0" applyFont="1" applyFill="1"/>
    <xf numFmtId="166" fontId="4" fillId="0" borderId="0" xfId="0" applyNumberFormat="1" applyFont="1" applyFill="1"/>
    <xf numFmtId="9" fontId="3" fillId="0" borderId="0" xfId="0" applyNumberFormat="1" applyFont="1" applyFill="1"/>
    <xf numFmtId="164" fontId="4" fillId="0" borderId="0" xfId="0" applyNumberFormat="1" applyFont="1" applyFill="1"/>
    <xf numFmtId="168" fontId="2" fillId="0" borderId="0" xfId="5" applyNumberFormat="1"/>
    <xf numFmtId="10" fontId="2" fillId="0" borderId="0" xfId="5" applyNumberFormat="1"/>
    <xf numFmtId="164" fontId="0" fillId="4" borderId="0" xfId="0" applyNumberFormat="1" applyFill="1"/>
    <xf numFmtId="0" fontId="0" fillId="4" borderId="0" xfId="0" applyFill="1"/>
    <xf numFmtId="0" fontId="4" fillId="4" borderId="0" xfId="0" applyFont="1" applyFill="1"/>
    <xf numFmtId="166" fontId="4" fillId="4" borderId="0" xfId="4" applyNumberFormat="1" applyFont="1" applyFill="1"/>
    <xf numFmtId="166" fontId="4" fillId="4" borderId="0" xfId="1" applyNumberFormat="1" applyFont="1" applyFill="1"/>
  </cellXfs>
  <cellStyles count="6">
    <cellStyle name="Comma" xfId="1" builtinId="3"/>
    <cellStyle name="Comma 2" xfId="4" xr:uid="{00000000-0005-0000-0000-000001000000}"/>
    <cellStyle name="Normal" xfId="0" builtinId="0"/>
    <cellStyle name="Normal 2" xfId="3" xr:uid="{00000000-0005-0000-0000-000003000000}"/>
    <cellStyle name="Normal 3" xfId="2" xr:uid="{00000000-0005-0000-0000-000004000000}"/>
    <cellStyle name="Percent" xfId="5" builtinId="5"/>
  </cellStyles>
  <dxfs count="7">
    <dxf>
      <font>
        <b/>
        <i val="0"/>
        <color auto="1"/>
      </font>
      <fill>
        <patternFill>
          <bgColor rgb="FFC9A6E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889DB"/>
        </patternFill>
      </fill>
    </dxf>
    <dxf>
      <fill>
        <patternFill>
          <bgColor rgb="FF5BB9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C9A6E4"/>
      <color rgb="FF5BB9FF"/>
      <color rgb="FFB8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workbookViewId="0">
      <selection activeCell="B7" sqref="B7"/>
    </sheetView>
  </sheetViews>
  <sheetFormatPr defaultRowHeight="15" x14ac:dyDescent="0.25"/>
  <cols>
    <col min="1" max="1" width="37.5703125" bestFit="1" customWidth="1"/>
    <col min="2" max="2" width="9.42578125" bestFit="1" customWidth="1"/>
  </cols>
  <sheetData>
    <row r="2" spans="1:2" x14ac:dyDescent="0.25">
      <c r="A2" t="s">
        <v>29</v>
      </c>
      <c r="B2" s="32">
        <v>43564</v>
      </c>
    </row>
    <row r="3" spans="1:2" x14ac:dyDescent="0.25">
      <c r="A3" t="s">
        <v>0</v>
      </c>
      <c r="B3" s="32">
        <v>43115</v>
      </c>
    </row>
    <row r="5" spans="1:2" x14ac:dyDescent="0.25">
      <c r="A5" t="s">
        <v>13</v>
      </c>
    </row>
    <row r="6" spans="1:2" x14ac:dyDescent="0.25">
      <c r="A6" t="s">
        <v>30</v>
      </c>
      <c r="B6" s="33">
        <v>1250</v>
      </c>
    </row>
    <row r="7" spans="1:2" x14ac:dyDescent="0.25">
      <c r="A7" t="s">
        <v>14</v>
      </c>
      <c r="B7">
        <f>ROUNDDOWN((DATEDIF($B$3, Variables!$B$2, "d") / 7), 0)</f>
        <v>64</v>
      </c>
    </row>
    <row r="8" spans="1:2" x14ac:dyDescent="0.25">
      <c r="A8" t="s">
        <v>12</v>
      </c>
      <c r="B8" s="15">
        <f>B6/B7</f>
        <v>19.53125</v>
      </c>
    </row>
    <row r="10" spans="1:2" x14ac:dyDescent="0.25">
      <c r="A10" t="s">
        <v>19</v>
      </c>
      <c r="B10" s="15">
        <f>B6*0.75</f>
        <v>937.5</v>
      </c>
    </row>
    <row r="11" spans="1:2" x14ac:dyDescent="0.25">
      <c r="A11" t="s">
        <v>20</v>
      </c>
      <c r="B11">
        <f>B6*0.5</f>
        <v>625</v>
      </c>
    </row>
    <row r="12" spans="1:2" x14ac:dyDescent="0.25">
      <c r="A12" t="s">
        <v>21</v>
      </c>
      <c r="B12" s="15">
        <f>B6*0.25</f>
        <v>312.5</v>
      </c>
    </row>
    <row r="13" spans="1:2" x14ac:dyDescent="0.25">
      <c r="A13" t="s">
        <v>27</v>
      </c>
      <c r="B13">
        <f>B6*0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51"/>
  <sheetViews>
    <sheetView tabSelected="1" zoomScaleNormal="100" workbookViewId="0">
      <pane xSplit="1" topLeftCell="B1" activePane="topRight" state="frozen"/>
      <selection pane="topRight" activeCell="A9" sqref="A9"/>
    </sheetView>
  </sheetViews>
  <sheetFormatPr defaultRowHeight="15" x14ac:dyDescent="0.25"/>
  <cols>
    <col min="1" max="1" width="42.7109375" customWidth="1"/>
    <col min="2" max="3" width="10.5703125" bestFit="1" customWidth="1"/>
    <col min="4" max="6" width="11.5703125" bestFit="1" customWidth="1"/>
    <col min="7" max="7" width="10.5703125" bestFit="1" customWidth="1"/>
    <col min="8" max="10" width="11.5703125" bestFit="1" customWidth="1"/>
    <col min="11" max="11" width="10.5703125" bestFit="1" customWidth="1"/>
    <col min="12" max="14" width="11.5703125" bestFit="1" customWidth="1"/>
    <col min="15" max="15" width="10.5703125" bestFit="1" customWidth="1"/>
    <col min="16" max="16" width="10.28515625" bestFit="1" customWidth="1"/>
    <col min="17" max="19" width="10.5703125" bestFit="1" customWidth="1"/>
    <col min="20" max="20" width="10.28515625" bestFit="1" customWidth="1"/>
    <col min="21" max="23" width="10.5703125" bestFit="1" customWidth="1"/>
    <col min="24" max="24" width="10.28515625" bestFit="1" customWidth="1"/>
    <col min="25" max="27" width="10.7109375" bestFit="1" customWidth="1"/>
    <col min="28" max="28" width="11" bestFit="1" customWidth="1"/>
    <col min="29" max="55" width="11.42578125" bestFit="1" customWidth="1"/>
    <col min="56" max="58" width="11.5703125" bestFit="1" customWidth="1"/>
    <col min="59" max="59" width="11.42578125" bestFit="1" customWidth="1"/>
    <col min="60" max="62" width="11.5703125" bestFit="1" customWidth="1"/>
    <col min="63" max="63" width="11.42578125" bestFit="1" customWidth="1"/>
    <col min="64" max="67" width="11.5703125" bestFit="1" customWidth="1"/>
    <col min="68" max="102" width="11.42578125" bestFit="1" customWidth="1"/>
    <col min="103" max="109" width="12.42578125" bestFit="1" customWidth="1"/>
    <col min="110" max="110" width="11.5703125" bestFit="1" customWidth="1"/>
    <col min="111" max="111" width="10.5703125" bestFit="1" customWidth="1"/>
    <col min="112" max="114" width="11.5703125" bestFit="1" customWidth="1"/>
    <col min="115" max="116" width="10.5703125" bestFit="1" customWidth="1"/>
    <col min="117" max="119" width="11.5703125" bestFit="1" customWidth="1"/>
    <col min="120" max="120" width="9.42578125" bestFit="1" customWidth="1"/>
    <col min="121" max="127" width="10.5703125" bestFit="1" customWidth="1"/>
    <col min="128" max="128" width="10.140625" bestFit="1" customWidth="1"/>
    <col min="129" max="129" width="9.5703125" bestFit="1" customWidth="1"/>
    <col min="130" max="132" width="10.7109375" bestFit="1" customWidth="1"/>
    <col min="133" max="133" width="9.5703125" bestFit="1" customWidth="1"/>
    <col min="134" max="134" width="10.5703125" bestFit="1" customWidth="1"/>
    <col min="135" max="137" width="10.7109375" bestFit="1" customWidth="1"/>
    <col min="138" max="139" width="10.85546875" bestFit="1" customWidth="1"/>
  </cols>
  <sheetData>
    <row r="1" spans="1:140" s="3" customFormat="1" x14ac:dyDescent="0.25">
      <c r="A1" s="1" t="s">
        <v>1</v>
      </c>
      <c r="B1" s="2" t="str">
        <f>TEXT(B3, "yyyy")</f>
        <v>2018</v>
      </c>
      <c r="C1" s="2" t="str">
        <f t="shared" ref="C1:BN1" si="0">TEXT(C3, "yyyy")</f>
        <v>2018</v>
      </c>
      <c r="D1" s="2" t="str">
        <f t="shared" si="0"/>
        <v>2018</v>
      </c>
      <c r="E1" s="2" t="str">
        <f t="shared" si="0"/>
        <v>2018</v>
      </c>
      <c r="F1" s="2" t="str">
        <f t="shared" si="0"/>
        <v>2018</v>
      </c>
      <c r="G1" s="2" t="str">
        <f t="shared" si="0"/>
        <v>2018</v>
      </c>
      <c r="H1" s="2" t="str">
        <f t="shared" si="0"/>
        <v>2018</v>
      </c>
      <c r="I1" s="2" t="str">
        <f t="shared" si="0"/>
        <v>2018</v>
      </c>
      <c r="J1" s="2" t="str">
        <f t="shared" si="0"/>
        <v>2018</v>
      </c>
      <c r="K1" s="2" t="str">
        <f t="shared" si="0"/>
        <v>2018</v>
      </c>
      <c r="L1" s="2" t="str">
        <f t="shared" si="0"/>
        <v>2018</v>
      </c>
      <c r="M1" s="2" t="str">
        <f t="shared" si="0"/>
        <v>2018</v>
      </c>
      <c r="N1" s="2" t="str">
        <f t="shared" si="0"/>
        <v>2018</v>
      </c>
      <c r="O1" s="2" t="str">
        <f t="shared" si="0"/>
        <v>2018</v>
      </c>
      <c r="P1" s="2" t="str">
        <f t="shared" si="0"/>
        <v>2018</v>
      </c>
      <c r="Q1" s="2" t="str">
        <f t="shared" si="0"/>
        <v>2018</v>
      </c>
      <c r="R1" s="2" t="str">
        <f t="shared" si="0"/>
        <v>2018</v>
      </c>
      <c r="S1" s="2" t="str">
        <f t="shared" si="0"/>
        <v>2018</v>
      </c>
      <c r="T1" s="2" t="str">
        <f t="shared" si="0"/>
        <v>2018</v>
      </c>
      <c r="U1" s="2" t="str">
        <f t="shared" si="0"/>
        <v>2018</v>
      </c>
      <c r="V1" s="2" t="str">
        <f t="shared" si="0"/>
        <v>2018</v>
      </c>
      <c r="W1" s="2" t="str">
        <f t="shared" si="0"/>
        <v>2018</v>
      </c>
      <c r="X1" s="2" t="str">
        <f t="shared" si="0"/>
        <v>2018</v>
      </c>
      <c r="Y1" s="2" t="str">
        <f t="shared" si="0"/>
        <v>2018</v>
      </c>
      <c r="Z1" s="2" t="str">
        <f t="shared" si="0"/>
        <v>2018</v>
      </c>
      <c r="AA1" s="2" t="str">
        <f t="shared" si="0"/>
        <v>2018</v>
      </c>
      <c r="AB1" s="2" t="str">
        <f t="shared" si="0"/>
        <v>2018</v>
      </c>
      <c r="AC1" s="2" t="str">
        <f t="shared" si="0"/>
        <v>2018</v>
      </c>
      <c r="AD1" s="2" t="str">
        <f t="shared" si="0"/>
        <v>2018</v>
      </c>
      <c r="AE1" s="2" t="str">
        <f t="shared" si="0"/>
        <v>2018</v>
      </c>
      <c r="AF1" s="2" t="str">
        <f t="shared" si="0"/>
        <v>2018</v>
      </c>
      <c r="AG1" s="2" t="str">
        <f t="shared" si="0"/>
        <v>2018</v>
      </c>
      <c r="AH1" s="2" t="str">
        <f t="shared" si="0"/>
        <v>2018</v>
      </c>
      <c r="AI1" s="2" t="str">
        <f t="shared" si="0"/>
        <v>2018</v>
      </c>
      <c r="AJ1" s="2" t="str">
        <f t="shared" si="0"/>
        <v>2018</v>
      </c>
      <c r="AK1" s="2" t="str">
        <f t="shared" si="0"/>
        <v>2018</v>
      </c>
      <c r="AL1" s="2" t="str">
        <f t="shared" si="0"/>
        <v>2018</v>
      </c>
      <c r="AM1" s="2" t="str">
        <f t="shared" si="0"/>
        <v>2018</v>
      </c>
      <c r="AN1" s="2" t="str">
        <f t="shared" si="0"/>
        <v>2018</v>
      </c>
      <c r="AO1" s="2" t="str">
        <f t="shared" si="0"/>
        <v>2018</v>
      </c>
      <c r="AP1" s="2" t="str">
        <f t="shared" si="0"/>
        <v>2018</v>
      </c>
      <c r="AQ1" s="2" t="str">
        <f t="shared" si="0"/>
        <v>2018</v>
      </c>
      <c r="AR1" s="2" t="str">
        <f t="shared" si="0"/>
        <v>2018</v>
      </c>
      <c r="AS1" s="2" t="str">
        <f t="shared" si="0"/>
        <v>2018</v>
      </c>
      <c r="AT1" s="2" t="str">
        <f t="shared" si="0"/>
        <v>2018</v>
      </c>
      <c r="AU1" s="2" t="str">
        <f t="shared" si="0"/>
        <v>2018</v>
      </c>
      <c r="AV1" s="2" t="str">
        <f t="shared" si="0"/>
        <v>2018</v>
      </c>
      <c r="AW1" s="2" t="str">
        <f t="shared" si="0"/>
        <v>2018</v>
      </c>
      <c r="AX1" s="2" t="str">
        <f t="shared" si="0"/>
        <v>2018</v>
      </c>
      <c r="AY1" s="2" t="str">
        <f t="shared" si="0"/>
        <v>2018</v>
      </c>
      <c r="AZ1" s="2" t="str">
        <f t="shared" si="0"/>
        <v>2018</v>
      </c>
      <c r="BA1" s="2" t="str">
        <f t="shared" si="0"/>
        <v>2019</v>
      </c>
      <c r="BB1" s="2" t="str">
        <f t="shared" si="0"/>
        <v>2019</v>
      </c>
      <c r="BC1" s="2" t="str">
        <f t="shared" si="0"/>
        <v>2019</v>
      </c>
      <c r="BD1" s="2" t="str">
        <f t="shared" si="0"/>
        <v>2019</v>
      </c>
      <c r="BE1" s="2" t="str">
        <f t="shared" si="0"/>
        <v>2019</v>
      </c>
      <c r="BF1" s="2" t="str">
        <f t="shared" si="0"/>
        <v>2019</v>
      </c>
      <c r="BG1" s="2" t="str">
        <f t="shared" si="0"/>
        <v>2019</v>
      </c>
      <c r="BH1" s="2" t="str">
        <f t="shared" si="0"/>
        <v>2019</v>
      </c>
      <c r="BI1" s="2" t="str">
        <f t="shared" si="0"/>
        <v>2019</v>
      </c>
      <c r="BJ1" s="2" t="str">
        <f t="shared" si="0"/>
        <v>2019</v>
      </c>
      <c r="BK1" s="2" t="str">
        <f t="shared" si="0"/>
        <v>2019</v>
      </c>
      <c r="BL1" s="2" t="str">
        <f t="shared" si="0"/>
        <v>2019</v>
      </c>
      <c r="BM1" s="2" t="str">
        <f t="shared" si="0"/>
        <v>2019</v>
      </c>
      <c r="BN1" s="2" t="str">
        <f t="shared" si="0"/>
        <v>2019</v>
      </c>
      <c r="BO1" s="2" t="str">
        <f t="shared" ref="BO1:DZ1" si="1">TEXT(BO3, "yyyy")</f>
        <v>2019</v>
      </c>
      <c r="BP1" s="2" t="str">
        <f t="shared" si="1"/>
        <v>2019</v>
      </c>
      <c r="BQ1" s="2" t="str">
        <f t="shared" si="1"/>
        <v>2019</v>
      </c>
      <c r="BR1" s="2" t="str">
        <f t="shared" si="1"/>
        <v>2019</v>
      </c>
      <c r="BS1" s="2" t="str">
        <f t="shared" si="1"/>
        <v>2019</v>
      </c>
      <c r="BT1" s="2" t="str">
        <f t="shared" si="1"/>
        <v>2019</v>
      </c>
      <c r="BU1" s="2" t="str">
        <f t="shared" si="1"/>
        <v>2019</v>
      </c>
      <c r="BV1" s="2" t="str">
        <f t="shared" si="1"/>
        <v>2019</v>
      </c>
      <c r="BW1" s="2" t="str">
        <f t="shared" si="1"/>
        <v>2019</v>
      </c>
      <c r="BX1" s="2" t="str">
        <f t="shared" si="1"/>
        <v>2019</v>
      </c>
      <c r="BY1" s="2" t="str">
        <f t="shared" si="1"/>
        <v>2019</v>
      </c>
      <c r="BZ1" s="2" t="str">
        <f t="shared" si="1"/>
        <v>2019</v>
      </c>
      <c r="CA1" s="2" t="str">
        <f t="shared" si="1"/>
        <v>2019</v>
      </c>
      <c r="CB1" s="2" t="str">
        <f t="shared" si="1"/>
        <v>2019</v>
      </c>
      <c r="CC1" s="2" t="str">
        <f t="shared" si="1"/>
        <v>2019</v>
      </c>
      <c r="CD1" s="2" t="str">
        <f t="shared" si="1"/>
        <v>2019</v>
      </c>
      <c r="CE1" s="2" t="str">
        <f t="shared" si="1"/>
        <v>2019</v>
      </c>
      <c r="CF1" s="2" t="str">
        <f t="shared" si="1"/>
        <v>2019</v>
      </c>
      <c r="CG1" s="2" t="str">
        <f t="shared" si="1"/>
        <v>2019</v>
      </c>
      <c r="CH1" s="2" t="str">
        <f t="shared" si="1"/>
        <v>2019</v>
      </c>
      <c r="CI1" s="2" t="str">
        <f t="shared" si="1"/>
        <v>2019</v>
      </c>
      <c r="CJ1" s="2" t="str">
        <f t="shared" si="1"/>
        <v>2019</v>
      </c>
      <c r="CK1" s="2" t="str">
        <f t="shared" si="1"/>
        <v>2019</v>
      </c>
      <c r="CL1" s="2" t="str">
        <f t="shared" si="1"/>
        <v>2019</v>
      </c>
      <c r="CM1" s="2" t="str">
        <f t="shared" si="1"/>
        <v>2019</v>
      </c>
      <c r="CN1" s="2" t="str">
        <f t="shared" si="1"/>
        <v>2019</v>
      </c>
      <c r="CO1" s="2" t="str">
        <f t="shared" si="1"/>
        <v>2019</v>
      </c>
      <c r="CP1" s="2" t="str">
        <f t="shared" si="1"/>
        <v>2019</v>
      </c>
      <c r="CQ1" s="2" t="str">
        <f t="shared" si="1"/>
        <v>2019</v>
      </c>
      <c r="CR1" s="2" t="str">
        <f t="shared" si="1"/>
        <v>2019</v>
      </c>
      <c r="CS1" s="2" t="str">
        <f t="shared" si="1"/>
        <v>2019</v>
      </c>
      <c r="CT1" s="2" t="str">
        <f t="shared" si="1"/>
        <v>2019</v>
      </c>
      <c r="CU1" s="2" t="str">
        <f t="shared" si="1"/>
        <v>2019</v>
      </c>
      <c r="CV1" s="2" t="str">
        <f t="shared" si="1"/>
        <v>2019</v>
      </c>
      <c r="CW1" s="2" t="str">
        <f t="shared" si="1"/>
        <v>2019</v>
      </c>
      <c r="CX1" s="2" t="str">
        <f t="shared" si="1"/>
        <v>2019</v>
      </c>
      <c r="CY1" s="2" t="str">
        <f t="shared" si="1"/>
        <v>2019</v>
      </c>
      <c r="CZ1" s="2" t="str">
        <f t="shared" si="1"/>
        <v>2019</v>
      </c>
      <c r="DA1" s="2" t="str">
        <f t="shared" si="1"/>
        <v>2020</v>
      </c>
      <c r="DB1" s="2" t="str">
        <f t="shared" si="1"/>
        <v>2020</v>
      </c>
      <c r="DC1" s="2" t="str">
        <f t="shared" si="1"/>
        <v>2020</v>
      </c>
      <c r="DD1" s="2" t="str">
        <f t="shared" si="1"/>
        <v>2020</v>
      </c>
      <c r="DE1" s="2" t="str">
        <f t="shared" si="1"/>
        <v>2020</v>
      </c>
      <c r="DF1" s="2" t="str">
        <f t="shared" si="1"/>
        <v>2020</v>
      </c>
      <c r="DG1" s="2" t="str">
        <f t="shared" si="1"/>
        <v>2020</v>
      </c>
      <c r="DH1" s="2" t="str">
        <f t="shared" si="1"/>
        <v>2020</v>
      </c>
      <c r="DI1" s="2" t="str">
        <f t="shared" si="1"/>
        <v>2020</v>
      </c>
      <c r="DJ1" s="2" t="str">
        <f t="shared" si="1"/>
        <v>2020</v>
      </c>
      <c r="DK1" s="2" t="str">
        <f t="shared" si="1"/>
        <v>2020</v>
      </c>
      <c r="DL1" s="2" t="str">
        <f t="shared" si="1"/>
        <v>2020</v>
      </c>
      <c r="DM1" s="2" t="str">
        <f t="shared" si="1"/>
        <v>2020</v>
      </c>
      <c r="DN1" s="2" t="str">
        <f t="shared" si="1"/>
        <v>2020</v>
      </c>
      <c r="DO1" s="2" t="str">
        <f t="shared" si="1"/>
        <v>2020</v>
      </c>
      <c r="DP1" s="2" t="str">
        <f t="shared" si="1"/>
        <v>2020</v>
      </c>
      <c r="DQ1" s="2" t="str">
        <f t="shared" si="1"/>
        <v>2020</v>
      </c>
      <c r="DR1" s="2" t="str">
        <f t="shared" si="1"/>
        <v>2020</v>
      </c>
      <c r="DS1" s="2" t="str">
        <f t="shared" si="1"/>
        <v>2020</v>
      </c>
      <c r="DT1" s="2" t="str">
        <f t="shared" si="1"/>
        <v>2020</v>
      </c>
      <c r="DU1" s="2" t="str">
        <f t="shared" si="1"/>
        <v>2020</v>
      </c>
      <c r="DV1" s="2" t="str">
        <f t="shared" si="1"/>
        <v>2020</v>
      </c>
      <c r="DW1" s="2" t="str">
        <f t="shared" si="1"/>
        <v>2020</v>
      </c>
      <c r="DX1" s="2" t="str">
        <f t="shared" si="1"/>
        <v>2020</v>
      </c>
      <c r="DY1" s="2" t="str">
        <f t="shared" si="1"/>
        <v>2020</v>
      </c>
      <c r="DZ1" s="2" t="str">
        <f t="shared" si="1"/>
        <v>2020</v>
      </c>
      <c r="EA1" s="2" t="str">
        <f t="shared" ref="EA1:EH1" si="2">TEXT(EA3, "yyyy")</f>
        <v>2020</v>
      </c>
      <c r="EB1" s="2" t="str">
        <f t="shared" si="2"/>
        <v>2020</v>
      </c>
      <c r="EC1" s="2" t="str">
        <f t="shared" si="2"/>
        <v>2020</v>
      </c>
      <c r="ED1" s="2" t="str">
        <f t="shared" si="2"/>
        <v>2020</v>
      </c>
      <c r="EE1" s="2" t="str">
        <f t="shared" si="2"/>
        <v>2020</v>
      </c>
      <c r="EF1" s="2" t="str">
        <f t="shared" si="2"/>
        <v>2020</v>
      </c>
      <c r="EG1" s="2" t="str">
        <f t="shared" si="2"/>
        <v>2020</v>
      </c>
      <c r="EH1" s="2" t="str">
        <f t="shared" si="2"/>
        <v>2020</v>
      </c>
      <c r="EI1" s="2" t="str">
        <f t="shared" ref="EI1" si="3">TEXT(EI3, "yyyy")</f>
        <v>2020</v>
      </c>
    </row>
    <row r="2" spans="1:140" s="7" customFormat="1" x14ac:dyDescent="0.25">
      <c r="A2" s="4" t="s">
        <v>2</v>
      </c>
      <c r="B2" s="5" t="str">
        <f>TEXT(B3, "mmm")</f>
        <v>Jan</v>
      </c>
      <c r="C2" s="5" t="str">
        <f t="shared" ref="C2:BN2" si="4">TEXT(C3, "mmm")</f>
        <v>Jan</v>
      </c>
      <c r="D2" s="5" t="str">
        <f t="shared" si="4"/>
        <v>Jan</v>
      </c>
      <c r="E2" s="5" t="str">
        <f t="shared" si="4"/>
        <v>Feb</v>
      </c>
      <c r="F2" s="5" t="str">
        <f t="shared" si="4"/>
        <v>Feb</v>
      </c>
      <c r="G2" s="5" t="str">
        <f t="shared" si="4"/>
        <v>Feb</v>
      </c>
      <c r="H2" s="5" t="str">
        <f t="shared" si="4"/>
        <v>Feb</v>
      </c>
      <c r="I2" s="5" t="str">
        <f t="shared" si="4"/>
        <v>Mar</v>
      </c>
      <c r="J2" s="5" t="str">
        <f t="shared" si="4"/>
        <v>Mar</v>
      </c>
      <c r="K2" s="5" t="str">
        <f t="shared" si="4"/>
        <v>Mar</v>
      </c>
      <c r="L2" s="5" t="str">
        <f t="shared" si="4"/>
        <v>Mar</v>
      </c>
      <c r="M2" s="5" t="str">
        <f t="shared" si="4"/>
        <v>Mar</v>
      </c>
      <c r="N2" s="5" t="str">
        <f t="shared" si="4"/>
        <v>Apr</v>
      </c>
      <c r="O2" s="5" t="str">
        <f t="shared" si="4"/>
        <v>Apr</v>
      </c>
      <c r="P2" s="5" t="str">
        <f t="shared" si="4"/>
        <v>Apr</v>
      </c>
      <c r="Q2" s="5" t="str">
        <f t="shared" si="4"/>
        <v>Apr</v>
      </c>
      <c r="R2" s="5" t="str">
        <f t="shared" si="4"/>
        <v>May</v>
      </c>
      <c r="S2" s="5" t="str">
        <f t="shared" si="4"/>
        <v>May</v>
      </c>
      <c r="T2" s="5" t="str">
        <f t="shared" si="4"/>
        <v>May</v>
      </c>
      <c r="U2" s="5" t="str">
        <f t="shared" si="4"/>
        <v>May</v>
      </c>
      <c r="V2" s="5" t="str">
        <f t="shared" si="4"/>
        <v>Jun</v>
      </c>
      <c r="W2" s="5" t="str">
        <f t="shared" si="4"/>
        <v>Jun</v>
      </c>
      <c r="X2" s="5" t="str">
        <f t="shared" si="4"/>
        <v>Jun</v>
      </c>
      <c r="Y2" s="5" t="str">
        <f t="shared" si="4"/>
        <v>Jun</v>
      </c>
      <c r="Z2" s="5" t="str">
        <f t="shared" si="4"/>
        <v>Jul</v>
      </c>
      <c r="AA2" s="5" t="str">
        <f t="shared" si="4"/>
        <v>Jul</v>
      </c>
      <c r="AB2" s="5" t="str">
        <f t="shared" si="4"/>
        <v>Jul</v>
      </c>
      <c r="AC2" s="5" t="str">
        <f t="shared" si="4"/>
        <v>Jul</v>
      </c>
      <c r="AD2" s="5" t="str">
        <f t="shared" si="4"/>
        <v>Jul</v>
      </c>
      <c r="AE2" s="5" t="str">
        <f t="shared" si="4"/>
        <v>Aug</v>
      </c>
      <c r="AF2" s="5" t="str">
        <f t="shared" si="4"/>
        <v>Aug</v>
      </c>
      <c r="AG2" s="5" t="str">
        <f t="shared" si="4"/>
        <v>Aug</v>
      </c>
      <c r="AH2" s="5" t="str">
        <f t="shared" si="4"/>
        <v>Aug</v>
      </c>
      <c r="AI2" s="5" t="str">
        <f t="shared" si="4"/>
        <v>Sep</v>
      </c>
      <c r="AJ2" s="5" t="str">
        <f t="shared" si="4"/>
        <v>Sep</v>
      </c>
      <c r="AK2" s="5" t="str">
        <f t="shared" si="4"/>
        <v>Sep</v>
      </c>
      <c r="AL2" s="5" t="str">
        <f t="shared" si="4"/>
        <v>Sep</v>
      </c>
      <c r="AM2" s="5" t="str">
        <f t="shared" si="4"/>
        <v>Oct</v>
      </c>
      <c r="AN2" s="5" t="str">
        <f t="shared" si="4"/>
        <v>Oct</v>
      </c>
      <c r="AO2" s="5" t="str">
        <f t="shared" si="4"/>
        <v>Oct</v>
      </c>
      <c r="AP2" s="5" t="str">
        <f t="shared" si="4"/>
        <v>Oct</v>
      </c>
      <c r="AQ2" s="5" t="str">
        <f t="shared" si="4"/>
        <v>Oct</v>
      </c>
      <c r="AR2" s="5" t="str">
        <f t="shared" si="4"/>
        <v>Nov</v>
      </c>
      <c r="AS2" s="5" t="str">
        <f t="shared" si="4"/>
        <v>Nov</v>
      </c>
      <c r="AT2" s="5" t="str">
        <f t="shared" si="4"/>
        <v>Nov</v>
      </c>
      <c r="AU2" s="5" t="str">
        <f t="shared" si="4"/>
        <v>Nov</v>
      </c>
      <c r="AV2" s="5" t="str">
        <f t="shared" si="4"/>
        <v>Dec</v>
      </c>
      <c r="AW2" s="5" t="str">
        <f t="shared" si="4"/>
        <v>Dec</v>
      </c>
      <c r="AX2" s="5" t="str">
        <f t="shared" si="4"/>
        <v>Dec</v>
      </c>
      <c r="AY2" s="5" t="str">
        <f t="shared" si="4"/>
        <v>Dec</v>
      </c>
      <c r="AZ2" s="5" t="str">
        <f t="shared" si="4"/>
        <v>Dec</v>
      </c>
      <c r="BA2" s="5" t="str">
        <f t="shared" si="4"/>
        <v>Jan</v>
      </c>
      <c r="BB2" s="5" t="str">
        <f t="shared" si="4"/>
        <v>Jan</v>
      </c>
      <c r="BC2" s="5" t="str">
        <f t="shared" si="4"/>
        <v>Jan</v>
      </c>
      <c r="BD2" s="5" t="str">
        <f t="shared" si="4"/>
        <v>Jan</v>
      </c>
      <c r="BE2" s="5" t="str">
        <f t="shared" si="4"/>
        <v>Feb</v>
      </c>
      <c r="BF2" s="5" t="str">
        <f t="shared" si="4"/>
        <v>Feb</v>
      </c>
      <c r="BG2" s="5" t="str">
        <f t="shared" si="4"/>
        <v>Feb</v>
      </c>
      <c r="BH2" s="5" t="str">
        <f t="shared" si="4"/>
        <v>Feb</v>
      </c>
      <c r="BI2" s="5" t="str">
        <f t="shared" si="4"/>
        <v>Mar</v>
      </c>
      <c r="BJ2" s="5" t="str">
        <f t="shared" si="4"/>
        <v>Mar</v>
      </c>
      <c r="BK2" s="5" t="str">
        <f t="shared" si="4"/>
        <v>Mar</v>
      </c>
      <c r="BL2" s="5" t="str">
        <f t="shared" si="4"/>
        <v>Mar</v>
      </c>
      <c r="BM2" s="5" t="str">
        <f t="shared" si="4"/>
        <v>Apr</v>
      </c>
      <c r="BN2" s="5" t="str">
        <f t="shared" si="4"/>
        <v>Apr</v>
      </c>
      <c r="BO2" s="5" t="str">
        <f t="shared" ref="BO2:DZ2" si="5">TEXT(BO3, "mmm")</f>
        <v>Apr</v>
      </c>
      <c r="BP2" s="5" t="str">
        <f t="shared" si="5"/>
        <v>Apr</v>
      </c>
      <c r="BQ2" s="5" t="str">
        <f t="shared" si="5"/>
        <v>Apr</v>
      </c>
      <c r="BR2" s="5" t="str">
        <f t="shared" si="5"/>
        <v>May</v>
      </c>
      <c r="BS2" s="5" t="str">
        <f t="shared" si="5"/>
        <v>May</v>
      </c>
      <c r="BT2" s="5" t="str">
        <f t="shared" si="5"/>
        <v>May</v>
      </c>
      <c r="BU2" s="5" t="str">
        <f t="shared" si="5"/>
        <v>May</v>
      </c>
      <c r="BV2" s="5" t="str">
        <f t="shared" si="5"/>
        <v>Jun</v>
      </c>
      <c r="BW2" s="5" t="str">
        <f t="shared" si="5"/>
        <v>Jun</v>
      </c>
      <c r="BX2" s="5" t="str">
        <f t="shared" si="5"/>
        <v>Jun</v>
      </c>
      <c r="BY2" s="5" t="str">
        <f t="shared" si="5"/>
        <v>Jun</v>
      </c>
      <c r="BZ2" s="5" t="str">
        <f t="shared" si="5"/>
        <v>Jul</v>
      </c>
      <c r="CA2" s="5" t="str">
        <f t="shared" si="5"/>
        <v>Jul</v>
      </c>
      <c r="CB2" s="5" t="str">
        <f t="shared" si="5"/>
        <v>Jul</v>
      </c>
      <c r="CC2" s="5" t="str">
        <f t="shared" si="5"/>
        <v>Jul</v>
      </c>
      <c r="CD2" s="5" t="str">
        <f t="shared" si="5"/>
        <v>Jul</v>
      </c>
      <c r="CE2" s="5" t="str">
        <f t="shared" si="5"/>
        <v>Aug</v>
      </c>
      <c r="CF2" s="5" t="str">
        <f t="shared" si="5"/>
        <v>Aug</v>
      </c>
      <c r="CG2" s="5" t="str">
        <f t="shared" si="5"/>
        <v>Aug</v>
      </c>
      <c r="CH2" s="5" t="str">
        <f t="shared" si="5"/>
        <v>Aug</v>
      </c>
      <c r="CI2" s="5" t="str">
        <f t="shared" si="5"/>
        <v>Sep</v>
      </c>
      <c r="CJ2" s="5" t="str">
        <f t="shared" si="5"/>
        <v>Sep</v>
      </c>
      <c r="CK2" s="5" t="str">
        <f t="shared" si="5"/>
        <v>Sep</v>
      </c>
      <c r="CL2" s="5" t="str">
        <f t="shared" si="5"/>
        <v>Sep</v>
      </c>
      <c r="CM2" s="5" t="str">
        <f t="shared" si="5"/>
        <v>Sep</v>
      </c>
      <c r="CN2" s="5" t="str">
        <f t="shared" si="5"/>
        <v>Oct</v>
      </c>
      <c r="CO2" s="5" t="str">
        <f t="shared" si="5"/>
        <v>Oct</v>
      </c>
      <c r="CP2" s="5" t="str">
        <f t="shared" si="5"/>
        <v>Oct</v>
      </c>
      <c r="CQ2" s="5" t="str">
        <f t="shared" si="5"/>
        <v>Oct</v>
      </c>
      <c r="CR2" s="5" t="str">
        <f t="shared" si="5"/>
        <v>Nov</v>
      </c>
      <c r="CS2" s="5" t="str">
        <f t="shared" si="5"/>
        <v>Nov</v>
      </c>
      <c r="CT2" s="5" t="str">
        <f t="shared" si="5"/>
        <v>Nov</v>
      </c>
      <c r="CU2" s="5" t="str">
        <f t="shared" si="5"/>
        <v>Nov</v>
      </c>
      <c r="CV2" s="5" t="str">
        <f t="shared" si="5"/>
        <v>Dec</v>
      </c>
      <c r="CW2" s="5" t="str">
        <f t="shared" si="5"/>
        <v>Dec</v>
      </c>
      <c r="CX2" s="5" t="str">
        <f t="shared" si="5"/>
        <v>Dec</v>
      </c>
      <c r="CY2" s="5" t="str">
        <f t="shared" si="5"/>
        <v>Dec</v>
      </c>
      <c r="CZ2" s="5" t="str">
        <f t="shared" si="5"/>
        <v>Dec</v>
      </c>
      <c r="DA2" s="5" t="str">
        <f t="shared" si="5"/>
        <v>Jan</v>
      </c>
      <c r="DB2" s="5" t="str">
        <f t="shared" si="5"/>
        <v>Jan</v>
      </c>
      <c r="DC2" s="5" t="str">
        <f t="shared" si="5"/>
        <v>Jan</v>
      </c>
      <c r="DD2" s="5" t="str">
        <f t="shared" si="5"/>
        <v>Jan</v>
      </c>
      <c r="DE2" s="5" t="str">
        <f t="shared" si="5"/>
        <v>Feb</v>
      </c>
      <c r="DF2" s="5" t="str">
        <f t="shared" si="5"/>
        <v>Feb</v>
      </c>
      <c r="DG2" s="5" t="str">
        <f t="shared" si="5"/>
        <v>Feb</v>
      </c>
      <c r="DH2" s="5" t="str">
        <f t="shared" si="5"/>
        <v>Feb</v>
      </c>
      <c r="DI2" s="5" t="str">
        <f t="shared" si="5"/>
        <v>Mar</v>
      </c>
      <c r="DJ2" s="5" t="str">
        <f t="shared" si="5"/>
        <v>Mar</v>
      </c>
      <c r="DK2" s="5" t="str">
        <f t="shared" si="5"/>
        <v>Mar</v>
      </c>
      <c r="DL2" s="5" t="str">
        <f t="shared" si="5"/>
        <v>Mar</v>
      </c>
      <c r="DM2" s="5" t="str">
        <f t="shared" si="5"/>
        <v>Mar</v>
      </c>
      <c r="DN2" s="5" t="str">
        <f t="shared" si="5"/>
        <v>Apr</v>
      </c>
      <c r="DO2" s="5" t="str">
        <f t="shared" si="5"/>
        <v>Apr</v>
      </c>
      <c r="DP2" s="5" t="str">
        <f t="shared" si="5"/>
        <v>Apr</v>
      </c>
      <c r="DQ2" s="5" t="str">
        <f t="shared" si="5"/>
        <v>Apr</v>
      </c>
      <c r="DR2" s="5" t="str">
        <f t="shared" si="5"/>
        <v>May</v>
      </c>
      <c r="DS2" s="5" t="str">
        <f t="shared" si="5"/>
        <v>May</v>
      </c>
      <c r="DT2" s="5" t="str">
        <f t="shared" si="5"/>
        <v>May</v>
      </c>
      <c r="DU2" s="5" t="str">
        <f t="shared" si="5"/>
        <v>May</v>
      </c>
      <c r="DV2" s="5" t="str">
        <f t="shared" si="5"/>
        <v>Jun</v>
      </c>
      <c r="DW2" s="5" t="str">
        <f t="shared" si="5"/>
        <v>Jun</v>
      </c>
      <c r="DX2" s="5" t="str">
        <f t="shared" si="5"/>
        <v>Jun</v>
      </c>
      <c r="DY2" s="5" t="str">
        <f t="shared" si="5"/>
        <v>Jun</v>
      </c>
      <c r="DZ2" s="5" t="str">
        <f t="shared" si="5"/>
        <v>Jun</v>
      </c>
      <c r="EA2" s="5" t="str">
        <f t="shared" ref="EA2:EI2" si="6">TEXT(EA3, "mmm")</f>
        <v>Jul</v>
      </c>
      <c r="EB2" s="5" t="str">
        <f t="shared" si="6"/>
        <v>Jul</v>
      </c>
      <c r="EC2" s="5" t="str">
        <f t="shared" si="6"/>
        <v>Jul</v>
      </c>
      <c r="ED2" s="5" t="str">
        <f t="shared" si="6"/>
        <v>Jul</v>
      </c>
      <c r="EE2" s="5" t="str">
        <f t="shared" si="6"/>
        <v>Aug</v>
      </c>
      <c r="EF2" s="5" t="str">
        <f t="shared" si="6"/>
        <v>Aug</v>
      </c>
      <c r="EG2" s="5" t="str">
        <f t="shared" si="6"/>
        <v>Aug</v>
      </c>
      <c r="EH2" s="5" t="str">
        <f t="shared" si="6"/>
        <v>Aug</v>
      </c>
      <c r="EI2" s="5" t="str">
        <f t="shared" si="6"/>
        <v>Aug</v>
      </c>
      <c r="EJ2" s="6"/>
    </row>
    <row r="3" spans="1:140" s="3" customFormat="1" x14ac:dyDescent="0.25">
      <c r="A3" s="1" t="s">
        <v>3</v>
      </c>
      <c r="B3" s="17">
        <f>Variables!B3</f>
        <v>43115</v>
      </c>
      <c r="C3" s="17">
        <f>B3+7</f>
        <v>43122</v>
      </c>
      <c r="D3" s="17">
        <v>43126</v>
      </c>
      <c r="E3" s="17">
        <f t="shared" ref="E3:Z3" si="7">D3+7</f>
        <v>43133</v>
      </c>
      <c r="F3" s="17">
        <f t="shared" si="7"/>
        <v>43140</v>
      </c>
      <c r="G3" s="17">
        <f t="shared" si="7"/>
        <v>43147</v>
      </c>
      <c r="H3" s="17">
        <f t="shared" si="7"/>
        <v>43154</v>
      </c>
      <c r="I3" s="17">
        <f t="shared" si="7"/>
        <v>43161</v>
      </c>
      <c r="J3" s="17">
        <v>43167</v>
      </c>
      <c r="K3" s="17">
        <f t="shared" si="7"/>
        <v>43174</v>
      </c>
      <c r="L3" s="17">
        <f t="shared" si="7"/>
        <v>43181</v>
      </c>
      <c r="M3" s="17">
        <f t="shared" si="7"/>
        <v>43188</v>
      </c>
      <c r="N3" s="17">
        <f t="shared" si="7"/>
        <v>43195</v>
      </c>
      <c r="O3" s="17">
        <f t="shared" si="7"/>
        <v>43202</v>
      </c>
      <c r="P3" s="17">
        <f t="shared" si="7"/>
        <v>43209</v>
      </c>
      <c r="Q3" s="17">
        <v>43217</v>
      </c>
      <c r="R3" s="17">
        <v>43227</v>
      </c>
      <c r="S3" s="17">
        <f t="shared" si="7"/>
        <v>43234</v>
      </c>
      <c r="T3" s="17">
        <f t="shared" si="7"/>
        <v>43241</v>
      </c>
      <c r="U3" s="17">
        <f t="shared" si="7"/>
        <v>43248</v>
      </c>
      <c r="V3" s="17">
        <f t="shared" si="7"/>
        <v>43255</v>
      </c>
      <c r="W3" s="17">
        <f t="shared" si="7"/>
        <v>43262</v>
      </c>
      <c r="X3" s="17">
        <f t="shared" si="7"/>
        <v>43269</v>
      </c>
      <c r="Y3" s="17">
        <f t="shared" si="7"/>
        <v>43276</v>
      </c>
      <c r="Z3" s="17">
        <f t="shared" si="7"/>
        <v>43283</v>
      </c>
      <c r="AA3" s="17">
        <f t="shared" ref="AA3:BM3" si="8">Z3+7</f>
        <v>43290</v>
      </c>
      <c r="AB3" s="17">
        <f t="shared" si="8"/>
        <v>43297</v>
      </c>
      <c r="AC3" s="17">
        <f t="shared" si="8"/>
        <v>43304</v>
      </c>
      <c r="AD3" s="17">
        <f t="shared" si="8"/>
        <v>43311</v>
      </c>
      <c r="AE3" s="17">
        <f t="shared" si="8"/>
        <v>43318</v>
      </c>
      <c r="AF3" s="17">
        <f t="shared" si="8"/>
        <v>43325</v>
      </c>
      <c r="AG3" s="17">
        <f t="shared" si="8"/>
        <v>43332</v>
      </c>
      <c r="AH3" s="17">
        <f t="shared" si="8"/>
        <v>43339</v>
      </c>
      <c r="AI3" s="17">
        <f t="shared" si="8"/>
        <v>43346</v>
      </c>
      <c r="AJ3" s="17">
        <f t="shared" si="8"/>
        <v>43353</v>
      </c>
      <c r="AK3" s="17">
        <f t="shared" si="8"/>
        <v>43360</v>
      </c>
      <c r="AL3" s="17">
        <f t="shared" si="8"/>
        <v>43367</v>
      </c>
      <c r="AM3" s="17">
        <f t="shared" si="8"/>
        <v>43374</v>
      </c>
      <c r="AN3" s="17">
        <f t="shared" si="8"/>
        <v>43381</v>
      </c>
      <c r="AO3" s="17">
        <f t="shared" si="8"/>
        <v>43388</v>
      </c>
      <c r="AP3" s="17">
        <f t="shared" si="8"/>
        <v>43395</v>
      </c>
      <c r="AQ3" s="17">
        <f t="shared" si="8"/>
        <v>43402</v>
      </c>
      <c r="AR3" s="17">
        <f t="shared" si="8"/>
        <v>43409</v>
      </c>
      <c r="AS3" s="17">
        <f t="shared" si="8"/>
        <v>43416</v>
      </c>
      <c r="AT3" s="17">
        <f t="shared" si="8"/>
        <v>43423</v>
      </c>
      <c r="AU3" s="17">
        <f t="shared" si="8"/>
        <v>43430</v>
      </c>
      <c r="AV3" s="17">
        <f t="shared" si="8"/>
        <v>43437</v>
      </c>
      <c r="AW3" s="17">
        <f t="shared" si="8"/>
        <v>43444</v>
      </c>
      <c r="AX3" s="17">
        <f t="shared" si="8"/>
        <v>43451</v>
      </c>
      <c r="AY3" s="17">
        <f t="shared" si="8"/>
        <v>43458</v>
      </c>
      <c r="AZ3" s="17">
        <f t="shared" si="8"/>
        <v>43465</v>
      </c>
      <c r="BA3" s="17">
        <f t="shared" si="8"/>
        <v>43472</v>
      </c>
      <c r="BB3" s="17">
        <f t="shared" si="8"/>
        <v>43479</v>
      </c>
      <c r="BC3" s="17">
        <f t="shared" si="8"/>
        <v>43486</v>
      </c>
      <c r="BD3" s="17">
        <f t="shared" si="8"/>
        <v>43493</v>
      </c>
      <c r="BE3" s="17">
        <f t="shared" si="8"/>
        <v>43500</v>
      </c>
      <c r="BF3" s="17">
        <f t="shared" si="8"/>
        <v>43507</v>
      </c>
      <c r="BG3" s="17">
        <f t="shared" si="8"/>
        <v>43514</v>
      </c>
      <c r="BH3" s="17">
        <f t="shared" si="8"/>
        <v>43521</v>
      </c>
      <c r="BI3" s="17">
        <f t="shared" si="8"/>
        <v>43528</v>
      </c>
      <c r="BJ3" s="17">
        <f t="shared" si="8"/>
        <v>43535</v>
      </c>
      <c r="BK3" s="17">
        <f t="shared" si="8"/>
        <v>43542</v>
      </c>
      <c r="BL3" s="17">
        <f t="shared" si="8"/>
        <v>43549</v>
      </c>
      <c r="BM3" s="17">
        <f t="shared" si="8"/>
        <v>43556</v>
      </c>
      <c r="BN3" s="17">
        <f>BM3+7</f>
        <v>43563</v>
      </c>
      <c r="BO3" s="17">
        <f t="shared" ref="BO3:DD3" si="9">BN3+7</f>
        <v>43570</v>
      </c>
      <c r="BP3" s="17">
        <f t="shared" si="9"/>
        <v>43577</v>
      </c>
      <c r="BQ3" s="17">
        <f t="shared" si="9"/>
        <v>43584</v>
      </c>
      <c r="BR3" s="17">
        <f t="shared" si="9"/>
        <v>43591</v>
      </c>
      <c r="BS3" s="17">
        <f t="shared" si="9"/>
        <v>43598</v>
      </c>
      <c r="BT3" s="17">
        <f t="shared" si="9"/>
        <v>43605</v>
      </c>
      <c r="BU3" s="17">
        <f t="shared" si="9"/>
        <v>43612</v>
      </c>
      <c r="BV3" s="17">
        <f t="shared" si="9"/>
        <v>43619</v>
      </c>
      <c r="BW3" s="17">
        <f t="shared" si="9"/>
        <v>43626</v>
      </c>
      <c r="BX3" s="17">
        <f t="shared" si="9"/>
        <v>43633</v>
      </c>
      <c r="BY3" s="17">
        <f t="shared" si="9"/>
        <v>43640</v>
      </c>
      <c r="BZ3" s="17">
        <f t="shared" si="9"/>
        <v>43647</v>
      </c>
      <c r="CA3" s="17">
        <f t="shared" si="9"/>
        <v>43654</v>
      </c>
      <c r="CB3" s="17">
        <f t="shared" si="9"/>
        <v>43661</v>
      </c>
      <c r="CC3" s="17">
        <f t="shared" si="9"/>
        <v>43668</v>
      </c>
      <c r="CD3" s="17">
        <f t="shared" si="9"/>
        <v>43675</v>
      </c>
      <c r="CE3" s="17">
        <f t="shared" si="9"/>
        <v>43682</v>
      </c>
      <c r="CF3" s="17">
        <f t="shared" si="9"/>
        <v>43689</v>
      </c>
      <c r="CG3" s="17">
        <f t="shared" si="9"/>
        <v>43696</v>
      </c>
      <c r="CH3" s="17">
        <f t="shared" si="9"/>
        <v>43703</v>
      </c>
      <c r="CI3" s="17">
        <f t="shared" si="9"/>
        <v>43710</v>
      </c>
      <c r="CJ3" s="17">
        <f t="shared" si="9"/>
        <v>43717</v>
      </c>
      <c r="CK3" s="17">
        <f t="shared" si="9"/>
        <v>43724</v>
      </c>
      <c r="CL3" s="17">
        <f t="shared" si="9"/>
        <v>43731</v>
      </c>
      <c r="CM3" s="17">
        <f t="shared" si="9"/>
        <v>43738</v>
      </c>
      <c r="CN3" s="17">
        <f t="shared" si="9"/>
        <v>43745</v>
      </c>
      <c r="CO3" s="17">
        <f t="shared" si="9"/>
        <v>43752</v>
      </c>
      <c r="CP3" s="17">
        <f t="shared" si="9"/>
        <v>43759</v>
      </c>
      <c r="CQ3" s="17">
        <f t="shared" si="9"/>
        <v>43766</v>
      </c>
      <c r="CR3" s="17">
        <f t="shared" si="9"/>
        <v>43773</v>
      </c>
      <c r="CS3" s="17">
        <f t="shared" si="9"/>
        <v>43780</v>
      </c>
      <c r="CT3" s="17">
        <f t="shared" si="9"/>
        <v>43787</v>
      </c>
      <c r="CU3" s="17">
        <f t="shared" si="9"/>
        <v>43794</v>
      </c>
      <c r="CV3" s="17">
        <f t="shared" si="9"/>
        <v>43801</v>
      </c>
      <c r="CW3" s="17">
        <f t="shared" si="9"/>
        <v>43808</v>
      </c>
      <c r="CX3" s="17">
        <f t="shared" si="9"/>
        <v>43815</v>
      </c>
      <c r="CY3" s="17">
        <f t="shared" si="9"/>
        <v>43822</v>
      </c>
      <c r="CZ3" s="17">
        <f t="shared" si="9"/>
        <v>43829</v>
      </c>
      <c r="DA3" s="17">
        <f t="shared" si="9"/>
        <v>43836</v>
      </c>
      <c r="DB3" s="17">
        <f t="shared" si="9"/>
        <v>43843</v>
      </c>
      <c r="DC3" s="17">
        <f t="shared" si="9"/>
        <v>43850</v>
      </c>
      <c r="DD3" s="17">
        <f t="shared" si="9"/>
        <v>43857</v>
      </c>
      <c r="DE3" s="17">
        <f>DD3+7</f>
        <v>43864</v>
      </c>
      <c r="DF3" s="17">
        <f t="shared" ref="DF3:DZ3" si="10">DE3+7</f>
        <v>43871</v>
      </c>
      <c r="DG3" s="17">
        <f t="shared" si="10"/>
        <v>43878</v>
      </c>
      <c r="DH3" s="17">
        <f t="shared" si="10"/>
        <v>43885</v>
      </c>
      <c r="DI3" s="17">
        <f t="shared" si="10"/>
        <v>43892</v>
      </c>
      <c r="DJ3" s="17">
        <f t="shared" si="10"/>
        <v>43899</v>
      </c>
      <c r="DK3" s="17">
        <f t="shared" si="10"/>
        <v>43906</v>
      </c>
      <c r="DL3" s="17">
        <f t="shared" si="10"/>
        <v>43913</v>
      </c>
      <c r="DM3" s="17">
        <f t="shared" si="10"/>
        <v>43920</v>
      </c>
      <c r="DN3" s="17">
        <f t="shared" si="10"/>
        <v>43927</v>
      </c>
      <c r="DO3" s="17">
        <f t="shared" si="10"/>
        <v>43934</v>
      </c>
      <c r="DP3" s="17">
        <f t="shared" si="10"/>
        <v>43941</v>
      </c>
      <c r="DQ3" s="17">
        <f t="shared" si="10"/>
        <v>43948</v>
      </c>
      <c r="DR3" s="17">
        <f t="shared" si="10"/>
        <v>43955</v>
      </c>
      <c r="DS3" s="17">
        <f t="shared" si="10"/>
        <v>43962</v>
      </c>
      <c r="DT3" s="17">
        <f t="shared" si="10"/>
        <v>43969</v>
      </c>
      <c r="DU3" s="17">
        <f t="shared" si="10"/>
        <v>43976</v>
      </c>
      <c r="DV3" s="17">
        <f t="shared" si="10"/>
        <v>43983</v>
      </c>
      <c r="DW3" s="17">
        <f t="shared" si="10"/>
        <v>43990</v>
      </c>
      <c r="DX3" s="17">
        <f t="shared" si="10"/>
        <v>43997</v>
      </c>
      <c r="DY3" s="17">
        <f t="shared" si="10"/>
        <v>44004</v>
      </c>
      <c r="DZ3" s="17">
        <f t="shared" si="10"/>
        <v>44011</v>
      </c>
      <c r="EA3" s="17">
        <f t="shared" ref="EA3" si="11">DZ3+7</f>
        <v>44018</v>
      </c>
      <c r="EB3" s="17">
        <f t="shared" ref="EB3" si="12">EA3+7</f>
        <v>44025</v>
      </c>
      <c r="EC3" s="17">
        <f t="shared" ref="EC3" si="13">EB3+7</f>
        <v>44032</v>
      </c>
      <c r="ED3" s="17">
        <f t="shared" ref="ED3" si="14">EC3+7</f>
        <v>44039</v>
      </c>
      <c r="EE3" s="17">
        <f t="shared" ref="EE3" si="15">ED3+7</f>
        <v>44046</v>
      </c>
      <c r="EF3" s="17">
        <f t="shared" ref="EF3" si="16">EE3+7</f>
        <v>44053</v>
      </c>
      <c r="EG3" s="17">
        <f t="shared" ref="EG3" si="17">EF3+7</f>
        <v>44060</v>
      </c>
      <c r="EH3" s="17">
        <f t="shared" ref="EH3" si="18">EG3+7</f>
        <v>44067</v>
      </c>
      <c r="EI3" s="17">
        <f t="shared" ref="EI3" si="19">EH3+7</f>
        <v>44074</v>
      </c>
      <c r="EJ3" s="6"/>
    </row>
    <row r="4" spans="1:140" s="3" customFormat="1" x14ac:dyDescent="0.25">
      <c r="A4" s="1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6"/>
    </row>
    <row r="5" spans="1:140" s="3" customFormat="1" x14ac:dyDescent="0.25">
      <c r="A5" s="3" t="s">
        <v>4</v>
      </c>
      <c r="B5" s="3">
        <f>ROUNDDOWN((DATEDIF(B$3, Variables!$B$2, "d") / 7), 0)</f>
        <v>64</v>
      </c>
      <c r="C5" s="3">
        <f>ROUNDDOWN((DATEDIF(C$3, Variables!$B$2, "d") / 7), 0)</f>
        <v>63</v>
      </c>
      <c r="D5" s="3">
        <f>ROUNDDOWN((DATEDIF(D$3, Variables!$B$2, "d") / 7), 0)</f>
        <v>62</v>
      </c>
      <c r="E5" s="3">
        <f>ROUNDDOWN((DATEDIF(E$3, Variables!$B$2, "d") / 7), 0)</f>
        <v>61</v>
      </c>
      <c r="F5" s="3">
        <f>ROUNDDOWN((DATEDIF(F$3, Variables!$B$2, "d") / 7), 0)</f>
        <v>60</v>
      </c>
      <c r="G5" s="3">
        <f>ROUNDDOWN((DATEDIF(G$3, Variables!$B$2, "d") / 7), 0)</f>
        <v>59</v>
      </c>
      <c r="H5" s="3">
        <f>ROUNDDOWN((DATEDIF(H$3, Variables!$B$2, "d") / 7), 0)</f>
        <v>58</v>
      </c>
      <c r="I5" s="3">
        <f>ROUNDDOWN((DATEDIF(I$3, Variables!$B$2, "d") / 7), 0)</f>
        <v>57</v>
      </c>
      <c r="J5" s="3">
        <f>ROUNDDOWN((DATEDIF(J$3, Variables!$B$2, "d") / 7), 0)</f>
        <v>56</v>
      </c>
      <c r="K5" s="3">
        <f>ROUNDDOWN((DATEDIF(K$3, Variables!$B$2, "d") / 7), 0)</f>
        <v>55</v>
      </c>
      <c r="L5" s="3">
        <f>ROUNDDOWN((DATEDIF(L$3, Variables!$B$2, "d") / 7), 0)</f>
        <v>54</v>
      </c>
      <c r="M5" s="3">
        <f>ROUNDDOWN((DATEDIF(M$3, Variables!$B$2, "d") / 7), 0)</f>
        <v>53</v>
      </c>
      <c r="N5" s="3">
        <f>ROUNDDOWN((DATEDIF(N$3, Variables!$B$2, "d") / 7), 0)</f>
        <v>52</v>
      </c>
      <c r="O5" s="3">
        <f>ROUNDDOWN((DATEDIF(O$3, Variables!$B$2, "d") / 7), 0)</f>
        <v>51</v>
      </c>
      <c r="P5" s="3">
        <f>ROUNDDOWN((DATEDIF(P$3, Variables!$B$2, "d") / 7), 0)</f>
        <v>50</v>
      </c>
      <c r="Q5" s="3">
        <f>ROUNDDOWN((DATEDIF(Q$3, Variables!$B$2, "d") / 7), 0)</f>
        <v>49</v>
      </c>
      <c r="R5" s="3">
        <f>ROUNDDOWN((DATEDIF(R$3, Variables!$B$2, "d") / 7), 0)</f>
        <v>48</v>
      </c>
      <c r="S5" s="3">
        <f>ROUNDDOWN((DATEDIF(S$3, Variables!$B$2, "d") / 7), 0)</f>
        <v>47</v>
      </c>
      <c r="T5" s="3">
        <f>ROUNDDOWN((DATEDIF(T$3, Variables!$B$2, "d") / 7), 0)</f>
        <v>46</v>
      </c>
      <c r="U5" s="3">
        <f>ROUNDDOWN((DATEDIF(U$3, Variables!$B$2, "d") / 7), 0)</f>
        <v>45</v>
      </c>
      <c r="V5" s="3">
        <f>ROUNDDOWN((DATEDIF(V$3, Variables!$B$2, "d") / 7), 0)</f>
        <v>44</v>
      </c>
      <c r="W5" s="3">
        <f>ROUNDDOWN((DATEDIF(W$3, Variables!$B$2, "d") / 7), 0)</f>
        <v>43</v>
      </c>
      <c r="X5" s="3">
        <f>ROUNDDOWN((DATEDIF(X$3, Variables!$B$2, "d") / 7), 0)</f>
        <v>42</v>
      </c>
      <c r="Y5" s="3">
        <f>ROUNDDOWN((DATEDIF(Y$3, Variables!$B$2, "d") / 7), 0)</f>
        <v>41</v>
      </c>
      <c r="Z5" s="3">
        <f>ROUNDDOWN((DATEDIF(Z$3, Variables!$B$2, "d") / 7), 0)</f>
        <v>40</v>
      </c>
      <c r="AA5" s="3">
        <f>ROUNDDOWN((DATEDIF(AA$3, Variables!$B$2, "d") / 7), 0)</f>
        <v>39</v>
      </c>
      <c r="AB5" s="3">
        <f>ROUNDDOWN((DATEDIF(AB$3, Variables!$B$2, "d") / 7), 0)</f>
        <v>38</v>
      </c>
      <c r="AC5" s="3">
        <f>ROUNDDOWN((DATEDIF(AC$3, Variables!$B$2, "d") / 7), 0)</f>
        <v>37</v>
      </c>
      <c r="AD5" s="3">
        <f>ROUNDDOWN((DATEDIF(AD$3, Variables!$B$2, "d") / 7), 0)</f>
        <v>36</v>
      </c>
      <c r="AE5" s="3">
        <f>ROUNDDOWN((DATEDIF(AE$3, Variables!$B$2, "d") / 7), 0)</f>
        <v>35</v>
      </c>
      <c r="AF5" s="3">
        <f>ROUNDDOWN((DATEDIF(AF$3, Variables!$B$2, "d") / 7), 0)</f>
        <v>34</v>
      </c>
      <c r="AG5" s="3">
        <f>ROUNDDOWN((DATEDIF(AG$3, Variables!$B$2, "d") / 7), 0)</f>
        <v>33</v>
      </c>
      <c r="AH5" s="3">
        <f>ROUNDDOWN((DATEDIF(AH$3, Variables!$B$2, "d") / 7), 0)</f>
        <v>32</v>
      </c>
      <c r="AI5" s="3">
        <f>ROUNDDOWN((DATEDIF(AI$3, Variables!$B$2, "d") / 7), 0)</f>
        <v>31</v>
      </c>
      <c r="AJ5" s="3">
        <f>ROUNDDOWN((DATEDIF(AJ$3, Variables!$B$2, "d") / 7), 0)</f>
        <v>30</v>
      </c>
      <c r="AK5" s="3">
        <f>ROUNDDOWN((DATEDIF(AK$3, Variables!$B$2, "d") / 7), 0)</f>
        <v>29</v>
      </c>
      <c r="AL5" s="3">
        <f>ROUNDDOWN((DATEDIF(AL$3, Variables!$B$2, "d") / 7), 0)</f>
        <v>28</v>
      </c>
      <c r="AM5" s="3">
        <f>ROUNDDOWN((DATEDIF(AM$3, Variables!$B$2, "d") / 7), 0)</f>
        <v>27</v>
      </c>
      <c r="AN5" s="3">
        <f>ROUNDDOWN((DATEDIF(AN$3, Variables!$B$2, "d") / 7), 0)</f>
        <v>26</v>
      </c>
      <c r="AO5" s="3">
        <f>ROUNDDOWN((DATEDIF(AO$3, Variables!$B$2, "d") / 7), 0)</f>
        <v>25</v>
      </c>
      <c r="AP5" s="3">
        <f>ROUNDDOWN((DATEDIF(AP$3, Variables!$B$2, "d") / 7), 0)</f>
        <v>24</v>
      </c>
      <c r="AQ5" s="3">
        <f>ROUNDDOWN((DATEDIF(AQ$3, Variables!$B$2, "d") / 7), 0)</f>
        <v>23</v>
      </c>
      <c r="AR5" s="3">
        <f>ROUNDDOWN((DATEDIF(AR$3, Variables!$B$2, "d") / 7), 0)</f>
        <v>22</v>
      </c>
      <c r="AS5" s="3">
        <f>ROUNDDOWN((DATEDIF(AS$3, Variables!$B$2, "d") / 7), 0)</f>
        <v>21</v>
      </c>
      <c r="AT5" s="3">
        <f>ROUNDDOWN((DATEDIF(AT$3, Variables!$B$2, "d") / 7), 0)</f>
        <v>20</v>
      </c>
      <c r="AU5" s="3">
        <f>ROUNDDOWN((DATEDIF(AU$3, Variables!$B$2, "d") / 7), 0)</f>
        <v>19</v>
      </c>
      <c r="AV5" s="3">
        <f>ROUNDDOWN((DATEDIF(AV$3, Variables!$B$2, "d") / 7), 0)</f>
        <v>18</v>
      </c>
      <c r="AW5" s="3">
        <f>ROUNDDOWN((DATEDIF(AW$3, Variables!$B$2, "d") / 7), 0)</f>
        <v>17</v>
      </c>
      <c r="AX5" s="3">
        <f>ROUNDDOWN((DATEDIF(AX$3, Variables!$B$2, "d") / 7), 0)</f>
        <v>16</v>
      </c>
      <c r="AY5" s="3">
        <f>ROUNDDOWN((DATEDIF(AY$3, Variables!$B$2, "d") / 7), 0)</f>
        <v>15</v>
      </c>
      <c r="AZ5" s="3">
        <f>ROUNDDOWN((DATEDIF(AZ$3, Variables!$B$2, "d") / 7), 0)</f>
        <v>14</v>
      </c>
      <c r="BA5" s="3">
        <f>ROUNDDOWN((DATEDIF(BA$3, Variables!$B$2, "d") / 7), 0)</f>
        <v>13</v>
      </c>
      <c r="BB5" s="3">
        <f>ROUNDDOWN((DATEDIF(BB$3, Variables!$B$2, "d") / 7), 0)</f>
        <v>12</v>
      </c>
      <c r="BC5" s="3">
        <f>ROUNDDOWN((DATEDIF(BC$3, Variables!$B$2, "d") / 7), 0)</f>
        <v>11</v>
      </c>
      <c r="BD5" s="3">
        <f>ROUNDDOWN((DATEDIF(BD$3, Variables!$B$2, "d") / 7), 0)</f>
        <v>10</v>
      </c>
      <c r="BE5" s="3">
        <f>ROUNDDOWN((DATEDIF(BE$3, Variables!$B$2, "d") / 7), 0)</f>
        <v>9</v>
      </c>
      <c r="BF5" s="3">
        <f>ROUNDDOWN((DATEDIF(BF$3, Variables!$B$2, "d") / 7), 0)</f>
        <v>8</v>
      </c>
      <c r="BG5" s="3">
        <f>ROUNDDOWN((DATEDIF(BG$3, Variables!$B$2, "d") / 7), 0)</f>
        <v>7</v>
      </c>
      <c r="BH5" s="3">
        <f>ROUNDDOWN((DATEDIF(BH$3, Variables!$B$2, "d") / 7), 0)</f>
        <v>6</v>
      </c>
      <c r="BI5" s="3">
        <f>ROUNDDOWN((DATEDIF(BI$3, Variables!$B$2, "d") / 7), 0)</f>
        <v>5</v>
      </c>
      <c r="BJ5" s="3">
        <f>ROUNDDOWN((DATEDIF(BJ$3, Variables!$B$2, "d") / 7), 0)</f>
        <v>4</v>
      </c>
      <c r="BK5" s="3">
        <f>ROUNDDOWN((DATEDIF(BK$3, Variables!$B$2, "d") / 7), 0)</f>
        <v>3</v>
      </c>
      <c r="BL5" s="3">
        <f>ROUNDDOWN((DATEDIF(BL$3, Variables!$B$2, "d") / 7), 0)</f>
        <v>2</v>
      </c>
      <c r="BM5" s="3">
        <f>ROUNDDOWN((DATEDIF(BM$3, Variables!$B$2, "d") / 7), 0)</f>
        <v>1</v>
      </c>
      <c r="BN5" s="3">
        <f>ROUNDDOWN((DATEDIF(BN$3, Variables!$B$2, "d") / 7), 0)</f>
        <v>0</v>
      </c>
      <c r="BO5" s="3" t="e">
        <f>ROUNDDOWN((DATEDIF(BO$3, Variables!$B$2, "d") / 7), 0)</f>
        <v>#NUM!</v>
      </c>
      <c r="BP5" s="3" t="e">
        <f>ROUNDDOWN((DATEDIF(BP$3, Variables!$B$2, "d") / 7), 0)</f>
        <v>#NUM!</v>
      </c>
      <c r="BQ5" s="3" t="e">
        <f>ROUNDDOWN((DATEDIF(BQ$3, Variables!$B$2, "d") / 7), 0)</f>
        <v>#NUM!</v>
      </c>
      <c r="BR5" s="3" t="e">
        <f>ROUNDDOWN((DATEDIF(BR$3, Variables!$B$2, "d") / 7), 0)</f>
        <v>#NUM!</v>
      </c>
      <c r="BS5" s="3" t="e">
        <f>ROUNDDOWN((DATEDIF(BS$3, Variables!$B$2, "d") / 7), 0)</f>
        <v>#NUM!</v>
      </c>
      <c r="BT5" s="3" t="e">
        <f>ROUNDDOWN((DATEDIF(BT$3, Variables!$B$2, "d") / 7), 0)</f>
        <v>#NUM!</v>
      </c>
      <c r="BU5" s="3" t="e">
        <f>ROUNDDOWN((DATEDIF(BU$3, Variables!$B$2, "d") / 7), 0)</f>
        <v>#NUM!</v>
      </c>
      <c r="BV5" s="3" t="e">
        <f>ROUNDDOWN((DATEDIF(BV$3, Variables!$B$2, "d") / 7), 0)</f>
        <v>#NUM!</v>
      </c>
      <c r="BW5" s="3" t="e">
        <f>ROUNDDOWN((DATEDIF(BW$3, Variables!$B$2, "d") / 7), 0)</f>
        <v>#NUM!</v>
      </c>
      <c r="BX5" s="3" t="e">
        <f>ROUNDDOWN((DATEDIF(BX$3, Variables!$B$2, "d") / 7), 0)</f>
        <v>#NUM!</v>
      </c>
      <c r="BY5" s="3" t="e">
        <f>ROUNDDOWN((DATEDIF(BY$3, Variables!$B$2, "d") / 7), 0)</f>
        <v>#NUM!</v>
      </c>
      <c r="BZ5" s="3" t="e">
        <f>ROUNDDOWN((DATEDIF(BZ$3, Variables!$B$2, "d") / 7), 0)</f>
        <v>#NUM!</v>
      </c>
      <c r="CA5" s="3" t="e">
        <f>ROUNDDOWN((DATEDIF(CA$3, Variables!$B$2, "d") / 7), 0)</f>
        <v>#NUM!</v>
      </c>
      <c r="CB5" s="3" t="e">
        <f>ROUNDDOWN((DATEDIF(CB$3, Variables!$B$2, "d") / 7), 0)</f>
        <v>#NUM!</v>
      </c>
      <c r="CC5" s="3" t="e">
        <f>ROUNDDOWN((DATEDIF(CC$3, Variables!$B$2, "d") / 7), 0)</f>
        <v>#NUM!</v>
      </c>
      <c r="CD5" s="3" t="e">
        <f>ROUNDDOWN((DATEDIF(CD$3, Variables!$B$2, "d") / 7), 0)</f>
        <v>#NUM!</v>
      </c>
      <c r="CE5" s="3" t="e">
        <f>ROUNDDOWN((DATEDIF(CE$3, Variables!$B$2, "d") / 7), 0)</f>
        <v>#NUM!</v>
      </c>
      <c r="CF5" s="3" t="e">
        <f>ROUNDDOWN((DATEDIF(CF$3, Variables!$B$2, "d") / 7), 0)</f>
        <v>#NUM!</v>
      </c>
      <c r="CG5" s="3" t="e">
        <f>ROUNDDOWN((DATEDIF(CG$3, Variables!$B$2, "d") / 7), 0)</f>
        <v>#NUM!</v>
      </c>
      <c r="CH5" s="3" t="e">
        <f>ROUNDDOWN((DATEDIF(CH$3, Variables!$B$2, "d") / 7), 0)</f>
        <v>#NUM!</v>
      </c>
      <c r="CI5" s="3" t="e">
        <f>ROUNDDOWN((DATEDIF(CI$3, Variables!$B$2, "d") / 7), 0)</f>
        <v>#NUM!</v>
      </c>
      <c r="CJ5" s="3" t="e">
        <f>ROUNDDOWN((DATEDIF(CJ$3, Variables!$B$2, "d") / 7), 0)</f>
        <v>#NUM!</v>
      </c>
      <c r="CK5" s="3" t="e">
        <f>ROUNDDOWN((DATEDIF(CK$3, Variables!$B$2, "d") / 7), 0)</f>
        <v>#NUM!</v>
      </c>
      <c r="CL5" s="3" t="e">
        <f>ROUNDDOWN((DATEDIF(CL$3, Variables!$B$2, "d") / 7), 0)</f>
        <v>#NUM!</v>
      </c>
      <c r="CM5" s="3" t="e">
        <f>ROUNDDOWN((DATEDIF(CM$3, Variables!$B$2, "d") / 7), 0)</f>
        <v>#NUM!</v>
      </c>
      <c r="CN5" s="3" t="e">
        <f>ROUNDDOWN((DATEDIF(CN$3, Variables!$B$2, "d") / 7), 0)</f>
        <v>#NUM!</v>
      </c>
      <c r="CO5" s="3" t="e">
        <f>ROUNDDOWN((DATEDIF(CO$3, Variables!$B$2, "d") / 7), 0)</f>
        <v>#NUM!</v>
      </c>
      <c r="CP5" s="3" t="e">
        <f>ROUNDDOWN((DATEDIF(CP$3, Variables!$B$2, "d") / 7), 0)</f>
        <v>#NUM!</v>
      </c>
      <c r="CQ5" s="3" t="e">
        <f>ROUNDDOWN((DATEDIF(CQ$3, Variables!$B$2, "d") / 7), 0)</f>
        <v>#NUM!</v>
      </c>
      <c r="CR5" s="3" t="e">
        <f>ROUNDDOWN((DATEDIF(CR$3, Variables!$B$2, "d") / 7), 0)</f>
        <v>#NUM!</v>
      </c>
      <c r="CS5" s="3" t="e">
        <f>ROUNDDOWN((DATEDIF(CS$3, Variables!$B$2, "d") / 7), 0)</f>
        <v>#NUM!</v>
      </c>
      <c r="CT5" s="3" t="e">
        <f>ROUNDDOWN((DATEDIF(CT$3, Variables!$B$2, "d") / 7), 0)</f>
        <v>#NUM!</v>
      </c>
      <c r="CU5" s="3" t="e">
        <f>ROUNDDOWN((DATEDIF(CU$3, Variables!$B$2, "d") / 7), 0)</f>
        <v>#NUM!</v>
      </c>
      <c r="CV5" s="3" t="e">
        <f>ROUNDDOWN((DATEDIF(CV$3, Variables!$B$2, "d") / 7), 0)</f>
        <v>#NUM!</v>
      </c>
      <c r="CW5" s="3" t="e">
        <f>ROUNDDOWN((DATEDIF(CW$3, Variables!$B$2, "d") / 7), 0)</f>
        <v>#NUM!</v>
      </c>
      <c r="CX5" s="3" t="e">
        <f>ROUNDDOWN((DATEDIF(CX$3, Variables!$B$2, "d") / 7), 0)</f>
        <v>#NUM!</v>
      </c>
      <c r="CY5" s="3" t="e">
        <f>ROUNDDOWN((DATEDIF(CY$3, Variables!$B$2, "d") / 7), 0)</f>
        <v>#NUM!</v>
      </c>
      <c r="CZ5" s="3" t="e">
        <f>ROUNDDOWN((DATEDIF(CZ$3, Variables!$B$2, "d") / 7), 0)</f>
        <v>#NUM!</v>
      </c>
      <c r="DA5" s="3" t="e">
        <f>ROUNDDOWN((DATEDIF(DA$3, Variables!$B$2, "d") / 7), 0)</f>
        <v>#NUM!</v>
      </c>
      <c r="DB5" s="3" t="e">
        <f>ROUNDDOWN((DATEDIF(DB$3, Variables!$B$2, "d") / 7), 0)</f>
        <v>#NUM!</v>
      </c>
      <c r="DC5" s="3" t="e">
        <f>ROUNDDOWN((DATEDIF(DC$3, Variables!$B$2, "d") / 7), 0)</f>
        <v>#NUM!</v>
      </c>
      <c r="DD5" s="3" t="e">
        <f>ROUNDDOWN((DATEDIF(DD$3, Variables!$B$2, "d") / 7), 0)</f>
        <v>#NUM!</v>
      </c>
      <c r="DE5" s="3" t="e">
        <f>ROUNDDOWN((DATEDIF(DE$3, Variables!$B$2, "d") / 7), 0)</f>
        <v>#NUM!</v>
      </c>
      <c r="DF5" s="3" t="e">
        <f>ROUNDDOWN((DATEDIF(DF$3, Variables!$B$2, "d") / 7), 0)</f>
        <v>#NUM!</v>
      </c>
      <c r="DG5" s="3" t="e">
        <f>ROUNDDOWN((DATEDIF(DG$3, Variables!$B$2, "d") / 7), 0)</f>
        <v>#NUM!</v>
      </c>
      <c r="DH5" s="3" t="e">
        <f>ROUNDDOWN((DATEDIF(DH$3, Variables!$B$2, "d") / 7), 0)</f>
        <v>#NUM!</v>
      </c>
      <c r="DI5" s="3" t="e">
        <f>ROUNDDOWN((DATEDIF(DI$3, Variables!$B$2, "d") / 7), 0)</f>
        <v>#NUM!</v>
      </c>
      <c r="DJ5" s="3" t="e">
        <f>ROUNDDOWN((DATEDIF(DJ$3, Variables!$B$2, "d") / 7), 0)</f>
        <v>#NUM!</v>
      </c>
      <c r="DK5" s="3" t="e">
        <f>ROUNDDOWN((DATEDIF(DK$3, Variables!$B$2, "d") / 7), 0)</f>
        <v>#NUM!</v>
      </c>
      <c r="DL5" s="3" t="e">
        <f>ROUNDDOWN((DATEDIF(DL$3, Variables!$B$2, "d") / 7), 0)</f>
        <v>#NUM!</v>
      </c>
      <c r="DM5" s="3" t="e">
        <f>ROUNDDOWN((DATEDIF(DM$3, Variables!$B$2, "d") / 7), 0)</f>
        <v>#NUM!</v>
      </c>
      <c r="DN5" s="3" t="e">
        <f>ROUNDDOWN((DATEDIF(DN$3, Variables!$B$2, "d") / 7), 0)</f>
        <v>#NUM!</v>
      </c>
      <c r="DO5" s="3" t="e">
        <f>ROUNDDOWN((DATEDIF(DO$3, Variables!$B$2, "d") / 7), 0)</f>
        <v>#NUM!</v>
      </c>
      <c r="DP5" s="3" t="e">
        <f>ROUNDDOWN((DATEDIF(DP$3, Variables!$B$2, "d") / 7), 0)</f>
        <v>#NUM!</v>
      </c>
      <c r="DQ5" s="3" t="e">
        <f>ROUNDDOWN((DATEDIF(DQ$3, Variables!$B$2, "d") / 7), 0)</f>
        <v>#NUM!</v>
      </c>
      <c r="DR5" s="3" t="e">
        <f>ROUNDDOWN((DATEDIF(DR$3, Variables!$B$2, "d") / 7), 0)</f>
        <v>#NUM!</v>
      </c>
      <c r="DS5" s="3" t="e">
        <f>ROUNDDOWN((DATEDIF(DS$3, Variables!$B$2, "d") / 7), 0)</f>
        <v>#NUM!</v>
      </c>
      <c r="DT5" s="3" t="e">
        <f>ROUNDDOWN((DATEDIF(DT$3, Variables!$B$2, "d") / 7), 0)</f>
        <v>#NUM!</v>
      </c>
      <c r="DU5" s="3" t="e">
        <f>ROUNDDOWN((DATEDIF(DU$3, Variables!$B$2, "d") / 7), 0)</f>
        <v>#NUM!</v>
      </c>
      <c r="DV5" s="3" t="e">
        <f>ROUNDDOWN((DATEDIF(DV$3, Variables!$B$2, "d") / 7), 0)</f>
        <v>#NUM!</v>
      </c>
      <c r="DW5" s="3" t="e">
        <f>ROUNDDOWN((DATEDIF(DW$3, Variables!$B$2, "d") / 7), 0)</f>
        <v>#NUM!</v>
      </c>
      <c r="DX5" s="3" t="e">
        <f>ROUNDDOWN((DATEDIF(DX$3, Variables!$B$2, "d") / 7), 0)</f>
        <v>#NUM!</v>
      </c>
      <c r="DY5" s="3" t="e">
        <f>ROUNDDOWN((DATEDIF(DY$3, Variables!$B$2, "d") / 7), 0)</f>
        <v>#NUM!</v>
      </c>
      <c r="DZ5" s="3" t="e">
        <f>ROUNDDOWN((DATEDIF(DZ$3, Variables!$B$2, "d") / 7), 0)</f>
        <v>#NUM!</v>
      </c>
      <c r="EA5" s="3" t="e">
        <f>ROUNDDOWN((DATEDIF(EA$3, Variables!$B$2, "d") / 7), 0)</f>
        <v>#NUM!</v>
      </c>
      <c r="EB5" s="3" t="e">
        <f>ROUNDDOWN((DATEDIF(EB$3, Variables!$B$2, "d") / 7), 0)</f>
        <v>#NUM!</v>
      </c>
      <c r="EC5" s="3" t="e">
        <f>ROUNDDOWN((DATEDIF(EC$3, Variables!$B$2, "d") / 7), 0)</f>
        <v>#NUM!</v>
      </c>
      <c r="ED5" s="3" t="e">
        <f>ROUNDDOWN((DATEDIF(ED$3, Variables!$B$2, "d") / 7), 0)</f>
        <v>#NUM!</v>
      </c>
      <c r="EE5" s="3" t="e">
        <f>ROUNDDOWN((DATEDIF(EE$3, Variables!$B$2, "d") / 7), 0)</f>
        <v>#NUM!</v>
      </c>
      <c r="EF5" s="3" t="e">
        <f>ROUNDDOWN((DATEDIF(EF$3, Variables!$B$2, "d") / 7), 0)</f>
        <v>#NUM!</v>
      </c>
      <c r="EG5" s="3" t="e">
        <f>ROUNDDOWN((DATEDIF(EG$3, Variables!$B$2, "d") / 7), 0)</f>
        <v>#NUM!</v>
      </c>
      <c r="EH5" s="3" t="e">
        <f>ROUNDDOWN((DATEDIF(EH$3, Variables!$B$2, "d") / 7), 0)</f>
        <v>#NUM!</v>
      </c>
      <c r="EI5" s="3" t="e">
        <f>ROUNDDOWN((DATEDIF(EI$3, Variables!$B$2, "d") / 7), 0)</f>
        <v>#NUM!</v>
      </c>
      <c r="EJ5" s="6"/>
    </row>
    <row r="6" spans="1:140" s="3" customFormat="1" x14ac:dyDescent="0.25">
      <c r="A6" s="3" t="s">
        <v>5</v>
      </c>
      <c r="B6" s="9">
        <f>(YEAR(Variables!$B$2)-YEAR(B$3))*12+MONTH(Variables!$B$2)-MONTH(B$3)</f>
        <v>15</v>
      </c>
      <c r="C6" s="9">
        <f>(YEAR(Variables!$B$2)-YEAR(C$3))*12+MONTH(Variables!$B$2)-MONTH(C$3)</f>
        <v>15</v>
      </c>
      <c r="D6" s="9">
        <f>(YEAR(Variables!$B$2)-YEAR(D$3))*12+MONTH(Variables!$B$2)-MONTH(D$3)</f>
        <v>15</v>
      </c>
      <c r="E6" s="9">
        <f>(YEAR(Variables!$B$2)-YEAR(E$3))*12+MONTH(Variables!$B$2)-MONTH(E$3)</f>
        <v>14</v>
      </c>
      <c r="F6" s="9">
        <f>(YEAR(Variables!$B$2)-YEAR(F$3))*12+MONTH(Variables!$B$2)-MONTH(F$3)</f>
        <v>14</v>
      </c>
      <c r="G6" s="9">
        <f>(YEAR(Variables!$B$2)-YEAR(G$3))*12+MONTH(Variables!$B$2)-MONTH(G$3)</f>
        <v>14</v>
      </c>
      <c r="H6" s="9">
        <f>(YEAR(Variables!$B$2)-YEAR(H$3))*12+MONTH(Variables!$B$2)-MONTH(H$3)</f>
        <v>14</v>
      </c>
      <c r="I6" s="9">
        <f>(YEAR(Variables!$B$2)-YEAR(I$3))*12+MONTH(Variables!$B$2)-MONTH(I$3)</f>
        <v>13</v>
      </c>
      <c r="J6" s="9">
        <f>(YEAR(Variables!$B$2)-YEAR(J$3))*12+MONTH(Variables!$B$2)-MONTH(J$3)</f>
        <v>13</v>
      </c>
      <c r="K6" s="9">
        <f>(YEAR(Variables!$B$2)-YEAR(K$3))*12+MONTH(Variables!$B$2)-MONTH(K$3)</f>
        <v>13</v>
      </c>
      <c r="L6" s="9">
        <f>(YEAR(Variables!$B$2)-YEAR(L$3))*12+MONTH(Variables!$B$2)-MONTH(L$3)</f>
        <v>13</v>
      </c>
      <c r="M6" s="9">
        <f>(YEAR(Variables!$B$2)-YEAR(M$3))*12+MONTH(Variables!$B$2)-MONTH(M$3)</f>
        <v>13</v>
      </c>
      <c r="N6" s="9">
        <f>(YEAR(Variables!$B$2)-YEAR(N$3))*12+MONTH(Variables!$B$2)-MONTH(N$3)</f>
        <v>12</v>
      </c>
      <c r="O6" s="9">
        <f>(YEAR(Variables!$B$2)-YEAR(O$3))*12+MONTH(Variables!$B$2)-MONTH(O$3)</f>
        <v>12</v>
      </c>
      <c r="P6" s="9">
        <f>(YEAR(Variables!$B$2)-YEAR(P$3))*12+MONTH(Variables!$B$2)-MONTH(P$3)</f>
        <v>12</v>
      </c>
      <c r="Q6" s="9">
        <f>(YEAR(Variables!$B$2)-YEAR(Q$3))*12+MONTH(Variables!$B$2)-MONTH(Q$3)</f>
        <v>12</v>
      </c>
      <c r="R6" s="9">
        <f>(YEAR(Variables!$B$2)-YEAR(R$3))*12+MONTH(Variables!$B$2)-MONTH(R$3)</f>
        <v>11</v>
      </c>
      <c r="S6" s="9">
        <f>(YEAR(Variables!$B$2)-YEAR(S$3))*12+MONTH(Variables!$B$2)-MONTH(S$3)</f>
        <v>11</v>
      </c>
      <c r="T6" s="9">
        <f>(YEAR(Variables!$B$2)-YEAR(T$3))*12+MONTH(Variables!$B$2)-MONTH(T$3)</f>
        <v>11</v>
      </c>
      <c r="U6" s="9">
        <f>(YEAR(Variables!$B$2)-YEAR(U$3))*12+MONTH(Variables!$B$2)-MONTH(U$3)</f>
        <v>11</v>
      </c>
      <c r="V6" s="9">
        <f>(YEAR(Variables!$B$2)-YEAR(V$3))*12+MONTH(Variables!$B$2)-MONTH(V$3)</f>
        <v>10</v>
      </c>
      <c r="W6" s="9">
        <f>(YEAR(Variables!$B$2)-YEAR(W$3))*12+MONTH(Variables!$B$2)-MONTH(W$3)</f>
        <v>10</v>
      </c>
      <c r="X6" s="9">
        <f>(YEAR(Variables!$B$2)-YEAR(X$3))*12+MONTH(Variables!$B$2)-MONTH(X$3)</f>
        <v>10</v>
      </c>
      <c r="Y6" s="9">
        <f>(YEAR(Variables!$B$2)-YEAR(Y$3))*12+MONTH(Variables!$B$2)-MONTH(Y$3)</f>
        <v>10</v>
      </c>
      <c r="Z6" s="9">
        <f>(YEAR(Variables!$B$2)-YEAR(Z$3))*12+MONTH(Variables!$B$2)-MONTH(Z$3)</f>
        <v>9</v>
      </c>
      <c r="AA6" s="9">
        <f>(YEAR(Variables!$B$2)-YEAR(AA$3))*12+MONTH(Variables!$B$2)-MONTH(AA$3)</f>
        <v>9</v>
      </c>
      <c r="AB6" s="9">
        <f>(YEAR(Variables!$B$2)-YEAR(AB$3))*12+MONTH(Variables!$B$2)-MONTH(AB$3)</f>
        <v>9</v>
      </c>
      <c r="AC6" s="9">
        <f>(YEAR(Variables!$B$2)-YEAR(AC$3))*12+MONTH(Variables!$B$2)-MONTH(AC$3)</f>
        <v>9</v>
      </c>
      <c r="AD6" s="9">
        <f>(YEAR(Variables!$B$2)-YEAR(AD$3))*12+MONTH(Variables!$B$2)-MONTH(AD$3)</f>
        <v>9</v>
      </c>
      <c r="AE6" s="9">
        <f>(YEAR(Variables!$B$2)-YEAR(AE$3))*12+MONTH(Variables!$B$2)-MONTH(AE$3)</f>
        <v>8</v>
      </c>
      <c r="AF6" s="9">
        <f>(YEAR(Variables!$B$2)-YEAR(AF$3))*12+MONTH(Variables!$B$2)-MONTH(AF$3)</f>
        <v>8</v>
      </c>
      <c r="AG6" s="9">
        <f>(YEAR(Variables!$B$2)-YEAR(AG$3))*12+MONTH(Variables!$B$2)-MONTH(AG$3)</f>
        <v>8</v>
      </c>
      <c r="AH6" s="9">
        <f>(YEAR(Variables!$B$2)-YEAR(AH$3))*12+MONTH(Variables!$B$2)-MONTH(AH$3)</f>
        <v>8</v>
      </c>
      <c r="AI6" s="9">
        <f>(YEAR(Variables!$B$2)-YEAR(AI$3))*12+MONTH(Variables!$B$2)-MONTH(AI$3)</f>
        <v>7</v>
      </c>
      <c r="AJ6" s="9">
        <f>(YEAR(Variables!$B$2)-YEAR(AJ$3))*12+MONTH(Variables!$B$2)-MONTH(AJ$3)</f>
        <v>7</v>
      </c>
      <c r="AK6" s="9">
        <f>(YEAR(Variables!$B$2)-YEAR(AK$3))*12+MONTH(Variables!$B$2)-MONTH(AK$3)</f>
        <v>7</v>
      </c>
      <c r="AL6" s="9">
        <f>(YEAR(Variables!$B$2)-YEAR(AL$3))*12+MONTH(Variables!$B$2)-MONTH(AL$3)</f>
        <v>7</v>
      </c>
      <c r="AM6" s="9">
        <f>(YEAR(Variables!$B$2)-YEAR(AM$3))*12+MONTH(Variables!$B$2)-MONTH(AM$3)</f>
        <v>6</v>
      </c>
      <c r="AN6" s="9">
        <f>(YEAR(Variables!$B$2)-YEAR(AN$3))*12+MONTH(Variables!$B$2)-MONTH(AN$3)</f>
        <v>6</v>
      </c>
      <c r="AO6" s="9">
        <f>(YEAR(Variables!$B$2)-YEAR(AO$3))*12+MONTH(Variables!$B$2)-MONTH(AO$3)</f>
        <v>6</v>
      </c>
      <c r="AP6" s="9">
        <f>(YEAR(Variables!$B$2)-YEAR(AP$3))*12+MONTH(Variables!$B$2)-MONTH(AP$3)</f>
        <v>6</v>
      </c>
      <c r="AQ6" s="9">
        <f>(YEAR(Variables!$B$2)-YEAR(AQ$3))*12+MONTH(Variables!$B$2)-MONTH(AQ$3)</f>
        <v>6</v>
      </c>
      <c r="AR6" s="9">
        <f>(YEAR(Variables!$B$2)-YEAR(AR$3))*12+MONTH(Variables!$B$2)-MONTH(AR$3)</f>
        <v>5</v>
      </c>
      <c r="AS6" s="9">
        <f>(YEAR(Variables!$B$2)-YEAR(AS$3))*12+MONTH(Variables!$B$2)-MONTH(AS$3)</f>
        <v>5</v>
      </c>
      <c r="AT6" s="9">
        <f>(YEAR(Variables!$B$2)-YEAR(AT$3))*12+MONTH(Variables!$B$2)-MONTH(AT$3)</f>
        <v>5</v>
      </c>
      <c r="AU6" s="9">
        <f>(YEAR(Variables!$B$2)-YEAR(AU$3))*12+MONTH(Variables!$B$2)-MONTH(AU$3)</f>
        <v>5</v>
      </c>
      <c r="AV6" s="9">
        <f>(YEAR(Variables!$B$2)-YEAR(AV$3))*12+MONTH(Variables!$B$2)-MONTH(AV$3)</f>
        <v>4</v>
      </c>
      <c r="AW6" s="9">
        <f>(YEAR(Variables!$B$2)-YEAR(AW$3))*12+MONTH(Variables!$B$2)-MONTH(AW$3)</f>
        <v>4</v>
      </c>
      <c r="AX6" s="9">
        <f>(YEAR(Variables!$B$2)-YEAR(AX$3))*12+MONTH(Variables!$B$2)-MONTH(AX$3)</f>
        <v>4</v>
      </c>
      <c r="AY6" s="9">
        <f>(YEAR(Variables!$B$2)-YEAR(AY$3))*12+MONTH(Variables!$B$2)-MONTH(AY$3)</f>
        <v>4</v>
      </c>
      <c r="AZ6" s="9">
        <f>(YEAR(Variables!$B$2)-YEAR(AZ$3))*12+MONTH(Variables!$B$2)-MONTH(AZ$3)</f>
        <v>4</v>
      </c>
      <c r="BA6" s="9">
        <f>(YEAR(Variables!$B$2)-YEAR(BA$3))*12+MONTH(Variables!$B$2)-MONTH(BA$3)</f>
        <v>3</v>
      </c>
      <c r="BB6" s="9">
        <f>(YEAR(Variables!$B$2)-YEAR(BB$3))*12+MONTH(Variables!$B$2)-MONTH(BB$3)</f>
        <v>3</v>
      </c>
      <c r="BC6" s="9">
        <f>(YEAR(Variables!$B$2)-YEAR(BC$3))*12+MONTH(Variables!$B$2)-MONTH(BC$3)</f>
        <v>3</v>
      </c>
      <c r="BD6" s="9">
        <f>(YEAR(Variables!$B$2)-YEAR(BD$3))*12+MONTH(Variables!$B$2)-MONTH(BD$3)</f>
        <v>3</v>
      </c>
      <c r="BE6" s="9">
        <f>(YEAR(Variables!$B$2)-YEAR(BE$3))*12+MONTH(Variables!$B$2)-MONTH(BE$3)</f>
        <v>2</v>
      </c>
      <c r="BF6" s="9">
        <f>(YEAR(Variables!$B$2)-YEAR(BF$3))*12+MONTH(Variables!$B$2)-MONTH(BF$3)</f>
        <v>2</v>
      </c>
      <c r="BG6" s="9">
        <f>(YEAR(Variables!$B$2)-YEAR(BG$3))*12+MONTH(Variables!$B$2)-MONTH(BG$3)</f>
        <v>2</v>
      </c>
      <c r="BH6" s="9">
        <f>(YEAR(Variables!$B$2)-YEAR(BH$3))*12+MONTH(Variables!$B$2)-MONTH(BH$3)</f>
        <v>2</v>
      </c>
      <c r="BI6" s="9">
        <f>(YEAR(Variables!$B$2)-YEAR(BI$3))*12+MONTH(Variables!$B$2)-MONTH(BI$3)</f>
        <v>1</v>
      </c>
      <c r="BJ6" s="9">
        <f>(YEAR(Variables!$B$2)-YEAR(BJ$3))*12+MONTH(Variables!$B$2)-MONTH(BJ$3)</f>
        <v>1</v>
      </c>
      <c r="BK6" s="9">
        <f>(YEAR(Variables!$B$2)-YEAR(BK$3))*12+MONTH(Variables!$B$2)-MONTH(BK$3)</f>
        <v>1</v>
      </c>
      <c r="BL6" s="9">
        <f>(YEAR(Variables!$B$2)-YEAR(BL$3))*12+MONTH(Variables!$B$2)-MONTH(BL$3)</f>
        <v>1</v>
      </c>
      <c r="BM6" s="9">
        <f>(YEAR(Variables!$B$2)-YEAR(BM$3))*12+MONTH(Variables!$B$2)-MONTH(BM$3)</f>
        <v>0</v>
      </c>
      <c r="BN6" s="9">
        <f>(YEAR(Variables!$B$2)-YEAR(BN$3))*12+MONTH(Variables!$B$2)-MONTH(BN$3)</f>
        <v>0</v>
      </c>
      <c r="BO6" s="9">
        <f>(YEAR(Variables!$B$2)-YEAR(BO$3))*12+MONTH(Variables!$B$2)-MONTH(BO$3)</f>
        <v>0</v>
      </c>
      <c r="BP6" s="9">
        <f>(YEAR(Variables!$B$2)-YEAR(BP$3))*12+MONTH(Variables!$B$2)-MONTH(BP$3)</f>
        <v>0</v>
      </c>
      <c r="BQ6" s="9">
        <f>(YEAR(Variables!$B$2)-YEAR(BQ$3))*12+MONTH(Variables!$B$2)-MONTH(BQ$3)</f>
        <v>0</v>
      </c>
      <c r="BR6" s="9">
        <f>(YEAR(Variables!$B$2)-YEAR(BR$3))*12+MONTH(Variables!$B$2)-MONTH(BR$3)</f>
        <v>-1</v>
      </c>
      <c r="BS6" s="9">
        <f>(YEAR(Variables!$B$2)-YEAR(BS$3))*12+MONTH(Variables!$B$2)-MONTH(BS$3)</f>
        <v>-1</v>
      </c>
      <c r="BT6" s="9">
        <f>(YEAR(Variables!$B$2)-YEAR(BT$3))*12+MONTH(Variables!$B$2)-MONTH(BT$3)</f>
        <v>-1</v>
      </c>
      <c r="BU6" s="9">
        <f>(YEAR(Variables!$B$2)-YEAR(BU$3))*12+MONTH(Variables!$B$2)-MONTH(BU$3)</f>
        <v>-1</v>
      </c>
      <c r="BV6" s="9">
        <f>(YEAR(Variables!$B$2)-YEAR(BV$3))*12+MONTH(Variables!$B$2)-MONTH(BV$3)</f>
        <v>-2</v>
      </c>
      <c r="BW6" s="9">
        <f>(YEAR(Variables!$B$2)-YEAR(BW$3))*12+MONTH(Variables!$B$2)-MONTH(BW$3)</f>
        <v>-2</v>
      </c>
      <c r="BX6" s="9">
        <f>(YEAR(Variables!$B$2)-YEAR(BX$3))*12+MONTH(Variables!$B$2)-MONTH(BX$3)</f>
        <v>-2</v>
      </c>
      <c r="BY6" s="9">
        <f>(YEAR(Variables!$B$2)-YEAR(BY$3))*12+MONTH(Variables!$B$2)-MONTH(BY$3)</f>
        <v>-2</v>
      </c>
      <c r="BZ6" s="9">
        <f>(YEAR(Variables!$B$2)-YEAR(BZ$3))*12+MONTH(Variables!$B$2)-MONTH(BZ$3)</f>
        <v>-3</v>
      </c>
      <c r="CA6" s="9">
        <f>(YEAR(Variables!$B$2)-YEAR(CA$3))*12+MONTH(Variables!$B$2)-MONTH(CA$3)</f>
        <v>-3</v>
      </c>
      <c r="CB6" s="9">
        <f>(YEAR(Variables!$B$2)-YEAR(CB$3))*12+MONTH(Variables!$B$2)-MONTH(CB$3)</f>
        <v>-3</v>
      </c>
      <c r="CC6" s="9">
        <f>(YEAR(Variables!$B$2)-YEAR(CC$3))*12+MONTH(Variables!$B$2)-MONTH(CC$3)</f>
        <v>-3</v>
      </c>
      <c r="CD6" s="9">
        <f>(YEAR(Variables!$B$2)-YEAR(CD$3))*12+MONTH(Variables!$B$2)-MONTH(CD$3)</f>
        <v>-3</v>
      </c>
      <c r="CE6" s="9">
        <f>(YEAR(Variables!$B$2)-YEAR(CE$3))*12+MONTH(Variables!$B$2)-MONTH(CE$3)</f>
        <v>-4</v>
      </c>
      <c r="CF6" s="9">
        <f>(YEAR(Variables!$B$2)-YEAR(CF$3))*12+MONTH(Variables!$B$2)-MONTH(CF$3)</f>
        <v>-4</v>
      </c>
      <c r="CG6" s="9">
        <f>(YEAR(Variables!$B$2)-YEAR(CG$3))*12+MONTH(Variables!$B$2)-MONTH(CG$3)</f>
        <v>-4</v>
      </c>
      <c r="CH6" s="9">
        <f>(YEAR(Variables!$B$2)-YEAR(CH$3))*12+MONTH(Variables!$B$2)-MONTH(CH$3)</f>
        <v>-4</v>
      </c>
      <c r="CI6" s="9">
        <f>(YEAR(Variables!$B$2)-YEAR(CI$3))*12+MONTH(Variables!$B$2)-MONTH(CI$3)</f>
        <v>-5</v>
      </c>
      <c r="CJ6" s="9">
        <f>(YEAR(Variables!$B$2)-YEAR(CJ$3))*12+MONTH(Variables!$B$2)-MONTH(CJ$3)</f>
        <v>-5</v>
      </c>
      <c r="CK6" s="9">
        <f>(YEAR(Variables!$B$2)-YEAR(CK$3))*12+MONTH(Variables!$B$2)-MONTH(CK$3)</f>
        <v>-5</v>
      </c>
      <c r="CL6" s="9">
        <f>(YEAR(Variables!$B$2)-YEAR(CL$3))*12+MONTH(Variables!$B$2)-MONTH(CL$3)</f>
        <v>-5</v>
      </c>
      <c r="CM6" s="9">
        <f>(YEAR(Variables!$B$2)-YEAR(CM$3))*12+MONTH(Variables!$B$2)-MONTH(CM$3)</f>
        <v>-5</v>
      </c>
      <c r="CN6" s="9">
        <f>(YEAR(Variables!$B$2)-YEAR(CN$3))*12+MONTH(Variables!$B$2)-MONTH(CN$3)</f>
        <v>-6</v>
      </c>
      <c r="CO6" s="9">
        <f>(YEAR(Variables!$B$2)-YEAR(CO$3))*12+MONTH(Variables!$B$2)-MONTH(CO$3)</f>
        <v>-6</v>
      </c>
      <c r="CP6" s="9">
        <f>(YEAR(Variables!$B$2)-YEAR(CP$3))*12+MONTH(Variables!$B$2)-MONTH(CP$3)</f>
        <v>-6</v>
      </c>
      <c r="CQ6" s="9">
        <f>(YEAR(Variables!$B$2)-YEAR(CQ$3))*12+MONTH(Variables!$B$2)-MONTH(CQ$3)</f>
        <v>-6</v>
      </c>
      <c r="CR6" s="9">
        <f>(YEAR(Variables!$B$2)-YEAR(CR$3))*12+MONTH(Variables!$B$2)-MONTH(CR$3)</f>
        <v>-7</v>
      </c>
      <c r="CS6" s="9">
        <f>(YEAR(Variables!$B$2)-YEAR(CS$3))*12+MONTH(Variables!$B$2)-MONTH(CS$3)</f>
        <v>-7</v>
      </c>
      <c r="CT6" s="9">
        <f>(YEAR(Variables!$B$2)-YEAR(CT$3))*12+MONTH(Variables!$B$2)-MONTH(CT$3)</f>
        <v>-7</v>
      </c>
      <c r="CU6" s="9">
        <f>(YEAR(Variables!$B$2)-YEAR(CU$3))*12+MONTH(Variables!$B$2)-MONTH(CU$3)</f>
        <v>-7</v>
      </c>
      <c r="CV6" s="9">
        <f>(YEAR(Variables!$B$2)-YEAR(CV$3))*12+MONTH(Variables!$B$2)-MONTH(CV$3)</f>
        <v>-8</v>
      </c>
      <c r="CW6" s="9">
        <f>(YEAR(Variables!$B$2)-YEAR(CW$3))*12+MONTH(Variables!$B$2)-MONTH(CW$3)</f>
        <v>-8</v>
      </c>
      <c r="CX6" s="9">
        <f>(YEAR(Variables!$B$2)-YEAR(CX$3))*12+MONTH(Variables!$B$2)-MONTH(CX$3)</f>
        <v>-8</v>
      </c>
      <c r="CY6" s="9">
        <f>(YEAR(Variables!$B$2)-YEAR(CY$3))*12+MONTH(Variables!$B$2)-MONTH(CY$3)</f>
        <v>-8</v>
      </c>
      <c r="CZ6" s="9">
        <f>(YEAR(Variables!$B$2)-YEAR(CZ$3))*12+MONTH(Variables!$B$2)-MONTH(CZ$3)</f>
        <v>-8</v>
      </c>
      <c r="DA6" s="9">
        <f>(YEAR(Variables!$B$2)-YEAR(DA$3))*12+MONTH(Variables!$B$2)-MONTH(DA$3)</f>
        <v>-9</v>
      </c>
      <c r="DB6" s="9">
        <f>(YEAR(Variables!$B$2)-YEAR(DB$3))*12+MONTH(Variables!$B$2)-MONTH(DB$3)</f>
        <v>-9</v>
      </c>
      <c r="DC6" s="9">
        <f>(YEAR(Variables!$B$2)-YEAR(DC$3))*12+MONTH(Variables!$B$2)-MONTH(DC$3)</f>
        <v>-9</v>
      </c>
      <c r="DD6" s="9">
        <f>(YEAR(Variables!$B$2)-YEAR(DD$3))*12+MONTH(Variables!$B$2)-MONTH(DD$3)</f>
        <v>-9</v>
      </c>
      <c r="DE6" s="9">
        <f>(YEAR(Variables!$B$2)-YEAR(DE$3))*12+MONTH(Variables!$B$2)-MONTH(DE$3)</f>
        <v>-10</v>
      </c>
      <c r="DF6" s="9">
        <f>(YEAR(Variables!$B$2)-YEAR(DF$3))*12+MONTH(Variables!$B$2)-MONTH(DF$3)</f>
        <v>-10</v>
      </c>
      <c r="DG6" s="9">
        <f>(YEAR(Variables!$B$2)-YEAR(DG$3))*12+MONTH(Variables!$B$2)-MONTH(DG$3)</f>
        <v>-10</v>
      </c>
      <c r="DH6" s="9">
        <f>(YEAR(Variables!$B$2)-YEAR(DH$3))*12+MONTH(Variables!$B$2)-MONTH(DH$3)</f>
        <v>-10</v>
      </c>
      <c r="DI6" s="9">
        <f>(YEAR(Variables!$B$2)-YEAR(DI$3))*12+MONTH(Variables!$B$2)-MONTH(DI$3)</f>
        <v>-11</v>
      </c>
      <c r="DJ6" s="9">
        <f>(YEAR(Variables!$B$2)-YEAR(DJ$3))*12+MONTH(Variables!$B$2)-MONTH(DJ$3)</f>
        <v>-11</v>
      </c>
      <c r="DK6" s="9">
        <f>(YEAR(Variables!$B$2)-YEAR(DK$3))*12+MONTH(Variables!$B$2)-MONTH(DK$3)</f>
        <v>-11</v>
      </c>
      <c r="DL6" s="9">
        <f>(YEAR(Variables!$B$2)-YEAR(DL$3))*12+MONTH(Variables!$B$2)-MONTH(DL$3)</f>
        <v>-11</v>
      </c>
      <c r="DM6" s="9">
        <f>(YEAR(Variables!$B$2)-YEAR(DM$3))*12+MONTH(Variables!$B$2)-MONTH(DM$3)</f>
        <v>-11</v>
      </c>
      <c r="DN6" s="9">
        <f>(YEAR(Variables!$B$2)-YEAR(DN$3))*12+MONTH(Variables!$B$2)-MONTH(DN$3)</f>
        <v>-12</v>
      </c>
      <c r="DO6" s="9">
        <f>(YEAR(Variables!$B$2)-YEAR(DO$3))*12+MONTH(Variables!$B$2)-MONTH(DO$3)</f>
        <v>-12</v>
      </c>
      <c r="DP6" s="9">
        <f>(YEAR(Variables!$B$2)-YEAR(DP$3))*12+MONTH(Variables!$B$2)-MONTH(DP$3)</f>
        <v>-12</v>
      </c>
      <c r="DQ6" s="9">
        <f>(YEAR(Variables!$B$2)-YEAR(DQ$3))*12+MONTH(Variables!$B$2)-MONTH(DQ$3)</f>
        <v>-12</v>
      </c>
      <c r="DR6" s="9">
        <f>(YEAR(Variables!$B$2)-YEAR(DR$3))*12+MONTH(Variables!$B$2)-MONTH(DR$3)</f>
        <v>-13</v>
      </c>
      <c r="DS6" s="9">
        <f>(YEAR(Variables!$B$2)-YEAR(DS$3))*12+MONTH(Variables!$B$2)-MONTH(DS$3)</f>
        <v>-13</v>
      </c>
      <c r="DT6" s="9">
        <f>(YEAR(Variables!$B$2)-YEAR(DT$3))*12+MONTH(Variables!$B$2)-MONTH(DT$3)</f>
        <v>-13</v>
      </c>
      <c r="DU6" s="9">
        <f>(YEAR(Variables!$B$2)-YEAR(DU$3))*12+MONTH(Variables!$B$2)-MONTH(DU$3)</f>
        <v>-13</v>
      </c>
      <c r="DV6" s="9">
        <f>(YEAR(Variables!$B$2)-YEAR(DV$3))*12+MONTH(Variables!$B$2)-MONTH(DV$3)</f>
        <v>-14</v>
      </c>
      <c r="DW6" s="9">
        <f>(YEAR(Variables!$B$2)-YEAR(DW$3))*12+MONTH(Variables!$B$2)-MONTH(DW$3)</f>
        <v>-14</v>
      </c>
      <c r="DX6" s="9">
        <f>(YEAR(Variables!$B$2)-YEAR(DX$3))*12+MONTH(Variables!$B$2)-MONTH(DX$3)</f>
        <v>-14</v>
      </c>
      <c r="DY6" s="9">
        <f>(YEAR(Variables!$B$2)-YEAR(DY$3))*12+MONTH(Variables!$B$2)-MONTH(DY$3)</f>
        <v>-14</v>
      </c>
      <c r="DZ6" s="9">
        <f>(YEAR(Variables!$B$2)-YEAR(DZ$3))*12+MONTH(Variables!$B$2)-MONTH(DZ$3)</f>
        <v>-14</v>
      </c>
      <c r="EA6" s="9">
        <f>(YEAR(Variables!$B$2)-YEAR(EA$3))*12+MONTH(Variables!$B$2)-MONTH(EA$3)</f>
        <v>-15</v>
      </c>
      <c r="EB6" s="9">
        <f>(YEAR(Variables!$B$2)-YEAR(EB$3))*12+MONTH(Variables!$B$2)-MONTH(EB$3)</f>
        <v>-15</v>
      </c>
      <c r="EC6" s="9">
        <f>(YEAR(Variables!$B$2)-YEAR(EC$3))*12+MONTH(Variables!$B$2)-MONTH(EC$3)</f>
        <v>-15</v>
      </c>
      <c r="ED6" s="9">
        <f>(YEAR(Variables!$B$2)-YEAR(ED$3))*12+MONTH(Variables!$B$2)-MONTH(ED$3)</f>
        <v>-15</v>
      </c>
      <c r="EE6" s="9">
        <f>(YEAR(Variables!$B$2)-YEAR(EE$3))*12+MONTH(Variables!$B$2)-MONTH(EE$3)</f>
        <v>-16</v>
      </c>
      <c r="EF6" s="9">
        <f>(YEAR(Variables!$B$2)-YEAR(EF$3))*12+MONTH(Variables!$B$2)-MONTH(EF$3)</f>
        <v>-16</v>
      </c>
      <c r="EG6" s="9">
        <f>(YEAR(Variables!$B$2)-YEAR(EG$3))*12+MONTH(Variables!$B$2)-MONTH(EG$3)</f>
        <v>-16</v>
      </c>
      <c r="EH6" s="9">
        <f>(YEAR(Variables!$B$2)-YEAR(EH$3))*12+MONTH(Variables!$B$2)-MONTH(EH$3)</f>
        <v>-16</v>
      </c>
      <c r="EI6" s="9">
        <f>(YEAR(Variables!$B$2)-YEAR(EI$3))*12+MONTH(Variables!$B$2)-MONTH(EI$3)</f>
        <v>-16</v>
      </c>
      <c r="EJ6" s="6"/>
    </row>
    <row r="7" spans="1:140" s="3" customFormat="1" x14ac:dyDescent="0.25">
      <c r="A7" s="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6"/>
    </row>
    <row r="8" spans="1:140" s="3" customFormat="1" x14ac:dyDescent="0.25">
      <c r="A8" s="10" t="s">
        <v>6</v>
      </c>
      <c r="B8" s="1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</row>
    <row r="9" spans="1:140" s="3" customFormat="1" x14ac:dyDescent="0.25">
      <c r="A9" s="34" t="s">
        <v>31</v>
      </c>
      <c r="B9" s="35">
        <v>1250</v>
      </c>
      <c r="C9" s="35">
        <v>1240</v>
      </c>
      <c r="D9" s="35">
        <v>1234</v>
      </c>
      <c r="E9" s="35">
        <v>1245</v>
      </c>
      <c r="F9" s="35"/>
      <c r="G9" s="3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>
        <f t="shared" ref="AJ9:BQ9" si="20">BN9</f>
        <v>0</v>
      </c>
      <c r="BP9" s="36">
        <f t="shared" si="20"/>
        <v>0</v>
      </c>
      <c r="BQ9" s="36">
        <f t="shared" si="20"/>
        <v>0</v>
      </c>
      <c r="BR9" s="36">
        <f t="shared" ref="BR9:EC9" si="21">BQ9</f>
        <v>0</v>
      </c>
      <c r="BS9" s="36">
        <f t="shared" si="21"/>
        <v>0</v>
      </c>
      <c r="BT9" s="36">
        <f t="shared" si="21"/>
        <v>0</v>
      </c>
      <c r="BU9" s="36">
        <f t="shared" si="21"/>
        <v>0</v>
      </c>
      <c r="BV9" s="36">
        <f t="shared" si="21"/>
        <v>0</v>
      </c>
      <c r="BW9" s="36">
        <f t="shared" si="21"/>
        <v>0</v>
      </c>
      <c r="BX9" s="36">
        <f t="shared" si="21"/>
        <v>0</v>
      </c>
      <c r="BY9" s="36">
        <f t="shared" si="21"/>
        <v>0</v>
      </c>
      <c r="BZ9" s="36">
        <f t="shared" si="21"/>
        <v>0</v>
      </c>
      <c r="CA9" s="36">
        <f t="shared" si="21"/>
        <v>0</v>
      </c>
      <c r="CB9" s="36">
        <f t="shared" si="21"/>
        <v>0</v>
      </c>
      <c r="CC9" s="36">
        <f t="shared" si="21"/>
        <v>0</v>
      </c>
      <c r="CD9" s="36">
        <f t="shared" si="21"/>
        <v>0</v>
      </c>
      <c r="CE9" s="36">
        <f t="shared" si="21"/>
        <v>0</v>
      </c>
      <c r="CF9" s="36">
        <f t="shared" si="21"/>
        <v>0</v>
      </c>
      <c r="CG9" s="36">
        <f t="shared" si="21"/>
        <v>0</v>
      </c>
      <c r="CH9" s="36">
        <f t="shared" si="21"/>
        <v>0</v>
      </c>
      <c r="CI9" s="36">
        <f t="shared" si="21"/>
        <v>0</v>
      </c>
      <c r="CJ9" s="36">
        <f t="shared" si="21"/>
        <v>0</v>
      </c>
      <c r="CK9" s="36">
        <f t="shared" si="21"/>
        <v>0</v>
      </c>
      <c r="CL9" s="36">
        <f t="shared" si="21"/>
        <v>0</v>
      </c>
      <c r="CM9" s="36">
        <f t="shared" si="21"/>
        <v>0</v>
      </c>
      <c r="CN9" s="36">
        <f t="shared" si="21"/>
        <v>0</v>
      </c>
      <c r="CO9" s="36">
        <f t="shared" si="21"/>
        <v>0</v>
      </c>
      <c r="CP9" s="36">
        <f t="shared" si="21"/>
        <v>0</v>
      </c>
      <c r="CQ9" s="36">
        <f t="shared" si="21"/>
        <v>0</v>
      </c>
      <c r="CR9" s="36">
        <f t="shared" si="21"/>
        <v>0</v>
      </c>
      <c r="CS9" s="36">
        <f t="shared" si="21"/>
        <v>0</v>
      </c>
      <c r="CT9" s="36">
        <f t="shared" si="21"/>
        <v>0</v>
      </c>
      <c r="CU9" s="36">
        <f t="shared" si="21"/>
        <v>0</v>
      </c>
      <c r="CV9" s="36">
        <f t="shared" si="21"/>
        <v>0</v>
      </c>
      <c r="CW9" s="36">
        <f t="shared" si="21"/>
        <v>0</v>
      </c>
      <c r="CX9" s="36">
        <f t="shared" si="21"/>
        <v>0</v>
      </c>
      <c r="CY9" s="36">
        <f t="shared" si="21"/>
        <v>0</v>
      </c>
      <c r="CZ9" s="36">
        <f t="shared" si="21"/>
        <v>0</v>
      </c>
      <c r="DA9" s="36">
        <f t="shared" si="21"/>
        <v>0</v>
      </c>
      <c r="DB9" s="36">
        <f t="shared" si="21"/>
        <v>0</v>
      </c>
      <c r="DC9" s="36">
        <f t="shared" si="21"/>
        <v>0</v>
      </c>
      <c r="DD9" s="36">
        <f t="shared" si="21"/>
        <v>0</v>
      </c>
      <c r="DE9" s="36">
        <f t="shared" si="21"/>
        <v>0</v>
      </c>
      <c r="DF9" s="36">
        <f t="shared" si="21"/>
        <v>0</v>
      </c>
      <c r="DG9" s="36">
        <f t="shared" si="21"/>
        <v>0</v>
      </c>
      <c r="DH9" s="36">
        <f t="shared" si="21"/>
        <v>0</v>
      </c>
      <c r="DI9" s="36">
        <f t="shared" si="21"/>
        <v>0</v>
      </c>
      <c r="DJ9" s="36">
        <f t="shared" si="21"/>
        <v>0</v>
      </c>
      <c r="DK9" s="36">
        <f t="shared" si="21"/>
        <v>0</v>
      </c>
      <c r="DL9" s="36">
        <f t="shared" si="21"/>
        <v>0</v>
      </c>
      <c r="DM9" s="36">
        <f t="shared" si="21"/>
        <v>0</v>
      </c>
      <c r="DN9" s="36">
        <f t="shared" si="21"/>
        <v>0</v>
      </c>
      <c r="DO9" s="36">
        <f t="shared" si="21"/>
        <v>0</v>
      </c>
      <c r="DP9" s="36">
        <f t="shared" si="21"/>
        <v>0</v>
      </c>
      <c r="DQ9" s="36">
        <f t="shared" si="21"/>
        <v>0</v>
      </c>
      <c r="DR9" s="36">
        <f t="shared" si="21"/>
        <v>0</v>
      </c>
      <c r="DS9" s="36">
        <f t="shared" si="21"/>
        <v>0</v>
      </c>
      <c r="DT9" s="36">
        <f t="shared" si="21"/>
        <v>0</v>
      </c>
      <c r="DU9" s="36">
        <f t="shared" si="21"/>
        <v>0</v>
      </c>
      <c r="DV9" s="36">
        <f t="shared" si="21"/>
        <v>0</v>
      </c>
      <c r="DW9" s="36">
        <f t="shared" si="21"/>
        <v>0</v>
      </c>
      <c r="DX9" s="36">
        <f t="shared" si="21"/>
        <v>0</v>
      </c>
      <c r="DY9" s="36">
        <f t="shared" si="21"/>
        <v>0</v>
      </c>
      <c r="DZ9" s="36">
        <f t="shared" si="21"/>
        <v>0</v>
      </c>
      <c r="EA9" s="36">
        <f t="shared" si="21"/>
        <v>0</v>
      </c>
      <c r="EB9" s="36">
        <f t="shared" si="21"/>
        <v>0</v>
      </c>
      <c r="EC9" s="36">
        <f t="shared" si="21"/>
        <v>0</v>
      </c>
      <c r="ED9" s="36">
        <f t="shared" ref="ED9:EI9" si="22">EC9</f>
        <v>0</v>
      </c>
      <c r="EE9" s="36">
        <f t="shared" si="22"/>
        <v>0</v>
      </c>
      <c r="EF9" s="36">
        <f t="shared" si="22"/>
        <v>0</v>
      </c>
      <c r="EG9" s="36">
        <f t="shared" si="22"/>
        <v>0</v>
      </c>
      <c r="EH9" s="36">
        <f t="shared" si="22"/>
        <v>0</v>
      </c>
      <c r="EI9" s="36">
        <f t="shared" si="22"/>
        <v>0</v>
      </c>
      <c r="EJ9" s="6"/>
    </row>
    <row r="10" spans="1:140" s="3" customFormat="1" x14ac:dyDescent="0.25">
      <c r="A10" s="34" t="s">
        <v>41</v>
      </c>
      <c r="B10" s="35">
        <v>0</v>
      </c>
      <c r="C10" s="35">
        <v>4</v>
      </c>
      <c r="D10" s="35">
        <v>5</v>
      </c>
      <c r="E10" s="35">
        <v>10</v>
      </c>
      <c r="F10" s="35"/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>
        <f t="shared" ref="AJ10:BQ10" si="23">BN10</f>
        <v>0</v>
      </c>
      <c r="BP10" s="36">
        <f t="shared" si="23"/>
        <v>0</v>
      </c>
      <c r="BQ10" s="36">
        <f t="shared" si="23"/>
        <v>0</v>
      </c>
      <c r="BR10" s="36">
        <f t="shared" ref="BR10:EC10" si="24">BQ10</f>
        <v>0</v>
      </c>
      <c r="BS10" s="36">
        <f t="shared" si="24"/>
        <v>0</v>
      </c>
      <c r="BT10" s="36">
        <f t="shared" si="24"/>
        <v>0</v>
      </c>
      <c r="BU10" s="36">
        <f t="shared" si="24"/>
        <v>0</v>
      </c>
      <c r="BV10" s="36">
        <f t="shared" si="24"/>
        <v>0</v>
      </c>
      <c r="BW10" s="36">
        <f t="shared" si="24"/>
        <v>0</v>
      </c>
      <c r="BX10" s="36">
        <f t="shared" si="24"/>
        <v>0</v>
      </c>
      <c r="BY10" s="36">
        <f t="shared" si="24"/>
        <v>0</v>
      </c>
      <c r="BZ10" s="36">
        <f t="shared" si="24"/>
        <v>0</v>
      </c>
      <c r="CA10" s="36">
        <f t="shared" si="24"/>
        <v>0</v>
      </c>
      <c r="CB10" s="36">
        <f t="shared" si="24"/>
        <v>0</v>
      </c>
      <c r="CC10" s="36">
        <f t="shared" si="24"/>
        <v>0</v>
      </c>
      <c r="CD10" s="36">
        <f t="shared" si="24"/>
        <v>0</v>
      </c>
      <c r="CE10" s="36">
        <f t="shared" si="24"/>
        <v>0</v>
      </c>
      <c r="CF10" s="36">
        <f t="shared" si="24"/>
        <v>0</v>
      </c>
      <c r="CG10" s="36">
        <f t="shared" si="24"/>
        <v>0</v>
      </c>
      <c r="CH10" s="36">
        <f t="shared" si="24"/>
        <v>0</v>
      </c>
      <c r="CI10" s="36">
        <f t="shared" si="24"/>
        <v>0</v>
      </c>
      <c r="CJ10" s="36">
        <f t="shared" si="24"/>
        <v>0</v>
      </c>
      <c r="CK10" s="36">
        <f t="shared" si="24"/>
        <v>0</v>
      </c>
      <c r="CL10" s="36">
        <f t="shared" si="24"/>
        <v>0</v>
      </c>
      <c r="CM10" s="36">
        <f t="shared" si="24"/>
        <v>0</v>
      </c>
      <c r="CN10" s="36">
        <f t="shared" si="24"/>
        <v>0</v>
      </c>
      <c r="CO10" s="36">
        <f t="shared" si="24"/>
        <v>0</v>
      </c>
      <c r="CP10" s="36">
        <f t="shared" si="24"/>
        <v>0</v>
      </c>
      <c r="CQ10" s="36">
        <f t="shared" si="24"/>
        <v>0</v>
      </c>
      <c r="CR10" s="36">
        <f t="shared" si="24"/>
        <v>0</v>
      </c>
      <c r="CS10" s="36">
        <f t="shared" si="24"/>
        <v>0</v>
      </c>
      <c r="CT10" s="36">
        <f t="shared" si="24"/>
        <v>0</v>
      </c>
      <c r="CU10" s="36">
        <f t="shared" si="24"/>
        <v>0</v>
      </c>
      <c r="CV10" s="36">
        <f t="shared" si="24"/>
        <v>0</v>
      </c>
      <c r="CW10" s="36">
        <f t="shared" si="24"/>
        <v>0</v>
      </c>
      <c r="CX10" s="36">
        <f t="shared" si="24"/>
        <v>0</v>
      </c>
      <c r="CY10" s="36">
        <f t="shared" si="24"/>
        <v>0</v>
      </c>
      <c r="CZ10" s="36">
        <f t="shared" si="24"/>
        <v>0</v>
      </c>
      <c r="DA10" s="36">
        <f t="shared" si="24"/>
        <v>0</v>
      </c>
      <c r="DB10" s="36">
        <f t="shared" si="24"/>
        <v>0</v>
      </c>
      <c r="DC10" s="36">
        <f t="shared" si="24"/>
        <v>0</v>
      </c>
      <c r="DD10" s="36">
        <f t="shared" si="24"/>
        <v>0</v>
      </c>
      <c r="DE10" s="36">
        <f t="shared" si="24"/>
        <v>0</v>
      </c>
      <c r="DF10" s="36">
        <f t="shared" si="24"/>
        <v>0</v>
      </c>
      <c r="DG10" s="36">
        <f t="shared" si="24"/>
        <v>0</v>
      </c>
      <c r="DH10" s="36">
        <f t="shared" si="24"/>
        <v>0</v>
      </c>
      <c r="DI10" s="36">
        <f t="shared" si="24"/>
        <v>0</v>
      </c>
      <c r="DJ10" s="36">
        <f t="shared" si="24"/>
        <v>0</v>
      </c>
      <c r="DK10" s="36">
        <f t="shared" si="24"/>
        <v>0</v>
      </c>
      <c r="DL10" s="36">
        <f t="shared" si="24"/>
        <v>0</v>
      </c>
      <c r="DM10" s="36">
        <f t="shared" si="24"/>
        <v>0</v>
      </c>
      <c r="DN10" s="36">
        <f t="shared" si="24"/>
        <v>0</v>
      </c>
      <c r="DO10" s="36">
        <f t="shared" si="24"/>
        <v>0</v>
      </c>
      <c r="DP10" s="36">
        <f t="shared" si="24"/>
        <v>0</v>
      </c>
      <c r="DQ10" s="36">
        <f t="shared" si="24"/>
        <v>0</v>
      </c>
      <c r="DR10" s="36">
        <f t="shared" si="24"/>
        <v>0</v>
      </c>
      <c r="DS10" s="36">
        <f t="shared" si="24"/>
        <v>0</v>
      </c>
      <c r="DT10" s="36">
        <f t="shared" si="24"/>
        <v>0</v>
      </c>
      <c r="DU10" s="36">
        <f t="shared" si="24"/>
        <v>0</v>
      </c>
      <c r="DV10" s="36">
        <f t="shared" si="24"/>
        <v>0</v>
      </c>
      <c r="DW10" s="36">
        <f t="shared" si="24"/>
        <v>0</v>
      </c>
      <c r="DX10" s="36">
        <f t="shared" si="24"/>
        <v>0</v>
      </c>
      <c r="DY10" s="36">
        <f t="shared" si="24"/>
        <v>0</v>
      </c>
      <c r="DZ10" s="36">
        <f t="shared" si="24"/>
        <v>0</v>
      </c>
      <c r="EA10" s="36">
        <f t="shared" si="24"/>
        <v>0</v>
      </c>
      <c r="EB10" s="36">
        <f t="shared" si="24"/>
        <v>0</v>
      </c>
      <c r="EC10" s="36">
        <f t="shared" si="24"/>
        <v>0</v>
      </c>
      <c r="ED10" s="36">
        <f t="shared" ref="ED10:EI10" si="25">EC10</f>
        <v>0</v>
      </c>
      <c r="EE10" s="36">
        <f t="shared" si="25"/>
        <v>0</v>
      </c>
      <c r="EF10" s="36">
        <f t="shared" si="25"/>
        <v>0</v>
      </c>
      <c r="EG10" s="36">
        <f t="shared" si="25"/>
        <v>0</v>
      </c>
      <c r="EH10" s="36">
        <f t="shared" si="25"/>
        <v>0</v>
      </c>
      <c r="EI10" s="36">
        <f t="shared" si="25"/>
        <v>0</v>
      </c>
      <c r="EJ10" s="6"/>
    </row>
    <row r="11" spans="1:140" s="3" customFormat="1" x14ac:dyDescent="0.25">
      <c r="EJ11" s="6"/>
    </row>
    <row r="12" spans="1:140" s="3" customFormat="1" x14ac:dyDescent="0.25">
      <c r="A12" s="3" t="s">
        <v>35</v>
      </c>
      <c r="C12" s="12">
        <f t="shared" ref="C12:AH12" si="26">C9-B9</f>
        <v>-10</v>
      </c>
      <c r="D12" s="12">
        <f t="shared" si="26"/>
        <v>-6</v>
      </c>
      <c r="E12" s="12">
        <f t="shared" si="26"/>
        <v>11</v>
      </c>
      <c r="F12" s="12">
        <f t="shared" si="26"/>
        <v>-1245</v>
      </c>
      <c r="G12" s="12">
        <f t="shared" si="26"/>
        <v>0</v>
      </c>
      <c r="H12" s="12">
        <f t="shared" si="26"/>
        <v>0</v>
      </c>
      <c r="I12" s="12">
        <f t="shared" si="26"/>
        <v>0</v>
      </c>
      <c r="J12" s="12">
        <f t="shared" si="26"/>
        <v>0</v>
      </c>
      <c r="K12" s="12">
        <f t="shared" si="26"/>
        <v>0</v>
      </c>
      <c r="L12" s="12">
        <f t="shared" si="26"/>
        <v>0</v>
      </c>
      <c r="M12" s="12">
        <f t="shared" si="26"/>
        <v>0</v>
      </c>
      <c r="N12" s="12">
        <f t="shared" si="26"/>
        <v>0</v>
      </c>
      <c r="O12" s="12">
        <f t="shared" si="26"/>
        <v>0</v>
      </c>
      <c r="P12" s="12">
        <f t="shared" si="26"/>
        <v>0</v>
      </c>
      <c r="Q12" s="12">
        <f t="shared" si="26"/>
        <v>0</v>
      </c>
      <c r="R12" s="12">
        <f t="shared" si="26"/>
        <v>0</v>
      </c>
      <c r="S12" s="12">
        <f t="shared" si="26"/>
        <v>0</v>
      </c>
      <c r="T12" s="12">
        <f t="shared" si="26"/>
        <v>0</v>
      </c>
      <c r="U12" s="12">
        <f t="shared" si="26"/>
        <v>0</v>
      </c>
      <c r="V12" s="12">
        <f t="shared" si="26"/>
        <v>0</v>
      </c>
      <c r="W12" s="12">
        <f t="shared" si="26"/>
        <v>0</v>
      </c>
      <c r="X12" s="12">
        <f t="shared" si="26"/>
        <v>0</v>
      </c>
      <c r="Y12" s="12">
        <f t="shared" si="26"/>
        <v>0</v>
      </c>
      <c r="Z12" s="12">
        <f t="shared" si="26"/>
        <v>0</v>
      </c>
      <c r="AA12" s="12">
        <f t="shared" si="26"/>
        <v>0</v>
      </c>
      <c r="AB12" s="12">
        <f t="shared" si="26"/>
        <v>0</v>
      </c>
      <c r="AC12" s="12">
        <f t="shared" si="26"/>
        <v>0</v>
      </c>
      <c r="AD12" s="12">
        <f t="shared" si="26"/>
        <v>0</v>
      </c>
      <c r="AE12" s="12">
        <f t="shared" si="26"/>
        <v>0</v>
      </c>
      <c r="AF12" s="12">
        <f t="shared" si="26"/>
        <v>0</v>
      </c>
      <c r="AG12" s="12">
        <f t="shared" si="26"/>
        <v>0</v>
      </c>
      <c r="AH12" s="12">
        <f t="shared" si="26"/>
        <v>0</v>
      </c>
      <c r="AI12" s="12">
        <f t="shared" ref="AI12:BN12" si="27">AI9-AH9</f>
        <v>0</v>
      </c>
      <c r="AJ12" s="12">
        <f t="shared" si="27"/>
        <v>0</v>
      </c>
      <c r="AK12" s="12">
        <f t="shared" si="27"/>
        <v>0</v>
      </c>
      <c r="AL12" s="12">
        <f t="shared" si="27"/>
        <v>0</v>
      </c>
      <c r="AM12" s="12">
        <f t="shared" si="27"/>
        <v>0</v>
      </c>
      <c r="AN12" s="12">
        <f t="shared" si="27"/>
        <v>0</v>
      </c>
      <c r="AO12" s="12">
        <f t="shared" si="27"/>
        <v>0</v>
      </c>
      <c r="AP12" s="12">
        <f t="shared" si="27"/>
        <v>0</v>
      </c>
      <c r="AQ12" s="12">
        <f t="shared" si="27"/>
        <v>0</v>
      </c>
      <c r="AR12" s="12">
        <f t="shared" si="27"/>
        <v>0</v>
      </c>
      <c r="AS12" s="12">
        <f t="shared" si="27"/>
        <v>0</v>
      </c>
      <c r="AT12" s="12">
        <f t="shared" si="27"/>
        <v>0</v>
      </c>
      <c r="AU12" s="12">
        <f t="shared" si="27"/>
        <v>0</v>
      </c>
      <c r="AV12" s="12">
        <f t="shared" si="27"/>
        <v>0</v>
      </c>
      <c r="AW12" s="12">
        <f t="shared" si="27"/>
        <v>0</v>
      </c>
      <c r="AX12" s="12">
        <f t="shared" si="27"/>
        <v>0</v>
      </c>
      <c r="AY12" s="12">
        <f t="shared" si="27"/>
        <v>0</v>
      </c>
      <c r="AZ12" s="12">
        <f t="shared" si="27"/>
        <v>0</v>
      </c>
      <c r="BA12" s="12">
        <f t="shared" si="27"/>
        <v>0</v>
      </c>
      <c r="BB12" s="12">
        <f t="shared" si="27"/>
        <v>0</v>
      </c>
      <c r="BC12" s="12">
        <f t="shared" si="27"/>
        <v>0</v>
      </c>
      <c r="BD12" s="12">
        <f t="shared" si="27"/>
        <v>0</v>
      </c>
      <c r="BE12" s="12">
        <f t="shared" si="27"/>
        <v>0</v>
      </c>
      <c r="BF12" s="12">
        <f t="shared" si="27"/>
        <v>0</v>
      </c>
      <c r="BG12" s="12">
        <f t="shared" si="27"/>
        <v>0</v>
      </c>
      <c r="BH12" s="12">
        <f t="shared" si="27"/>
        <v>0</v>
      </c>
      <c r="BI12" s="12">
        <f t="shared" si="27"/>
        <v>0</v>
      </c>
      <c r="BJ12" s="12">
        <f t="shared" si="27"/>
        <v>0</v>
      </c>
      <c r="BK12" s="12">
        <f t="shared" si="27"/>
        <v>0</v>
      </c>
      <c r="BL12" s="12">
        <f t="shared" si="27"/>
        <v>0</v>
      </c>
      <c r="BM12" s="12">
        <f t="shared" si="27"/>
        <v>0</v>
      </c>
      <c r="BN12" s="12">
        <f t="shared" si="27"/>
        <v>0</v>
      </c>
      <c r="BO12" s="12">
        <f t="shared" ref="BO12:CT12" si="28">BO9-BN9</f>
        <v>0</v>
      </c>
      <c r="BP12" s="12">
        <f t="shared" si="28"/>
        <v>0</v>
      </c>
      <c r="BQ12" s="12">
        <f t="shared" si="28"/>
        <v>0</v>
      </c>
      <c r="BR12" s="12">
        <f t="shared" si="28"/>
        <v>0</v>
      </c>
      <c r="BS12" s="12">
        <f t="shared" si="28"/>
        <v>0</v>
      </c>
      <c r="BT12" s="12">
        <f t="shared" si="28"/>
        <v>0</v>
      </c>
      <c r="BU12" s="12">
        <f t="shared" si="28"/>
        <v>0</v>
      </c>
      <c r="BV12" s="12">
        <f t="shared" si="28"/>
        <v>0</v>
      </c>
      <c r="BW12" s="12">
        <f t="shared" si="28"/>
        <v>0</v>
      </c>
      <c r="BX12" s="12">
        <f t="shared" si="28"/>
        <v>0</v>
      </c>
      <c r="BY12" s="12">
        <f t="shared" si="28"/>
        <v>0</v>
      </c>
      <c r="BZ12" s="12">
        <f t="shared" si="28"/>
        <v>0</v>
      </c>
      <c r="CA12" s="12">
        <f t="shared" si="28"/>
        <v>0</v>
      </c>
      <c r="CB12" s="12">
        <f t="shared" si="28"/>
        <v>0</v>
      </c>
      <c r="CC12" s="12">
        <f t="shared" si="28"/>
        <v>0</v>
      </c>
      <c r="CD12" s="12">
        <f t="shared" si="28"/>
        <v>0</v>
      </c>
      <c r="CE12" s="12">
        <f t="shared" si="28"/>
        <v>0</v>
      </c>
      <c r="CF12" s="12">
        <f t="shared" si="28"/>
        <v>0</v>
      </c>
      <c r="CG12" s="12">
        <f t="shared" si="28"/>
        <v>0</v>
      </c>
      <c r="CH12" s="12">
        <f t="shared" si="28"/>
        <v>0</v>
      </c>
      <c r="CI12" s="12">
        <f t="shared" si="28"/>
        <v>0</v>
      </c>
      <c r="CJ12" s="12">
        <f t="shared" si="28"/>
        <v>0</v>
      </c>
      <c r="CK12" s="12">
        <f t="shared" si="28"/>
        <v>0</v>
      </c>
      <c r="CL12" s="12">
        <f t="shared" si="28"/>
        <v>0</v>
      </c>
      <c r="CM12" s="12">
        <f t="shared" si="28"/>
        <v>0</v>
      </c>
      <c r="CN12" s="12">
        <f t="shared" si="28"/>
        <v>0</v>
      </c>
      <c r="CO12" s="12">
        <f t="shared" si="28"/>
        <v>0</v>
      </c>
      <c r="CP12" s="12">
        <f t="shared" si="28"/>
        <v>0</v>
      </c>
      <c r="CQ12" s="12">
        <f t="shared" si="28"/>
        <v>0</v>
      </c>
      <c r="CR12" s="12">
        <f t="shared" si="28"/>
        <v>0</v>
      </c>
      <c r="CS12" s="12">
        <f t="shared" si="28"/>
        <v>0</v>
      </c>
      <c r="CT12" s="12">
        <f t="shared" si="28"/>
        <v>0</v>
      </c>
      <c r="CU12" s="12">
        <f t="shared" ref="CU12:DZ12" si="29">CU9-CT9</f>
        <v>0</v>
      </c>
      <c r="CV12" s="12">
        <f t="shared" si="29"/>
        <v>0</v>
      </c>
      <c r="CW12" s="12">
        <f t="shared" si="29"/>
        <v>0</v>
      </c>
      <c r="CX12" s="12">
        <f t="shared" si="29"/>
        <v>0</v>
      </c>
      <c r="CY12" s="12">
        <f t="shared" si="29"/>
        <v>0</v>
      </c>
      <c r="CZ12" s="12">
        <f t="shared" si="29"/>
        <v>0</v>
      </c>
      <c r="DA12" s="12">
        <f t="shared" si="29"/>
        <v>0</v>
      </c>
      <c r="DB12" s="12">
        <f t="shared" si="29"/>
        <v>0</v>
      </c>
      <c r="DC12" s="12">
        <f t="shared" si="29"/>
        <v>0</v>
      </c>
      <c r="DD12" s="12">
        <f t="shared" si="29"/>
        <v>0</v>
      </c>
      <c r="DE12" s="12">
        <f t="shared" si="29"/>
        <v>0</v>
      </c>
      <c r="DF12" s="12">
        <f t="shared" si="29"/>
        <v>0</v>
      </c>
      <c r="DG12" s="12">
        <f t="shared" si="29"/>
        <v>0</v>
      </c>
      <c r="DH12" s="12">
        <f t="shared" si="29"/>
        <v>0</v>
      </c>
      <c r="DI12" s="12">
        <f t="shared" si="29"/>
        <v>0</v>
      </c>
      <c r="DJ12" s="12">
        <f t="shared" si="29"/>
        <v>0</v>
      </c>
      <c r="DK12" s="12">
        <f t="shared" si="29"/>
        <v>0</v>
      </c>
      <c r="DL12" s="12">
        <f t="shared" si="29"/>
        <v>0</v>
      </c>
      <c r="DM12" s="12">
        <f t="shared" si="29"/>
        <v>0</v>
      </c>
      <c r="DN12" s="12">
        <f t="shared" si="29"/>
        <v>0</v>
      </c>
      <c r="DO12" s="12">
        <f t="shared" si="29"/>
        <v>0</v>
      </c>
      <c r="DP12" s="12">
        <f t="shared" si="29"/>
        <v>0</v>
      </c>
      <c r="DQ12" s="12">
        <f t="shared" si="29"/>
        <v>0</v>
      </c>
      <c r="DR12" s="12">
        <f t="shared" si="29"/>
        <v>0</v>
      </c>
      <c r="DS12" s="12">
        <f t="shared" si="29"/>
        <v>0</v>
      </c>
      <c r="DT12" s="12">
        <f t="shared" si="29"/>
        <v>0</v>
      </c>
      <c r="DU12" s="12">
        <f t="shared" si="29"/>
        <v>0</v>
      </c>
      <c r="DV12" s="12">
        <f t="shared" si="29"/>
        <v>0</v>
      </c>
      <c r="DW12" s="12">
        <f t="shared" si="29"/>
        <v>0</v>
      </c>
      <c r="DX12" s="12">
        <f t="shared" si="29"/>
        <v>0</v>
      </c>
      <c r="DY12" s="12">
        <f t="shared" si="29"/>
        <v>0</v>
      </c>
      <c r="DZ12" s="12">
        <f t="shared" si="29"/>
        <v>0</v>
      </c>
      <c r="EA12" s="12">
        <f t="shared" ref="EA12:EI12" si="30">EA9-DZ9</f>
        <v>0</v>
      </c>
      <c r="EB12" s="12">
        <f t="shared" si="30"/>
        <v>0</v>
      </c>
      <c r="EC12" s="12">
        <f t="shared" si="30"/>
        <v>0</v>
      </c>
      <c r="ED12" s="12">
        <f t="shared" si="30"/>
        <v>0</v>
      </c>
      <c r="EE12" s="12">
        <f t="shared" si="30"/>
        <v>0</v>
      </c>
      <c r="EF12" s="12">
        <f t="shared" si="30"/>
        <v>0</v>
      </c>
      <c r="EG12" s="12">
        <f t="shared" si="30"/>
        <v>0</v>
      </c>
      <c r="EH12" s="12">
        <f t="shared" si="30"/>
        <v>0</v>
      </c>
      <c r="EI12" s="12">
        <f t="shared" si="30"/>
        <v>0</v>
      </c>
      <c r="EJ12" s="6"/>
    </row>
    <row r="13" spans="1:140" s="3" customFormat="1" x14ac:dyDescent="0.25">
      <c r="A13" s="3" t="s">
        <v>39</v>
      </c>
      <c r="C13" s="12">
        <f t="shared" ref="C13:AH13" si="31">C10-B10</f>
        <v>4</v>
      </c>
      <c r="D13" s="12">
        <f t="shared" si="31"/>
        <v>1</v>
      </c>
      <c r="E13" s="12">
        <f t="shared" si="31"/>
        <v>5</v>
      </c>
      <c r="F13" s="12">
        <f t="shared" si="31"/>
        <v>-10</v>
      </c>
      <c r="G13" s="12">
        <f t="shared" si="31"/>
        <v>0</v>
      </c>
      <c r="H13" s="12">
        <f t="shared" si="31"/>
        <v>0</v>
      </c>
      <c r="I13" s="12">
        <f t="shared" si="31"/>
        <v>0</v>
      </c>
      <c r="J13" s="12">
        <f t="shared" si="31"/>
        <v>0</v>
      </c>
      <c r="K13" s="12">
        <f t="shared" si="31"/>
        <v>0</v>
      </c>
      <c r="L13" s="12">
        <f t="shared" si="31"/>
        <v>0</v>
      </c>
      <c r="M13" s="12">
        <f t="shared" si="31"/>
        <v>0</v>
      </c>
      <c r="N13" s="12">
        <f t="shared" si="31"/>
        <v>0</v>
      </c>
      <c r="O13" s="12">
        <f t="shared" si="31"/>
        <v>0</v>
      </c>
      <c r="P13" s="12">
        <f t="shared" si="31"/>
        <v>0</v>
      </c>
      <c r="Q13" s="12">
        <f t="shared" si="31"/>
        <v>0</v>
      </c>
      <c r="R13" s="12">
        <f t="shared" si="31"/>
        <v>0</v>
      </c>
      <c r="S13" s="12">
        <f t="shared" si="31"/>
        <v>0</v>
      </c>
      <c r="T13" s="12">
        <f t="shared" si="31"/>
        <v>0</v>
      </c>
      <c r="U13" s="12">
        <f t="shared" si="31"/>
        <v>0</v>
      </c>
      <c r="V13" s="12">
        <f t="shared" si="31"/>
        <v>0</v>
      </c>
      <c r="W13" s="12">
        <f t="shared" si="31"/>
        <v>0</v>
      </c>
      <c r="X13" s="12">
        <f t="shared" si="31"/>
        <v>0</v>
      </c>
      <c r="Y13" s="12">
        <f t="shared" si="31"/>
        <v>0</v>
      </c>
      <c r="Z13" s="12">
        <f t="shared" si="31"/>
        <v>0</v>
      </c>
      <c r="AA13" s="12">
        <f t="shared" si="31"/>
        <v>0</v>
      </c>
      <c r="AB13" s="12">
        <f t="shared" si="31"/>
        <v>0</v>
      </c>
      <c r="AC13" s="12">
        <f t="shared" si="31"/>
        <v>0</v>
      </c>
      <c r="AD13" s="12">
        <f t="shared" si="31"/>
        <v>0</v>
      </c>
      <c r="AE13" s="12">
        <f t="shared" si="31"/>
        <v>0</v>
      </c>
      <c r="AF13" s="12">
        <f t="shared" si="31"/>
        <v>0</v>
      </c>
      <c r="AG13" s="12">
        <f t="shared" si="31"/>
        <v>0</v>
      </c>
      <c r="AH13" s="12">
        <f t="shared" si="31"/>
        <v>0</v>
      </c>
      <c r="AI13" s="12">
        <f t="shared" ref="AI13:BN13" si="32">AI10-AH10</f>
        <v>0</v>
      </c>
      <c r="AJ13" s="12">
        <f t="shared" si="32"/>
        <v>0</v>
      </c>
      <c r="AK13" s="12">
        <f t="shared" si="32"/>
        <v>0</v>
      </c>
      <c r="AL13" s="12">
        <f t="shared" si="32"/>
        <v>0</v>
      </c>
      <c r="AM13" s="12">
        <f t="shared" si="32"/>
        <v>0</v>
      </c>
      <c r="AN13" s="12">
        <f t="shared" si="32"/>
        <v>0</v>
      </c>
      <c r="AO13" s="12">
        <f t="shared" si="32"/>
        <v>0</v>
      </c>
      <c r="AP13" s="12">
        <f t="shared" si="32"/>
        <v>0</v>
      </c>
      <c r="AQ13" s="12">
        <f t="shared" si="32"/>
        <v>0</v>
      </c>
      <c r="AR13" s="12">
        <f t="shared" si="32"/>
        <v>0</v>
      </c>
      <c r="AS13" s="12">
        <f t="shared" si="32"/>
        <v>0</v>
      </c>
      <c r="AT13" s="12">
        <f t="shared" si="32"/>
        <v>0</v>
      </c>
      <c r="AU13" s="12">
        <f t="shared" si="32"/>
        <v>0</v>
      </c>
      <c r="AV13" s="12">
        <f t="shared" si="32"/>
        <v>0</v>
      </c>
      <c r="AW13" s="12">
        <f t="shared" si="32"/>
        <v>0</v>
      </c>
      <c r="AX13" s="12">
        <f t="shared" si="32"/>
        <v>0</v>
      </c>
      <c r="AY13" s="12">
        <f t="shared" si="32"/>
        <v>0</v>
      </c>
      <c r="AZ13" s="12">
        <f t="shared" si="32"/>
        <v>0</v>
      </c>
      <c r="BA13" s="12">
        <f t="shared" si="32"/>
        <v>0</v>
      </c>
      <c r="BB13" s="12">
        <f t="shared" si="32"/>
        <v>0</v>
      </c>
      <c r="BC13" s="12">
        <f t="shared" si="32"/>
        <v>0</v>
      </c>
      <c r="BD13" s="12">
        <f t="shared" si="32"/>
        <v>0</v>
      </c>
      <c r="BE13" s="12">
        <f t="shared" si="32"/>
        <v>0</v>
      </c>
      <c r="BF13" s="12">
        <f t="shared" si="32"/>
        <v>0</v>
      </c>
      <c r="BG13" s="12">
        <f t="shared" si="32"/>
        <v>0</v>
      </c>
      <c r="BH13" s="12">
        <f t="shared" si="32"/>
        <v>0</v>
      </c>
      <c r="BI13" s="12">
        <f t="shared" si="32"/>
        <v>0</v>
      </c>
      <c r="BJ13" s="12">
        <f t="shared" si="32"/>
        <v>0</v>
      </c>
      <c r="BK13" s="12">
        <f t="shared" si="32"/>
        <v>0</v>
      </c>
      <c r="BL13" s="12">
        <f t="shared" si="32"/>
        <v>0</v>
      </c>
      <c r="BM13" s="12">
        <f t="shared" si="32"/>
        <v>0</v>
      </c>
      <c r="BN13" s="12">
        <f t="shared" si="32"/>
        <v>0</v>
      </c>
      <c r="BO13" s="12">
        <f t="shared" ref="BO13:CT13" si="33">BO10-BN10</f>
        <v>0</v>
      </c>
      <c r="BP13" s="12">
        <f t="shared" si="33"/>
        <v>0</v>
      </c>
      <c r="BQ13" s="12">
        <f t="shared" si="33"/>
        <v>0</v>
      </c>
      <c r="BR13" s="12">
        <f t="shared" si="33"/>
        <v>0</v>
      </c>
      <c r="BS13" s="12">
        <f t="shared" si="33"/>
        <v>0</v>
      </c>
      <c r="BT13" s="12">
        <f t="shared" si="33"/>
        <v>0</v>
      </c>
      <c r="BU13" s="12">
        <f t="shared" si="33"/>
        <v>0</v>
      </c>
      <c r="BV13" s="12">
        <f t="shared" si="33"/>
        <v>0</v>
      </c>
      <c r="BW13" s="12">
        <f t="shared" si="33"/>
        <v>0</v>
      </c>
      <c r="BX13" s="12">
        <f t="shared" si="33"/>
        <v>0</v>
      </c>
      <c r="BY13" s="12">
        <f t="shared" si="33"/>
        <v>0</v>
      </c>
      <c r="BZ13" s="12">
        <f t="shared" si="33"/>
        <v>0</v>
      </c>
      <c r="CA13" s="12">
        <f t="shared" si="33"/>
        <v>0</v>
      </c>
      <c r="CB13" s="12">
        <f t="shared" si="33"/>
        <v>0</v>
      </c>
      <c r="CC13" s="12">
        <f t="shared" si="33"/>
        <v>0</v>
      </c>
      <c r="CD13" s="12">
        <f t="shared" si="33"/>
        <v>0</v>
      </c>
      <c r="CE13" s="12">
        <f t="shared" si="33"/>
        <v>0</v>
      </c>
      <c r="CF13" s="12">
        <f t="shared" si="33"/>
        <v>0</v>
      </c>
      <c r="CG13" s="12">
        <f t="shared" si="33"/>
        <v>0</v>
      </c>
      <c r="CH13" s="12">
        <f t="shared" si="33"/>
        <v>0</v>
      </c>
      <c r="CI13" s="12">
        <f t="shared" si="33"/>
        <v>0</v>
      </c>
      <c r="CJ13" s="12">
        <f t="shared" si="33"/>
        <v>0</v>
      </c>
      <c r="CK13" s="12">
        <f t="shared" si="33"/>
        <v>0</v>
      </c>
      <c r="CL13" s="12">
        <f t="shared" si="33"/>
        <v>0</v>
      </c>
      <c r="CM13" s="12">
        <f t="shared" si="33"/>
        <v>0</v>
      </c>
      <c r="CN13" s="12">
        <f t="shared" si="33"/>
        <v>0</v>
      </c>
      <c r="CO13" s="12">
        <f t="shared" si="33"/>
        <v>0</v>
      </c>
      <c r="CP13" s="12">
        <f t="shared" si="33"/>
        <v>0</v>
      </c>
      <c r="CQ13" s="12">
        <f t="shared" si="33"/>
        <v>0</v>
      </c>
      <c r="CR13" s="12">
        <f t="shared" si="33"/>
        <v>0</v>
      </c>
      <c r="CS13" s="12">
        <f t="shared" si="33"/>
        <v>0</v>
      </c>
      <c r="CT13" s="12">
        <f t="shared" si="33"/>
        <v>0</v>
      </c>
      <c r="CU13" s="12">
        <f t="shared" ref="CU13:DZ13" si="34">CU10-CT10</f>
        <v>0</v>
      </c>
      <c r="CV13" s="12">
        <f t="shared" si="34"/>
        <v>0</v>
      </c>
      <c r="CW13" s="12">
        <f t="shared" si="34"/>
        <v>0</v>
      </c>
      <c r="CX13" s="12">
        <f t="shared" si="34"/>
        <v>0</v>
      </c>
      <c r="CY13" s="12">
        <f t="shared" si="34"/>
        <v>0</v>
      </c>
      <c r="CZ13" s="12">
        <f t="shared" si="34"/>
        <v>0</v>
      </c>
      <c r="DA13" s="12">
        <f t="shared" si="34"/>
        <v>0</v>
      </c>
      <c r="DB13" s="12">
        <f t="shared" si="34"/>
        <v>0</v>
      </c>
      <c r="DC13" s="12">
        <f t="shared" si="34"/>
        <v>0</v>
      </c>
      <c r="DD13" s="12">
        <f t="shared" si="34"/>
        <v>0</v>
      </c>
      <c r="DE13" s="12">
        <f t="shared" si="34"/>
        <v>0</v>
      </c>
      <c r="DF13" s="12">
        <f t="shared" si="34"/>
        <v>0</v>
      </c>
      <c r="DG13" s="12">
        <f t="shared" si="34"/>
        <v>0</v>
      </c>
      <c r="DH13" s="12">
        <f t="shared" si="34"/>
        <v>0</v>
      </c>
      <c r="DI13" s="12">
        <f t="shared" si="34"/>
        <v>0</v>
      </c>
      <c r="DJ13" s="12">
        <f t="shared" si="34"/>
        <v>0</v>
      </c>
      <c r="DK13" s="12">
        <f t="shared" si="34"/>
        <v>0</v>
      </c>
      <c r="DL13" s="12">
        <f t="shared" si="34"/>
        <v>0</v>
      </c>
      <c r="DM13" s="12">
        <f t="shared" si="34"/>
        <v>0</v>
      </c>
      <c r="DN13" s="12">
        <f t="shared" si="34"/>
        <v>0</v>
      </c>
      <c r="DO13" s="12">
        <f t="shared" si="34"/>
        <v>0</v>
      </c>
      <c r="DP13" s="12">
        <f t="shared" si="34"/>
        <v>0</v>
      </c>
      <c r="DQ13" s="12">
        <f t="shared" si="34"/>
        <v>0</v>
      </c>
      <c r="DR13" s="12">
        <f t="shared" si="34"/>
        <v>0</v>
      </c>
      <c r="DS13" s="12">
        <f t="shared" si="34"/>
        <v>0</v>
      </c>
      <c r="DT13" s="12">
        <f t="shared" si="34"/>
        <v>0</v>
      </c>
      <c r="DU13" s="12">
        <f t="shared" si="34"/>
        <v>0</v>
      </c>
      <c r="DV13" s="12">
        <f t="shared" si="34"/>
        <v>0</v>
      </c>
      <c r="DW13" s="12">
        <f t="shared" si="34"/>
        <v>0</v>
      </c>
      <c r="DX13" s="12">
        <f t="shared" si="34"/>
        <v>0</v>
      </c>
      <c r="DY13" s="12">
        <f t="shared" si="34"/>
        <v>0</v>
      </c>
      <c r="DZ13" s="12">
        <f t="shared" si="34"/>
        <v>0</v>
      </c>
      <c r="EA13" s="12">
        <f t="shared" ref="EA13:EI13" si="35">EA10-DZ10</f>
        <v>0</v>
      </c>
      <c r="EB13" s="12">
        <f t="shared" si="35"/>
        <v>0</v>
      </c>
      <c r="EC13" s="12">
        <f t="shared" si="35"/>
        <v>0</v>
      </c>
      <c r="ED13" s="12">
        <f t="shared" si="35"/>
        <v>0</v>
      </c>
      <c r="EE13" s="12">
        <f t="shared" si="35"/>
        <v>0</v>
      </c>
      <c r="EF13" s="12">
        <f t="shared" si="35"/>
        <v>0</v>
      </c>
      <c r="EG13" s="12">
        <f t="shared" si="35"/>
        <v>0</v>
      </c>
      <c r="EH13" s="12">
        <f t="shared" si="35"/>
        <v>0</v>
      </c>
      <c r="EI13" s="12">
        <f t="shared" si="35"/>
        <v>0</v>
      </c>
      <c r="EJ13" s="6"/>
    </row>
    <row r="14" spans="1:140" s="3" customFormat="1" x14ac:dyDescent="0.25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6"/>
    </row>
    <row r="15" spans="1:140" s="3" customFormat="1" x14ac:dyDescent="0.25">
      <c r="A15" s="3" t="s">
        <v>36</v>
      </c>
      <c r="B15" s="3">
        <f t="shared" ref="B15:AG15" si="36">B9-$B9</f>
        <v>0</v>
      </c>
      <c r="C15" s="12">
        <f t="shared" si="36"/>
        <v>-10</v>
      </c>
      <c r="D15" s="12">
        <f t="shared" si="36"/>
        <v>-16</v>
      </c>
      <c r="E15" s="12">
        <f t="shared" si="36"/>
        <v>-5</v>
      </c>
      <c r="F15" s="12">
        <f t="shared" si="36"/>
        <v>-1250</v>
      </c>
      <c r="G15" s="12">
        <f t="shared" si="36"/>
        <v>-1250</v>
      </c>
      <c r="H15" s="12">
        <f t="shared" si="36"/>
        <v>-1250</v>
      </c>
      <c r="I15" s="12">
        <f t="shared" si="36"/>
        <v>-1250</v>
      </c>
      <c r="J15" s="12">
        <f t="shared" si="36"/>
        <v>-1250</v>
      </c>
      <c r="K15" s="12">
        <f t="shared" si="36"/>
        <v>-1250</v>
      </c>
      <c r="L15" s="12">
        <f t="shared" si="36"/>
        <v>-1250</v>
      </c>
      <c r="M15" s="12">
        <f t="shared" si="36"/>
        <v>-1250</v>
      </c>
      <c r="N15" s="12">
        <f t="shared" si="36"/>
        <v>-1250</v>
      </c>
      <c r="O15" s="12">
        <f t="shared" si="36"/>
        <v>-1250</v>
      </c>
      <c r="P15" s="12">
        <f t="shared" si="36"/>
        <v>-1250</v>
      </c>
      <c r="Q15" s="12">
        <f t="shared" si="36"/>
        <v>-1250</v>
      </c>
      <c r="R15" s="12">
        <f t="shared" si="36"/>
        <v>-1250</v>
      </c>
      <c r="S15" s="12">
        <f t="shared" si="36"/>
        <v>-1250</v>
      </c>
      <c r="T15" s="12">
        <f t="shared" si="36"/>
        <v>-1250</v>
      </c>
      <c r="U15" s="12">
        <f t="shared" si="36"/>
        <v>-1250</v>
      </c>
      <c r="V15" s="12">
        <f t="shared" si="36"/>
        <v>-1250</v>
      </c>
      <c r="W15" s="12">
        <f t="shared" si="36"/>
        <v>-1250</v>
      </c>
      <c r="X15" s="12">
        <f t="shared" si="36"/>
        <v>-1250</v>
      </c>
      <c r="Y15" s="12">
        <f t="shared" si="36"/>
        <v>-1250</v>
      </c>
      <c r="Z15" s="12">
        <f t="shared" si="36"/>
        <v>-1250</v>
      </c>
      <c r="AA15" s="12">
        <f t="shared" si="36"/>
        <v>-1250</v>
      </c>
      <c r="AB15" s="12">
        <f t="shared" si="36"/>
        <v>-1250</v>
      </c>
      <c r="AC15" s="12">
        <f t="shared" si="36"/>
        <v>-1250</v>
      </c>
      <c r="AD15" s="12">
        <f t="shared" si="36"/>
        <v>-1250</v>
      </c>
      <c r="AE15" s="12">
        <f t="shared" si="36"/>
        <v>-1250</v>
      </c>
      <c r="AF15" s="12">
        <f t="shared" si="36"/>
        <v>-1250</v>
      </c>
      <c r="AG15" s="12">
        <f t="shared" si="36"/>
        <v>-1250</v>
      </c>
      <c r="AH15" s="12">
        <f t="shared" ref="AH15:BM15" si="37">AH9-$B9</f>
        <v>-1250</v>
      </c>
      <c r="AI15" s="12">
        <f t="shared" si="37"/>
        <v>-1250</v>
      </c>
      <c r="AJ15" s="12">
        <f t="shared" si="37"/>
        <v>-1250</v>
      </c>
      <c r="AK15" s="12">
        <f t="shared" si="37"/>
        <v>-1250</v>
      </c>
      <c r="AL15" s="12">
        <f t="shared" si="37"/>
        <v>-1250</v>
      </c>
      <c r="AM15" s="12">
        <f t="shared" si="37"/>
        <v>-1250</v>
      </c>
      <c r="AN15" s="12">
        <f t="shared" si="37"/>
        <v>-1250</v>
      </c>
      <c r="AO15" s="12">
        <f t="shared" si="37"/>
        <v>-1250</v>
      </c>
      <c r="AP15" s="12">
        <f t="shared" si="37"/>
        <v>-1250</v>
      </c>
      <c r="AQ15" s="12">
        <f t="shared" si="37"/>
        <v>-1250</v>
      </c>
      <c r="AR15" s="12">
        <f t="shared" si="37"/>
        <v>-1250</v>
      </c>
      <c r="AS15" s="12">
        <f t="shared" si="37"/>
        <v>-1250</v>
      </c>
      <c r="AT15" s="12">
        <f t="shared" si="37"/>
        <v>-1250</v>
      </c>
      <c r="AU15" s="12">
        <f t="shared" si="37"/>
        <v>-1250</v>
      </c>
      <c r="AV15" s="12">
        <f t="shared" si="37"/>
        <v>-1250</v>
      </c>
      <c r="AW15" s="12">
        <f t="shared" si="37"/>
        <v>-1250</v>
      </c>
      <c r="AX15" s="12">
        <f t="shared" si="37"/>
        <v>-1250</v>
      </c>
      <c r="AY15" s="12">
        <f t="shared" si="37"/>
        <v>-1250</v>
      </c>
      <c r="AZ15" s="12">
        <f t="shared" si="37"/>
        <v>-1250</v>
      </c>
      <c r="BA15" s="12">
        <f t="shared" si="37"/>
        <v>-1250</v>
      </c>
      <c r="BB15" s="12">
        <f t="shared" si="37"/>
        <v>-1250</v>
      </c>
      <c r="BC15" s="12">
        <f t="shared" si="37"/>
        <v>-1250</v>
      </c>
      <c r="BD15" s="12">
        <f t="shared" si="37"/>
        <v>-1250</v>
      </c>
      <c r="BE15" s="12">
        <f t="shared" si="37"/>
        <v>-1250</v>
      </c>
      <c r="BF15" s="12">
        <f t="shared" si="37"/>
        <v>-1250</v>
      </c>
      <c r="BG15" s="12">
        <f t="shared" si="37"/>
        <v>-1250</v>
      </c>
      <c r="BH15" s="12">
        <f t="shared" si="37"/>
        <v>-1250</v>
      </c>
      <c r="BI15" s="12">
        <f t="shared" si="37"/>
        <v>-1250</v>
      </c>
      <c r="BJ15" s="12">
        <f t="shared" si="37"/>
        <v>-1250</v>
      </c>
      <c r="BK15" s="12">
        <f t="shared" si="37"/>
        <v>-1250</v>
      </c>
      <c r="BL15" s="12">
        <f t="shared" si="37"/>
        <v>-1250</v>
      </c>
      <c r="BM15" s="12">
        <f t="shared" si="37"/>
        <v>-1250</v>
      </c>
      <c r="BN15" s="12">
        <f t="shared" ref="BN15:CS15" si="38">BN9-$B9</f>
        <v>-1250</v>
      </c>
      <c r="BO15" s="12">
        <f t="shared" si="38"/>
        <v>-1250</v>
      </c>
      <c r="BP15" s="12">
        <f t="shared" si="38"/>
        <v>-1250</v>
      </c>
      <c r="BQ15" s="12">
        <f t="shared" si="38"/>
        <v>-1250</v>
      </c>
      <c r="BR15" s="12">
        <f t="shared" si="38"/>
        <v>-1250</v>
      </c>
      <c r="BS15" s="12">
        <f t="shared" si="38"/>
        <v>-1250</v>
      </c>
      <c r="BT15" s="12">
        <f t="shared" si="38"/>
        <v>-1250</v>
      </c>
      <c r="BU15" s="12">
        <f t="shared" si="38"/>
        <v>-1250</v>
      </c>
      <c r="BV15" s="12">
        <f t="shared" si="38"/>
        <v>-1250</v>
      </c>
      <c r="BW15" s="12">
        <f t="shared" si="38"/>
        <v>-1250</v>
      </c>
      <c r="BX15" s="12">
        <f t="shared" si="38"/>
        <v>-1250</v>
      </c>
      <c r="BY15" s="12">
        <f t="shared" si="38"/>
        <v>-1250</v>
      </c>
      <c r="BZ15" s="12">
        <f t="shared" si="38"/>
        <v>-1250</v>
      </c>
      <c r="CA15" s="12">
        <f t="shared" si="38"/>
        <v>-1250</v>
      </c>
      <c r="CB15" s="12">
        <f t="shared" si="38"/>
        <v>-1250</v>
      </c>
      <c r="CC15" s="12">
        <f t="shared" si="38"/>
        <v>-1250</v>
      </c>
      <c r="CD15" s="12">
        <f t="shared" si="38"/>
        <v>-1250</v>
      </c>
      <c r="CE15" s="12">
        <f t="shared" si="38"/>
        <v>-1250</v>
      </c>
      <c r="CF15" s="12">
        <f t="shared" si="38"/>
        <v>-1250</v>
      </c>
      <c r="CG15" s="12">
        <f t="shared" si="38"/>
        <v>-1250</v>
      </c>
      <c r="CH15" s="12">
        <f t="shared" si="38"/>
        <v>-1250</v>
      </c>
      <c r="CI15" s="12">
        <f t="shared" si="38"/>
        <v>-1250</v>
      </c>
      <c r="CJ15" s="12">
        <f t="shared" si="38"/>
        <v>-1250</v>
      </c>
      <c r="CK15" s="12">
        <f t="shared" si="38"/>
        <v>-1250</v>
      </c>
      <c r="CL15" s="12">
        <f t="shared" si="38"/>
        <v>-1250</v>
      </c>
      <c r="CM15" s="12">
        <f t="shared" si="38"/>
        <v>-1250</v>
      </c>
      <c r="CN15" s="12">
        <f t="shared" si="38"/>
        <v>-1250</v>
      </c>
      <c r="CO15" s="12">
        <f t="shared" si="38"/>
        <v>-1250</v>
      </c>
      <c r="CP15" s="12">
        <f t="shared" si="38"/>
        <v>-1250</v>
      </c>
      <c r="CQ15" s="12">
        <f t="shared" si="38"/>
        <v>-1250</v>
      </c>
      <c r="CR15" s="12">
        <f t="shared" si="38"/>
        <v>-1250</v>
      </c>
      <c r="CS15" s="12">
        <f t="shared" si="38"/>
        <v>-1250</v>
      </c>
      <c r="CT15" s="12">
        <f t="shared" ref="CT15:DY15" si="39">CT9-$B9</f>
        <v>-1250</v>
      </c>
      <c r="CU15" s="12">
        <f t="shared" si="39"/>
        <v>-1250</v>
      </c>
      <c r="CV15" s="12">
        <f t="shared" si="39"/>
        <v>-1250</v>
      </c>
      <c r="CW15" s="12">
        <f t="shared" si="39"/>
        <v>-1250</v>
      </c>
      <c r="CX15" s="12">
        <f t="shared" si="39"/>
        <v>-1250</v>
      </c>
      <c r="CY15" s="12">
        <f t="shared" si="39"/>
        <v>-1250</v>
      </c>
      <c r="CZ15" s="12">
        <f t="shared" si="39"/>
        <v>-1250</v>
      </c>
      <c r="DA15" s="12">
        <f t="shared" si="39"/>
        <v>-1250</v>
      </c>
      <c r="DB15" s="12">
        <f t="shared" si="39"/>
        <v>-1250</v>
      </c>
      <c r="DC15" s="12">
        <f t="shared" si="39"/>
        <v>-1250</v>
      </c>
      <c r="DD15" s="12">
        <f t="shared" si="39"/>
        <v>-1250</v>
      </c>
      <c r="DE15" s="12">
        <f t="shared" si="39"/>
        <v>-1250</v>
      </c>
      <c r="DF15" s="12">
        <f t="shared" si="39"/>
        <v>-1250</v>
      </c>
      <c r="DG15" s="12">
        <f t="shared" si="39"/>
        <v>-1250</v>
      </c>
      <c r="DH15" s="12">
        <f t="shared" si="39"/>
        <v>-1250</v>
      </c>
      <c r="DI15" s="12">
        <f t="shared" si="39"/>
        <v>-1250</v>
      </c>
      <c r="DJ15" s="12">
        <f t="shared" si="39"/>
        <v>-1250</v>
      </c>
      <c r="DK15" s="12">
        <f t="shared" si="39"/>
        <v>-1250</v>
      </c>
      <c r="DL15" s="12">
        <f t="shared" si="39"/>
        <v>-1250</v>
      </c>
      <c r="DM15" s="12">
        <f t="shared" si="39"/>
        <v>-1250</v>
      </c>
      <c r="DN15" s="12">
        <f t="shared" si="39"/>
        <v>-1250</v>
      </c>
      <c r="DO15" s="12">
        <f t="shared" si="39"/>
        <v>-1250</v>
      </c>
      <c r="DP15" s="12">
        <f t="shared" si="39"/>
        <v>-1250</v>
      </c>
      <c r="DQ15" s="12">
        <f t="shared" si="39"/>
        <v>-1250</v>
      </c>
      <c r="DR15" s="12">
        <f t="shared" si="39"/>
        <v>-1250</v>
      </c>
      <c r="DS15" s="12">
        <f t="shared" si="39"/>
        <v>-1250</v>
      </c>
      <c r="DT15" s="12">
        <f t="shared" si="39"/>
        <v>-1250</v>
      </c>
      <c r="DU15" s="12">
        <f t="shared" si="39"/>
        <v>-1250</v>
      </c>
      <c r="DV15" s="12">
        <f t="shared" si="39"/>
        <v>-1250</v>
      </c>
      <c r="DW15" s="12">
        <f t="shared" si="39"/>
        <v>-1250</v>
      </c>
      <c r="DX15" s="12">
        <f t="shared" si="39"/>
        <v>-1250</v>
      </c>
      <c r="DY15" s="12">
        <f t="shared" si="39"/>
        <v>-1250</v>
      </c>
      <c r="DZ15" s="12">
        <f t="shared" ref="DZ15:EI15" si="40">DZ9-$B9</f>
        <v>-1250</v>
      </c>
      <c r="EA15" s="12">
        <f t="shared" si="40"/>
        <v>-1250</v>
      </c>
      <c r="EB15" s="12">
        <f t="shared" si="40"/>
        <v>-1250</v>
      </c>
      <c r="EC15" s="12">
        <f t="shared" si="40"/>
        <v>-1250</v>
      </c>
      <c r="ED15" s="12">
        <f t="shared" si="40"/>
        <v>-1250</v>
      </c>
      <c r="EE15" s="12">
        <f t="shared" si="40"/>
        <v>-1250</v>
      </c>
      <c r="EF15" s="12">
        <f t="shared" si="40"/>
        <v>-1250</v>
      </c>
      <c r="EG15" s="12">
        <f t="shared" si="40"/>
        <v>-1250</v>
      </c>
      <c r="EH15" s="12">
        <f t="shared" si="40"/>
        <v>-1250</v>
      </c>
      <c r="EI15" s="12">
        <f t="shared" si="40"/>
        <v>-1250</v>
      </c>
      <c r="EJ15" s="6"/>
    </row>
    <row r="16" spans="1:140" s="3" customFormat="1" x14ac:dyDescent="0.25">
      <c r="A16" s="3" t="s">
        <v>40</v>
      </c>
      <c r="B16" s="3">
        <f t="shared" ref="B16:AG16" si="41">B10-$B10</f>
        <v>0</v>
      </c>
      <c r="C16" s="12">
        <f t="shared" si="41"/>
        <v>4</v>
      </c>
      <c r="D16" s="12">
        <f t="shared" si="41"/>
        <v>5</v>
      </c>
      <c r="E16" s="12">
        <f t="shared" si="41"/>
        <v>10</v>
      </c>
      <c r="F16" s="12">
        <f t="shared" si="41"/>
        <v>0</v>
      </c>
      <c r="G16" s="12">
        <f t="shared" si="41"/>
        <v>0</v>
      </c>
      <c r="H16" s="12">
        <f t="shared" si="41"/>
        <v>0</v>
      </c>
      <c r="I16" s="12">
        <f t="shared" si="41"/>
        <v>0</v>
      </c>
      <c r="J16" s="12">
        <f t="shared" si="41"/>
        <v>0</v>
      </c>
      <c r="K16" s="12">
        <f t="shared" si="41"/>
        <v>0</v>
      </c>
      <c r="L16" s="12">
        <f t="shared" si="41"/>
        <v>0</v>
      </c>
      <c r="M16" s="12">
        <f t="shared" si="41"/>
        <v>0</v>
      </c>
      <c r="N16" s="12">
        <f t="shared" si="41"/>
        <v>0</v>
      </c>
      <c r="O16" s="12">
        <f t="shared" si="41"/>
        <v>0</v>
      </c>
      <c r="P16" s="12">
        <f t="shared" si="41"/>
        <v>0</v>
      </c>
      <c r="Q16" s="12">
        <f t="shared" si="41"/>
        <v>0</v>
      </c>
      <c r="R16" s="12">
        <f t="shared" si="41"/>
        <v>0</v>
      </c>
      <c r="S16" s="12">
        <f t="shared" si="41"/>
        <v>0</v>
      </c>
      <c r="T16" s="12">
        <f t="shared" si="41"/>
        <v>0</v>
      </c>
      <c r="U16" s="12">
        <f t="shared" si="41"/>
        <v>0</v>
      </c>
      <c r="V16" s="12">
        <f t="shared" si="41"/>
        <v>0</v>
      </c>
      <c r="W16" s="12">
        <f t="shared" si="41"/>
        <v>0</v>
      </c>
      <c r="X16" s="12">
        <f t="shared" si="41"/>
        <v>0</v>
      </c>
      <c r="Y16" s="12">
        <f t="shared" si="41"/>
        <v>0</v>
      </c>
      <c r="Z16" s="12">
        <f t="shared" si="41"/>
        <v>0</v>
      </c>
      <c r="AA16" s="12">
        <f t="shared" si="41"/>
        <v>0</v>
      </c>
      <c r="AB16" s="12">
        <f t="shared" si="41"/>
        <v>0</v>
      </c>
      <c r="AC16" s="12">
        <f t="shared" si="41"/>
        <v>0</v>
      </c>
      <c r="AD16" s="12">
        <f t="shared" si="41"/>
        <v>0</v>
      </c>
      <c r="AE16" s="12">
        <f t="shared" si="41"/>
        <v>0</v>
      </c>
      <c r="AF16" s="12">
        <f t="shared" si="41"/>
        <v>0</v>
      </c>
      <c r="AG16" s="12">
        <f t="shared" si="41"/>
        <v>0</v>
      </c>
      <c r="AH16" s="12">
        <f t="shared" ref="AH16:BM16" si="42">AH10-$B10</f>
        <v>0</v>
      </c>
      <c r="AI16" s="12">
        <f t="shared" si="42"/>
        <v>0</v>
      </c>
      <c r="AJ16" s="12">
        <f t="shared" si="42"/>
        <v>0</v>
      </c>
      <c r="AK16" s="12">
        <f t="shared" si="42"/>
        <v>0</v>
      </c>
      <c r="AL16" s="12">
        <f t="shared" si="42"/>
        <v>0</v>
      </c>
      <c r="AM16" s="12">
        <f t="shared" si="42"/>
        <v>0</v>
      </c>
      <c r="AN16" s="12">
        <f t="shared" si="42"/>
        <v>0</v>
      </c>
      <c r="AO16" s="12">
        <f t="shared" si="42"/>
        <v>0</v>
      </c>
      <c r="AP16" s="12">
        <f t="shared" si="42"/>
        <v>0</v>
      </c>
      <c r="AQ16" s="12">
        <f t="shared" si="42"/>
        <v>0</v>
      </c>
      <c r="AR16" s="12">
        <f t="shared" si="42"/>
        <v>0</v>
      </c>
      <c r="AS16" s="12">
        <f t="shared" si="42"/>
        <v>0</v>
      </c>
      <c r="AT16" s="12">
        <f t="shared" si="42"/>
        <v>0</v>
      </c>
      <c r="AU16" s="12">
        <f t="shared" si="42"/>
        <v>0</v>
      </c>
      <c r="AV16" s="12">
        <f t="shared" si="42"/>
        <v>0</v>
      </c>
      <c r="AW16" s="12">
        <f t="shared" si="42"/>
        <v>0</v>
      </c>
      <c r="AX16" s="12">
        <f t="shared" si="42"/>
        <v>0</v>
      </c>
      <c r="AY16" s="12">
        <f t="shared" si="42"/>
        <v>0</v>
      </c>
      <c r="AZ16" s="12">
        <f t="shared" si="42"/>
        <v>0</v>
      </c>
      <c r="BA16" s="12">
        <f t="shared" si="42"/>
        <v>0</v>
      </c>
      <c r="BB16" s="12">
        <f t="shared" si="42"/>
        <v>0</v>
      </c>
      <c r="BC16" s="12">
        <f t="shared" si="42"/>
        <v>0</v>
      </c>
      <c r="BD16" s="12">
        <f t="shared" si="42"/>
        <v>0</v>
      </c>
      <c r="BE16" s="12">
        <f t="shared" si="42"/>
        <v>0</v>
      </c>
      <c r="BF16" s="12">
        <f t="shared" si="42"/>
        <v>0</v>
      </c>
      <c r="BG16" s="12">
        <f t="shared" si="42"/>
        <v>0</v>
      </c>
      <c r="BH16" s="12">
        <f t="shared" si="42"/>
        <v>0</v>
      </c>
      <c r="BI16" s="12">
        <f t="shared" si="42"/>
        <v>0</v>
      </c>
      <c r="BJ16" s="12">
        <f t="shared" si="42"/>
        <v>0</v>
      </c>
      <c r="BK16" s="12">
        <f t="shared" si="42"/>
        <v>0</v>
      </c>
      <c r="BL16" s="12">
        <f t="shared" si="42"/>
        <v>0</v>
      </c>
      <c r="BM16" s="12">
        <f t="shared" si="42"/>
        <v>0</v>
      </c>
      <c r="BN16" s="12">
        <f t="shared" ref="BN16:CS16" si="43">BN10-$B10</f>
        <v>0</v>
      </c>
      <c r="BO16" s="12">
        <f t="shared" si="43"/>
        <v>0</v>
      </c>
      <c r="BP16" s="12">
        <f t="shared" si="43"/>
        <v>0</v>
      </c>
      <c r="BQ16" s="12">
        <f t="shared" si="43"/>
        <v>0</v>
      </c>
      <c r="BR16" s="12">
        <f t="shared" si="43"/>
        <v>0</v>
      </c>
      <c r="BS16" s="12">
        <f t="shared" si="43"/>
        <v>0</v>
      </c>
      <c r="BT16" s="12">
        <f t="shared" si="43"/>
        <v>0</v>
      </c>
      <c r="BU16" s="12">
        <f t="shared" si="43"/>
        <v>0</v>
      </c>
      <c r="BV16" s="12">
        <f t="shared" si="43"/>
        <v>0</v>
      </c>
      <c r="BW16" s="12">
        <f t="shared" si="43"/>
        <v>0</v>
      </c>
      <c r="BX16" s="12">
        <f t="shared" si="43"/>
        <v>0</v>
      </c>
      <c r="BY16" s="12">
        <f t="shared" si="43"/>
        <v>0</v>
      </c>
      <c r="BZ16" s="12">
        <f t="shared" si="43"/>
        <v>0</v>
      </c>
      <c r="CA16" s="12">
        <f t="shared" si="43"/>
        <v>0</v>
      </c>
      <c r="CB16" s="12">
        <f t="shared" si="43"/>
        <v>0</v>
      </c>
      <c r="CC16" s="12">
        <f t="shared" si="43"/>
        <v>0</v>
      </c>
      <c r="CD16" s="12">
        <f t="shared" si="43"/>
        <v>0</v>
      </c>
      <c r="CE16" s="12">
        <f t="shared" si="43"/>
        <v>0</v>
      </c>
      <c r="CF16" s="12">
        <f t="shared" si="43"/>
        <v>0</v>
      </c>
      <c r="CG16" s="12">
        <f t="shared" si="43"/>
        <v>0</v>
      </c>
      <c r="CH16" s="12">
        <f t="shared" si="43"/>
        <v>0</v>
      </c>
      <c r="CI16" s="12">
        <f t="shared" si="43"/>
        <v>0</v>
      </c>
      <c r="CJ16" s="12">
        <f t="shared" si="43"/>
        <v>0</v>
      </c>
      <c r="CK16" s="12">
        <f t="shared" si="43"/>
        <v>0</v>
      </c>
      <c r="CL16" s="12">
        <f t="shared" si="43"/>
        <v>0</v>
      </c>
      <c r="CM16" s="12">
        <f t="shared" si="43"/>
        <v>0</v>
      </c>
      <c r="CN16" s="12">
        <f t="shared" si="43"/>
        <v>0</v>
      </c>
      <c r="CO16" s="12">
        <f t="shared" si="43"/>
        <v>0</v>
      </c>
      <c r="CP16" s="12">
        <f t="shared" si="43"/>
        <v>0</v>
      </c>
      <c r="CQ16" s="12">
        <f t="shared" si="43"/>
        <v>0</v>
      </c>
      <c r="CR16" s="12">
        <f t="shared" si="43"/>
        <v>0</v>
      </c>
      <c r="CS16" s="12">
        <f t="shared" si="43"/>
        <v>0</v>
      </c>
      <c r="CT16" s="12">
        <f t="shared" ref="CT16:DY16" si="44">CT10-$B10</f>
        <v>0</v>
      </c>
      <c r="CU16" s="12">
        <f t="shared" si="44"/>
        <v>0</v>
      </c>
      <c r="CV16" s="12">
        <f t="shared" si="44"/>
        <v>0</v>
      </c>
      <c r="CW16" s="12">
        <f t="shared" si="44"/>
        <v>0</v>
      </c>
      <c r="CX16" s="12">
        <f t="shared" si="44"/>
        <v>0</v>
      </c>
      <c r="CY16" s="12">
        <f t="shared" si="44"/>
        <v>0</v>
      </c>
      <c r="CZ16" s="12">
        <f t="shared" si="44"/>
        <v>0</v>
      </c>
      <c r="DA16" s="12">
        <f t="shared" si="44"/>
        <v>0</v>
      </c>
      <c r="DB16" s="12">
        <f t="shared" si="44"/>
        <v>0</v>
      </c>
      <c r="DC16" s="12">
        <f t="shared" si="44"/>
        <v>0</v>
      </c>
      <c r="DD16" s="12">
        <f t="shared" si="44"/>
        <v>0</v>
      </c>
      <c r="DE16" s="12">
        <f t="shared" si="44"/>
        <v>0</v>
      </c>
      <c r="DF16" s="12">
        <f t="shared" si="44"/>
        <v>0</v>
      </c>
      <c r="DG16" s="12">
        <f t="shared" si="44"/>
        <v>0</v>
      </c>
      <c r="DH16" s="12">
        <f t="shared" si="44"/>
        <v>0</v>
      </c>
      <c r="DI16" s="12">
        <f t="shared" si="44"/>
        <v>0</v>
      </c>
      <c r="DJ16" s="12">
        <f t="shared" si="44"/>
        <v>0</v>
      </c>
      <c r="DK16" s="12">
        <f t="shared" si="44"/>
        <v>0</v>
      </c>
      <c r="DL16" s="12">
        <f t="shared" si="44"/>
        <v>0</v>
      </c>
      <c r="DM16" s="12">
        <f t="shared" si="44"/>
        <v>0</v>
      </c>
      <c r="DN16" s="12">
        <f t="shared" si="44"/>
        <v>0</v>
      </c>
      <c r="DO16" s="12">
        <f t="shared" si="44"/>
        <v>0</v>
      </c>
      <c r="DP16" s="12">
        <f t="shared" si="44"/>
        <v>0</v>
      </c>
      <c r="DQ16" s="12">
        <f t="shared" si="44"/>
        <v>0</v>
      </c>
      <c r="DR16" s="12">
        <f t="shared" si="44"/>
        <v>0</v>
      </c>
      <c r="DS16" s="12">
        <f t="shared" si="44"/>
        <v>0</v>
      </c>
      <c r="DT16" s="12">
        <f t="shared" si="44"/>
        <v>0</v>
      </c>
      <c r="DU16" s="12">
        <f t="shared" si="44"/>
        <v>0</v>
      </c>
      <c r="DV16" s="12">
        <f t="shared" si="44"/>
        <v>0</v>
      </c>
      <c r="DW16" s="12">
        <f t="shared" si="44"/>
        <v>0</v>
      </c>
      <c r="DX16" s="12">
        <f t="shared" si="44"/>
        <v>0</v>
      </c>
      <c r="DY16" s="12">
        <f t="shared" si="44"/>
        <v>0</v>
      </c>
      <c r="DZ16" s="12">
        <f t="shared" ref="DZ16:EI16" si="45">DZ10-$B10</f>
        <v>0</v>
      </c>
      <c r="EA16" s="12">
        <f t="shared" si="45"/>
        <v>0</v>
      </c>
      <c r="EB16" s="12">
        <f t="shared" si="45"/>
        <v>0</v>
      </c>
      <c r="EC16" s="12">
        <f t="shared" si="45"/>
        <v>0</v>
      </c>
      <c r="ED16" s="12">
        <f t="shared" si="45"/>
        <v>0</v>
      </c>
      <c r="EE16" s="12">
        <f t="shared" si="45"/>
        <v>0</v>
      </c>
      <c r="EF16" s="12">
        <f t="shared" si="45"/>
        <v>0</v>
      </c>
      <c r="EG16" s="12">
        <f t="shared" si="45"/>
        <v>0</v>
      </c>
      <c r="EH16" s="12">
        <f t="shared" si="45"/>
        <v>0</v>
      </c>
      <c r="EI16" s="12">
        <f t="shared" si="45"/>
        <v>0</v>
      </c>
      <c r="EJ16" s="6"/>
    </row>
    <row r="17" spans="1:140" s="3" customFormat="1" x14ac:dyDescent="0.25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6"/>
    </row>
    <row r="18" spans="1:140" s="3" customFormat="1" x14ac:dyDescent="0.25">
      <c r="A18" s="3" t="s">
        <v>37</v>
      </c>
      <c r="C18" s="12">
        <f t="shared" ref="C18:AH18" si="46">C$15/C$29</f>
        <v>-10</v>
      </c>
      <c r="D18" s="12">
        <f t="shared" si="46"/>
        <v>-16</v>
      </c>
      <c r="E18" s="12">
        <f t="shared" si="46"/>
        <v>-2.5</v>
      </c>
      <c r="F18" s="12">
        <f t="shared" si="46"/>
        <v>-416.66666666666669</v>
      </c>
      <c r="G18" s="12">
        <f t="shared" si="46"/>
        <v>-312.5</v>
      </c>
      <c r="H18" s="12">
        <f t="shared" si="46"/>
        <v>-250</v>
      </c>
      <c r="I18" s="12">
        <f t="shared" si="46"/>
        <v>-208.33333333333334</v>
      </c>
      <c r="J18" s="12">
        <f t="shared" si="46"/>
        <v>-178.57142857142858</v>
      </c>
      <c r="K18" s="12">
        <f t="shared" si="46"/>
        <v>-156.25</v>
      </c>
      <c r="L18" s="12">
        <f t="shared" si="46"/>
        <v>-138.88888888888889</v>
      </c>
      <c r="M18" s="12">
        <f t="shared" si="46"/>
        <v>-125</v>
      </c>
      <c r="N18" s="12">
        <f t="shared" si="46"/>
        <v>-113.63636363636364</v>
      </c>
      <c r="O18" s="12">
        <f t="shared" si="46"/>
        <v>-104.16666666666667</v>
      </c>
      <c r="P18" s="12">
        <f t="shared" si="46"/>
        <v>-96.15384615384616</v>
      </c>
      <c r="Q18" s="12">
        <f t="shared" si="46"/>
        <v>-89.285714285714292</v>
      </c>
      <c r="R18" s="12">
        <f t="shared" si="46"/>
        <v>-78.125</v>
      </c>
      <c r="S18" s="12">
        <f t="shared" si="46"/>
        <v>-73.529411764705884</v>
      </c>
      <c r="T18" s="12">
        <f t="shared" si="46"/>
        <v>-69.444444444444443</v>
      </c>
      <c r="U18" s="12">
        <f t="shared" si="46"/>
        <v>-65.78947368421052</v>
      </c>
      <c r="V18" s="12">
        <f t="shared" si="46"/>
        <v>-62.5</v>
      </c>
      <c r="W18" s="12">
        <f t="shared" si="46"/>
        <v>-59.523809523809526</v>
      </c>
      <c r="X18" s="12">
        <f t="shared" si="46"/>
        <v>-56.81818181818182</v>
      </c>
      <c r="Y18" s="12">
        <f t="shared" si="46"/>
        <v>-54.347826086956523</v>
      </c>
      <c r="Z18" s="12">
        <f t="shared" si="46"/>
        <v>-52.083333333333336</v>
      </c>
      <c r="AA18" s="12">
        <f t="shared" si="46"/>
        <v>-50</v>
      </c>
      <c r="AB18" s="12">
        <f t="shared" si="46"/>
        <v>-48.07692307692308</v>
      </c>
      <c r="AC18" s="12">
        <f t="shared" si="46"/>
        <v>-46.296296296296298</v>
      </c>
      <c r="AD18" s="12">
        <f t="shared" si="46"/>
        <v>-44.642857142857146</v>
      </c>
      <c r="AE18" s="12">
        <f t="shared" si="46"/>
        <v>-43.103448275862071</v>
      </c>
      <c r="AF18" s="12">
        <f t="shared" si="46"/>
        <v>-41.666666666666664</v>
      </c>
      <c r="AG18" s="12">
        <f t="shared" si="46"/>
        <v>-40.322580645161288</v>
      </c>
      <c r="AH18" s="12">
        <f t="shared" si="46"/>
        <v>-39.0625</v>
      </c>
      <c r="AI18" s="12">
        <f t="shared" ref="AI18:BN18" si="47">AI$15/AI$29</f>
        <v>-37.878787878787875</v>
      </c>
      <c r="AJ18" s="12">
        <f t="shared" si="47"/>
        <v>-36.764705882352942</v>
      </c>
      <c r="AK18" s="12">
        <f t="shared" si="47"/>
        <v>-35.714285714285715</v>
      </c>
      <c r="AL18" s="12">
        <f t="shared" si="47"/>
        <v>-34.722222222222221</v>
      </c>
      <c r="AM18" s="12">
        <f t="shared" si="47"/>
        <v>-33.783783783783782</v>
      </c>
      <c r="AN18" s="12">
        <f t="shared" si="47"/>
        <v>-32.89473684210526</v>
      </c>
      <c r="AO18" s="12">
        <f t="shared" si="47"/>
        <v>-32.051282051282051</v>
      </c>
      <c r="AP18" s="12">
        <f t="shared" si="47"/>
        <v>-31.25</v>
      </c>
      <c r="AQ18" s="12">
        <f t="shared" si="47"/>
        <v>-30.487804878048781</v>
      </c>
      <c r="AR18" s="12">
        <f t="shared" si="47"/>
        <v>-29.761904761904763</v>
      </c>
      <c r="AS18" s="12">
        <f t="shared" si="47"/>
        <v>-29.069767441860463</v>
      </c>
      <c r="AT18" s="12">
        <f t="shared" si="47"/>
        <v>-28.40909090909091</v>
      </c>
      <c r="AU18" s="12">
        <f t="shared" si="47"/>
        <v>-27.777777777777779</v>
      </c>
      <c r="AV18" s="12">
        <f t="shared" si="47"/>
        <v>-27.173913043478262</v>
      </c>
      <c r="AW18" s="12">
        <f t="shared" si="47"/>
        <v>-26.595744680851062</v>
      </c>
      <c r="AX18" s="12">
        <f t="shared" si="47"/>
        <v>-26.041666666666668</v>
      </c>
      <c r="AY18" s="12">
        <f t="shared" si="47"/>
        <v>-25.510204081632654</v>
      </c>
      <c r="AZ18" s="12">
        <f t="shared" si="47"/>
        <v>-25</v>
      </c>
      <c r="BA18" s="12">
        <f t="shared" si="47"/>
        <v>-24.509803921568629</v>
      </c>
      <c r="BB18" s="12">
        <f t="shared" si="47"/>
        <v>-24.03846153846154</v>
      </c>
      <c r="BC18" s="12">
        <f t="shared" si="47"/>
        <v>-23.584905660377359</v>
      </c>
      <c r="BD18" s="12">
        <f t="shared" si="47"/>
        <v>-23.148148148148149</v>
      </c>
      <c r="BE18" s="12">
        <f t="shared" si="47"/>
        <v>-22.727272727272727</v>
      </c>
      <c r="BF18" s="12">
        <f t="shared" si="47"/>
        <v>-22.321428571428573</v>
      </c>
      <c r="BG18" s="12">
        <f t="shared" si="47"/>
        <v>-21.92982456140351</v>
      </c>
      <c r="BH18" s="12">
        <f t="shared" si="47"/>
        <v>-21.551724137931036</v>
      </c>
      <c r="BI18" s="12">
        <f t="shared" si="47"/>
        <v>-21.1864406779661</v>
      </c>
      <c r="BJ18" s="12">
        <f t="shared" si="47"/>
        <v>-20.833333333333332</v>
      </c>
      <c r="BK18" s="12">
        <f t="shared" si="47"/>
        <v>-20.491803278688526</v>
      </c>
      <c r="BL18" s="12">
        <f t="shared" si="47"/>
        <v>-20.161290322580644</v>
      </c>
      <c r="BM18" s="12">
        <f t="shared" si="47"/>
        <v>-19.841269841269842</v>
      </c>
      <c r="BN18" s="12">
        <f t="shared" si="47"/>
        <v>-19.53125</v>
      </c>
      <c r="BO18" s="12">
        <f t="shared" ref="BO18:CT18" si="48">BO$15/BO$29</f>
        <v>-19.23076923076923</v>
      </c>
      <c r="BP18" s="12">
        <f t="shared" si="48"/>
        <v>-18.939393939393938</v>
      </c>
      <c r="BQ18" s="12">
        <f t="shared" si="48"/>
        <v>-18.656716417910449</v>
      </c>
      <c r="BR18" s="12">
        <f t="shared" si="48"/>
        <v>-18.382352941176471</v>
      </c>
      <c r="BS18" s="12">
        <f t="shared" si="48"/>
        <v>-18.115942028985508</v>
      </c>
      <c r="BT18" s="12">
        <f t="shared" si="48"/>
        <v>-17.857142857142858</v>
      </c>
      <c r="BU18" s="12">
        <f t="shared" si="48"/>
        <v>-17.6056338028169</v>
      </c>
      <c r="BV18" s="12">
        <f t="shared" si="48"/>
        <v>-17.361111111111111</v>
      </c>
      <c r="BW18" s="12">
        <f t="shared" si="48"/>
        <v>-17.123287671232877</v>
      </c>
      <c r="BX18" s="12">
        <f t="shared" si="48"/>
        <v>-16.891891891891891</v>
      </c>
      <c r="BY18" s="12">
        <f t="shared" si="48"/>
        <v>-16.666666666666668</v>
      </c>
      <c r="BZ18" s="12">
        <f t="shared" si="48"/>
        <v>-16.44736842105263</v>
      </c>
      <c r="CA18" s="12">
        <f t="shared" si="48"/>
        <v>-16.233766233766232</v>
      </c>
      <c r="CB18" s="12">
        <f t="shared" si="48"/>
        <v>-16.025641025641026</v>
      </c>
      <c r="CC18" s="12">
        <f t="shared" si="48"/>
        <v>-15.822784810126583</v>
      </c>
      <c r="CD18" s="12">
        <f t="shared" si="48"/>
        <v>-15.625</v>
      </c>
      <c r="CE18" s="12">
        <f t="shared" si="48"/>
        <v>-15.432098765432098</v>
      </c>
      <c r="CF18" s="12">
        <f t="shared" si="48"/>
        <v>-15.24390243902439</v>
      </c>
      <c r="CG18" s="12">
        <f t="shared" si="48"/>
        <v>-15.060240963855422</v>
      </c>
      <c r="CH18" s="12">
        <f t="shared" si="48"/>
        <v>-14.880952380952381</v>
      </c>
      <c r="CI18" s="12">
        <f t="shared" si="48"/>
        <v>-14.705882352941176</v>
      </c>
      <c r="CJ18" s="12">
        <f t="shared" si="48"/>
        <v>-14.534883720930232</v>
      </c>
      <c r="CK18" s="12">
        <f t="shared" si="48"/>
        <v>-14.367816091954023</v>
      </c>
      <c r="CL18" s="12">
        <f t="shared" si="48"/>
        <v>-14.204545454545455</v>
      </c>
      <c r="CM18" s="12">
        <f t="shared" si="48"/>
        <v>-14.044943820224718</v>
      </c>
      <c r="CN18" s="12">
        <f t="shared" si="48"/>
        <v>-13.888888888888889</v>
      </c>
      <c r="CO18" s="12">
        <f t="shared" si="48"/>
        <v>-13.736263736263735</v>
      </c>
      <c r="CP18" s="12">
        <f t="shared" si="48"/>
        <v>-13.586956521739131</v>
      </c>
      <c r="CQ18" s="12">
        <f t="shared" si="48"/>
        <v>-13.440860215053764</v>
      </c>
      <c r="CR18" s="12">
        <f t="shared" si="48"/>
        <v>-13.297872340425531</v>
      </c>
      <c r="CS18" s="12">
        <f t="shared" si="48"/>
        <v>-13.157894736842104</v>
      </c>
      <c r="CT18" s="12">
        <f t="shared" si="48"/>
        <v>-13.020833333333334</v>
      </c>
      <c r="CU18" s="12">
        <f t="shared" ref="CU18:DZ18" si="49">CU$15/CU$29</f>
        <v>-12.88659793814433</v>
      </c>
      <c r="CV18" s="12">
        <f t="shared" si="49"/>
        <v>-12.755102040816327</v>
      </c>
      <c r="CW18" s="12">
        <f t="shared" si="49"/>
        <v>-12.626262626262626</v>
      </c>
      <c r="CX18" s="12">
        <f t="shared" si="49"/>
        <v>-12.5</v>
      </c>
      <c r="CY18" s="12">
        <f t="shared" si="49"/>
        <v>-12.376237623762377</v>
      </c>
      <c r="CZ18" s="12">
        <f t="shared" si="49"/>
        <v>-12.254901960784315</v>
      </c>
      <c r="DA18" s="12">
        <f t="shared" si="49"/>
        <v>-12.135922330097088</v>
      </c>
      <c r="DB18" s="12">
        <f t="shared" si="49"/>
        <v>-12.01923076923077</v>
      </c>
      <c r="DC18" s="12">
        <f t="shared" si="49"/>
        <v>-11.904761904761905</v>
      </c>
      <c r="DD18" s="12">
        <f t="shared" si="49"/>
        <v>-11.79245283018868</v>
      </c>
      <c r="DE18" s="12">
        <f t="shared" si="49"/>
        <v>-11.682242990654206</v>
      </c>
      <c r="DF18" s="12">
        <f t="shared" si="49"/>
        <v>-11.574074074074074</v>
      </c>
      <c r="DG18" s="12">
        <f t="shared" si="49"/>
        <v>-11.467889908256881</v>
      </c>
      <c r="DH18" s="12">
        <f t="shared" si="49"/>
        <v>-11.363636363636363</v>
      </c>
      <c r="DI18" s="12">
        <f t="shared" si="49"/>
        <v>-11.261261261261261</v>
      </c>
      <c r="DJ18" s="12">
        <f t="shared" si="49"/>
        <v>-11.160714285714286</v>
      </c>
      <c r="DK18" s="12">
        <f t="shared" si="49"/>
        <v>-11.061946902654867</v>
      </c>
      <c r="DL18" s="12">
        <f t="shared" si="49"/>
        <v>-10.964912280701755</v>
      </c>
      <c r="DM18" s="12">
        <f t="shared" si="49"/>
        <v>-10.869565217391305</v>
      </c>
      <c r="DN18" s="12">
        <f t="shared" si="49"/>
        <v>-10.775862068965518</v>
      </c>
      <c r="DO18" s="12">
        <f t="shared" si="49"/>
        <v>-10.683760683760683</v>
      </c>
      <c r="DP18" s="12">
        <f t="shared" si="49"/>
        <v>-10.59322033898305</v>
      </c>
      <c r="DQ18" s="12">
        <f t="shared" si="49"/>
        <v>-10.504201680672269</v>
      </c>
      <c r="DR18" s="12">
        <f t="shared" si="49"/>
        <v>-10.416666666666666</v>
      </c>
      <c r="DS18" s="12">
        <f t="shared" si="49"/>
        <v>-10.330578512396695</v>
      </c>
      <c r="DT18" s="12">
        <f t="shared" si="49"/>
        <v>-10.245901639344263</v>
      </c>
      <c r="DU18" s="12">
        <f t="shared" si="49"/>
        <v>-10.16260162601626</v>
      </c>
      <c r="DV18" s="12">
        <f t="shared" si="49"/>
        <v>-10.080645161290322</v>
      </c>
      <c r="DW18" s="12">
        <f t="shared" si="49"/>
        <v>-10</v>
      </c>
      <c r="DX18" s="12">
        <f t="shared" si="49"/>
        <v>-9.9206349206349209</v>
      </c>
      <c r="DY18" s="12">
        <f t="shared" si="49"/>
        <v>-9.8425196850393704</v>
      </c>
      <c r="DZ18" s="12">
        <f t="shared" si="49"/>
        <v>-9.765625</v>
      </c>
      <c r="EA18" s="12">
        <f t="shared" ref="EA18:EI18" si="50">EA$15/EA$29</f>
        <v>-9.6899224806201545</v>
      </c>
      <c r="EB18" s="12">
        <f t="shared" si="50"/>
        <v>-9.615384615384615</v>
      </c>
      <c r="EC18" s="12">
        <f t="shared" si="50"/>
        <v>-9.5419847328244281</v>
      </c>
      <c r="ED18" s="12">
        <f t="shared" si="50"/>
        <v>-9.4696969696969688</v>
      </c>
      <c r="EE18" s="12">
        <f t="shared" si="50"/>
        <v>-9.3984962406015029</v>
      </c>
      <c r="EF18" s="12">
        <f t="shared" si="50"/>
        <v>-9.3283582089552244</v>
      </c>
      <c r="EG18" s="12">
        <f t="shared" si="50"/>
        <v>-9.2592592592592595</v>
      </c>
      <c r="EH18" s="12">
        <f t="shared" si="50"/>
        <v>-9.1911764705882355</v>
      </c>
      <c r="EI18" s="12">
        <f t="shared" si="50"/>
        <v>-9.1240875912408761</v>
      </c>
      <c r="EJ18" s="6"/>
    </row>
    <row r="19" spans="1:140" s="3" customFormat="1" x14ac:dyDescent="0.25">
      <c r="A19" s="3" t="s">
        <v>38</v>
      </c>
      <c r="C19" s="12">
        <f t="shared" ref="C19:AH19" si="51">C$16/C$29</f>
        <v>4</v>
      </c>
      <c r="D19" s="12">
        <f t="shared" si="51"/>
        <v>5</v>
      </c>
      <c r="E19" s="12">
        <f t="shared" si="51"/>
        <v>5</v>
      </c>
      <c r="F19" s="12">
        <f t="shared" si="51"/>
        <v>0</v>
      </c>
      <c r="G19" s="12">
        <f t="shared" si="51"/>
        <v>0</v>
      </c>
      <c r="H19" s="12">
        <f t="shared" si="51"/>
        <v>0</v>
      </c>
      <c r="I19" s="12">
        <f t="shared" si="51"/>
        <v>0</v>
      </c>
      <c r="J19" s="12">
        <f t="shared" si="51"/>
        <v>0</v>
      </c>
      <c r="K19" s="12">
        <f t="shared" si="51"/>
        <v>0</v>
      </c>
      <c r="L19" s="12">
        <f t="shared" si="51"/>
        <v>0</v>
      </c>
      <c r="M19" s="12">
        <f t="shared" si="51"/>
        <v>0</v>
      </c>
      <c r="N19" s="12">
        <f t="shared" si="51"/>
        <v>0</v>
      </c>
      <c r="O19" s="12">
        <f t="shared" si="51"/>
        <v>0</v>
      </c>
      <c r="P19" s="12">
        <f t="shared" si="51"/>
        <v>0</v>
      </c>
      <c r="Q19" s="12">
        <f t="shared" si="51"/>
        <v>0</v>
      </c>
      <c r="R19" s="12">
        <f t="shared" si="51"/>
        <v>0</v>
      </c>
      <c r="S19" s="12">
        <f t="shared" si="51"/>
        <v>0</v>
      </c>
      <c r="T19" s="12">
        <f t="shared" si="51"/>
        <v>0</v>
      </c>
      <c r="U19" s="12">
        <f t="shared" si="51"/>
        <v>0</v>
      </c>
      <c r="V19" s="12">
        <f t="shared" si="51"/>
        <v>0</v>
      </c>
      <c r="W19" s="12">
        <f t="shared" si="51"/>
        <v>0</v>
      </c>
      <c r="X19" s="12">
        <f t="shared" si="51"/>
        <v>0</v>
      </c>
      <c r="Y19" s="12">
        <f t="shared" si="51"/>
        <v>0</v>
      </c>
      <c r="Z19" s="12">
        <f t="shared" si="51"/>
        <v>0</v>
      </c>
      <c r="AA19" s="12">
        <f t="shared" si="51"/>
        <v>0</v>
      </c>
      <c r="AB19" s="12">
        <f t="shared" si="51"/>
        <v>0</v>
      </c>
      <c r="AC19" s="12">
        <f t="shared" si="51"/>
        <v>0</v>
      </c>
      <c r="AD19" s="12">
        <f t="shared" si="51"/>
        <v>0</v>
      </c>
      <c r="AE19" s="12">
        <f t="shared" si="51"/>
        <v>0</v>
      </c>
      <c r="AF19" s="12">
        <f t="shared" si="51"/>
        <v>0</v>
      </c>
      <c r="AG19" s="12">
        <f t="shared" si="51"/>
        <v>0</v>
      </c>
      <c r="AH19" s="12">
        <f t="shared" si="51"/>
        <v>0</v>
      </c>
      <c r="AI19" s="12">
        <f t="shared" ref="AI19:BN19" si="52">AI$16/AI$29</f>
        <v>0</v>
      </c>
      <c r="AJ19" s="12">
        <f t="shared" si="52"/>
        <v>0</v>
      </c>
      <c r="AK19" s="12">
        <f t="shared" si="52"/>
        <v>0</v>
      </c>
      <c r="AL19" s="12">
        <f t="shared" si="52"/>
        <v>0</v>
      </c>
      <c r="AM19" s="12">
        <f t="shared" si="52"/>
        <v>0</v>
      </c>
      <c r="AN19" s="12">
        <f t="shared" si="52"/>
        <v>0</v>
      </c>
      <c r="AO19" s="12">
        <f t="shared" si="52"/>
        <v>0</v>
      </c>
      <c r="AP19" s="12">
        <f t="shared" si="52"/>
        <v>0</v>
      </c>
      <c r="AQ19" s="12">
        <f t="shared" si="52"/>
        <v>0</v>
      </c>
      <c r="AR19" s="12">
        <f t="shared" si="52"/>
        <v>0</v>
      </c>
      <c r="AS19" s="12">
        <f t="shared" si="52"/>
        <v>0</v>
      </c>
      <c r="AT19" s="12">
        <f t="shared" si="52"/>
        <v>0</v>
      </c>
      <c r="AU19" s="12">
        <f t="shared" si="52"/>
        <v>0</v>
      </c>
      <c r="AV19" s="12">
        <f t="shared" si="52"/>
        <v>0</v>
      </c>
      <c r="AW19" s="12">
        <f t="shared" si="52"/>
        <v>0</v>
      </c>
      <c r="AX19" s="12">
        <f t="shared" si="52"/>
        <v>0</v>
      </c>
      <c r="AY19" s="12">
        <f t="shared" si="52"/>
        <v>0</v>
      </c>
      <c r="AZ19" s="12">
        <f t="shared" si="52"/>
        <v>0</v>
      </c>
      <c r="BA19" s="12">
        <f t="shared" si="52"/>
        <v>0</v>
      </c>
      <c r="BB19" s="12">
        <f t="shared" si="52"/>
        <v>0</v>
      </c>
      <c r="BC19" s="12">
        <f t="shared" si="52"/>
        <v>0</v>
      </c>
      <c r="BD19" s="12">
        <f t="shared" si="52"/>
        <v>0</v>
      </c>
      <c r="BE19" s="12">
        <f t="shared" si="52"/>
        <v>0</v>
      </c>
      <c r="BF19" s="12">
        <f t="shared" si="52"/>
        <v>0</v>
      </c>
      <c r="BG19" s="12">
        <f t="shared" si="52"/>
        <v>0</v>
      </c>
      <c r="BH19" s="12">
        <f t="shared" si="52"/>
        <v>0</v>
      </c>
      <c r="BI19" s="12">
        <f t="shared" si="52"/>
        <v>0</v>
      </c>
      <c r="BJ19" s="12">
        <f t="shared" si="52"/>
        <v>0</v>
      </c>
      <c r="BK19" s="12">
        <f t="shared" si="52"/>
        <v>0</v>
      </c>
      <c r="BL19" s="12">
        <f t="shared" si="52"/>
        <v>0</v>
      </c>
      <c r="BM19" s="12">
        <f t="shared" si="52"/>
        <v>0</v>
      </c>
      <c r="BN19" s="12">
        <f t="shared" si="52"/>
        <v>0</v>
      </c>
      <c r="BO19" s="12">
        <f t="shared" ref="BO19:CT19" si="53">BO$16/BO$29</f>
        <v>0</v>
      </c>
      <c r="BP19" s="12">
        <f t="shared" si="53"/>
        <v>0</v>
      </c>
      <c r="BQ19" s="12">
        <f t="shared" si="53"/>
        <v>0</v>
      </c>
      <c r="BR19" s="12">
        <f t="shared" si="53"/>
        <v>0</v>
      </c>
      <c r="BS19" s="12">
        <f t="shared" si="53"/>
        <v>0</v>
      </c>
      <c r="BT19" s="12">
        <f t="shared" si="53"/>
        <v>0</v>
      </c>
      <c r="BU19" s="12">
        <f t="shared" si="53"/>
        <v>0</v>
      </c>
      <c r="BV19" s="12">
        <f t="shared" si="53"/>
        <v>0</v>
      </c>
      <c r="BW19" s="12">
        <f t="shared" si="53"/>
        <v>0</v>
      </c>
      <c r="BX19" s="12">
        <f t="shared" si="53"/>
        <v>0</v>
      </c>
      <c r="BY19" s="12">
        <f t="shared" si="53"/>
        <v>0</v>
      </c>
      <c r="BZ19" s="12">
        <f t="shared" si="53"/>
        <v>0</v>
      </c>
      <c r="CA19" s="12">
        <f t="shared" si="53"/>
        <v>0</v>
      </c>
      <c r="CB19" s="12">
        <f t="shared" si="53"/>
        <v>0</v>
      </c>
      <c r="CC19" s="12">
        <f t="shared" si="53"/>
        <v>0</v>
      </c>
      <c r="CD19" s="12">
        <f t="shared" si="53"/>
        <v>0</v>
      </c>
      <c r="CE19" s="12">
        <f t="shared" si="53"/>
        <v>0</v>
      </c>
      <c r="CF19" s="12">
        <f t="shared" si="53"/>
        <v>0</v>
      </c>
      <c r="CG19" s="12">
        <f t="shared" si="53"/>
        <v>0</v>
      </c>
      <c r="CH19" s="12">
        <f t="shared" si="53"/>
        <v>0</v>
      </c>
      <c r="CI19" s="12">
        <f t="shared" si="53"/>
        <v>0</v>
      </c>
      <c r="CJ19" s="12">
        <f t="shared" si="53"/>
        <v>0</v>
      </c>
      <c r="CK19" s="12">
        <f t="shared" si="53"/>
        <v>0</v>
      </c>
      <c r="CL19" s="12">
        <f t="shared" si="53"/>
        <v>0</v>
      </c>
      <c r="CM19" s="12">
        <f t="shared" si="53"/>
        <v>0</v>
      </c>
      <c r="CN19" s="12">
        <f t="shared" si="53"/>
        <v>0</v>
      </c>
      <c r="CO19" s="12">
        <f t="shared" si="53"/>
        <v>0</v>
      </c>
      <c r="CP19" s="12">
        <f t="shared" si="53"/>
        <v>0</v>
      </c>
      <c r="CQ19" s="12">
        <f t="shared" si="53"/>
        <v>0</v>
      </c>
      <c r="CR19" s="12">
        <f t="shared" si="53"/>
        <v>0</v>
      </c>
      <c r="CS19" s="12">
        <f t="shared" si="53"/>
        <v>0</v>
      </c>
      <c r="CT19" s="12">
        <f t="shared" si="53"/>
        <v>0</v>
      </c>
      <c r="CU19" s="12">
        <f t="shared" ref="CU19:DZ19" si="54">CU$16/CU$29</f>
        <v>0</v>
      </c>
      <c r="CV19" s="12">
        <f t="shared" si="54"/>
        <v>0</v>
      </c>
      <c r="CW19" s="12">
        <f t="shared" si="54"/>
        <v>0</v>
      </c>
      <c r="CX19" s="12">
        <f t="shared" si="54"/>
        <v>0</v>
      </c>
      <c r="CY19" s="12">
        <f t="shared" si="54"/>
        <v>0</v>
      </c>
      <c r="CZ19" s="12">
        <f t="shared" si="54"/>
        <v>0</v>
      </c>
      <c r="DA19" s="12">
        <f t="shared" si="54"/>
        <v>0</v>
      </c>
      <c r="DB19" s="12">
        <f t="shared" si="54"/>
        <v>0</v>
      </c>
      <c r="DC19" s="12">
        <f t="shared" si="54"/>
        <v>0</v>
      </c>
      <c r="DD19" s="12">
        <f t="shared" si="54"/>
        <v>0</v>
      </c>
      <c r="DE19" s="12">
        <f t="shared" si="54"/>
        <v>0</v>
      </c>
      <c r="DF19" s="12">
        <f t="shared" si="54"/>
        <v>0</v>
      </c>
      <c r="DG19" s="12">
        <f t="shared" si="54"/>
        <v>0</v>
      </c>
      <c r="DH19" s="12">
        <f t="shared" si="54"/>
        <v>0</v>
      </c>
      <c r="DI19" s="12">
        <f t="shared" si="54"/>
        <v>0</v>
      </c>
      <c r="DJ19" s="12">
        <f t="shared" si="54"/>
        <v>0</v>
      </c>
      <c r="DK19" s="12">
        <f t="shared" si="54"/>
        <v>0</v>
      </c>
      <c r="DL19" s="12">
        <f t="shared" si="54"/>
        <v>0</v>
      </c>
      <c r="DM19" s="12">
        <f t="shared" si="54"/>
        <v>0</v>
      </c>
      <c r="DN19" s="12">
        <f t="shared" si="54"/>
        <v>0</v>
      </c>
      <c r="DO19" s="12">
        <f t="shared" si="54"/>
        <v>0</v>
      </c>
      <c r="DP19" s="12">
        <f t="shared" si="54"/>
        <v>0</v>
      </c>
      <c r="DQ19" s="12">
        <f t="shared" si="54"/>
        <v>0</v>
      </c>
      <c r="DR19" s="12">
        <f t="shared" si="54"/>
        <v>0</v>
      </c>
      <c r="DS19" s="12">
        <f t="shared" si="54"/>
        <v>0</v>
      </c>
      <c r="DT19" s="12">
        <f t="shared" si="54"/>
        <v>0</v>
      </c>
      <c r="DU19" s="12">
        <f t="shared" si="54"/>
        <v>0</v>
      </c>
      <c r="DV19" s="12">
        <f t="shared" si="54"/>
        <v>0</v>
      </c>
      <c r="DW19" s="12">
        <f t="shared" si="54"/>
        <v>0</v>
      </c>
      <c r="DX19" s="12">
        <f t="shared" si="54"/>
        <v>0</v>
      </c>
      <c r="DY19" s="12">
        <f t="shared" si="54"/>
        <v>0</v>
      </c>
      <c r="DZ19" s="12">
        <f t="shared" si="54"/>
        <v>0</v>
      </c>
      <c r="EA19" s="12">
        <f t="shared" ref="EA19:EI19" si="55">EA$16/EA$29</f>
        <v>0</v>
      </c>
      <c r="EB19" s="12">
        <f t="shared" si="55"/>
        <v>0</v>
      </c>
      <c r="EC19" s="12">
        <f t="shared" si="55"/>
        <v>0</v>
      </c>
      <c r="ED19" s="12">
        <f t="shared" si="55"/>
        <v>0</v>
      </c>
      <c r="EE19" s="12">
        <f t="shared" si="55"/>
        <v>0</v>
      </c>
      <c r="EF19" s="12">
        <f t="shared" si="55"/>
        <v>0</v>
      </c>
      <c r="EG19" s="12">
        <f t="shared" si="55"/>
        <v>0</v>
      </c>
      <c r="EH19" s="12">
        <f t="shared" si="55"/>
        <v>0</v>
      </c>
      <c r="EI19" s="12">
        <f t="shared" si="55"/>
        <v>0</v>
      </c>
      <c r="EJ19" s="6"/>
    </row>
    <row r="20" spans="1:140" s="3" customForma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6"/>
    </row>
    <row r="21" spans="1:140" s="3" customFormat="1" x14ac:dyDescent="0.25">
      <c r="A21" s="10" t="s">
        <v>18</v>
      </c>
      <c r="B21" s="11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</row>
    <row r="22" spans="1:140" s="3" customFormat="1" x14ac:dyDescent="0.25">
      <c r="A22" s="3" t="s">
        <v>32</v>
      </c>
      <c r="B22" s="23">
        <f t="shared" ref="B22:AG22" si="56">SUM(1 -(B9/$B9))</f>
        <v>0</v>
      </c>
      <c r="C22" s="23">
        <f t="shared" si="56"/>
        <v>8.0000000000000071E-3</v>
      </c>
      <c r="D22" s="23">
        <f t="shared" si="56"/>
        <v>1.2800000000000034E-2</v>
      </c>
      <c r="E22" s="23">
        <f t="shared" si="56"/>
        <v>4.0000000000000036E-3</v>
      </c>
      <c r="F22" s="23">
        <f t="shared" si="56"/>
        <v>1</v>
      </c>
      <c r="G22" s="23">
        <f t="shared" si="56"/>
        <v>1</v>
      </c>
      <c r="H22" s="23">
        <f t="shared" si="56"/>
        <v>1</v>
      </c>
      <c r="I22" s="23">
        <f t="shared" si="56"/>
        <v>1</v>
      </c>
      <c r="J22" s="23">
        <f t="shared" si="56"/>
        <v>1</v>
      </c>
      <c r="K22" s="23">
        <f t="shared" si="56"/>
        <v>1</v>
      </c>
      <c r="L22" s="23">
        <f t="shared" si="56"/>
        <v>1</v>
      </c>
      <c r="M22" s="23">
        <f t="shared" si="56"/>
        <v>1</v>
      </c>
      <c r="N22" s="23">
        <f t="shared" si="56"/>
        <v>1</v>
      </c>
      <c r="O22" s="23">
        <f t="shared" si="56"/>
        <v>1</v>
      </c>
      <c r="P22" s="23">
        <f t="shared" si="56"/>
        <v>1</v>
      </c>
      <c r="Q22" s="23">
        <f t="shared" si="56"/>
        <v>1</v>
      </c>
      <c r="R22" s="23">
        <f t="shared" si="56"/>
        <v>1</v>
      </c>
      <c r="S22" s="23">
        <f t="shared" si="56"/>
        <v>1</v>
      </c>
      <c r="T22" s="23">
        <f t="shared" si="56"/>
        <v>1</v>
      </c>
      <c r="U22" s="23">
        <f t="shared" si="56"/>
        <v>1</v>
      </c>
      <c r="V22" s="23">
        <f t="shared" si="56"/>
        <v>1</v>
      </c>
      <c r="W22" s="23">
        <f t="shared" si="56"/>
        <v>1</v>
      </c>
      <c r="X22" s="23">
        <f t="shared" si="56"/>
        <v>1</v>
      </c>
      <c r="Y22" s="23">
        <f t="shared" si="56"/>
        <v>1</v>
      </c>
      <c r="Z22" s="23">
        <f t="shared" si="56"/>
        <v>1</v>
      </c>
      <c r="AA22" s="23">
        <f t="shared" si="56"/>
        <v>1</v>
      </c>
      <c r="AB22" s="23">
        <f t="shared" si="56"/>
        <v>1</v>
      </c>
      <c r="AC22" s="23">
        <f t="shared" si="56"/>
        <v>1</v>
      </c>
      <c r="AD22" s="23">
        <f t="shared" si="56"/>
        <v>1</v>
      </c>
      <c r="AE22" s="23">
        <f t="shared" si="56"/>
        <v>1</v>
      </c>
      <c r="AF22" s="23">
        <f t="shared" si="56"/>
        <v>1</v>
      </c>
      <c r="AG22" s="23">
        <f t="shared" si="56"/>
        <v>1</v>
      </c>
      <c r="AH22" s="23">
        <f t="shared" ref="AH22:BM22" si="57">SUM(1 -(AH9/$B9))</f>
        <v>1</v>
      </c>
      <c r="AI22" s="23">
        <f t="shared" si="57"/>
        <v>1</v>
      </c>
      <c r="AJ22" s="23">
        <f t="shared" si="57"/>
        <v>1</v>
      </c>
      <c r="AK22" s="23">
        <f t="shared" si="57"/>
        <v>1</v>
      </c>
      <c r="AL22" s="23">
        <f t="shared" si="57"/>
        <v>1</v>
      </c>
      <c r="AM22" s="23">
        <f t="shared" si="57"/>
        <v>1</v>
      </c>
      <c r="AN22" s="23">
        <f t="shared" si="57"/>
        <v>1</v>
      </c>
      <c r="AO22" s="23">
        <f t="shared" si="57"/>
        <v>1</v>
      </c>
      <c r="AP22" s="23">
        <f t="shared" si="57"/>
        <v>1</v>
      </c>
      <c r="AQ22" s="23">
        <f t="shared" si="57"/>
        <v>1</v>
      </c>
      <c r="AR22" s="23">
        <f t="shared" si="57"/>
        <v>1</v>
      </c>
      <c r="AS22" s="23">
        <f t="shared" si="57"/>
        <v>1</v>
      </c>
      <c r="AT22" s="23">
        <f t="shared" si="57"/>
        <v>1</v>
      </c>
      <c r="AU22" s="23">
        <f t="shared" si="57"/>
        <v>1</v>
      </c>
      <c r="AV22" s="23">
        <f t="shared" si="57"/>
        <v>1</v>
      </c>
      <c r="AW22" s="23">
        <f t="shared" si="57"/>
        <v>1</v>
      </c>
      <c r="AX22" s="23">
        <f t="shared" si="57"/>
        <v>1</v>
      </c>
      <c r="AY22" s="23">
        <f t="shared" si="57"/>
        <v>1</v>
      </c>
      <c r="AZ22" s="23">
        <f t="shared" si="57"/>
        <v>1</v>
      </c>
      <c r="BA22" s="23">
        <f t="shared" si="57"/>
        <v>1</v>
      </c>
      <c r="BB22" s="23">
        <f t="shared" si="57"/>
        <v>1</v>
      </c>
      <c r="BC22" s="23">
        <f t="shared" si="57"/>
        <v>1</v>
      </c>
      <c r="BD22" s="23">
        <f t="shared" si="57"/>
        <v>1</v>
      </c>
      <c r="BE22" s="23">
        <f t="shared" si="57"/>
        <v>1</v>
      </c>
      <c r="BF22" s="23">
        <f t="shared" si="57"/>
        <v>1</v>
      </c>
      <c r="BG22" s="23">
        <f t="shared" si="57"/>
        <v>1</v>
      </c>
      <c r="BH22" s="23">
        <f t="shared" si="57"/>
        <v>1</v>
      </c>
      <c r="BI22" s="23">
        <f t="shared" si="57"/>
        <v>1</v>
      </c>
      <c r="BJ22" s="23">
        <f t="shared" si="57"/>
        <v>1</v>
      </c>
      <c r="BK22" s="23">
        <f t="shared" si="57"/>
        <v>1</v>
      </c>
      <c r="BL22" s="23">
        <f t="shared" si="57"/>
        <v>1</v>
      </c>
      <c r="BM22" s="23">
        <f t="shared" si="57"/>
        <v>1</v>
      </c>
      <c r="BN22" s="23">
        <f t="shared" ref="BN22:CS22" si="58">SUM(1 -(BN9/$B9))</f>
        <v>1</v>
      </c>
      <c r="BO22" s="23">
        <f t="shared" si="58"/>
        <v>1</v>
      </c>
      <c r="BP22" s="23">
        <f t="shared" si="58"/>
        <v>1</v>
      </c>
      <c r="BQ22" s="23">
        <f t="shared" si="58"/>
        <v>1</v>
      </c>
      <c r="BR22" s="23">
        <f t="shared" si="58"/>
        <v>1</v>
      </c>
      <c r="BS22" s="23">
        <f t="shared" si="58"/>
        <v>1</v>
      </c>
      <c r="BT22" s="23">
        <f t="shared" si="58"/>
        <v>1</v>
      </c>
      <c r="BU22" s="23">
        <f t="shared" si="58"/>
        <v>1</v>
      </c>
      <c r="BV22" s="23">
        <f t="shared" si="58"/>
        <v>1</v>
      </c>
      <c r="BW22" s="23">
        <f t="shared" si="58"/>
        <v>1</v>
      </c>
      <c r="BX22" s="23">
        <f t="shared" si="58"/>
        <v>1</v>
      </c>
      <c r="BY22" s="23">
        <f t="shared" si="58"/>
        <v>1</v>
      </c>
      <c r="BZ22" s="23">
        <f t="shared" si="58"/>
        <v>1</v>
      </c>
      <c r="CA22" s="23">
        <f t="shared" si="58"/>
        <v>1</v>
      </c>
      <c r="CB22" s="23">
        <f t="shared" si="58"/>
        <v>1</v>
      </c>
      <c r="CC22" s="23">
        <f t="shared" si="58"/>
        <v>1</v>
      </c>
      <c r="CD22" s="23">
        <f t="shared" si="58"/>
        <v>1</v>
      </c>
      <c r="CE22" s="23">
        <f t="shared" si="58"/>
        <v>1</v>
      </c>
      <c r="CF22" s="23">
        <f t="shared" si="58"/>
        <v>1</v>
      </c>
      <c r="CG22" s="23">
        <f t="shared" si="58"/>
        <v>1</v>
      </c>
      <c r="CH22" s="23">
        <f t="shared" si="58"/>
        <v>1</v>
      </c>
      <c r="CI22" s="23">
        <f t="shared" si="58"/>
        <v>1</v>
      </c>
      <c r="CJ22" s="23">
        <f t="shared" si="58"/>
        <v>1</v>
      </c>
      <c r="CK22" s="23">
        <f t="shared" si="58"/>
        <v>1</v>
      </c>
      <c r="CL22" s="23">
        <f t="shared" si="58"/>
        <v>1</v>
      </c>
      <c r="CM22" s="23">
        <f t="shared" si="58"/>
        <v>1</v>
      </c>
      <c r="CN22" s="23">
        <f t="shared" si="58"/>
        <v>1</v>
      </c>
      <c r="CO22" s="23">
        <f t="shared" si="58"/>
        <v>1</v>
      </c>
      <c r="CP22" s="23">
        <f t="shared" si="58"/>
        <v>1</v>
      </c>
      <c r="CQ22" s="23">
        <f t="shared" si="58"/>
        <v>1</v>
      </c>
      <c r="CR22" s="23">
        <f t="shared" si="58"/>
        <v>1</v>
      </c>
      <c r="CS22" s="23">
        <f t="shared" si="58"/>
        <v>1</v>
      </c>
      <c r="CT22" s="23">
        <f t="shared" ref="CT22:DY22" si="59">SUM(1 -(CT9/$B9))</f>
        <v>1</v>
      </c>
      <c r="CU22" s="23">
        <f t="shared" si="59"/>
        <v>1</v>
      </c>
      <c r="CV22" s="23">
        <f t="shared" si="59"/>
        <v>1</v>
      </c>
      <c r="CW22" s="23">
        <f t="shared" si="59"/>
        <v>1</v>
      </c>
      <c r="CX22" s="23">
        <f t="shared" si="59"/>
        <v>1</v>
      </c>
      <c r="CY22" s="23">
        <f t="shared" si="59"/>
        <v>1</v>
      </c>
      <c r="CZ22" s="23">
        <f t="shared" si="59"/>
        <v>1</v>
      </c>
      <c r="DA22" s="23">
        <f t="shared" si="59"/>
        <v>1</v>
      </c>
      <c r="DB22" s="23">
        <f t="shared" si="59"/>
        <v>1</v>
      </c>
      <c r="DC22" s="23">
        <f t="shared" si="59"/>
        <v>1</v>
      </c>
      <c r="DD22" s="23">
        <f t="shared" si="59"/>
        <v>1</v>
      </c>
      <c r="DE22" s="23">
        <f t="shared" si="59"/>
        <v>1</v>
      </c>
      <c r="DF22" s="23">
        <f t="shared" si="59"/>
        <v>1</v>
      </c>
      <c r="DG22" s="23">
        <f t="shared" si="59"/>
        <v>1</v>
      </c>
      <c r="DH22" s="23">
        <f t="shared" si="59"/>
        <v>1</v>
      </c>
      <c r="DI22" s="23">
        <f t="shared" si="59"/>
        <v>1</v>
      </c>
      <c r="DJ22" s="23">
        <f t="shared" si="59"/>
        <v>1</v>
      </c>
      <c r="DK22" s="23">
        <f t="shared" si="59"/>
        <v>1</v>
      </c>
      <c r="DL22" s="23">
        <f t="shared" si="59"/>
        <v>1</v>
      </c>
      <c r="DM22" s="23">
        <f t="shared" si="59"/>
        <v>1</v>
      </c>
      <c r="DN22" s="23">
        <f t="shared" si="59"/>
        <v>1</v>
      </c>
      <c r="DO22" s="23">
        <f t="shared" si="59"/>
        <v>1</v>
      </c>
      <c r="DP22" s="23">
        <f t="shared" si="59"/>
        <v>1</v>
      </c>
      <c r="DQ22" s="23">
        <f t="shared" si="59"/>
        <v>1</v>
      </c>
      <c r="DR22" s="23">
        <f t="shared" si="59"/>
        <v>1</v>
      </c>
      <c r="DS22" s="23">
        <f t="shared" si="59"/>
        <v>1</v>
      </c>
      <c r="DT22" s="23">
        <f t="shared" si="59"/>
        <v>1</v>
      </c>
      <c r="DU22" s="23">
        <f t="shared" si="59"/>
        <v>1</v>
      </c>
      <c r="DV22" s="23">
        <f t="shared" si="59"/>
        <v>1</v>
      </c>
      <c r="DW22" s="23">
        <f t="shared" si="59"/>
        <v>1</v>
      </c>
      <c r="DX22" s="23">
        <f t="shared" si="59"/>
        <v>1</v>
      </c>
      <c r="DY22" s="23">
        <f t="shared" si="59"/>
        <v>1</v>
      </c>
      <c r="DZ22" s="23">
        <f t="shared" ref="DZ22:EI22" si="60">SUM(1 -(DZ9/$B9))</f>
        <v>1</v>
      </c>
      <c r="EA22" s="23">
        <f t="shared" si="60"/>
        <v>1</v>
      </c>
      <c r="EB22" s="23">
        <f t="shared" si="60"/>
        <v>1</v>
      </c>
      <c r="EC22" s="23">
        <f t="shared" si="60"/>
        <v>1</v>
      </c>
      <c r="ED22" s="23">
        <f t="shared" si="60"/>
        <v>1</v>
      </c>
      <c r="EE22" s="23">
        <f t="shared" si="60"/>
        <v>1</v>
      </c>
      <c r="EF22" s="23">
        <f t="shared" si="60"/>
        <v>1</v>
      </c>
      <c r="EG22" s="23">
        <f t="shared" si="60"/>
        <v>1</v>
      </c>
      <c r="EH22" s="23">
        <f t="shared" si="60"/>
        <v>1</v>
      </c>
      <c r="EI22" s="23">
        <f t="shared" si="60"/>
        <v>1</v>
      </c>
      <c r="EJ22" s="6"/>
    </row>
    <row r="23" spans="1:140" s="3" customFormat="1" x14ac:dyDescent="0.25">
      <c r="A23" s="3" t="s">
        <v>33</v>
      </c>
      <c r="B23" s="12">
        <f t="shared" ref="B23:AG23" si="61">B9+B10</f>
        <v>1250</v>
      </c>
      <c r="C23" s="12">
        <f t="shared" si="61"/>
        <v>1244</v>
      </c>
      <c r="D23" s="12">
        <f t="shared" si="61"/>
        <v>1239</v>
      </c>
      <c r="E23" s="12">
        <f t="shared" si="61"/>
        <v>1255</v>
      </c>
      <c r="F23" s="12">
        <f t="shared" si="61"/>
        <v>0</v>
      </c>
      <c r="G23" s="12">
        <f t="shared" si="61"/>
        <v>0</v>
      </c>
      <c r="H23" s="12">
        <f t="shared" si="61"/>
        <v>0</v>
      </c>
      <c r="I23" s="12">
        <f t="shared" si="61"/>
        <v>0</v>
      </c>
      <c r="J23" s="12">
        <f t="shared" si="61"/>
        <v>0</v>
      </c>
      <c r="K23" s="12">
        <f t="shared" si="61"/>
        <v>0</v>
      </c>
      <c r="L23" s="12">
        <f t="shared" si="61"/>
        <v>0</v>
      </c>
      <c r="M23" s="12">
        <f t="shared" si="61"/>
        <v>0</v>
      </c>
      <c r="N23" s="12">
        <f t="shared" si="61"/>
        <v>0</v>
      </c>
      <c r="O23" s="12">
        <f t="shared" si="61"/>
        <v>0</v>
      </c>
      <c r="P23" s="12">
        <f t="shared" si="61"/>
        <v>0</v>
      </c>
      <c r="Q23" s="12">
        <f t="shared" si="61"/>
        <v>0</v>
      </c>
      <c r="R23" s="12">
        <f t="shared" si="61"/>
        <v>0</v>
      </c>
      <c r="S23" s="12">
        <f t="shared" si="61"/>
        <v>0</v>
      </c>
      <c r="T23" s="12">
        <f t="shared" si="61"/>
        <v>0</v>
      </c>
      <c r="U23" s="12">
        <f t="shared" si="61"/>
        <v>0</v>
      </c>
      <c r="V23" s="12">
        <f t="shared" si="61"/>
        <v>0</v>
      </c>
      <c r="W23" s="12">
        <f t="shared" si="61"/>
        <v>0</v>
      </c>
      <c r="X23" s="12">
        <f t="shared" si="61"/>
        <v>0</v>
      </c>
      <c r="Y23" s="12">
        <f t="shared" si="61"/>
        <v>0</v>
      </c>
      <c r="Z23" s="12">
        <f t="shared" si="61"/>
        <v>0</v>
      </c>
      <c r="AA23" s="12">
        <f t="shared" si="61"/>
        <v>0</v>
      </c>
      <c r="AB23" s="12">
        <f t="shared" si="61"/>
        <v>0</v>
      </c>
      <c r="AC23" s="12">
        <f t="shared" si="61"/>
        <v>0</v>
      </c>
      <c r="AD23" s="12">
        <f t="shared" si="61"/>
        <v>0</v>
      </c>
      <c r="AE23" s="12">
        <f t="shared" si="61"/>
        <v>0</v>
      </c>
      <c r="AF23" s="12">
        <f t="shared" si="61"/>
        <v>0</v>
      </c>
      <c r="AG23" s="12">
        <f t="shared" si="61"/>
        <v>0</v>
      </c>
      <c r="AH23" s="12">
        <f t="shared" ref="AH23:BM23" si="62">AH9+AH10</f>
        <v>0</v>
      </c>
      <c r="AI23" s="12">
        <f t="shared" si="62"/>
        <v>0</v>
      </c>
      <c r="AJ23" s="12">
        <f t="shared" si="62"/>
        <v>0</v>
      </c>
      <c r="AK23" s="12">
        <f t="shared" si="62"/>
        <v>0</v>
      </c>
      <c r="AL23" s="12">
        <f t="shared" si="62"/>
        <v>0</v>
      </c>
      <c r="AM23" s="12">
        <f t="shared" si="62"/>
        <v>0</v>
      </c>
      <c r="AN23" s="12">
        <f t="shared" si="62"/>
        <v>0</v>
      </c>
      <c r="AO23" s="12">
        <f t="shared" si="62"/>
        <v>0</v>
      </c>
      <c r="AP23" s="12">
        <f t="shared" si="62"/>
        <v>0</v>
      </c>
      <c r="AQ23" s="12">
        <f t="shared" si="62"/>
        <v>0</v>
      </c>
      <c r="AR23" s="12">
        <f t="shared" si="62"/>
        <v>0</v>
      </c>
      <c r="AS23" s="12">
        <f t="shared" si="62"/>
        <v>0</v>
      </c>
      <c r="AT23" s="12">
        <f t="shared" si="62"/>
        <v>0</v>
      </c>
      <c r="AU23" s="12">
        <f t="shared" si="62"/>
        <v>0</v>
      </c>
      <c r="AV23" s="12">
        <f t="shared" si="62"/>
        <v>0</v>
      </c>
      <c r="AW23" s="12">
        <f t="shared" si="62"/>
        <v>0</v>
      </c>
      <c r="AX23" s="12">
        <f t="shared" si="62"/>
        <v>0</v>
      </c>
      <c r="AY23" s="12">
        <f t="shared" si="62"/>
        <v>0</v>
      </c>
      <c r="AZ23" s="12">
        <f t="shared" si="62"/>
        <v>0</v>
      </c>
      <c r="BA23" s="12">
        <f t="shared" si="62"/>
        <v>0</v>
      </c>
      <c r="BB23" s="12">
        <f t="shared" si="62"/>
        <v>0</v>
      </c>
      <c r="BC23" s="12">
        <f t="shared" si="62"/>
        <v>0</v>
      </c>
      <c r="BD23" s="12">
        <f t="shared" si="62"/>
        <v>0</v>
      </c>
      <c r="BE23" s="12">
        <f t="shared" si="62"/>
        <v>0</v>
      </c>
      <c r="BF23" s="12">
        <f t="shared" si="62"/>
        <v>0</v>
      </c>
      <c r="BG23" s="12">
        <f t="shared" si="62"/>
        <v>0</v>
      </c>
      <c r="BH23" s="12">
        <f t="shared" si="62"/>
        <v>0</v>
      </c>
      <c r="BI23" s="12">
        <f t="shared" si="62"/>
        <v>0</v>
      </c>
      <c r="BJ23" s="12">
        <f t="shared" si="62"/>
        <v>0</v>
      </c>
      <c r="BK23" s="12">
        <f t="shared" si="62"/>
        <v>0</v>
      </c>
      <c r="BL23" s="12">
        <f t="shared" si="62"/>
        <v>0</v>
      </c>
      <c r="BM23" s="12">
        <f t="shared" si="62"/>
        <v>0</v>
      </c>
      <c r="BN23" s="12">
        <f t="shared" ref="BN23:CS23" si="63">BN9+BN10</f>
        <v>0</v>
      </c>
      <c r="BO23" s="12">
        <f t="shared" si="63"/>
        <v>0</v>
      </c>
      <c r="BP23" s="12">
        <f t="shared" si="63"/>
        <v>0</v>
      </c>
      <c r="BQ23" s="12">
        <f t="shared" si="63"/>
        <v>0</v>
      </c>
      <c r="BR23" s="12">
        <f t="shared" si="63"/>
        <v>0</v>
      </c>
      <c r="BS23" s="12">
        <f t="shared" si="63"/>
        <v>0</v>
      </c>
      <c r="BT23" s="12">
        <f t="shared" si="63"/>
        <v>0</v>
      </c>
      <c r="BU23" s="12">
        <f t="shared" si="63"/>
        <v>0</v>
      </c>
      <c r="BV23" s="12">
        <f t="shared" si="63"/>
        <v>0</v>
      </c>
      <c r="BW23" s="12">
        <f t="shared" si="63"/>
        <v>0</v>
      </c>
      <c r="BX23" s="12">
        <f t="shared" si="63"/>
        <v>0</v>
      </c>
      <c r="BY23" s="12">
        <f t="shared" si="63"/>
        <v>0</v>
      </c>
      <c r="BZ23" s="12">
        <f t="shared" si="63"/>
        <v>0</v>
      </c>
      <c r="CA23" s="12">
        <f t="shared" si="63"/>
        <v>0</v>
      </c>
      <c r="CB23" s="12">
        <f t="shared" si="63"/>
        <v>0</v>
      </c>
      <c r="CC23" s="12">
        <f t="shared" si="63"/>
        <v>0</v>
      </c>
      <c r="CD23" s="12">
        <f t="shared" si="63"/>
        <v>0</v>
      </c>
      <c r="CE23" s="12">
        <f t="shared" si="63"/>
        <v>0</v>
      </c>
      <c r="CF23" s="12">
        <f t="shared" si="63"/>
        <v>0</v>
      </c>
      <c r="CG23" s="12">
        <f t="shared" si="63"/>
        <v>0</v>
      </c>
      <c r="CH23" s="12">
        <f t="shared" si="63"/>
        <v>0</v>
      </c>
      <c r="CI23" s="12">
        <f t="shared" si="63"/>
        <v>0</v>
      </c>
      <c r="CJ23" s="12">
        <f t="shared" si="63"/>
        <v>0</v>
      </c>
      <c r="CK23" s="12">
        <f t="shared" si="63"/>
        <v>0</v>
      </c>
      <c r="CL23" s="12">
        <f t="shared" si="63"/>
        <v>0</v>
      </c>
      <c r="CM23" s="12">
        <f t="shared" si="63"/>
        <v>0</v>
      </c>
      <c r="CN23" s="12">
        <f t="shared" si="63"/>
        <v>0</v>
      </c>
      <c r="CO23" s="12">
        <f t="shared" si="63"/>
        <v>0</v>
      </c>
      <c r="CP23" s="12">
        <f t="shared" si="63"/>
        <v>0</v>
      </c>
      <c r="CQ23" s="12">
        <f t="shared" si="63"/>
        <v>0</v>
      </c>
      <c r="CR23" s="12">
        <f t="shared" si="63"/>
        <v>0</v>
      </c>
      <c r="CS23" s="12">
        <f t="shared" si="63"/>
        <v>0</v>
      </c>
      <c r="CT23" s="12">
        <f t="shared" ref="CT23:DY23" si="64">CT9+CT10</f>
        <v>0</v>
      </c>
      <c r="CU23" s="12">
        <f t="shared" si="64"/>
        <v>0</v>
      </c>
      <c r="CV23" s="12">
        <f t="shared" si="64"/>
        <v>0</v>
      </c>
      <c r="CW23" s="12">
        <f t="shared" si="64"/>
        <v>0</v>
      </c>
      <c r="CX23" s="12">
        <f t="shared" si="64"/>
        <v>0</v>
      </c>
      <c r="CY23" s="12">
        <f t="shared" si="64"/>
        <v>0</v>
      </c>
      <c r="CZ23" s="12">
        <f t="shared" si="64"/>
        <v>0</v>
      </c>
      <c r="DA23" s="12">
        <f t="shared" si="64"/>
        <v>0</v>
      </c>
      <c r="DB23" s="12">
        <f t="shared" si="64"/>
        <v>0</v>
      </c>
      <c r="DC23" s="12">
        <f t="shared" si="64"/>
        <v>0</v>
      </c>
      <c r="DD23" s="12">
        <f t="shared" si="64"/>
        <v>0</v>
      </c>
      <c r="DE23" s="12">
        <f t="shared" si="64"/>
        <v>0</v>
      </c>
      <c r="DF23" s="12">
        <f t="shared" si="64"/>
        <v>0</v>
      </c>
      <c r="DG23" s="12">
        <f t="shared" si="64"/>
        <v>0</v>
      </c>
      <c r="DH23" s="12">
        <f t="shared" si="64"/>
        <v>0</v>
      </c>
      <c r="DI23" s="12">
        <f t="shared" si="64"/>
        <v>0</v>
      </c>
      <c r="DJ23" s="12">
        <f t="shared" si="64"/>
        <v>0</v>
      </c>
      <c r="DK23" s="12">
        <f t="shared" si="64"/>
        <v>0</v>
      </c>
      <c r="DL23" s="12">
        <f t="shared" si="64"/>
        <v>0</v>
      </c>
      <c r="DM23" s="12">
        <f t="shared" si="64"/>
        <v>0</v>
      </c>
      <c r="DN23" s="12">
        <f t="shared" si="64"/>
        <v>0</v>
      </c>
      <c r="DO23" s="12">
        <f t="shared" si="64"/>
        <v>0</v>
      </c>
      <c r="DP23" s="12">
        <f t="shared" si="64"/>
        <v>0</v>
      </c>
      <c r="DQ23" s="12">
        <f t="shared" si="64"/>
        <v>0</v>
      </c>
      <c r="DR23" s="12">
        <f t="shared" si="64"/>
        <v>0</v>
      </c>
      <c r="DS23" s="12">
        <f t="shared" si="64"/>
        <v>0</v>
      </c>
      <c r="DT23" s="12">
        <f t="shared" si="64"/>
        <v>0</v>
      </c>
      <c r="DU23" s="12">
        <f t="shared" si="64"/>
        <v>0</v>
      </c>
      <c r="DV23" s="12">
        <f t="shared" si="64"/>
        <v>0</v>
      </c>
      <c r="DW23" s="12">
        <f t="shared" si="64"/>
        <v>0</v>
      </c>
      <c r="DX23" s="12">
        <f t="shared" si="64"/>
        <v>0</v>
      </c>
      <c r="DY23" s="12">
        <f t="shared" si="64"/>
        <v>0</v>
      </c>
      <c r="DZ23" s="12">
        <f t="shared" ref="DZ23:EI23" si="65">DZ9+DZ10</f>
        <v>0</v>
      </c>
      <c r="EA23" s="12">
        <f t="shared" si="65"/>
        <v>0</v>
      </c>
      <c r="EB23" s="12">
        <f t="shared" si="65"/>
        <v>0</v>
      </c>
      <c r="EC23" s="12">
        <f t="shared" si="65"/>
        <v>0</v>
      </c>
      <c r="ED23" s="12">
        <f t="shared" si="65"/>
        <v>0</v>
      </c>
      <c r="EE23" s="12">
        <f t="shared" si="65"/>
        <v>0</v>
      </c>
      <c r="EF23" s="12">
        <f t="shared" si="65"/>
        <v>0</v>
      </c>
      <c r="EG23" s="12">
        <f t="shared" si="65"/>
        <v>0</v>
      </c>
      <c r="EH23" s="12">
        <f t="shared" si="65"/>
        <v>0</v>
      </c>
      <c r="EI23" s="12">
        <f t="shared" si="65"/>
        <v>0</v>
      </c>
      <c r="EJ23" s="6"/>
    </row>
    <row r="24" spans="1:140" s="3" customFormat="1" x14ac:dyDescent="0.25">
      <c r="A24" s="3" t="s">
        <v>28</v>
      </c>
      <c r="B24" s="23">
        <f t="shared" ref="B24:AG24" si="66">B10/B23</f>
        <v>0</v>
      </c>
      <c r="C24" s="23">
        <f t="shared" si="66"/>
        <v>3.2154340836012861E-3</v>
      </c>
      <c r="D24" s="23">
        <f t="shared" si="66"/>
        <v>4.0355125100887809E-3</v>
      </c>
      <c r="E24" s="23">
        <f t="shared" si="66"/>
        <v>7.9681274900398405E-3</v>
      </c>
      <c r="F24" s="23" t="e">
        <f t="shared" si="66"/>
        <v>#DIV/0!</v>
      </c>
      <c r="G24" s="23" t="e">
        <f t="shared" si="66"/>
        <v>#DIV/0!</v>
      </c>
      <c r="H24" s="23" t="e">
        <f t="shared" si="66"/>
        <v>#DIV/0!</v>
      </c>
      <c r="I24" s="23" t="e">
        <f t="shared" si="66"/>
        <v>#DIV/0!</v>
      </c>
      <c r="J24" s="23" t="e">
        <f t="shared" si="66"/>
        <v>#DIV/0!</v>
      </c>
      <c r="K24" s="23" t="e">
        <f t="shared" si="66"/>
        <v>#DIV/0!</v>
      </c>
      <c r="L24" s="23" t="e">
        <f t="shared" si="66"/>
        <v>#DIV/0!</v>
      </c>
      <c r="M24" s="23" t="e">
        <f t="shared" si="66"/>
        <v>#DIV/0!</v>
      </c>
      <c r="N24" s="23" t="e">
        <f t="shared" si="66"/>
        <v>#DIV/0!</v>
      </c>
      <c r="O24" s="23" t="e">
        <f t="shared" si="66"/>
        <v>#DIV/0!</v>
      </c>
      <c r="P24" s="23" t="e">
        <f t="shared" si="66"/>
        <v>#DIV/0!</v>
      </c>
      <c r="Q24" s="23" t="e">
        <f t="shared" si="66"/>
        <v>#DIV/0!</v>
      </c>
      <c r="R24" s="23" t="e">
        <f t="shared" si="66"/>
        <v>#DIV/0!</v>
      </c>
      <c r="S24" s="23" t="e">
        <f t="shared" si="66"/>
        <v>#DIV/0!</v>
      </c>
      <c r="T24" s="23" t="e">
        <f t="shared" si="66"/>
        <v>#DIV/0!</v>
      </c>
      <c r="U24" s="23" t="e">
        <f t="shared" si="66"/>
        <v>#DIV/0!</v>
      </c>
      <c r="V24" s="23" t="e">
        <f t="shared" si="66"/>
        <v>#DIV/0!</v>
      </c>
      <c r="W24" s="23" t="e">
        <f t="shared" si="66"/>
        <v>#DIV/0!</v>
      </c>
      <c r="X24" s="23" t="e">
        <f t="shared" si="66"/>
        <v>#DIV/0!</v>
      </c>
      <c r="Y24" s="23" t="e">
        <f t="shared" si="66"/>
        <v>#DIV/0!</v>
      </c>
      <c r="Z24" s="23" t="e">
        <f t="shared" si="66"/>
        <v>#DIV/0!</v>
      </c>
      <c r="AA24" s="23" t="e">
        <f t="shared" si="66"/>
        <v>#DIV/0!</v>
      </c>
      <c r="AB24" s="23" t="e">
        <f t="shared" si="66"/>
        <v>#DIV/0!</v>
      </c>
      <c r="AC24" s="23" t="e">
        <f t="shared" si="66"/>
        <v>#DIV/0!</v>
      </c>
      <c r="AD24" s="23" t="e">
        <f t="shared" si="66"/>
        <v>#DIV/0!</v>
      </c>
      <c r="AE24" s="23" t="e">
        <f t="shared" si="66"/>
        <v>#DIV/0!</v>
      </c>
      <c r="AF24" s="23" t="e">
        <f t="shared" si="66"/>
        <v>#DIV/0!</v>
      </c>
      <c r="AG24" s="23" t="e">
        <f t="shared" si="66"/>
        <v>#DIV/0!</v>
      </c>
      <c r="AH24" s="23" t="e">
        <f t="shared" ref="AH24:BM24" si="67">AH10/AH23</f>
        <v>#DIV/0!</v>
      </c>
      <c r="AI24" s="23" t="e">
        <f t="shared" si="67"/>
        <v>#DIV/0!</v>
      </c>
      <c r="AJ24" s="23" t="e">
        <f t="shared" si="67"/>
        <v>#DIV/0!</v>
      </c>
      <c r="AK24" s="23" t="e">
        <f t="shared" si="67"/>
        <v>#DIV/0!</v>
      </c>
      <c r="AL24" s="23" t="e">
        <f t="shared" si="67"/>
        <v>#DIV/0!</v>
      </c>
      <c r="AM24" s="23" t="e">
        <f t="shared" si="67"/>
        <v>#DIV/0!</v>
      </c>
      <c r="AN24" s="23" t="e">
        <f t="shared" si="67"/>
        <v>#DIV/0!</v>
      </c>
      <c r="AO24" s="23" t="e">
        <f t="shared" si="67"/>
        <v>#DIV/0!</v>
      </c>
      <c r="AP24" s="23" t="e">
        <f t="shared" si="67"/>
        <v>#DIV/0!</v>
      </c>
      <c r="AQ24" s="23" t="e">
        <f t="shared" si="67"/>
        <v>#DIV/0!</v>
      </c>
      <c r="AR24" s="23" t="e">
        <f t="shared" si="67"/>
        <v>#DIV/0!</v>
      </c>
      <c r="AS24" s="23" t="e">
        <f t="shared" si="67"/>
        <v>#DIV/0!</v>
      </c>
      <c r="AT24" s="23" t="e">
        <f t="shared" si="67"/>
        <v>#DIV/0!</v>
      </c>
      <c r="AU24" s="23" t="e">
        <f t="shared" si="67"/>
        <v>#DIV/0!</v>
      </c>
      <c r="AV24" s="23" t="e">
        <f t="shared" si="67"/>
        <v>#DIV/0!</v>
      </c>
      <c r="AW24" s="23" t="e">
        <f t="shared" si="67"/>
        <v>#DIV/0!</v>
      </c>
      <c r="AX24" s="23" t="e">
        <f t="shared" si="67"/>
        <v>#DIV/0!</v>
      </c>
      <c r="AY24" s="23" t="e">
        <f t="shared" si="67"/>
        <v>#DIV/0!</v>
      </c>
      <c r="AZ24" s="23" t="e">
        <f t="shared" si="67"/>
        <v>#DIV/0!</v>
      </c>
      <c r="BA24" s="23" t="e">
        <f t="shared" si="67"/>
        <v>#DIV/0!</v>
      </c>
      <c r="BB24" s="23" t="e">
        <f t="shared" si="67"/>
        <v>#DIV/0!</v>
      </c>
      <c r="BC24" s="23" t="e">
        <f t="shared" si="67"/>
        <v>#DIV/0!</v>
      </c>
      <c r="BD24" s="23" t="e">
        <f t="shared" si="67"/>
        <v>#DIV/0!</v>
      </c>
      <c r="BE24" s="23" t="e">
        <f t="shared" si="67"/>
        <v>#DIV/0!</v>
      </c>
      <c r="BF24" s="23" t="e">
        <f t="shared" si="67"/>
        <v>#DIV/0!</v>
      </c>
      <c r="BG24" s="23" t="e">
        <f t="shared" si="67"/>
        <v>#DIV/0!</v>
      </c>
      <c r="BH24" s="23" t="e">
        <f t="shared" si="67"/>
        <v>#DIV/0!</v>
      </c>
      <c r="BI24" s="23" t="e">
        <f t="shared" si="67"/>
        <v>#DIV/0!</v>
      </c>
      <c r="BJ24" s="23" t="e">
        <f t="shared" si="67"/>
        <v>#DIV/0!</v>
      </c>
      <c r="BK24" s="23" t="e">
        <f t="shared" si="67"/>
        <v>#DIV/0!</v>
      </c>
      <c r="BL24" s="23" t="e">
        <f t="shared" si="67"/>
        <v>#DIV/0!</v>
      </c>
      <c r="BM24" s="23" t="e">
        <f t="shared" si="67"/>
        <v>#DIV/0!</v>
      </c>
      <c r="BN24" s="23" t="e">
        <f t="shared" ref="BN24:CS24" si="68">BN10/BN23</f>
        <v>#DIV/0!</v>
      </c>
      <c r="BO24" s="23" t="e">
        <f t="shared" si="68"/>
        <v>#DIV/0!</v>
      </c>
      <c r="BP24" s="23" t="e">
        <f t="shared" si="68"/>
        <v>#DIV/0!</v>
      </c>
      <c r="BQ24" s="23" t="e">
        <f t="shared" si="68"/>
        <v>#DIV/0!</v>
      </c>
      <c r="BR24" s="23" t="e">
        <f t="shared" si="68"/>
        <v>#DIV/0!</v>
      </c>
      <c r="BS24" s="23" t="e">
        <f t="shared" si="68"/>
        <v>#DIV/0!</v>
      </c>
      <c r="BT24" s="23" t="e">
        <f t="shared" si="68"/>
        <v>#DIV/0!</v>
      </c>
      <c r="BU24" s="23" t="e">
        <f t="shared" si="68"/>
        <v>#DIV/0!</v>
      </c>
      <c r="BV24" s="23" t="e">
        <f t="shared" si="68"/>
        <v>#DIV/0!</v>
      </c>
      <c r="BW24" s="23" t="e">
        <f t="shared" si="68"/>
        <v>#DIV/0!</v>
      </c>
      <c r="BX24" s="23" t="e">
        <f t="shared" si="68"/>
        <v>#DIV/0!</v>
      </c>
      <c r="BY24" s="23" t="e">
        <f t="shared" si="68"/>
        <v>#DIV/0!</v>
      </c>
      <c r="BZ24" s="23" t="e">
        <f t="shared" si="68"/>
        <v>#DIV/0!</v>
      </c>
      <c r="CA24" s="23" t="e">
        <f t="shared" si="68"/>
        <v>#DIV/0!</v>
      </c>
      <c r="CB24" s="23" t="e">
        <f t="shared" si="68"/>
        <v>#DIV/0!</v>
      </c>
      <c r="CC24" s="23" t="e">
        <f t="shared" si="68"/>
        <v>#DIV/0!</v>
      </c>
      <c r="CD24" s="23" t="e">
        <f t="shared" si="68"/>
        <v>#DIV/0!</v>
      </c>
      <c r="CE24" s="23" t="e">
        <f t="shared" si="68"/>
        <v>#DIV/0!</v>
      </c>
      <c r="CF24" s="23" t="e">
        <f t="shared" si="68"/>
        <v>#DIV/0!</v>
      </c>
      <c r="CG24" s="23" t="e">
        <f t="shared" si="68"/>
        <v>#DIV/0!</v>
      </c>
      <c r="CH24" s="23" t="e">
        <f t="shared" si="68"/>
        <v>#DIV/0!</v>
      </c>
      <c r="CI24" s="23" t="e">
        <f t="shared" si="68"/>
        <v>#DIV/0!</v>
      </c>
      <c r="CJ24" s="23" t="e">
        <f t="shared" si="68"/>
        <v>#DIV/0!</v>
      </c>
      <c r="CK24" s="23" t="e">
        <f t="shared" si="68"/>
        <v>#DIV/0!</v>
      </c>
      <c r="CL24" s="23" t="e">
        <f t="shared" si="68"/>
        <v>#DIV/0!</v>
      </c>
      <c r="CM24" s="23" t="e">
        <f t="shared" si="68"/>
        <v>#DIV/0!</v>
      </c>
      <c r="CN24" s="23" t="e">
        <f t="shared" si="68"/>
        <v>#DIV/0!</v>
      </c>
      <c r="CO24" s="23" t="e">
        <f t="shared" si="68"/>
        <v>#DIV/0!</v>
      </c>
      <c r="CP24" s="23" t="e">
        <f t="shared" si="68"/>
        <v>#DIV/0!</v>
      </c>
      <c r="CQ24" s="23" t="e">
        <f t="shared" si="68"/>
        <v>#DIV/0!</v>
      </c>
      <c r="CR24" s="23" t="e">
        <f t="shared" si="68"/>
        <v>#DIV/0!</v>
      </c>
      <c r="CS24" s="23" t="e">
        <f t="shared" si="68"/>
        <v>#DIV/0!</v>
      </c>
      <c r="CT24" s="23" t="e">
        <f t="shared" ref="CT24:DY24" si="69">CT10/CT23</f>
        <v>#DIV/0!</v>
      </c>
      <c r="CU24" s="23" t="e">
        <f t="shared" si="69"/>
        <v>#DIV/0!</v>
      </c>
      <c r="CV24" s="23" t="e">
        <f t="shared" si="69"/>
        <v>#DIV/0!</v>
      </c>
      <c r="CW24" s="23" t="e">
        <f t="shared" si="69"/>
        <v>#DIV/0!</v>
      </c>
      <c r="CX24" s="23" t="e">
        <f t="shared" si="69"/>
        <v>#DIV/0!</v>
      </c>
      <c r="CY24" s="23" t="e">
        <f t="shared" si="69"/>
        <v>#DIV/0!</v>
      </c>
      <c r="CZ24" s="23" t="e">
        <f t="shared" si="69"/>
        <v>#DIV/0!</v>
      </c>
      <c r="DA24" s="23" t="e">
        <f t="shared" si="69"/>
        <v>#DIV/0!</v>
      </c>
      <c r="DB24" s="23" t="e">
        <f t="shared" si="69"/>
        <v>#DIV/0!</v>
      </c>
      <c r="DC24" s="23" t="e">
        <f t="shared" si="69"/>
        <v>#DIV/0!</v>
      </c>
      <c r="DD24" s="23" t="e">
        <f t="shared" si="69"/>
        <v>#DIV/0!</v>
      </c>
      <c r="DE24" s="23" t="e">
        <f t="shared" si="69"/>
        <v>#DIV/0!</v>
      </c>
      <c r="DF24" s="23" t="e">
        <f t="shared" si="69"/>
        <v>#DIV/0!</v>
      </c>
      <c r="DG24" s="23" t="e">
        <f t="shared" si="69"/>
        <v>#DIV/0!</v>
      </c>
      <c r="DH24" s="23" t="e">
        <f t="shared" si="69"/>
        <v>#DIV/0!</v>
      </c>
      <c r="DI24" s="23" t="e">
        <f t="shared" si="69"/>
        <v>#DIV/0!</v>
      </c>
      <c r="DJ24" s="23" t="e">
        <f t="shared" si="69"/>
        <v>#DIV/0!</v>
      </c>
      <c r="DK24" s="23" t="e">
        <f t="shared" si="69"/>
        <v>#DIV/0!</v>
      </c>
      <c r="DL24" s="23" t="e">
        <f t="shared" si="69"/>
        <v>#DIV/0!</v>
      </c>
      <c r="DM24" s="23" t="e">
        <f t="shared" si="69"/>
        <v>#DIV/0!</v>
      </c>
      <c r="DN24" s="23" t="e">
        <f t="shared" si="69"/>
        <v>#DIV/0!</v>
      </c>
      <c r="DO24" s="23" t="e">
        <f t="shared" si="69"/>
        <v>#DIV/0!</v>
      </c>
      <c r="DP24" s="23" t="e">
        <f t="shared" si="69"/>
        <v>#DIV/0!</v>
      </c>
      <c r="DQ24" s="23" t="e">
        <f t="shared" si="69"/>
        <v>#DIV/0!</v>
      </c>
      <c r="DR24" s="23" t="e">
        <f t="shared" si="69"/>
        <v>#DIV/0!</v>
      </c>
      <c r="DS24" s="23" t="e">
        <f t="shared" si="69"/>
        <v>#DIV/0!</v>
      </c>
      <c r="DT24" s="23" t="e">
        <f t="shared" si="69"/>
        <v>#DIV/0!</v>
      </c>
      <c r="DU24" s="23" t="e">
        <f t="shared" si="69"/>
        <v>#DIV/0!</v>
      </c>
      <c r="DV24" s="23" t="e">
        <f t="shared" si="69"/>
        <v>#DIV/0!</v>
      </c>
      <c r="DW24" s="23" t="e">
        <f t="shared" si="69"/>
        <v>#DIV/0!</v>
      </c>
      <c r="DX24" s="23" t="e">
        <f t="shared" si="69"/>
        <v>#DIV/0!</v>
      </c>
      <c r="DY24" s="23" t="e">
        <f t="shared" si="69"/>
        <v>#DIV/0!</v>
      </c>
      <c r="DZ24" s="23" t="e">
        <f t="shared" ref="DZ24:EI24" si="70">DZ10/DZ23</f>
        <v>#DIV/0!</v>
      </c>
      <c r="EA24" s="23" t="e">
        <f t="shared" si="70"/>
        <v>#DIV/0!</v>
      </c>
      <c r="EB24" s="23" t="e">
        <f t="shared" si="70"/>
        <v>#DIV/0!</v>
      </c>
      <c r="EC24" s="23" t="e">
        <f t="shared" si="70"/>
        <v>#DIV/0!</v>
      </c>
      <c r="ED24" s="23" t="e">
        <f t="shared" si="70"/>
        <v>#DIV/0!</v>
      </c>
      <c r="EE24" s="23" t="e">
        <f t="shared" si="70"/>
        <v>#DIV/0!</v>
      </c>
      <c r="EF24" s="23" t="e">
        <f t="shared" si="70"/>
        <v>#DIV/0!</v>
      </c>
      <c r="EG24" s="23" t="e">
        <f t="shared" si="70"/>
        <v>#DIV/0!</v>
      </c>
      <c r="EH24" s="23" t="e">
        <f t="shared" si="70"/>
        <v>#DIV/0!</v>
      </c>
      <c r="EI24" s="23" t="e">
        <f t="shared" si="70"/>
        <v>#DIV/0!</v>
      </c>
      <c r="EJ24" s="6"/>
    </row>
    <row r="25" spans="1:140" s="3" customFormat="1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6"/>
    </row>
    <row r="26" spans="1:140" s="3" customFormat="1" x14ac:dyDescent="0.25">
      <c r="A26" s="10" t="s">
        <v>7</v>
      </c>
      <c r="B26" s="11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</row>
    <row r="27" spans="1:140" s="16" customFormat="1" x14ac:dyDescent="0.25">
      <c r="A27" s="18" t="s">
        <v>34</v>
      </c>
      <c r="B27" s="19">
        <f>Variables!B6</f>
        <v>1250</v>
      </c>
      <c r="C27" s="20">
        <f>B27-Variables!$B$8</f>
        <v>1230.46875</v>
      </c>
      <c r="D27" s="20">
        <f>C27-Variables!$B$8</f>
        <v>1210.9375</v>
      </c>
      <c r="E27" s="20">
        <f>D27-Variables!$B$8</f>
        <v>1191.40625</v>
      </c>
      <c r="F27" s="20">
        <f>E27-Variables!$B$8</f>
        <v>1171.875</v>
      </c>
      <c r="G27" s="20">
        <f>F27-Variables!$B$8</f>
        <v>1152.34375</v>
      </c>
      <c r="H27" s="20">
        <f>G27-Variables!$B$8</f>
        <v>1132.8125</v>
      </c>
      <c r="I27" s="20">
        <f>H27-Variables!$B$8</f>
        <v>1113.28125</v>
      </c>
      <c r="J27" s="20">
        <f>I27-Variables!$B$8</f>
        <v>1093.75</v>
      </c>
      <c r="K27" s="20">
        <f>J27-Variables!$B$8</f>
        <v>1074.21875</v>
      </c>
      <c r="L27" s="20">
        <f>K27-Variables!$B$8</f>
        <v>1054.6875</v>
      </c>
      <c r="M27" s="20">
        <f>L27-Variables!$B$8</f>
        <v>1035.15625</v>
      </c>
      <c r="N27" s="20">
        <f>M27-Variables!$B$8</f>
        <v>1015.625</v>
      </c>
      <c r="O27" s="20">
        <f>N27-Variables!$B$8</f>
        <v>996.09375</v>
      </c>
      <c r="P27" s="20">
        <f>O27-Variables!$B$8</f>
        <v>976.5625</v>
      </c>
      <c r="Q27" s="20">
        <f>P27-Variables!$B$8</f>
        <v>957.03125</v>
      </c>
      <c r="R27" s="20">
        <f>Q27-Variables!$B$8</f>
        <v>937.5</v>
      </c>
      <c r="S27" s="20">
        <f>R27-Variables!$B$8</f>
        <v>917.96875</v>
      </c>
      <c r="T27" s="20">
        <f>S27-Variables!$B$8</f>
        <v>898.4375</v>
      </c>
      <c r="U27" s="20">
        <f>T27-Variables!$B$8</f>
        <v>878.90625</v>
      </c>
      <c r="V27" s="20">
        <f>U27-Variables!$B$8</f>
        <v>859.375</v>
      </c>
      <c r="W27" s="20">
        <f>V27-Variables!$B$8</f>
        <v>839.84375</v>
      </c>
      <c r="X27" s="20">
        <f>W27-Variables!$B$8</f>
        <v>820.3125</v>
      </c>
      <c r="Y27" s="20">
        <f>X27-Variables!$B$8</f>
        <v>800.78125</v>
      </c>
      <c r="Z27" s="20">
        <f>Y27-Variables!$B$8</f>
        <v>781.25</v>
      </c>
      <c r="AA27" s="20">
        <f>Z27-Variables!$B$8</f>
        <v>761.71875</v>
      </c>
      <c r="AB27" s="20">
        <f>AA27-Variables!$B$8</f>
        <v>742.1875</v>
      </c>
      <c r="AC27" s="20">
        <f>AB27-Variables!$B$8</f>
        <v>722.65625</v>
      </c>
      <c r="AD27" s="20">
        <f>AC27-Variables!$B$8</f>
        <v>703.125</v>
      </c>
      <c r="AE27" s="20">
        <f>AD27-Variables!$B$8</f>
        <v>683.59375</v>
      </c>
      <c r="AF27" s="20">
        <f>AE27-Variables!$B$8</f>
        <v>664.0625</v>
      </c>
      <c r="AG27" s="20">
        <f>AF27-Variables!$B$8</f>
        <v>644.53125</v>
      </c>
      <c r="AH27" s="20">
        <f>AG27-Variables!$B$8</f>
        <v>625</v>
      </c>
      <c r="AI27" s="20">
        <f>AH27-Variables!$B$8</f>
        <v>605.46875</v>
      </c>
      <c r="AJ27" s="20">
        <f>AI27-Variables!$B$8</f>
        <v>585.9375</v>
      </c>
      <c r="AK27" s="20">
        <f>AJ27-Variables!$B$8</f>
        <v>566.40625</v>
      </c>
      <c r="AL27" s="20">
        <f>AK27-Variables!$B$8</f>
        <v>546.875</v>
      </c>
      <c r="AM27" s="20">
        <f>AL27-Variables!$B$8</f>
        <v>527.34375</v>
      </c>
      <c r="AN27" s="20">
        <f>AM27-Variables!$B$8</f>
        <v>507.8125</v>
      </c>
      <c r="AO27" s="20">
        <f>AN27-Variables!$B$8</f>
        <v>488.28125</v>
      </c>
      <c r="AP27" s="20">
        <f>AO27-Variables!$B$8</f>
        <v>468.75</v>
      </c>
      <c r="AQ27" s="20">
        <f>AP27-Variables!$B$8</f>
        <v>449.21875</v>
      </c>
      <c r="AR27" s="20">
        <f>AQ27-Variables!$B$8</f>
        <v>429.6875</v>
      </c>
      <c r="AS27" s="20">
        <f>AR27-Variables!$B$8</f>
        <v>410.15625</v>
      </c>
      <c r="AT27" s="20">
        <f>AS27-Variables!$B$8</f>
        <v>390.625</v>
      </c>
      <c r="AU27" s="20">
        <f>AT27-Variables!$B$8</f>
        <v>371.09375</v>
      </c>
      <c r="AV27" s="20">
        <f>AU27-Variables!$B$8</f>
        <v>351.5625</v>
      </c>
      <c r="AW27" s="20">
        <f>AV27-Variables!$B$8</f>
        <v>332.03125</v>
      </c>
      <c r="AX27" s="20">
        <f>AW27-Variables!$B$8</f>
        <v>312.5</v>
      </c>
      <c r="AY27" s="20">
        <f>AX27-Variables!$B$8</f>
        <v>292.96875</v>
      </c>
      <c r="AZ27" s="20">
        <f>AY27-Variables!$B$8</f>
        <v>273.4375</v>
      </c>
      <c r="BA27" s="20">
        <f>AZ27-Variables!$B$8</f>
        <v>253.90625</v>
      </c>
      <c r="BB27" s="20">
        <f>BA27-Variables!$B$8</f>
        <v>234.375</v>
      </c>
      <c r="BC27" s="20">
        <f>BB27-Variables!$B$8</f>
        <v>214.84375</v>
      </c>
      <c r="BD27" s="20">
        <f>BC27-Variables!$B$8</f>
        <v>195.3125</v>
      </c>
      <c r="BE27" s="20">
        <f>BD27-Variables!$B$8</f>
        <v>175.78125</v>
      </c>
      <c r="BF27" s="20">
        <f>BE27-Variables!$B$8</f>
        <v>156.25</v>
      </c>
      <c r="BG27" s="20">
        <f>BF27-Variables!$B$8</f>
        <v>136.71875</v>
      </c>
      <c r="BH27" s="20">
        <f>BG27-Variables!$B$8</f>
        <v>117.1875</v>
      </c>
      <c r="BI27" s="20">
        <f>BH27-Variables!$B$8</f>
        <v>97.65625</v>
      </c>
      <c r="BJ27" s="20">
        <f>BI27-Variables!$B$8</f>
        <v>78.125</v>
      </c>
      <c r="BK27" s="20">
        <f>BJ27-Variables!$B$8</f>
        <v>58.59375</v>
      </c>
      <c r="BL27" s="20">
        <f>BK27-Variables!$B$8</f>
        <v>39.0625</v>
      </c>
      <c r="BM27" s="20">
        <f>BL27-Variables!$B$8</f>
        <v>19.53125</v>
      </c>
      <c r="BN27" s="20">
        <f>BM27-Variables!$B$8</f>
        <v>0</v>
      </c>
      <c r="BO27" s="20">
        <f>BN27-Variables!$B$8</f>
        <v>-19.53125</v>
      </c>
      <c r="BP27" s="20">
        <f>BO27-Variables!$B$8</f>
        <v>-39.0625</v>
      </c>
      <c r="BQ27" s="20">
        <f>BP27-Variables!$B$8</f>
        <v>-58.59375</v>
      </c>
      <c r="BR27" s="20">
        <f>BQ27-Variables!$B$8</f>
        <v>-78.125</v>
      </c>
      <c r="BS27" s="20">
        <f>BR27-Variables!$B$8</f>
        <v>-97.65625</v>
      </c>
      <c r="BT27" s="20">
        <f>BS27-Variables!$B$8</f>
        <v>-117.1875</v>
      </c>
      <c r="BU27" s="20">
        <f>BT27-Variables!$B$8</f>
        <v>-136.71875</v>
      </c>
      <c r="BV27" s="20">
        <f>BU27-Variables!$B$8</f>
        <v>-156.25</v>
      </c>
      <c r="BW27" s="20">
        <f>BV27-Variables!$B$8</f>
        <v>-175.78125</v>
      </c>
      <c r="BX27" s="20">
        <f>BW27-Variables!$B$8</f>
        <v>-195.3125</v>
      </c>
      <c r="BY27" s="20">
        <f>BX27-Variables!$B$8</f>
        <v>-214.84375</v>
      </c>
      <c r="BZ27" s="20">
        <f>BY27-Variables!$B$8</f>
        <v>-234.375</v>
      </c>
      <c r="CA27" s="20">
        <f>BZ27-Variables!$B$8</f>
        <v>-253.90625</v>
      </c>
      <c r="CB27" s="20">
        <f>CA27-Variables!$B$8</f>
        <v>-273.4375</v>
      </c>
      <c r="CC27" s="20">
        <f>CB27-Variables!$B$8</f>
        <v>-292.96875</v>
      </c>
      <c r="CD27" s="20">
        <f>CC27-Variables!$B$8</f>
        <v>-312.5</v>
      </c>
      <c r="CE27" s="20">
        <f>CD27-Variables!$B$8</f>
        <v>-332.03125</v>
      </c>
      <c r="CF27" s="20">
        <f>CE27-Variables!$B$8</f>
        <v>-351.5625</v>
      </c>
      <c r="CG27" s="20">
        <f>CF27-Variables!$B$8</f>
        <v>-371.09375</v>
      </c>
      <c r="CH27" s="20">
        <f>CG27-Variables!$B$8</f>
        <v>-390.625</v>
      </c>
      <c r="CI27" s="20">
        <f>CH27-Variables!$B$8</f>
        <v>-410.15625</v>
      </c>
      <c r="CJ27" s="20">
        <f>CI27-Variables!$B$8</f>
        <v>-429.6875</v>
      </c>
      <c r="CK27" s="20">
        <f>CJ27-Variables!$B$8</f>
        <v>-449.21875</v>
      </c>
      <c r="CL27" s="20">
        <f>CK27-Variables!$B$8</f>
        <v>-468.75</v>
      </c>
      <c r="CM27" s="20">
        <f>CL27-Variables!$B$8</f>
        <v>-488.28125</v>
      </c>
      <c r="CN27" s="20">
        <f>CM27-Variables!$B$8</f>
        <v>-507.8125</v>
      </c>
      <c r="CO27" s="20">
        <f>CN27-Variables!$B$8</f>
        <v>-527.34375</v>
      </c>
      <c r="CP27" s="20">
        <f>CO27-Variables!$B$8</f>
        <v>-546.875</v>
      </c>
      <c r="CQ27" s="20">
        <f>CP27-Variables!$B$8</f>
        <v>-566.40625</v>
      </c>
      <c r="CR27" s="20">
        <f>CQ27-Variables!$B$8</f>
        <v>-585.9375</v>
      </c>
      <c r="CS27" s="20">
        <f>CR27-Variables!$B$8</f>
        <v>-605.46875</v>
      </c>
      <c r="CT27" s="20">
        <f>CS27-Variables!$B$8</f>
        <v>-625</v>
      </c>
      <c r="CU27" s="20">
        <f>CT27-Variables!$B$8</f>
        <v>-644.53125</v>
      </c>
      <c r="CV27" s="20">
        <f>CU27-Variables!$B$8</f>
        <v>-664.0625</v>
      </c>
      <c r="CW27" s="20">
        <f>CV27-Variables!$B$8</f>
        <v>-683.59375</v>
      </c>
      <c r="CX27" s="20">
        <f>CW27-Variables!$B$8</f>
        <v>-703.125</v>
      </c>
      <c r="CY27" s="20">
        <f>CX27-Variables!$B$8</f>
        <v>-722.65625</v>
      </c>
      <c r="CZ27" s="20">
        <f>CY27-Variables!$B$8</f>
        <v>-742.1875</v>
      </c>
      <c r="DA27" s="20">
        <f>CZ27-Variables!$B$8</f>
        <v>-761.71875</v>
      </c>
      <c r="DB27" s="20">
        <f>DA27-Variables!$B$8</f>
        <v>-781.25</v>
      </c>
      <c r="DC27" s="20">
        <f>DB27-Variables!$B$8</f>
        <v>-800.78125</v>
      </c>
      <c r="DD27" s="20">
        <f>DC27-Variables!$B$8</f>
        <v>-820.3125</v>
      </c>
      <c r="DE27" s="20">
        <f>DD27-Variables!$B$8</f>
        <v>-839.84375</v>
      </c>
      <c r="DF27" s="20">
        <f>DE27-Variables!$B$8</f>
        <v>-859.375</v>
      </c>
      <c r="DG27" s="20">
        <f>DF27-Variables!$B$8</f>
        <v>-878.90625</v>
      </c>
      <c r="DH27" s="20">
        <f>DG27-Variables!$B$8</f>
        <v>-898.4375</v>
      </c>
      <c r="DI27" s="20">
        <f>DH27-Variables!$B$8</f>
        <v>-917.96875</v>
      </c>
      <c r="DJ27" s="20">
        <f>DI27-Variables!$B$8</f>
        <v>-937.5</v>
      </c>
      <c r="DK27" s="20">
        <f>DJ27-Variables!$B$8</f>
        <v>-957.03125</v>
      </c>
      <c r="DL27" s="20">
        <f>DK27-Variables!$B$8</f>
        <v>-976.5625</v>
      </c>
      <c r="DM27" s="20">
        <f>DL27-Variables!$B$8</f>
        <v>-996.09375</v>
      </c>
      <c r="DN27" s="20">
        <f>DM27-Variables!$B$8</f>
        <v>-1015.625</v>
      </c>
      <c r="DO27" s="20">
        <f>DN27-Variables!$B$8</f>
        <v>-1035.15625</v>
      </c>
      <c r="DP27" s="20">
        <f>DO27-Variables!$B$8</f>
        <v>-1054.6875</v>
      </c>
      <c r="DQ27" s="20">
        <f>DP27-Variables!$B$8</f>
        <v>-1074.21875</v>
      </c>
      <c r="DR27" s="20">
        <f>DQ27-Variables!$B$8</f>
        <v>-1093.75</v>
      </c>
      <c r="DS27" s="20">
        <f>DR27-Variables!$B$8</f>
        <v>-1113.28125</v>
      </c>
      <c r="DT27" s="20">
        <f>DS27-Variables!$B$8</f>
        <v>-1132.8125</v>
      </c>
      <c r="DU27" s="20">
        <f>DT27-Variables!$B$8</f>
        <v>-1152.34375</v>
      </c>
      <c r="DV27" s="20">
        <f>DU27-Variables!$B$8</f>
        <v>-1171.875</v>
      </c>
      <c r="DW27" s="20">
        <f>DV27-Variables!$B$8</f>
        <v>-1191.40625</v>
      </c>
      <c r="DX27" s="20">
        <f>DW27-Variables!$B$8</f>
        <v>-1210.9375</v>
      </c>
      <c r="DY27" s="20">
        <f>DX27-Variables!$B$8</f>
        <v>-1230.46875</v>
      </c>
      <c r="DZ27" s="20">
        <f>DY27-Variables!$B$8</f>
        <v>-1250</v>
      </c>
      <c r="EA27" s="20">
        <f>DZ27-Variables!$B$8</f>
        <v>-1269.53125</v>
      </c>
      <c r="EB27" s="20">
        <f>EA27-Variables!$B$8</f>
        <v>-1289.0625</v>
      </c>
      <c r="EC27" s="20">
        <f>EB27-Variables!$B$8</f>
        <v>-1308.59375</v>
      </c>
      <c r="ED27" s="20">
        <f>EC27-Variables!$B$8</f>
        <v>-1328.125</v>
      </c>
      <c r="EE27" s="20">
        <f>ED27-Variables!$B$8</f>
        <v>-1347.65625</v>
      </c>
      <c r="EF27" s="20">
        <f>EE27-Variables!$B$8</f>
        <v>-1367.1875</v>
      </c>
      <c r="EG27" s="20">
        <f>EF27-Variables!$B$8</f>
        <v>-1386.71875</v>
      </c>
      <c r="EH27" s="20">
        <f>EG27-Variables!$B$8</f>
        <v>-1406.25</v>
      </c>
      <c r="EI27" s="20">
        <f>EH27-Variables!$B$8</f>
        <v>-1425.78125</v>
      </c>
      <c r="EJ27" s="6"/>
    </row>
    <row r="28" spans="1:140" s="3" customFormat="1" x14ac:dyDescent="0.25">
      <c r="A28" s="13" t="s">
        <v>8</v>
      </c>
      <c r="B28" s="14">
        <f t="shared" ref="B28:AG28" si="71">B27-B9</f>
        <v>0</v>
      </c>
      <c r="C28" s="14">
        <f t="shared" si="71"/>
        <v>-9.53125</v>
      </c>
      <c r="D28" s="14">
        <f t="shared" si="71"/>
        <v>-23.0625</v>
      </c>
      <c r="E28" s="14">
        <f t="shared" si="71"/>
        <v>-53.59375</v>
      </c>
      <c r="F28" s="14">
        <f t="shared" si="71"/>
        <v>1171.875</v>
      </c>
      <c r="G28" s="14">
        <f t="shared" si="71"/>
        <v>1152.34375</v>
      </c>
      <c r="H28" s="14">
        <f t="shared" si="71"/>
        <v>1132.8125</v>
      </c>
      <c r="I28" s="14">
        <f t="shared" si="71"/>
        <v>1113.28125</v>
      </c>
      <c r="J28" s="14">
        <f t="shared" si="71"/>
        <v>1093.75</v>
      </c>
      <c r="K28" s="14">
        <f t="shared" si="71"/>
        <v>1074.21875</v>
      </c>
      <c r="L28" s="14">
        <f t="shared" si="71"/>
        <v>1054.6875</v>
      </c>
      <c r="M28" s="14">
        <f t="shared" si="71"/>
        <v>1035.15625</v>
      </c>
      <c r="N28" s="14">
        <f t="shared" si="71"/>
        <v>1015.625</v>
      </c>
      <c r="O28" s="14">
        <f t="shared" si="71"/>
        <v>996.09375</v>
      </c>
      <c r="P28" s="14">
        <f t="shared" si="71"/>
        <v>976.5625</v>
      </c>
      <c r="Q28" s="14">
        <f t="shared" si="71"/>
        <v>957.03125</v>
      </c>
      <c r="R28" s="14">
        <f t="shared" si="71"/>
        <v>937.5</v>
      </c>
      <c r="S28" s="14">
        <f t="shared" si="71"/>
        <v>917.96875</v>
      </c>
      <c r="T28" s="14">
        <f t="shared" si="71"/>
        <v>898.4375</v>
      </c>
      <c r="U28" s="14">
        <f t="shared" si="71"/>
        <v>878.90625</v>
      </c>
      <c r="V28" s="14">
        <f t="shared" si="71"/>
        <v>859.375</v>
      </c>
      <c r="W28" s="14">
        <f t="shared" si="71"/>
        <v>839.84375</v>
      </c>
      <c r="X28" s="14">
        <f t="shared" si="71"/>
        <v>820.3125</v>
      </c>
      <c r="Y28" s="14">
        <f t="shared" si="71"/>
        <v>800.78125</v>
      </c>
      <c r="Z28" s="14">
        <f t="shared" si="71"/>
        <v>781.25</v>
      </c>
      <c r="AA28" s="14">
        <f t="shared" si="71"/>
        <v>761.71875</v>
      </c>
      <c r="AB28" s="14">
        <f t="shared" si="71"/>
        <v>742.1875</v>
      </c>
      <c r="AC28" s="14">
        <f t="shared" si="71"/>
        <v>722.65625</v>
      </c>
      <c r="AD28" s="14">
        <f t="shared" si="71"/>
        <v>703.125</v>
      </c>
      <c r="AE28" s="14">
        <f t="shared" si="71"/>
        <v>683.59375</v>
      </c>
      <c r="AF28" s="14">
        <f t="shared" si="71"/>
        <v>664.0625</v>
      </c>
      <c r="AG28" s="14">
        <f t="shared" si="71"/>
        <v>644.53125</v>
      </c>
      <c r="AH28" s="14">
        <f t="shared" ref="AH28:BM28" si="72">AH27-AH9</f>
        <v>625</v>
      </c>
      <c r="AI28" s="14">
        <f t="shared" si="72"/>
        <v>605.46875</v>
      </c>
      <c r="AJ28" s="14">
        <f t="shared" si="72"/>
        <v>585.9375</v>
      </c>
      <c r="AK28" s="14">
        <f t="shared" si="72"/>
        <v>566.40625</v>
      </c>
      <c r="AL28" s="14">
        <f t="shared" si="72"/>
        <v>546.875</v>
      </c>
      <c r="AM28" s="14">
        <f t="shared" si="72"/>
        <v>527.34375</v>
      </c>
      <c r="AN28" s="14">
        <f t="shared" si="72"/>
        <v>507.8125</v>
      </c>
      <c r="AO28" s="14">
        <f t="shared" si="72"/>
        <v>488.28125</v>
      </c>
      <c r="AP28" s="14">
        <f t="shared" si="72"/>
        <v>468.75</v>
      </c>
      <c r="AQ28" s="14">
        <f t="shared" si="72"/>
        <v>449.21875</v>
      </c>
      <c r="AR28" s="14">
        <f t="shared" si="72"/>
        <v>429.6875</v>
      </c>
      <c r="AS28" s="14">
        <f t="shared" si="72"/>
        <v>410.15625</v>
      </c>
      <c r="AT28" s="14">
        <f t="shared" si="72"/>
        <v>390.625</v>
      </c>
      <c r="AU28" s="14">
        <f t="shared" si="72"/>
        <v>371.09375</v>
      </c>
      <c r="AV28" s="14">
        <f t="shared" si="72"/>
        <v>351.5625</v>
      </c>
      <c r="AW28" s="14">
        <f t="shared" si="72"/>
        <v>332.03125</v>
      </c>
      <c r="AX28" s="14">
        <f t="shared" si="72"/>
        <v>312.5</v>
      </c>
      <c r="AY28" s="14">
        <f t="shared" si="72"/>
        <v>292.96875</v>
      </c>
      <c r="AZ28" s="14">
        <f t="shared" si="72"/>
        <v>273.4375</v>
      </c>
      <c r="BA28" s="14">
        <f t="shared" si="72"/>
        <v>253.90625</v>
      </c>
      <c r="BB28" s="14">
        <f t="shared" si="72"/>
        <v>234.375</v>
      </c>
      <c r="BC28" s="14">
        <f t="shared" si="72"/>
        <v>214.84375</v>
      </c>
      <c r="BD28" s="14">
        <f t="shared" si="72"/>
        <v>195.3125</v>
      </c>
      <c r="BE28" s="14">
        <f t="shared" si="72"/>
        <v>175.78125</v>
      </c>
      <c r="BF28" s="14">
        <f t="shared" si="72"/>
        <v>156.25</v>
      </c>
      <c r="BG28" s="14">
        <f t="shared" si="72"/>
        <v>136.71875</v>
      </c>
      <c r="BH28" s="14">
        <f t="shared" si="72"/>
        <v>117.1875</v>
      </c>
      <c r="BI28" s="14">
        <f t="shared" si="72"/>
        <v>97.65625</v>
      </c>
      <c r="BJ28" s="14">
        <f t="shared" si="72"/>
        <v>78.125</v>
      </c>
      <c r="BK28" s="14">
        <f t="shared" si="72"/>
        <v>58.59375</v>
      </c>
      <c r="BL28" s="14">
        <f t="shared" si="72"/>
        <v>39.0625</v>
      </c>
      <c r="BM28" s="14">
        <f t="shared" si="72"/>
        <v>19.53125</v>
      </c>
      <c r="BN28" s="14">
        <f t="shared" ref="BN28:CS28" si="73">BN27-BN9</f>
        <v>0</v>
      </c>
      <c r="BO28" s="14">
        <f t="shared" si="73"/>
        <v>-19.53125</v>
      </c>
      <c r="BP28" s="14">
        <f t="shared" si="73"/>
        <v>-39.0625</v>
      </c>
      <c r="BQ28" s="14">
        <f t="shared" si="73"/>
        <v>-58.59375</v>
      </c>
      <c r="BR28" s="14">
        <f t="shared" si="73"/>
        <v>-78.125</v>
      </c>
      <c r="BS28" s="14">
        <f t="shared" si="73"/>
        <v>-97.65625</v>
      </c>
      <c r="BT28" s="14">
        <f t="shared" si="73"/>
        <v>-117.1875</v>
      </c>
      <c r="BU28" s="14">
        <f t="shared" si="73"/>
        <v>-136.71875</v>
      </c>
      <c r="BV28" s="14">
        <f t="shared" si="73"/>
        <v>-156.25</v>
      </c>
      <c r="BW28" s="14">
        <f t="shared" si="73"/>
        <v>-175.78125</v>
      </c>
      <c r="BX28" s="14">
        <f t="shared" si="73"/>
        <v>-195.3125</v>
      </c>
      <c r="BY28" s="14">
        <f t="shared" si="73"/>
        <v>-214.84375</v>
      </c>
      <c r="BZ28" s="14">
        <f t="shared" si="73"/>
        <v>-234.375</v>
      </c>
      <c r="CA28" s="14">
        <f t="shared" si="73"/>
        <v>-253.90625</v>
      </c>
      <c r="CB28" s="14">
        <f t="shared" si="73"/>
        <v>-273.4375</v>
      </c>
      <c r="CC28" s="14">
        <f t="shared" si="73"/>
        <v>-292.96875</v>
      </c>
      <c r="CD28" s="14">
        <f t="shared" si="73"/>
        <v>-312.5</v>
      </c>
      <c r="CE28" s="14">
        <f t="shared" si="73"/>
        <v>-332.03125</v>
      </c>
      <c r="CF28" s="14">
        <f t="shared" si="73"/>
        <v>-351.5625</v>
      </c>
      <c r="CG28" s="14">
        <f t="shared" si="73"/>
        <v>-371.09375</v>
      </c>
      <c r="CH28" s="14">
        <f t="shared" si="73"/>
        <v>-390.625</v>
      </c>
      <c r="CI28" s="14">
        <f t="shared" si="73"/>
        <v>-410.15625</v>
      </c>
      <c r="CJ28" s="14">
        <f t="shared" si="73"/>
        <v>-429.6875</v>
      </c>
      <c r="CK28" s="14">
        <f t="shared" si="73"/>
        <v>-449.21875</v>
      </c>
      <c r="CL28" s="14">
        <f t="shared" si="73"/>
        <v>-468.75</v>
      </c>
      <c r="CM28" s="14">
        <f t="shared" si="73"/>
        <v>-488.28125</v>
      </c>
      <c r="CN28" s="14">
        <f t="shared" si="73"/>
        <v>-507.8125</v>
      </c>
      <c r="CO28" s="14">
        <f t="shared" si="73"/>
        <v>-527.34375</v>
      </c>
      <c r="CP28" s="14">
        <f t="shared" si="73"/>
        <v>-546.875</v>
      </c>
      <c r="CQ28" s="14">
        <f t="shared" si="73"/>
        <v>-566.40625</v>
      </c>
      <c r="CR28" s="14">
        <f t="shared" si="73"/>
        <v>-585.9375</v>
      </c>
      <c r="CS28" s="14">
        <f t="shared" si="73"/>
        <v>-605.46875</v>
      </c>
      <c r="CT28" s="14">
        <f t="shared" ref="CT28:DY28" si="74">CT27-CT9</f>
        <v>-625</v>
      </c>
      <c r="CU28" s="14">
        <f t="shared" si="74"/>
        <v>-644.53125</v>
      </c>
      <c r="CV28" s="14">
        <f t="shared" si="74"/>
        <v>-664.0625</v>
      </c>
      <c r="CW28" s="14">
        <f t="shared" si="74"/>
        <v>-683.59375</v>
      </c>
      <c r="CX28" s="14">
        <f t="shared" si="74"/>
        <v>-703.125</v>
      </c>
      <c r="CY28" s="14">
        <f t="shared" si="74"/>
        <v>-722.65625</v>
      </c>
      <c r="CZ28" s="14">
        <f t="shared" si="74"/>
        <v>-742.1875</v>
      </c>
      <c r="DA28" s="14">
        <f t="shared" si="74"/>
        <v>-761.71875</v>
      </c>
      <c r="DB28" s="14">
        <f t="shared" si="74"/>
        <v>-781.25</v>
      </c>
      <c r="DC28" s="14">
        <f t="shared" si="74"/>
        <v>-800.78125</v>
      </c>
      <c r="DD28" s="14">
        <f t="shared" si="74"/>
        <v>-820.3125</v>
      </c>
      <c r="DE28" s="14">
        <f t="shared" si="74"/>
        <v>-839.84375</v>
      </c>
      <c r="DF28" s="14">
        <f t="shared" si="74"/>
        <v>-859.375</v>
      </c>
      <c r="DG28" s="14">
        <f t="shared" si="74"/>
        <v>-878.90625</v>
      </c>
      <c r="DH28" s="14">
        <f t="shared" si="74"/>
        <v>-898.4375</v>
      </c>
      <c r="DI28" s="14">
        <f t="shared" si="74"/>
        <v>-917.96875</v>
      </c>
      <c r="DJ28" s="14">
        <f t="shared" si="74"/>
        <v>-937.5</v>
      </c>
      <c r="DK28" s="14">
        <f t="shared" si="74"/>
        <v>-957.03125</v>
      </c>
      <c r="DL28" s="14">
        <f t="shared" si="74"/>
        <v>-976.5625</v>
      </c>
      <c r="DM28" s="14">
        <f t="shared" si="74"/>
        <v>-996.09375</v>
      </c>
      <c r="DN28" s="14">
        <f t="shared" si="74"/>
        <v>-1015.625</v>
      </c>
      <c r="DO28" s="14">
        <f t="shared" si="74"/>
        <v>-1035.15625</v>
      </c>
      <c r="DP28" s="14">
        <f t="shared" si="74"/>
        <v>-1054.6875</v>
      </c>
      <c r="DQ28" s="14">
        <f t="shared" si="74"/>
        <v>-1074.21875</v>
      </c>
      <c r="DR28" s="14">
        <f t="shared" si="74"/>
        <v>-1093.75</v>
      </c>
      <c r="DS28" s="14">
        <f t="shared" si="74"/>
        <v>-1113.28125</v>
      </c>
      <c r="DT28" s="14">
        <f t="shared" si="74"/>
        <v>-1132.8125</v>
      </c>
      <c r="DU28" s="14">
        <f t="shared" si="74"/>
        <v>-1152.34375</v>
      </c>
      <c r="DV28" s="14">
        <f t="shared" si="74"/>
        <v>-1171.875</v>
      </c>
      <c r="DW28" s="14">
        <f t="shared" si="74"/>
        <v>-1191.40625</v>
      </c>
      <c r="DX28" s="14">
        <f t="shared" si="74"/>
        <v>-1210.9375</v>
      </c>
      <c r="DY28" s="14">
        <f t="shared" si="74"/>
        <v>-1230.46875</v>
      </c>
      <c r="DZ28" s="14">
        <f t="shared" ref="DZ28:EI28" si="75">DZ27-DZ9</f>
        <v>-1250</v>
      </c>
      <c r="EA28" s="14">
        <f t="shared" si="75"/>
        <v>-1269.53125</v>
      </c>
      <c r="EB28" s="14">
        <f t="shared" si="75"/>
        <v>-1289.0625</v>
      </c>
      <c r="EC28" s="14">
        <f t="shared" si="75"/>
        <v>-1308.59375</v>
      </c>
      <c r="ED28" s="14">
        <f t="shared" si="75"/>
        <v>-1328.125</v>
      </c>
      <c r="EE28" s="14">
        <f t="shared" si="75"/>
        <v>-1347.65625</v>
      </c>
      <c r="EF28" s="14">
        <f t="shared" si="75"/>
        <v>-1367.1875</v>
      </c>
      <c r="EG28" s="14">
        <f t="shared" si="75"/>
        <v>-1386.71875</v>
      </c>
      <c r="EH28" s="14">
        <f t="shared" si="75"/>
        <v>-1406.25</v>
      </c>
      <c r="EI28" s="14">
        <f t="shared" si="75"/>
        <v>-1425.78125</v>
      </c>
      <c r="EJ28" s="6"/>
    </row>
    <row r="29" spans="1:140" s="3" customFormat="1" x14ac:dyDescent="0.25">
      <c r="A29" s="13" t="s">
        <v>15</v>
      </c>
      <c r="B29" s="14">
        <f>ROUNDDOWN((DATEDIF( Variables!$B$3,B$3, "d") / 7), 0)</f>
        <v>0</v>
      </c>
      <c r="C29" s="14">
        <f>ROUNDDOWN((DATEDIF( Variables!$B$3,C$3, "d") / 7), 0)</f>
        <v>1</v>
      </c>
      <c r="D29" s="14">
        <f>ROUNDDOWN((DATEDIF( Variables!$B$3,D$3, "d") / 7), 0)</f>
        <v>1</v>
      </c>
      <c r="E29" s="14">
        <f>ROUNDDOWN((DATEDIF( Variables!$B$3,E$3, "d") / 7), 0)</f>
        <v>2</v>
      </c>
      <c r="F29" s="14">
        <f>ROUNDDOWN((DATEDIF( Variables!$B$3,F$3, "d") / 7), 0)</f>
        <v>3</v>
      </c>
      <c r="G29" s="14">
        <f>ROUNDDOWN((DATEDIF( Variables!$B$3,G$3, "d") / 7), 0)</f>
        <v>4</v>
      </c>
      <c r="H29" s="14">
        <f>ROUNDDOWN((DATEDIF( Variables!$B$3,H$3, "d") / 7), 0)</f>
        <v>5</v>
      </c>
      <c r="I29" s="14">
        <f>ROUNDDOWN((DATEDIF( Variables!$B$3,I$3, "d") / 7), 0)</f>
        <v>6</v>
      </c>
      <c r="J29" s="14">
        <f>ROUNDDOWN((DATEDIF( Variables!$B$3,J$3, "d") / 7), 0)</f>
        <v>7</v>
      </c>
      <c r="K29" s="14">
        <f>ROUNDDOWN((DATEDIF( Variables!$B$3,K$3, "d") / 7), 0)</f>
        <v>8</v>
      </c>
      <c r="L29" s="14">
        <f>ROUNDDOWN((DATEDIF( Variables!$B$3,L$3, "d") / 7), 0)</f>
        <v>9</v>
      </c>
      <c r="M29" s="14">
        <f>ROUNDDOWN((DATEDIF( Variables!$B$3,M$3, "d") / 7), 0)</f>
        <v>10</v>
      </c>
      <c r="N29" s="14">
        <f>ROUNDDOWN((DATEDIF( Variables!$B$3,N$3, "d") / 7), 0)</f>
        <v>11</v>
      </c>
      <c r="O29" s="14">
        <f>ROUNDDOWN((DATEDIF( Variables!$B$3,O$3, "d") / 7), 0)</f>
        <v>12</v>
      </c>
      <c r="P29" s="14">
        <f>ROUNDDOWN((DATEDIF( Variables!$B$3,P$3, "d") / 7), 0)</f>
        <v>13</v>
      </c>
      <c r="Q29" s="14">
        <f>ROUNDDOWN((DATEDIF( Variables!$B$3,Q$3, "d") / 7), 0)</f>
        <v>14</v>
      </c>
      <c r="R29" s="14">
        <f>ROUNDDOWN((DATEDIF( Variables!$B$3,R$3, "d") / 7), 0)</f>
        <v>16</v>
      </c>
      <c r="S29" s="14">
        <f>ROUNDDOWN((DATEDIF( Variables!$B$3,S$3, "d") / 7), 0)</f>
        <v>17</v>
      </c>
      <c r="T29" s="14">
        <f>ROUNDDOWN((DATEDIF( Variables!$B$3,T$3, "d") / 7), 0)</f>
        <v>18</v>
      </c>
      <c r="U29" s="14">
        <f>ROUNDDOWN((DATEDIF( Variables!$B$3,U$3, "d") / 7), 0)</f>
        <v>19</v>
      </c>
      <c r="V29" s="14">
        <f>ROUNDDOWN((DATEDIF( Variables!$B$3,V$3, "d") / 7), 0)</f>
        <v>20</v>
      </c>
      <c r="W29" s="14">
        <f>ROUNDDOWN((DATEDIF( Variables!$B$3,W$3, "d") / 7), 0)</f>
        <v>21</v>
      </c>
      <c r="X29" s="14">
        <f>ROUNDDOWN((DATEDIF( Variables!$B$3,X$3, "d") / 7), 0)</f>
        <v>22</v>
      </c>
      <c r="Y29" s="14">
        <f>ROUNDDOWN((DATEDIF( Variables!$B$3,Y$3, "d") / 7), 0)</f>
        <v>23</v>
      </c>
      <c r="Z29" s="14">
        <f>ROUNDDOWN((DATEDIF( Variables!$B$3,Z$3, "d") / 7), 0)</f>
        <v>24</v>
      </c>
      <c r="AA29" s="14">
        <f>ROUNDDOWN((DATEDIF( Variables!$B$3,AA$3, "d") / 7), 0)</f>
        <v>25</v>
      </c>
      <c r="AB29" s="14">
        <f>ROUNDDOWN((DATEDIF( Variables!$B$3,AB$3, "d") / 7), 0)</f>
        <v>26</v>
      </c>
      <c r="AC29" s="14">
        <f>ROUNDDOWN((DATEDIF( Variables!$B$3,AC$3, "d") / 7), 0)</f>
        <v>27</v>
      </c>
      <c r="AD29" s="14">
        <f>ROUNDDOWN((DATEDIF( Variables!$B$3,AD$3, "d") / 7), 0)</f>
        <v>28</v>
      </c>
      <c r="AE29" s="14">
        <f>ROUNDDOWN((DATEDIF( Variables!$B$3,AE$3, "d") / 7), 0)</f>
        <v>29</v>
      </c>
      <c r="AF29" s="14">
        <f>ROUNDDOWN((DATEDIF( Variables!$B$3,AF$3, "d") / 7), 0)</f>
        <v>30</v>
      </c>
      <c r="AG29" s="14">
        <f>ROUNDDOWN((DATEDIF( Variables!$B$3,AG$3, "d") / 7), 0)</f>
        <v>31</v>
      </c>
      <c r="AH29" s="14">
        <f>ROUNDDOWN((DATEDIF( Variables!$B$3,AH$3, "d") / 7), 0)</f>
        <v>32</v>
      </c>
      <c r="AI29" s="14">
        <f>ROUNDDOWN((DATEDIF( Variables!$B$3,AI$3, "d") / 7), 0)</f>
        <v>33</v>
      </c>
      <c r="AJ29" s="14">
        <f>ROUNDDOWN((DATEDIF( Variables!$B$3,AJ$3, "d") / 7), 0)</f>
        <v>34</v>
      </c>
      <c r="AK29" s="14">
        <f>ROUNDDOWN((DATEDIF( Variables!$B$3,AK$3, "d") / 7), 0)</f>
        <v>35</v>
      </c>
      <c r="AL29" s="14">
        <f>ROUNDDOWN((DATEDIF( Variables!$B$3,AL$3, "d") / 7), 0)</f>
        <v>36</v>
      </c>
      <c r="AM29" s="14">
        <f>ROUNDDOWN((DATEDIF( Variables!$B$3,AM$3, "d") / 7), 0)</f>
        <v>37</v>
      </c>
      <c r="AN29" s="14">
        <f>ROUNDDOWN((DATEDIF( Variables!$B$3,AN$3, "d") / 7), 0)</f>
        <v>38</v>
      </c>
      <c r="AO29" s="14">
        <f>ROUNDDOWN((DATEDIF( Variables!$B$3,AO$3, "d") / 7), 0)</f>
        <v>39</v>
      </c>
      <c r="AP29" s="14">
        <f>ROUNDDOWN((DATEDIF( Variables!$B$3,AP$3, "d") / 7), 0)</f>
        <v>40</v>
      </c>
      <c r="AQ29" s="14">
        <f>ROUNDDOWN((DATEDIF( Variables!$B$3,AQ$3, "d") / 7), 0)</f>
        <v>41</v>
      </c>
      <c r="AR29" s="14">
        <f>ROUNDDOWN((DATEDIF( Variables!$B$3,AR$3, "d") / 7), 0)</f>
        <v>42</v>
      </c>
      <c r="AS29" s="14">
        <f>ROUNDDOWN((DATEDIF( Variables!$B$3,AS$3, "d") / 7), 0)</f>
        <v>43</v>
      </c>
      <c r="AT29" s="14">
        <f>ROUNDDOWN((DATEDIF( Variables!$B$3,AT$3, "d") / 7), 0)</f>
        <v>44</v>
      </c>
      <c r="AU29" s="14">
        <f>ROUNDDOWN((DATEDIF( Variables!$B$3,AU$3, "d") / 7), 0)</f>
        <v>45</v>
      </c>
      <c r="AV29" s="14">
        <f>ROUNDDOWN((DATEDIF( Variables!$B$3,AV$3, "d") / 7), 0)</f>
        <v>46</v>
      </c>
      <c r="AW29" s="14">
        <f>ROUNDDOWN((DATEDIF( Variables!$B$3,AW$3, "d") / 7), 0)</f>
        <v>47</v>
      </c>
      <c r="AX29" s="14">
        <f>ROUNDDOWN((DATEDIF( Variables!$B$3,AX$3, "d") / 7), 0)</f>
        <v>48</v>
      </c>
      <c r="AY29" s="14">
        <f>ROUNDDOWN((DATEDIF( Variables!$B$3,AY$3, "d") / 7), 0)</f>
        <v>49</v>
      </c>
      <c r="AZ29" s="14">
        <f>ROUNDDOWN((DATEDIF( Variables!$B$3,AZ$3, "d") / 7), 0)</f>
        <v>50</v>
      </c>
      <c r="BA29" s="14">
        <f>ROUNDDOWN((DATEDIF( Variables!$B$3,BA$3, "d") / 7), 0)</f>
        <v>51</v>
      </c>
      <c r="BB29" s="14">
        <f>ROUNDDOWN((DATEDIF( Variables!$B$3,BB$3, "d") / 7), 0)</f>
        <v>52</v>
      </c>
      <c r="BC29" s="14">
        <f>ROUNDDOWN((DATEDIF( Variables!$B$3,BC$3, "d") / 7), 0)</f>
        <v>53</v>
      </c>
      <c r="BD29" s="14">
        <f>ROUNDDOWN((DATEDIF( Variables!$B$3,BD$3, "d") / 7), 0)</f>
        <v>54</v>
      </c>
      <c r="BE29" s="14">
        <f>ROUNDDOWN((DATEDIF( Variables!$B$3,BE$3, "d") / 7), 0)</f>
        <v>55</v>
      </c>
      <c r="BF29" s="14">
        <f>ROUNDDOWN((DATEDIF( Variables!$B$3,BF$3, "d") / 7), 0)</f>
        <v>56</v>
      </c>
      <c r="BG29" s="14">
        <f>ROUNDDOWN((DATEDIF( Variables!$B$3,BG$3, "d") / 7), 0)</f>
        <v>57</v>
      </c>
      <c r="BH29" s="14">
        <f>ROUNDDOWN((DATEDIF( Variables!$B$3,BH$3, "d") / 7), 0)</f>
        <v>58</v>
      </c>
      <c r="BI29" s="14">
        <f>ROUNDDOWN((DATEDIF( Variables!$B$3,BI$3, "d") / 7), 0)</f>
        <v>59</v>
      </c>
      <c r="BJ29" s="14">
        <f>ROUNDDOWN((DATEDIF( Variables!$B$3,BJ$3, "d") / 7), 0)</f>
        <v>60</v>
      </c>
      <c r="BK29" s="14">
        <f>ROUNDDOWN((DATEDIF( Variables!$B$3,BK$3, "d") / 7), 0)</f>
        <v>61</v>
      </c>
      <c r="BL29" s="14">
        <f>ROUNDDOWN((DATEDIF( Variables!$B$3,BL$3, "d") / 7), 0)</f>
        <v>62</v>
      </c>
      <c r="BM29" s="14">
        <f>ROUNDDOWN((DATEDIF( Variables!$B$3,BM$3, "d") / 7), 0)</f>
        <v>63</v>
      </c>
      <c r="BN29" s="14">
        <f>ROUNDDOWN((DATEDIF( Variables!$B$3,BN$3, "d") / 7), 0)</f>
        <v>64</v>
      </c>
      <c r="BO29" s="14">
        <f>ROUNDDOWN((DATEDIF( Variables!$B$3,BO$3, "d") / 7), 0)</f>
        <v>65</v>
      </c>
      <c r="BP29" s="14">
        <f>ROUNDDOWN((DATEDIF( Variables!$B$3,BP$3, "d") / 7), 0)</f>
        <v>66</v>
      </c>
      <c r="BQ29" s="14">
        <f>ROUNDDOWN((DATEDIF( Variables!$B$3,BQ$3, "d") / 7), 0)</f>
        <v>67</v>
      </c>
      <c r="BR29" s="14">
        <f>ROUNDDOWN((DATEDIF( Variables!$B$3,BR$3, "d") / 7), 0)</f>
        <v>68</v>
      </c>
      <c r="BS29" s="14">
        <f>ROUNDDOWN((DATEDIF( Variables!$B$3,BS$3, "d") / 7), 0)</f>
        <v>69</v>
      </c>
      <c r="BT29" s="14">
        <f>ROUNDDOWN((DATEDIF( Variables!$B$3,BT$3, "d") / 7), 0)</f>
        <v>70</v>
      </c>
      <c r="BU29" s="14">
        <f>ROUNDDOWN((DATEDIF( Variables!$B$3,BU$3, "d") / 7), 0)</f>
        <v>71</v>
      </c>
      <c r="BV29" s="14">
        <f>ROUNDDOWN((DATEDIF( Variables!$B$3,BV$3, "d") / 7), 0)</f>
        <v>72</v>
      </c>
      <c r="BW29" s="14">
        <f>ROUNDDOWN((DATEDIF( Variables!$B$3,BW$3, "d") / 7), 0)</f>
        <v>73</v>
      </c>
      <c r="BX29" s="14">
        <f>ROUNDDOWN((DATEDIF( Variables!$B$3,BX$3, "d") / 7), 0)</f>
        <v>74</v>
      </c>
      <c r="BY29" s="14">
        <f>ROUNDDOWN((DATEDIF( Variables!$B$3,BY$3, "d") / 7), 0)</f>
        <v>75</v>
      </c>
      <c r="BZ29" s="14">
        <f>ROUNDDOWN((DATEDIF( Variables!$B$3,BZ$3, "d") / 7), 0)</f>
        <v>76</v>
      </c>
      <c r="CA29" s="14">
        <f>ROUNDDOWN((DATEDIF( Variables!$B$3,CA$3, "d") / 7), 0)</f>
        <v>77</v>
      </c>
      <c r="CB29" s="14">
        <f>ROUNDDOWN((DATEDIF( Variables!$B$3,CB$3, "d") / 7), 0)</f>
        <v>78</v>
      </c>
      <c r="CC29" s="14">
        <f>ROUNDDOWN((DATEDIF( Variables!$B$3,CC$3, "d") / 7), 0)</f>
        <v>79</v>
      </c>
      <c r="CD29" s="14">
        <f>ROUNDDOWN((DATEDIF( Variables!$B$3,CD$3, "d") / 7), 0)</f>
        <v>80</v>
      </c>
      <c r="CE29" s="14">
        <f>ROUNDDOWN((DATEDIF( Variables!$B$3,CE$3, "d") / 7), 0)</f>
        <v>81</v>
      </c>
      <c r="CF29" s="14">
        <f>ROUNDDOWN((DATEDIF( Variables!$B$3,CF$3, "d") / 7), 0)</f>
        <v>82</v>
      </c>
      <c r="CG29" s="14">
        <f>ROUNDDOWN((DATEDIF( Variables!$B$3,CG$3, "d") / 7), 0)</f>
        <v>83</v>
      </c>
      <c r="CH29" s="14">
        <f>ROUNDDOWN((DATEDIF( Variables!$B$3,CH$3, "d") / 7), 0)</f>
        <v>84</v>
      </c>
      <c r="CI29" s="14">
        <f>ROUNDDOWN((DATEDIF( Variables!$B$3,CI$3, "d") / 7), 0)</f>
        <v>85</v>
      </c>
      <c r="CJ29" s="14">
        <f>ROUNDDOWN((DATEDIF( Variables!$B$3,CJ$3, "d") / 7), 0)</f>
        <v>86</v>
      </c>
      <c r="CK29" s="14">
        <f>ROUNDDOWN((DATEDIF( Variables!$B$3,CK$3, "d") / 7), 0)</f>
        <v>87</v>
      </c>
      <c r="CL29" s="14">
        <f>ROUNDDOWN((DATEDIF( Variables!$B$3,CL$3, "d") / 7), 0)</f>
        <v>88</v>
      </c>
      <c r="CM29" s="14">
        <f>ROUNDDOWN((DATEDIF( Variables!$B$3,CM$3, "d") / 7), 0)</f>
        <v>89</v>
      </c>
      <c r="CN29" s="14">
        <f>ROUNDDOWN((DATEDIF( Variables!$B$3,CN$3, "d") / 7), 0)</f>
        <v>90</v>
      </c>
      <c r="CO29" s="14">
        <f>ROUNDDOWN((DATEDIF( Variables!$B$3,CO$3, "d") / 7), 0)</f>
        <v>91</v>
      </c>
      <c r="CP29" s="14">
        <f>ROUNDDOWN((DATEDIF( Variables!$B$3,CP$3, "d") / 7), 0)</f>
        <v>92</v>
      </c>
      <c r="CQ29" s="14">
        <f>ROUNDDOWN((DATEDIF( Variables!$B$3,CQ$3, "d") / 7), 0)</f>
        <v>93</v>
      </c>
      <c r="CR29" s="14">
        <f>ROUNDDOWN((DATEDIF( Variables!$B$3,CR$3, "d") / 7), 0)</f>
        <v>94</v>
      </c>
      <c r="CS29" s="14">
        <f>ROUNDDOWN((DATEDIF( Variables!$B$3,CS$3, "d") / 7), 0)</f>
        <v>95</v>
      </c>
      <c r="CT29" s="14">
        <f>ROUNDDOWN((DATEDIF( Variables!$B$3,CT$3, "d") / 7), 0)</f>
        <v>96</v>
      </c>
      <c r="CU29" s="14">
        <f>ROUNDDOWN((DATEDIF( Variables!$B$3,CU$3, "d") / 7), 0)</f>
        <v>97</v>
      </c>
      <c r="CV29" s="14">
        <f>ROUNDDOWN((DATEDIF( Variables!$B$3,CV$3, "d") / 7), 0)</f>
        <v>98</v>
      </c>
      <c r="CW29" s="14">
        <f>ROUNDDOWN((DATEDIF( Variables!$B$3,CW$3, "d") / 7), 0)</f>
        <v>99</v>
      </c>
      <c r="CX29" s="14">
        <f>ROUNDDOWN((DATEDIF( Variables!$B$3,CX$3, "d") / 7), 0)</f>
        <v>100</v>
      </c>
      <c r="CY29" s="14">
        <f>ROUNDDOWN((DATEDIF( Variables!$B$3,CY$3, "d") / 7), 0)</f>
        <v>101</v>
      </c>
      <c r="CZ29" s="14">
        <f>ROUNDDOWN((DATEDIF( Variables!$B$3,CZ$3, "d") / 7), 0)</f>
        <v>102</v>
      </c>
      <c r="DA29" s="14">
        <f>ROUNDDOWN((DATEDIF( Variables!$B$3,DA$3, "d") / 7), 0)</f>
        <v>103</v>
      </c>
      <c r="DB29" s="14">
        <f>ROUNDDOWN((DATEDIF( Variables!$B$3,DB$3, "d") / 7), 0)</f>
        <v>104</v>
      </c>
      <c r="DC29" s="14">
        <f>ROUNDDOWN((DATEDIF( Variables!$B$3,DC$3, "d") / 7), 0)</f>
        <v>105</v>
      </c>
      <c r="DD29" s="14">
        <f>ROUNDDOWN((DATEDIF( Variables!$B$3,DD$3, "d") / 7), 0)</f>
        <v>106</v>
      </c>
      <c r="DE29" s="14">
        <f>ROUNDDOWN((DATEDIF( Variables!$B$3,DE$3, "d") / 7), 0)</f>
        <v>107</v>
      </c>
      <c r="DF29" s="14">
        <f>ROUNDDOWN((DATEDIF( Variables!$B$3,DF$3, "d") / 7), 0)</f>
        <v>108</v>
      </c>
      <c r="DG29" s="14">
        <f>ROUNDDOWN((DATEDIF( Variables!$B$3,DG$3, "d") / 7), 0)</f>
        <v>109</v>
      </c>
      <c r="DH29" s="14">
        <f>ROUNDDOWN((DATEDIF( Variables!$B$3,DH$3, "d") / 7), 0)</f>
        <v>110</v>
      </c>
      <c r="DI29" s="14">
        <f>ROUNDDOWN((DATEDIF( Variables!$B$3,DI$3, "d") / 7), 0)</f>
        <v>111</v>
      </c>
      <c r="DJ29" s="14">
        <f>ROUNDDOWN((DATEDIF( Variables!$B$3,DJ$3, "d") / 7), 0)</f>
        <v>112</v>
      </c>
      <c r="DK29" s="14">
        <f>ROUNDDOWN((DATEDIF( Variables!$B$3,DK$3, "d") / 7), 0)</f>
        <v>113</v>
      </c>
      <c r="DL29" s="14">
        <f>ROUNDDOWN((DATEDIF( Variables!$B$3,DL$3, "d") / 7), 0)</f>
        <v>114</v>
      </c>
      <c r="DM29" s="14">
        <f>ROUNDDOWN((DATEDIF( Variables!$B$3,DM$3, "d") / 7), 0)</f>
        <v>115</v>
      </c>
      <c r="DN29" s="14">
        <f>ROUNDDOWN((DATEDIF( Variables!$B$3,DN$3, "d") / 7), 0)</f>
        <v>116</v>
      </c>
      <c r="DO29" s="14">
        <f>ROUNDDOWN((DATEDIF( Variables!$B$3,DO$3, "d") / 7), 0)</f>
        <v>117</v>
      </c>
      <c r="DP29" s="14">
        <f>ROUNDDOWN((DATEDIF( Variables!$B$3,DP$3, "d") / 7), 0)</f>
        <v>118</v>
      </c>
      <c r="DQ29" s="14">
        <f>ROUNDDOWN((DATEDIF( Variables!$B$3,DQ$3, "d") / 7), 0)</f>
        <v>119</v>
      </c>
      <c r="DR29" s="14">
        <f>ROUNDDOWN((DATEDIF( Variables!$B$3,DR$3, "d") / 7), 0)</f>
        <v>120</v>
      </c>
      <c r="DS29" s="14">
        <f>ROUNDDOWN((DATEDIF( Variables!$B$3,DS$3, "d") / 7), 0)</f>
        <v>121</v>
      </c>
      <c r="DT29" s="14">
        <f>ROUNDDOWN((DATEDIF( Variables!$B$3,DT$3, "d") / 7), 0)</f>
        <v>122</v>
      </c>
      <c r="DU29" s="14">
        <f>ROUNDDOWN((DATEDIF( Variables!$B$3,DU$3, "d") / 7), 0)</f>
        <v>123</v>
      </c>
      <c r="DV29" s="14">
        <f>ROUNDDOWN((DATEDIF( Variables!$B$3,DV$3, "d") / 7), 0)</f>
        <v>124</v>
      </c>
      <c r="DW29" s="14">
        <f>ROUNDDOWN((DATEDIF( Variables!$B$3,DW$3, "d") / 7), 0)</f>
        <v>125</v>
      </c>
      <c r="DX29" s="14">
        <f>ROUNDDOWN((DATEDIF( Variables!$B$3,DX$3, "d") / 7), 0)</f>
        <v>126</v>
      </c>
      <c r="DY29" s="14">
        <f>ROUNDDOWN((DATEDIF( Variables!$B$3,DY$3, "d") / 7), 0)</f>
        <v>127</v>
      </c>
      <c r="DZ29" s="14">
        <f>ROUNDDOWN((DATEDIF( Variables!$B$3,DZ$3, "d") / 7), 0)</f>
        <v>128</v>
      </c>
      <c r="EA29" s="14">
        <f>ROUNDDOWN((DATEDIF( Variables!$B$3,EA$3, "d") / 7), 0)</f>
        <v>129</v>
      </c>
      <c r="EB29" s="14">
        <f>ROUNDDOWN((DATEDIF( Variables!$B$3,EB$3, "d") / 7), 0)</f>
        <v>130</v>
      </c>
      <c r="EC29" s="14">
        <f>ROUNDDOWN((DATEDIF( Variables!$B$3,EC$3, "d") / 7), 0)</f>
        <v>131</v>
      </c>
      <c r="ED29" s="14">
        <f>ROUNDDOWN((DATEDIF( Variables!$B$3,ED$3, "d") / 7), 0)</f>
        <v>132</v>
      </c>
      <c r="EE29" s="14">
        <f>ROUNDDOWN((DATEDIF( Variables!$B$3,EE$3, "d") / 7), 0)</f>
        <v>133</v>
      </c>
      <c r="EF29" s="14">
        <f>ROUNDDOWN((DATEDIF( Variables!$B$3,EF$3, "d") / 7), 0)</f>
        <v>134</v>
      </c>
      <c r="EG29" s="14">
        <f>ROUNDDOWN((DATEDIF( Variables!$B$3,EG$3, "d") / 7), 0)</f>
        <v>135</v>
      </c>
      <c r="EH29" s="14">
        <f>ROUNDDOWN((DATEDIF( Variables!$B$3,EH$3, "d") / 7), 0)</f>
        <v>136</v>
      </c>
      <c r="EI29" s="14">
        <f>ROUNDDOWN((DATEDIF( Variables!$B$3,EI$3, "d") / 7), 0)</f>
        <v>137</v>
      </c>
      <c r="EJ29" s="6"/>
    </row>
    <row r="30" spans="1:140" s="3" customFormat="1" x14ac:dyDescent="0.25">
      <c r="A30" s="13" t="s">
        <v>16</v>
      </c>
      <c r="B30" s="21">
        <f>B$28/Variables!$B$8</f>
        <v>0</v>
      </c>
      <c r="C30" s="21">
        <f>C$28/Variables!$B$8</f>
        <v>-0.48799999999999999</v>
      </c>
      <c r="D30" s="21">
        <f>D$28/Variables!$B$8</f>
        <v>-1.1808000000000001</v>
      </c>
      <c r="E30" s="21">
        <f>E$28/Variables!$B$8</f>
        <v>-2.7440000000000002</v>
      </c>
      <c r="F30" s="21">
        <f>F$28/Variables!$B$8</f>
        <v>60</v>
      </c>
      <c r="G30" s="21">
        <f>G$28/Variables!$B$8</f>
        <v>59</v>
      </c>
      <c r="H30" s="21">
        <f>H$28/Variables!$B$8</f>
        <v>58</v>
      </c>
      <c r="I30" s="21">
        <f>I$28/Variables!$B$8</f>
        <v>57</v>
      </c>
      <c r="J30" s="21">
        <f>J$28/Variables!$B$8</f>
        <v>56</v>
      </c>
      <c r="K30" s="21">
        <f>K$28/Variables!$B$8</f>
        <v>55</v>
      </c>
      <c r="L30" s="21">
        <f>L$28/Variables!$B$8</f>
        <v>54</v>
      </c>
      <c r="M30" s="21">
        <f>M$28/Variables!$B$8</f>
        <v>53</v>
      </c>
      <c r="N30" s="21">
        <f>N$28/Variables!$B$8</f>
        <v>52</v>
      </c>
      <c r="O30" s="21">
        <f>O$28/Variables!$B$8</f>
        <v>51</v>
      </c>
      <c r="P30" s="21">
        <f>P$28/Variables!$B$8</f>
        <v>50</v>
      </c>
      <c r="Q30" s="21">
        <f>Q$28/Variables!$B$8</f>
        <v>49</v>
      </c>
      <c r="R30" s="21">
        <f>R$28/Variables!$B$8</f>
        <v>48</v>
      </c>
      <c r="S30" s="21">
        <f>S$28/Variables!$B$8</f>
        <v>47</v>
      </c>
      <c r="T30" s="21">
        <f>T$28/Variables!$B$8</f>
        <v>46</v>
      </c>
      <c r="U30" s="21">
        <f>U$28/Variables!$B$8</f>
        <v>45</v>
      </c>
      <c r="V30" s="21">
        <f>V$28/Variables!$B$8</f>
        <v>44</v>
      </c>
      <c r="W30" s="21">
        <f>W$28/Variables!$B$8</f>
        <v>43</v>
      </c>
      <c r="X30" s="21">
        <f>X$28/Variables!$B$8</f>
        <v>42</v>
      </c>
      <c r="Y30" s="21">
        <f>Y$28/Variables!$B$8</f>
        <v>41</v>
      </c>
      <c r="Z30" s="21">
        <f>Z$28/Variables!$B$8</f>
        <v>40</v>
      </c>
      <c r="AA30" s="21">
        <f>AA$28/Variables!$B$8</f>
        <v>39</v>
      </c>
      <c r="AB30" s="21">
        <f>AB$28/Variables!$B$8</f>
        <v>38</v>
      </c>
      <c r="AC30" s="21">
        <f>AC$28/Variables!$B$8</f>
        <v>37</v>
      </c>
      <c r="AD30" s="21">
        <f>AD$28/Variables!$B$8</f>
        <v>36</v>
      </c>
      <c r="AE30" s="21">
        <f>AE$28/Variables!$B$8</f>
        <v>35</v>
      </c>
      <c r="AF30" s="21">
        <f>AF$28/Variables!$B$8</f>
        <v>34</v>
      </c>
      <c r="AG30" s="21">
        <f>AG$28/Variables!$B$8</f>
        <v>33</v>
      </c>
      <c r="AH30" s="21">
        <f>AH$28/Variables!$B$8</f>
        <v>32</v>
      </c>
      <c r="AI30" s="21">
        <f>AI$28/Variables!$B$8</f>
        <v>31</v>
      </c>
      <c r="AJ30" s="21">
        <f>AJ$28/Variables!$B$8</f>
        <v>30</v>
      </c>
      <c r="AK30" s="21">
        <f>AK$28/Variables!$B$8</f>
        <v>29</v>
      </c>
      <c r="AL30" s="21">
        <f>AL$28/Variables!$B$8</f>
        <v>28</v>
      </c>
      <c r="AM30" s="21">
        <f>AM$28/Variables!$B$8</f>
        <v>27</v>
      </c>
      <c r="AN30" s="21">
        <f>AN$28/Variables!$B$8</f>
        <v>26</v>
      </c>
      <c r="AO30" s="21">
        <f>AO$28/Variables!$B$8</f>
        <v>25</v>
      </c>
      <c r="AP30" s="21">
        <f>AP$28/Variables!$B$8</f>
        <v>24</v>
      </c>
      <c r="AQ30" s="21">
        <f>AQ$28/Variables!$B$8</f>
        <v>23</v>
      </c>
      <c r="AR30" s="21">
        <f>AR$28/Variables!$B$8</f>
        <v>22</v>
      </c>
      <c r="AS30" s="21">
        <f>AS$28/Variables!$B$8</f>
        <v>21</v>
      </c>
      <c r="AT30" s="21">
        <f>AT$28/Variables!$B$8</f>
        <v>20</v>
      </c>
      <c r="AU30" s="21">
        <f>AU$28/Variables!$B$8</f>
        <v>19</v>
      </c>
      <c r="AV30" s="21">
        <f>AV$28/Variables!$B$8</f>
        <v>18</v>
      </c>
      <c r="AW30" s="21">
        <f>AW$28/Variables!$B$8</f>
        <v>17</v>
      </c>
      <c r="AX30" s="21">
        <f>AX$28/Variables!$B$8</f>
        <v>16</v>
      </c>
      <c r="AY30" s="21">
        <f>AY$28/Variables!$B$8</f>
        <v>15</v>
      </c>
      <c r="AZ30" s="21">
        <f>AZ$28/Variables!$B$8</f>
        <v>14</v>
      </c>
      <c r="BA30" s="21">
        <f>BA$28/Variables!$B$8</f>
        <v>13</v>
      </c>
      <c r="BB30" s="21">
        <f>BB$28/Variables!$B$8</f>
        <v>12</v>
      </c>
      <c r="BC30" s="21">
        <f>BC$28/Variables!$B$8</f>
        <v>11</v>
      </c>
      <c r="BD30" s="21">
        <f>BD$28/Variables!$B$8</f>
        <v>10</v>
      </c>
      <c r="BE30" s="21">
        <f>BE$28/Variables!$B$8</f>
        <v>9</v>
      </c>
      <c r="BF30" s="21">
        <f>BF$28/Variables!$B$8</f>
        <v>8</v>
      </c>
      <c r="BG30" s="21">
        <f>BG$28/Variables!$B$8</f>
        <v>7</v>
      </c>
      <c r="BH30" s="21">
        <f>BH$28/Variables!$B$8</f>
        <v>6</v>
      </c>
      <c r="BI30" s="21">
        <f>BI$28/Variables!$B$8</f>
        <v>5</v>
      </c>
      <c r="BJ30" s="21">
        <f>BJ$28/Variables!$B$8</f>
        <v>4</v>
      </c>
      <c r="BK30" s="21">
        <f>BK$28/Variables!$B$8</f>
        <v>3</v>
      </c>
      <c r="BL30" s="21">
        <f>BL$28/Variables!$B$8</f>
        <v>2</v>
      </c>
      <c r="BM30" s="21">
        <f>BM$28/Variables!$B$8</f>
        <v>1</v>
      </c>
      <c r="BN30" s="21">
        <f>BN$28/Variables!$B$8</f>
        <v>0</v>
      </c>
      <c r="BO30" s="21">
        <f>BO$28/Variables!$B$8</f>
        <v>-1</v>
      </c>
      <c r="BP30" s="21">
        <f>BP$28/Variables!$B$8</f>
        <v>-2</v>
      </c>
      <c r="BQ30" s="21">
        <f>BQ$28/Variables!$B$8</f>
        <v>-3</v>
      </c>
      <c r="BR30" s="21">
        <f>BR$28/Variables!$B$8</f>
        <v>-4</v>
      </c>
      <c r="BS30" s="21">
        <f>BS$28/Variables!$B$8</f>
        <v>-5</v>
      </c>
      <c r="BT30" s="21">
        <f>BT$28/Variables!$B$8</f>
        <v>-6</v>
      </c>
      <c r="BU30" s="21">
        <f>BU$28/Variables!$B$8</f>
        <v>-7</v>
      </c>
      <c r="BV30" s="21">
        <f>BV$28/Variables!$B$8</f>
        <v>-8</v>
      </c>
      <c r="BW30" s="21">
        <f>BW$28/Variables!$B$8</f>
        <v>-9</v>
      </c>
      <c r="BX30" s="21">
        <f>BX$28/Variables!$B$8</f>
        <v>-10</v>
      </c>
      <c r="BY30" s="21">
        <f>BY$28/Variables!$B$8</f>
        <v>-11</v>
      </c>
      <c r="BZ30" s="21">
        <f>BZ$28/Variables!$B$8</f>
        <v>-12</v>
      </c>
      <c r="CA30" s="21">
        <f>CA$28/Variables!$B$8</f>
        <v>-13</v>
      </c>
      <c r="CB30" s="21">
        <f>CB$28/Variables!$B$8</f>
        <v>-14</v>
      </c>
      <c r="CC30" s="21">
        <f>CC$28/Variables!$B$8</f>
        <v>-15</v>
      </c>
      <c r="CD30" s="21">
        <f>CD$28/Variables!$B$8</f>
        <v>-16</v>
      </c>
      <c r="CE30" s="21">
        <f>CE$28/Variables!$B$8</f>
        <v>-17</v>
      </c>
      <c r="CF30" s="21">
        <f>CF$28/Variables!$B$8</f>
        <v>-18</v>
      </c>
      <c r="CG30" s="21">
        <f>CG$28/Variables!$B$8</f>
        <v>-19</v>
      </c>
      <c r="CH30" s="21">
        <f>CH$28/Variables!$B$8</f>
        <v>-20</v>
      </c>
      <c r="CI30" s="21">
        <f>CI$28/Variables!$B$8</f>
        <v>-21</v>
      </c>
      <c r="CJ30" s="21">
        <f>CJ$28/Variables!$B$8</f>
        <v>-22</v>
      </c>
      <c r="CK30" s="21">
        <f>CK$28/Variables!$B$8</f>
        <v>-23</v>
      </c>
      <c r="CL30" s="21">
        <f>CL$28/Variables!$B$8</f>
        <v>-24</v>
      </c>
      <c r="CM30" s="21">
        <f>CM$28/Variables!$B$8</f>
        <v>-25</v>
      </c>
      <c r="CN30" s="21">
        <f>CN$28/Variables!$B$8</f>
        <v>-26</v>
      </c>
      <c r="CO30" s="21">
        <f>CO$28/Variables!$B$8</f>
        <v>-27</v>
      </c>
      <c r="CP30" s="21">
        <f>CP$28/Variables!$B$8</f>
        <v>-28</v>
      </c>
      <c r="CQ30" s="21">
        <f>CQ$28/Variables!$B$8</f>
        <v>-29</v>
      </c>
      <c r="CR30" s="21">
        <f>CR$28/Variables!$B$8</f>
        <v>-30</v>
      </c>
      <c r="CS30" s="21">
        <f>CS$28/Variables!$B$8</f>
        <v>-31</v>
      </c>
      <c r="CT30" s="21">
        <f>CT$28/Variables!$B$8</f>
        <v>-32</v>
      </c>
      <c r="CU30" s="21">
        <f>CU$28/Variables!$B$8</f>
        <v>-33</v>
      </c>
      <c r="CV30" s="21">
        <f>CV$28/Variables!$B$8</f>
        <v>-34</v>
      </c>
      <c r="CW30" s="21">
        <f>CW$28/Variables!$B$8</f>
        <v>-35</v>
      </c>
      <c r="CX30" s="21">
        <f>CX$28/Variables!$B$8</f>
        <v>-36</v>
      </c>
      <c r="CY30" s="21">
        <f>CY$28/Variables!$B$8</f>
        <v>-37</v>
      </c>
      <c r="CZ30" s="21">
        <f>CZ$28/Variables!$B$8</f>
        <v>-38</v>
      </c>
      <c r="DA30" s="21">
        <f>DA$28/Variables!$B$8</f>
        <v>-39</v>
      </c>
      <c r="DB30" s="21">
        <f>DB$28/Variables!$B$8</f>
        <v>-40</v>
      </c>
      <c r="DC30" s="21">
        <f>DC$28/Variables!$B$8</f>
        <v>-41</v>
      </c>
      <c r="DD30" s="21">
        <f>DD$28/Variables!$B$8</f>
        <v>-42</v>
      </c>
      <c r="DE30" s="21">
        <f>DE$28/Variables!$B$8</f>
        <v>-43</v>
      </c>
      <c r="DF30" s="21">
        <f>DF$28/Variables!$B$8</f>
        <v>-44</v>
      </c>
      <c r="DG30" s="21">
        <f>DG$28/Variables!$B$8</f>
        <v>-45</v>
      </c>
      <c r="DH30" s="21">
        <f>DH$28/Variables!$B$8</f>
        <v>-46</v>
      </c>
      <c r="DI30" s="21">
        <f>DI$28/Variables!$B$8</f>
        <v>-47</v>
      </c>
      <c r="DJ30" s="21">
        <f>DJ$28/Variables!$B$8</f>
        <v>-48</v>
      </c>
      <c r="DK30" s="21">
        <f>DK$28/Variables!$B$8</f>
        <v>-49</v>
      </c>
      <c r="DL30" s="21">
        <f>DL$28/Variables!$B$8</f>
        <v>-50</v>
      </c>
      <c r="DM30" s="21">
        <f>DM$28/Variables!$B$8</f>
        <v>-51</v>
      </c>
      <c r="DN30" s="21">
        <f>DN$28/Variables!$B$8</f>
        <v>-52</v>
      </c>
      <c r="DO30" s="21">
        <f>DO$28/Variables!$B$8</f>
        <v>-53</v>
      </c>
      <c r="DP30" s="21">
        <f>DP$28/Variables!$B$8</f>
        <v>-54</v>
      </c>
      <c r="DQ30" s="21">
        <f>DQ$28/Variables!$B$8</f>
        <v>-55</v>
      </c>
      <c r="DR30" s="21">
        <f>DR$28/Variables!$B$8</f>
        <v>-56</v>
      </c>
      <c r="DS30" s="21">
        <f>DS$28/Variables!$B$8</f>
        <v>-57</v>
      </c>
      <c r="DT30" s="21">
        <f>DT$28/Variables!$B$8</f>
        <v>-58</v>
      </c>
      <c r="DU30" s="21">
        <f>DU$28/Variables!$B$8</f>
        <v>-59</v>
      </c>
      <c r="DV30" s="21">
        <f>DV$28/Variables!$B$8</f>
        <v>-60</v>
      </c>
      <c r="DW30" s="21">
        <f>DW$28/Variables!$B$8</f>
        <v>-61</v>
      </c>
      <c r="DX30" s="21">
        <f>DX$28/Variables!$B$8</f>
        <v>-62</v>
      </c>
      <c r="DY30" s="21">
        <f>DY$28/Variables!$B$8</f>
        <v>-63</v>
      </c>
      <c r="DZ30" s="21">
        <f>DZ$28/Variables!$B$8</f>
        <v>-64</v>
      </c>
      <c r="EA30" s="21">
        <f>EA$28/Variables!$B$8</f>
        <v>-65</v>
      </c>
      <c r="EB30" s="21">
        <f>EB$28/Variables!$B$8</f>
        <v>-66</v>
      </c>
      <c r="EC30" s="21">
        <f>EC$28/Variables!$B$8</f>
        <v>-67</v>
      </c>
      <c r="ED30" s="21">
        <f>ED$28/Variables!$B$8</f>
        <v>-68</v>
      </c>
      <c r="EE30" s="21">
        <f>EE$28/Variables!$B$8</f>
        <v>-69</v>
      </c>
      <c r="EF30" s="21">
        <f>EF$28/Variables!$B$8</f>
        <v>-70</v>
      </c>
      <c r="EG30" s="21">
        <f>EG$28/Variables!$B$8</f>
        <v>-71</v>
      </c>
      <c r="EH30" s="21">
        <f>EH$28/Variables!$B$8</f>
        <v>-72</v>
      </c>
      <c r="EI30" s="21">
        <f>EI$28/Variables!$B$8</f>
        <v>-73</v>
      </c>
      <c r="EJ30" s="6"/>
    </row>
    <row r="31" spans="1:140" s="3" customFormat="1" x14ac:dyDescent="0.25">
      <c r="A31" s="9"/>
      <c r="B31" s="9"/>
      <c r="C31" s="9"/>
      <c r="D31" s="9"/>
      <c r="E31" s="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6"/>
    </row>
    <row r="32" spans="1:140" s="3" customFormat="1" x14ac:dyDescent="0.25">
      <c r="A32" s="10" t="s">
        <v>9</v>
      </c>
      <c r="B32" s="1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</row>
    <row r="33" spans="1:140" s="3" customFormat="1" x14ac:dyDescent="0.25">
      <c r="A33" s="1" t="s">
        <v>10</v>
      </c>
      <c r="B33" s="13">
        <f t="shared" ref="B33:AG33" si="76">(B9)/(B6)</f>
        <v>83.333333333333329</v>
      </c>
      <c r="C33" s="13">
        <f t="shared" si="76"/>
        <v>82.666666666666671</v>
      </c>
      <c r="D33" s="13">
        <f t="shared" si="76"/>
        <v>82.266666666666666</v>
      </c>
      <c r="E33" s="13">
        <f t="shared" si="76"/>
        <v>88.928571428571431</v>
      </c>
      <c r="F33" s="13">
        <f t="shared" si="76"/>
        <v>0</v>
      </c>
      <c r="G33" s="13">
        <f t="shared" si="76"/>
        <v>0</v>
      </c>
      <c r="H33" s="13">
        <f t="shared" si="76"/>
        <v>0</v>
      </c>
      <c r="I33" s="13">
        <f t="shared" si="76"/>
        <v>0</v>
      </c>
      <c r="J33" s="13">
        <f t="shared" si="76"/>
        <v>0</v>
      </c>
      <c r="K33" s="13">
        <f t="shared" si="76"/>
        <v>0</v>
      </c>
      <c r="L33" s="13">
        <f t="shared" si="76"/>
        <v>0</v>
      </c>
      <c r="M33" s="13">
        <f t="shared" si="76"/>
        <v>0</v>
      </c>
      <c r="N33" s="13">
        <f t="shared" si="76"/>
        <v>0</v>
      </c>
      <c r="O33" s="13">
        <f t="shared" si="76"/>
        <v>0</v>
      </c>
      <c r="P33" s="13">
        <f t="shared" si="76"/>
        <v>0</v>
      </c>
      <c r="Q33" s="13">
        <f t="shared" si="76"/>
        <v>0</v>
      </c>
      <c r="R33" s="13">
        <f t="shared" si="76"/>
        <v>0</v>
      </c>
      <c r="S33" s="13">
        <f t="shared" si="76"/>
        <v>0</v>
      </c>
      <c r="T33" s="13">
        <f t="shared" si="76"/>
        <v>0</v>
      </c>
      <c r="U33" s="13">
        <f t="shared" si="76"/>
        <v>0</v>
      </c>
      <c r="V33" s="13">
        <f t="shared" si="76"/>
        <v>0</v>
      </c>
      <c r="W33" s="13">
        <f t="shared" si="76"/>
        <v>0</v>
      </c>
      <c r="X33" s="13">
        <f t="shared" si="76"/>
        <v>0</v>
      </c>
      <c r="Y33" s="13">
        <f t="shared" si="76"/>
        <v>0</v>
      </c>
      <c r="Z33" s="13">
        <f t="shared" si="76"/>
        <v>0</v>
      </c>
      <c r="AA33" s="13">
        <f t="shared" si="76"/>
        <v>0</v>
      </c>
      <c r="AB33" s="13">
        <f t="shared" si="76"/>
        <v>0</v>
      </c>
      <c r="AC33" s="13">
        <f t="shared" si="76"/>
        <v>0</v>
      </c>
      <c r="AD33" s="13">
        <f t="shared" si="76"/>
        <v>0</v>
      </c>
      <c r="AE33" s="13">
        <f t="shared" si="76"/>
        <v>0</v>
      </c>
      <c r="AF33" s="13">
        <f t="shared" si="76"/>
        <v>0</v>
      </c>
      <c r="AG33" s="13">
        <f t="shared" si="76"/>
        <v>0</v>
      </c>
      <c r="AH33" s="13">
        <f t="shared" ref="AH33:BM33" si="77">(AH9)/(AH6)</f>
        <v>0</v>
      </c>
      <c r="AI33" s="13">
        <f t="shared" si="77"/>
        <v>0</v>
      </c>
      <c r="AJ33" s="13">
        <f t="shared" si="77"/>
        <v>0</v>
      </c>
      <c r="AK33" s="13">
        <f t="shared" si="77"/>
        <v>0</v>
      </c>
      <c r="AL33" s="13">
        <f t="shared" si="77"/>
        <v>0</v>
      </c>
      <c r="AM33" s="13">
        <f t="shared" si="77"/>
        <v>0</v>
      </c>
      <c r="AN33" s="13">
        <f t="shared" si="77"/>
        <v>0</v>
      </c>
      <c r="AO33" s="13">
        <f t="shared" si="77"/>
        <v>0</v>
      </c>
      <c r="AP33" s="13">
        <f t="shared" si="77"/>
        <v>0</v>
      </c>
      <c r="AQ33" s="13">
        <f t="shared" si="77"/>
        <v>0</v>
      </c>
      <c r="AR33" s="13">
        <f t="shared" si="77"/>
        <v>0</v>
      </c>
      <c r="AS33" s="13">
        <f t="shared" si="77"/>
        <v>0</v>
      </c>
      <c r="AT33" s="13">
        <f t="shared" si="77"/>
        <v>0</v>
      </c>
      <c r="AU33" s="13">
        <f t="shared" si="77"/>
        <v>0</v>
      </c>
      <c r="AV33" s="13">
        <f t="shared" si="77"/>
        <v>0</v>
      </c>
      <c r="AW33" s="13">
        <f t="shared" si="77"/>
        <v>0</v>
      </c>
      <c r="AX33" s="13">
        <f t="shared" si="77"/>
        <v>0</v>
      </c>
      <c r="AY33" s="13">
        <f t="shared" si="77"/>
        <v>0</v>
      </c>
      <c r="AZ33" s="13">
        <f t="shared" si="77"/>
        <v>0</v>
      </c>
      <c r="BA33" s="13">
        <f t="shared" si="77"/>
        <v>0</v>
      </c>
      <c r="BB33" s="13">
        <f t="shared" si="77"/>
        <v>0</v>
      </c>
      <c r="BC33" s="13">
        <f t="shared" si="77"/>
        <v>0</v>
      </c>
      <c r="BD33" s="13">
        <f t="shared" si="77"/>
        <v>0</v>
      </c>
      <c r="BE33" s="13">
        <f t="shared" si="77"/>
        <v>0</v>
      </c>
      <c r="BF33" s="13">
        <f t="shared" si="77"/>
        <v>0</v>
      </c>
      <c r="BG33" s="13">
        <f t="shared" si="77"/>
        <v>0</v>
      </c>
      <c r="BH33" s="13">
        <f t="shared" si="77"/>
        <v>0</v>
      </c>
      <c r="BI33" s="13">
        <f t="shared" si="77"/>
        <v>0</v>
      </c>
      <c r="BJ33" s="13">
        <f t="shared" si="77"/>
        <v>0</v>
      </c>
      <c r="BK33" s="13">
        <f t="shared" si="77"/>
        <v>0</v>
      </c>
      <c r="BL33" s="13">
        <f t="shared" si="77"/>
        <v>0</v>
      </c>
      <c r="BM33" s="13" t="e">
        <f t="shared" si="77"/>
        <v>#DIV/0!</v>
      </c>
      <c r="BN33" s="13" t="e">
        <f t="shared" ref="BN33:CS33" si="78">(BN9)/(BN6)</f>
        <v>#DIV/0!</v>
      </c>
      <c r="BO33" s="13" t="e">
        <f t="shared" si="78"/>
        <v>#DIV/0!</v>
      </c>
      <c r="BP33" s="13" t="e">
        <f t="shared" si="78"/>
        <v>#DIV/0!</v>
      </c>
      <c r="BQ33" s="13" t="e">
        <f t="shared" si="78"/>
        <v>#DIV/0!</v>
      </c>
      <c r="BR33" s="13">
        <f t="shared" si="78"/>
        <v>0</v>
      </c>
      <c r="BS33" s="13">
        <f t="shared" si="78"/>
        <v>0</v>
      </c>
      <c r="BT33" s="13">
        <f t="shared" si="78"/>
        <v>0</v>
      </c>
      <c r="BU33" s="13">
        <f t="shared" si="78"/>
        <v>0</v>
      </c>
      <c r="BV33" s="13">
        <f t="shared" si="78"/>
        <v>0</v>
      </c>
      <c r="BW33" s="13">
        <f t="shared" si="78"/>
        <v>0</v>
      </c>
      <c r="BX33" s="13">
        <f t="shared" si="78"/>
        <v>0</v>
      </c>
      <c r="BY33" s="13">
        <f t="shared" si="78"/>
        <v>0</v>
      </c>
      <c r="BZ33" s="13">
        <f t="shared" si="78"/>
        <v>0</v>
      </c>
      <c r="CA33" s="13">
        <f t="shared" si="78"/>
        <v>0</v>
      </c>
      <c r="CB33" s="13">
        <f t="shared" si="78"/>
        <v>0</v>
      </c>
      <c r="CC33" s="13">
        <f t="shared" si="78"/>
        <v>0</v>
      </c>
      <c r="CD33" s="13">
        <f t="shared" si="78"/>
        <v>0</v>
      </c>
      <c r="CE33" s="13">
        <f t="shared" si="78"/>
        <v>0</v>
      </c>
      <c r="CF33" s="13">
        <f t="shared" si="78"/>
        <v>0</v>
      </c>
      <c r="CG33" s="13">
        <f t="shared" si="78"/>
        <v>0</v>
      </c>
      <c r="CH33" s="13">
        <f t="shared" si="78"/>
        <v>0</v>
      </c>
      <c r="CI33" s="13">
        <f t="shared" si="78"/>
        <v>0</v>
      </c>
      <c r="CJ33" s="13">
        <f t="shared" si="78"/>
        <v>0</v>
      </c>
      <c r="CK33" s="13">
        <f t="shared" si="78"/>
        <v>0</v>
      </c>
      <c r="CL33" s="13">
        <f t="shared" si="78"/>
        <v>0</v>
      </c>
      <c r="CM33" s="13">
        <f t="shared" si="78"/>
        <v>0</v>
      </c>
      <c r="CN33" s="13">
        <f t="shared" si="78"/>
        <v>0</v>
      </c>
      <c r="CO33" s="13">
        <f t="shared" si="78"/>
        <v>0</v>
      </c>
      <c r="CP33" s="13">
        <f t="shared" si="78"/>
        <v>0</v>
      </c>
      <c r="CQ33" s="13">
        <f t="shared" si="78"/>
        <v>0</v>
      </c>
      <c r="CR33" s="13">
        <f t="shared" si="78"/>
        <v>0</v>
      </c>
      <c r="CS33" s="13">
        <f t="shared" si="78"/>
        <v>0</v>
      </c>
      <c r="CT33" s="13">
        <f t="shared" ref="CT33:DY33" si="79">(CT9)/(CT6)</f>
        <v>0</v>
      </c>
      <c r="CU33" s="13">
        <f t="shared" si="79"/>
        <v>0</v>
      </c>
      <c r="CV33" s="13">
        <f t="shared" si="79"/>
        <v>0</v>
      </c>
      <c r="CW33" s="13">
        <f t="shared" si="79"/>
        <v>0</v>
      </c>
      <c r="CX33" s="13">
        <f t="shared" si="79"/>
        <v>0</v>
      </c>
      <c r="CY33" s="13">
        <f t="shared" si="79"/>
        <v>0</v>
      </c>
      <c r="CZ33" s="13">
        <f t="shared" si="79"/>
        <v>0</v>
      </c>
      <c r="DA33" s="13">
        <f t="shared" si="79"/>
        <v>0</v>
      </c>
      <c r="DB33" s="13">
        <f t="shared" si="79"/>
        <v>0</v>
      </c>
      <c r="DC33" s="13">
        <f t="shared" si="79"/>
        <v>0</v>
      </c>
      <c r="DD33" s="13">
        <f t="shared" si="79"/>
        <v>0</v>
      </c>
      <c r="DE33" s="13">
        <f t="shared" si="79"/>
        <v>0</v>
      </c>
      <c r="DF33" s="13">
        <f t="shared" si="79"/>
        <v>0</v>
      </c>
      <c r="DG33" s="13">
        <f t="shared" si="79"/>
        <v>0</v>
      </c>
      <c r="DH33" s="13">
        <f t="shared" si="79"/>
        <v>0</v>
      </c>
      <c r="DI33" s="13">
        <f t="shared" si="79"/>
        <v>0</v>
      </c>
      <c r="DJ33" s="13">
        <f t="shared" si="79"/>
        <v>0</v>
      </c>
      <c r="DK33" s="13">
        <f t="shared" si="79"/>
        <v>0</v>
      </c>
      <c r="DL33" s="13">
        <f t="shared" si="79"/>
        <v>0</v>
      </c>
      <c r="DM33" s="13">
        <f t="shared" si="79"/>
        <v>0</v>
      </c>
      <c r="DN33" s="13">
        <f t="shared" si="79"/>
        <v>0</v>
      </c>
      <c r="DO33" s="13">
        <f t="shared" si="79"/>
        <v>0</v>
      </c>
      <c r="DP33" s="13">
        <f t="shared" si="79"/>
        <v>0</v>
      </c>
      <c r="DQ33" s="13">
        <f t="shared" si="79"/>
        <v>0</v>
      </c>
      <c r="DR33" s="13">
        <f t="shared" si="79"/>
        <v>0</v>
      </c>
      <c r="DS33" s="13">
        <f t="shared" si="79"/>
        <v>0</v>
      </c>
      <c r="DT33" s="13">
        <f t="shared" si="79"/>
        <v>0</v>
      </c>
      <c r="DU33" s="13">
        <f t="shared" si="79"/>
        <v>0</v>
      </c>
      <c r="DV33" s="13">
        <f t="shared" si="79"/>
        <v>0</v>
      </c>
      <c r="DW33" s="13">
        <f t="shared" si="79"/>
        <v>0</v>
      </c>
      <c r="DX33" s="13">
        <f t="shared" si="79"/>
        <v>0</v>
      </c>
      <c r="DY33" s="13">
        <f t="shared" si="79"/>
        <v>0</v>
      </c>
      <c r="DZ33" s="13">
        <f t="shared" ref="DZ33:EI33" si="80">(DZ9)/(DZ6)</f>
        <v>0</v>
      </c>
      <c r="EA33" s="13">
        <f t="shared" si="80"/>
        <v>0</v>
      </c>
      <c r="EB33" s="13">
        <f t="shared" si="80"/>
        <v>0</v>
      </c>
      <c r="EC33" s="13">
        <f t="shared" si="80"/>
        <v>0</v>
      </c>
      <c r="ED33" s="13">
        <f t="shared" si="80"/>
        <v>0</v>
      </c>
      <c r="EE33" s="13">
        <f t="shared" si="80"/>
        <v>0</v>
      </c>
      <c r="EF33" s="13">
        <f t="shared" si="80"/>
        <v>0</v>
      </c>
      <c r="EG33" s="13">
        <f t="shared" si="80"/>
        <v>0</v>
      </c>
      <c r="EH33" s="13">
        <f t="shared" si="80"/>
        <v>0</v>
      </c>
      <c r="EI33" s="13">
        <f t="shared" si="80"/>
        <v>0</v>
      </c>
      <c r="EJ33" s="6"/>
    </row>
    <row r="34" spans="1:140" s="3" customFormat="1" x14ac:dyDescent="0.25">
      <c r="A34" s="1" t="s">
        <v>11</v>
      </c>
      <c r="B34" s="13">
        <f>B9/B5</f>
        <v>19.53125</v>
      </c>
      <c r="C34" s="13">
        <f t="shared" ref="C34:BN34" si="81">C9/C5</f>
        <v>19.682539682539684</v>
      </c>
      <c r="D34" s="13">
        <f t="shared" si="81"/>
        <v>19.903225806451612</v>
      </c>
      <c r="E34" s="13">
        <f t="shared" si="81"/>
        <v>20.409836065573771</v>
      </c>
      <c r="F34" s="13">
        <f t="shared" si="81"/>
        <v>0</v>
      </c>
      <c r="G34" s="13">
        <f t="shared" si="81"/>
        <v>0</v>
      </c>
      <c r="H34" s="13">
        <f t="shared" si="81"/>
        <v>0</v>
      </c>
      <c r="I34" s="13">
        <f t="shared" si="81"/>
        <v>0</v>
      </c>
      <c r="J34" s="13">
        <f t="shared" si="81"/>
        <v>0</v>
      </c>
      <c r="K34" s="13">
        <f t="shared" si="81"/>
        <v>0</v>
      </c>
      <c r="L34" s="13">
        <f t="shared" si="81"/>
        <v>0</v>
      </c>
      <c r="M34" s="13">
        <f t="shared" si="81"/>
        <v>0</v>
      </c>
      <c r="N34" s="13">
        <f t="shared" si="81"/>
        <v>0</v>
      </c>
      <c r="O34" s="13">
        <f t="shared" si="81"/>
        <v>0</v>
      </c>
      <c r="P34" s="13">
        <f t="shared" si="81"/>
        <v>0</v>
      </c>
      <c r="Q34" s="13">
        <f t="shared" si="81"/>
        <v>0</v>
      </c>
      <c r="R34" s="13">
        <f t="shared" si="81"/>
        <v>0</v>
      </c>
      <c r="S34" s="13">
        <f t="shared" si="81"/>
        <v>0</v>
      </c>
      <c r="T34" s="13">
        <f t="shared" si="81"/>
        <v>0</v>
      </c>
      <c r="U34" s="13">
        <f t="shared" si="81"/>
        <v>0</v>
      </c>
      <c r="V34" s="13">
        <f t="shared" si="81"/>
        <v>0</v>
      </c>
      <c r="W34" s="13">
        <f t="shared" si="81"/>
        <v>0</v>
      </c>
      <c r="X34" s="13">
        <f t="shared" si="81"/>
        <v>0</v>
      </c>
      <c r="Y34" s="13">
        <f t="shared" si="81"/>
        <v>0</v>
      </c>
      <c r="Z34" s="13">
        <f t="shared" si="81"/>
        <v>0</v>
      </c>
      <c r="AA34" s="13">
        <f t="shared" si="81"/>
        <v>0</v>
      </c>
      <c r="AB34" s="13">
        <f t="shared" si="81"/>
        <v>0</v>
      </c>
      <c r="AC34" s="13">
        <f t="shared" si="81"/>
        <v>0</v>
      </c>
      <c r="AD34" s="13">
        <f t="shared" si="81"/>
        <v>0</v>
      </c>
      <c r="AE34" s="13">
        <f t="shared" si="81"/>
        <v>0</v>
      </c>
      <c r="AF34" s="13">
        <f t="shared" si="81"/>
        <v>0</v>
      </c>
      <c r="AG34" s="13">
        <f t="shared" si="81"/>
        <v>0</v>
      </c>
      <c r="AH34" s="13">
        <f t="shared" si="81"/>
        <v>0</v>
      </c>
      <c r="AI34" s="13">
        <f t="shared" si="81"/>
        <v>0</v>
      </c>
      <c r="AJ34" s="13">
        <f t="shared" si="81"/>
        <v>0</v>
      </c>
      <c r="AK34" s="13">
        <f t="shared" si="81"/>
        <v>0</v>
      </c>
      <c r="AL34" s="13">
        <f t="shared" si="81"/>
        <v>0</v>
      </c>
      <c r="AM34" s="13">
        <f t="shared" si="81"/>
        <v>0</v>
      </c>
      <c r="AN34" s="13">
        <f t="shared" si="81"/>
        <v>0</v>
      </c>
      <c r="AO34" s="13">
        <f t="shared" si="81"/>
        <v>0</v>
      </c>
      <c r="AP34" s="13">
        <f t="shared" si="81"/>
        <v>0</v>
      </c>
      <c r="AQ34" s="13">
        <f t="shared" si="81"/>
        <v>0</v>
      </c>
      <c r="AR34" s="13">
        <f t="shared" si="81"/>
        <v>0</v>
      </c>
      <c r="AS34" s="13">
        <f t="shared" si="81"/>
        <v>0</v>
      </c>
      <c r="AT34" s="13">
        <f t="shared" si="81"/>
        <v>0</v>
      </c>
      <c r="AU34" s="13">
        <f t="shared" si="81"/>
        <v>0</v>
      </c>
      <c r="AV34" s="13">
        <f t="shared" si="81"/>
        <v>0</v>
      </c>
      <c r="AW34" s="13">
        <f t="shared" si="81"/>
        <v>0</v>
      </c>
      <c r="AX34" s="13">
        <f t="shared" si="81"/>
        <v>0</v>
      </c>
      <c r="AY34" s="13">
        <f t="shared" si="81"/>
        <v>0</v>
      </c>
      <c r="AZ34" s="13">
        <f t="shared" si="81"/>
        <v>0</v>
      </c>
      <c r="BA34" s="13">
        <f t="shared" si="81"/>
        <v>0</v>
      </c>
      <c r="BB34" s="13">
        <f t="shared" si="81"/>
        <v>0</v>
      </c>
      <c r="BC34" s="13">
        <f t="shared" si="81"/>
        <v>0</v>
      </c>
      <c r="BD34" s="13">
        <f t="shared" si="81"/>
        <v>0</v>
      </c>
      <c r="BE34" s="13">
        <f t="shared" si="81"/>
        <v>0</v>
      </c>
      <c r="BF34" s="13">
        <f t="shared" si="81"/>
        <v>0</v>
      </c>
      <c r="BG34" s="13">
        <f t="shared" si="81"/>
        <v>0</v>
      </c>
      <c r="BH34" s="13">
        <f t="shared" si="81"/>
        <v>0</v>
      </c>
      <c r="BI34" s="13">
        <f t="shared" si="81"/>
        <v>0</v>
      </c>
      <c r="BJ34" s="13">
        <f t="shared" si="81"/>
        <v>0</v>
      </c>
      <c r="BK34" s="13">
        <f t="shared" si="81"/>
        <v>0</v>
      </c>
      <c r="BL34" s="13">
        <f t="shared" si="81"/>
        <v>0</v>
      </c>
      <c r="BM34" s="13">
        <f t="shared" si="81"/>
        <v>0</v>
      </c>
      <c r="BN34" s="13" t="e">
        <f t="shared" si="81"/>
        <v>#DIV/0!</v>
      </c>
      <c r="BO34" s="13" t="e">
        <f t="shared" ref="BO34:DZ34" si="82">BO9/BO5</f>
        <v>#NUM!</v>
      </c>
      <c r="BP34" s="13" t="e">
        <f t="shared" si="82"/>
        <v>#NUM!</v>
      </c>
      <c r="BQ34" s="13" t="e">
        <f t="shared" si="82"/>
        <v>#NUM!</v>
      </c>
      <c r="BR34" s="13" t="e">
        <f t="shared" si="82"/>
        <v>#NUM!</v>
      </c>
      <c r="BS34" s="13" t="e">
        <f t="shared" si="82"/>
        <v>#NUM!</v>
      </c>
      <c r="BT34" s="13" t="e">
        <f t="shared" si="82"/>
        <v>#NUM!</v>
      </c>
      <c r="BU34" s="13" t="e">
        <f t="shared" si="82"/>
        <v>#NUM!</v>
      </c>
      <c r="BV34" s="13" t="e">
        <f t="shared" si="82"/>
        <v>#NUM!</v>
      </c>
      <c r="BW34" s="13" t="e">
        <f t="shared" si="82"/>
        <v>#NUM!</v>
      </c>
      <c r="BX34" s="13" t="e">
        <f t="shared" si="82"/>
        <v>#NUM!</v>
      </c>
      <c r="BY34" s="13" t="e">
        <f t="shared" si="82"/>
        <v>#NUM!</v>
      </c>
      <c r="BZ34" s="13" t="e">
        <f t="shared" si="82"/>
        <v>#NUM!</v>
      </c>
      <c r="CA34" s="13" t="e">
        <f t="shared" si="82"/>
        <v>#NUM!</v>
      </c>
      <c r="CB34" s="13" t="e">
        <f t="shared" si="82"/>
        <v>#NUM!</v>
      </c>
      <c r="CC34" s="13" t="e">
        <f t="shared" si="82"/>
        <v>#NUM!</v>
      </c>
      <c r="CD34" s="13" t="e">
        <f t="shared" si="82"/>
        <v>#NUM!</v>
      </c>
      <c r="CE34" s="13" t="e">
        <f t="shared" si="82"/>
        <v>#NUM!</v>
      </c>
      <c r="CF34" s="13" t="e">
        <f t="shared" si="82"/>
        <v>#NUM!</v>
      </c>
      <c r="CG34" s="13" t="e">
        <f t="shared" si="82"/>
        <v>#NUM!</v>
      </c>
      <c r="CH34" s="13" t="e">
        <f t="shared" si="82"/>
        <v>#NUM!</v>
      </c>
      <c r="CI34" s="13" t="e">
        <f t="shared" si="82"/>
        <v>#NUM!</v>
      </c>
      <c r="CJ34" s="13" t="e">
        <f t="shared" si="82"/>
        <v>#NUM!</v>
      </c>
      <c r="CK34" s="13" t="e">
        <f t="shared" si="82"/>
        <v>#NUM!</v>
      </c>
      <c r="CL34" s="13" t="e">
        <f t="shared" si="82"/>
        <v>#NUM!</v>
      </c>
      <c r="CM34" s="13" t="e">
        <f t="shared" si="82"/>
        <v>#NUM!</v>
      </c>
      <c r="CN34" s="13" t="e">
        <f t="shared" si="82"/>
        <v>#NUM!</v>
      </c>
      <c r="CO34" s="13" t="e">
        <f t="shared" si="82"/>
        <v>#NUM!</v>
      </c>
      <c r="CP34" s="13" t="e">
        <f t="shared" si="82"/>
        <v>#NUM!</v>
      </c>
      <c r="CQ34" s="13" t="e">
        <f t="shared" si="82"/>
        <v>#NUM!</v>
      </c>
      <c r="CR34" s="13" t="e">
        <f t="shared" si="82"/>
        <v>#NUM!</v>
      </c>
      <c r="CS34" s="13" t="e">
        <f t="shared" si="82"/>
        <v>#NUM!</v>
      </c>
      <c r="CT34" s="13" t="e">
        <f t="shared" si="82"/>
        <v>#NUM!</v>
      </c>
      <c r="CU34" s="13" t="e">
        <f t="shared" si="82"/>
        <v>#NUM!</v>
      </c>
      <c r="CV34" s="13" t="e">
        <f t="shared" si="82"/>
        <v>#NUM!</v>
      </c>
      <c r="CW34" s="13" t="e">
        <f t="shared" si="82"/>
        <v>#NUM!</v>
      </c>
      <c r="CX34" s="13" t="e">
        <f t="shared" si="82"/>
        <v>#NUM!</v>
      </c>
      <c r="CY34" s="13" t="e">
        <f t="shared" si="82"/>
        <v>#NUM!</v>
      </c>
      <c r="CZ34" s="13" t="e">
        <f t="shared" si="82"/>
        <v>#NUM!</v>
      </c>
      <c r="DA34" s="13" t="e">
        <f t="shared" si="82"/>
        <v>#NUM!</v>
      </c>
      <c r="DB34" s="13" t="e">
        <f t="shared" si="82"/>
        <v>#NUM!</v>
      </c>
      <c r="DC34" s="13" t="e">
        <f t="shared" si="82"/>
        <v>#NUM!</v>
      </c>
      <c r="DD34" s="13" t="e">
        <f t="shared" si="82"/>
        <v>#NUM!</v>
      </c>
      <c r="DE34" s="13" t="e">
        <f t="shared" si="82"/>
        <v>#NUM!</v>
      </c>
      <c r="DF34" s="13" t="e">
        <f t="shared" si="82"/>
        <v>#NUM!</v>
      </c>
      <c r="DG34" s="13" t="e">
        <f t="shared" si="82"/>
        <v>#NUM!</v>
      </c>
      <c r="DH34" s="13" t="e">
        <f t="shared" si="82"/>
        <v>#NUM!</v>
      </c>
      <c r="DI34" s="13" t="e">
        <f t="shared" si="82"/>
        <v>#NUM!</v>
      </c>
      <c r="DJ34" s="13" t="e">
        <f t="shared" si="82"/>
        <v>#NUM!</v>
      </c>
      <c r="DK34" s="13" t="e">
        <f t="shared" si="82"/>
        <v>#NUM!</v>
      </c>
      <c r="DL34" s="13" t="e">
        <f t="shared" si="82"/>
        <v>#NUM!</v>
      </c>
      <c r="DM34" s="13" t="e">
        <f t="shared" si="82"/>
        <v>#NUM!</v>
      </c>
      <c r="DN34" s="13" t="e">
        <f t="shared" si="82"/>
        <v>#NUM!</v>
      </c>
      <c r="DO34" s="13" t="e">
        <f t="shared" si="82"/>
        <v>#NUM!</v>
      </c>
      <c r="DP34" s="13" t="e">
        <f t="shared" si="82"/>
        <v>#NUM!</v>
      </c>
      <c r="DQ34" s="13" t="e">
        <f t="shared" si="82"/>
        <v>#NUM!</v>
      </c>
      <c r="DR34" s="13" t="e">
        <f t="shared" si="82"/>
        <v>#NUM!</v>
      </c>
      <c r="DS34" s="13" t="e">
        <f t="shared" si="82"/>
        <v>#NUM!</v>
      </c>
      <c r="DT34" s="13" t="e">
        <f t="shared" si="82"/>
        <v>#NUM!</v>
      </c>
      <c r="DU34" s="13" t="e">
        <f t="shared" si="82"/>
        <v>#NUM!</v>
      </c>
      <c r="DV34" s="13" t="e">
        <f t="shared" si="82"/>
        <v>#NUM!</v>
      </c>
      <c r="DW34" s="13" t="e">
        <f t="shared" si="82"/>
        <v>#NUM!</v>
      </c>
      <c r="DX34" s="13" t="e">
        <f t="shared" si="82"/>
        <v>#NUM!</v>
      </c>
      <c r="DY34" s="13" t="e">
        <f t="shared" si="82"/>
        <v>#NUM!</v>
      </c>
      <c r="DZ34" s="13" t="e">
        <f t="shared" si="82"/>
        <v>#NUM!</v>
      </c>
      <c r="EA34" s="13" t="e">
        <f t="shared" ref="EA34:EI34" si="83">EA9/EA5</f>
        <v>#NUM!</v>
      </c>
      <c r="EB34" s="13" t="e">
        <f t="shared" si="83"/>
        <v>#NUM!</v>
      </c>
      <c r="EC34" s="13" t="e">
        <f t="shared" si="83"/>
        <v>#NUM!</v>
      </c>
      <c r="ED34" s="13" t="e">
        <f t="shared" si="83"/>
        <v>#NUM!</v>
      </c>
      <c r="EE34" s="13" t="e">
        <f t="shared" si="83"/>
        <v>#NUM!</v>
      </c>
      <c r="EF34" s="13" t="e">
        <f t="shared" si="83"/>
        <v>#NUM!</v>
      </c>
      <c r="EG34" s="13" t="e">
        <f t="shared" si="83"/>
        <v>#NUM!</v>
      </c>
      <c r="EH34" s="13" t="e">
        <f t="shared" si="83"/>
        <v>#NUM!</v>
      </c>
      <c r="EI34" s="13" t="e">
        <f t="shared" si="83"/>
        <v>#NUM!</v>
      </c>
      <c r="EJ34" s="6"/>
    </row>
    <row r="35" spans="1:140" s="16" customFormat="1" x14ac:dyDescent="0.25">
      <c r="EJ35" s="6"/>
    </row>
    <row r="36" spans="1:140" s="3" customFormat="1" x14ac:dyDescent="0.25">
      <c r="A36" s="10" t="s">
        <v>25</v>
      </c>
      <c r="B36" s="11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</row>
    <row r="37" spans="1:140" s="16" customFormat="1" x14ac:dyDescent="0.25">
      <c r="A37" s="18" t="s">
        <v>17</v>
      </c>
      <c r="B37" s="22">
        <f t="shared" ref="B37:BM37" si="84">SUM(1 -(B9/$B9))</f>
        <v>0</v>
      </c>
      <c r="C37" s="22">
        <f t="shared" si="84"/>
        <v>8.0000000000000071E-3</v>
      </c>
      <c r="D37" s="22">
        <f t="shared" si="84"/>
        <v>1.2800000000000034E-2</v>
      </c>
      <c r="E37" s="22">
        <f t="shared" si="84"/>
        <v>4.0000000000000036E-3</v>
      </c>
      <c r="F37" s="22">
        <f t="shared" si="84"/>
        <v>1</v>
      </c>
      <c r="G37" s="22">
        <f t="shared" si="84"/>
        <v>1</v>
      </c>
      <c r="H37" s="22">
        <f t="shared" si="84"/>
        <v>1</v>
      </c>
      <c r="I37" s="22">
        <f t="shared" si="84"/>
        <v>1</v>
      </c>
      <c r="J37" s="22">
        <f t="shared" si="84"/>
        <v>1</v>
      </c>
      <c r="K37" s="22">
        <f t="shared" si="84"/>
        <v>1</v>
      </c>
      <c r="L37" s="22">
        <f t="shared" si="84"/>
        <v>1</v>
      </c>
      <c r="M37" s="22">
        <f t="shared" si="84"/>
        <v>1</v>
      </c>
      <c r="N37" s="22">
        <f t="shared" si="84"/>
        <v>1</v>
      </c>
      <c r="O37" s="22">
        <f t="shared" si="84"/>
        <v>1</v>
      </c>
      <c r="P37" s="22">
        <f t="shared" si="84"/>
        <v>1</v>
      </c>
      <c r="Q37" s="22">
        <f t="shared" si="84"/>
        <v>1</v>
      </c>
      <c r="R37" s="22">
        <f t="shared" si="84"/>
        <v>1</v>
      </c>
      <c r="S37" s="22">
        <f t="shared" si="84"/>
        <v>1</v>
      </c>
      <c r="T37" s="22">
        <f t="shared" si="84"/>
        <v>1</v>
      </c>
      <c r="U37" s="22">
        <f t="shared" si="84"/>
        <v>1</v>
      </c>
      <c r="V37" s="22">
        <f t="shared" si="84"/>
        <v>1</v>
      </c>
      <c r="W37" s="31">
        <f t="shared" si="84"/>
        <v>1</v>
      </c>
      <c r="X37" s="30">
        <f t="shared" si="84"/>
        <v>1</v>
      </c>
      <c r="Y37" s="30">
        <f t="shared" si="84"/>
        <v>1</v>
      </c>
      <c r="Z37" s="30">
        <f t="shared" si="84"/>
        <v>1</v>
      </c>
      <c r="AA37" s="30">
        <f t="shared" si="84"/>
        <v>1</v>
      </c>
      <c r="AB37" s="30">
        <f t="shared" si="84"/>
        <v>1</v>
      </c>
      <c r="AC37" s="30">
        <f t="shared" si="84"/>
        <v>1</v>
      </c>
      <c r="AD37" s="30">
        <f t="shared" si="84"/>
        <v>1</v>
      </c>
      <c r="AE37" s="30">
        <f t="shared" si="84"/>
        <v>1</v>
      </c>
      <c r="AF37" s="30">
        <f t="shared" si="84"/>
        <v>1</v>
      </c>
      <c r="AG37" s="30">
        <f t="shared" si="84"/>
        <v>1</v>
      </c>
      <c r="AH37" s="30">
        <f t="shared" si="84"/>
        <v>1</v>
      </c>
      <c r="AI37" s="30">
        <f t="shared" si="84"/>
        <v>1</v>
      </c>
      <c r="AJ37" s="30">
        <f t="shared" si="84"/>
        <v>1</v>
      </c>
      <c r="AK37" s="30">
        <f t="shared" si="84"/>
        <v>1</v>
      </c>
      <c r="AL37" s="30">
        <f t="shared" si="84"/>
        <v>1</v>
      </c>
      <c r="AM37" s="30">
        <f t="shared" si="84"/>
        <v>1</v>
      </c>
      <c r="AN37" s="30">
        <f t="shared" si="84"/>
        <v>1</v>
      </c>
      <c r="AO37" s="30">
        <f t="shared" si="84"/>
        <v>1</v>
      </c>
      <c r="AP37" s="30">
        <f t="shared" si="84"/>
        <v>1</v>
      </c>
      <c r="AQ37" s="30">
        <f t="shared" si="84"/>
        <v>1</v>
      </c>
      <c r="AR37" s="30">
        <f t="shared" si="84"/>
        <v>1</v>
      </c>
      <c r="AS37" s="30">
        <f t="shared" si="84"/>
        <v>1</v>
      </c>
      <c r="AT37" s="30">
        <f t="shared" si="84"/>
        <v>1</v>
      </c>
      <c r="AU37" s="30">
        <f t="shared" si="84"/>
        <v>1</v>
      </c>
      <c r="AV37" s="30">
        <f t="shared" si="84"/>
        <v>1</v>
      </c>
      <c r="AW37" s="30">
        <f t="shared" si="84"/>
        <v>1</v>
      </c>
      <c r="AX37" s="30">
        <f t="shared" si="84"/>
        <v>1</v>
      </c>
      <c r="AY37" s="30">
        <f t="shared" si="84"/>
        <v>1</v>
      </c>
      <c r="AZ37" s="30">
        <f t="shared" si="84"/>
        <v>1</v>
      </c>
      <c r="BA37" s="30">
        <f t="shared" si="84"/>
        <v>1</v>
      </c>
      <c r="BB37" s="30">
        <f t="shared" si="84"/>
        <v>1</v>
      </c>
      <c r="BC37" s="30">
        <f t="shared" si="84"/>
        <v>1</v>
      </c>
      <c r="BD37" s="30">
        <f t="shared" si="84"/>
        <v>1</v>
      </c>
      <c r="BE37" s="30">
        <f t="shared" si="84"/>
        <v>1</v>
      </c>
      <c r="BF37" s="30">
        <f t="shared" si="84"/>
        <v>1</v>
      </c>
      <c r="BG37" s="30">
        <f t="shared" si="84"/>
        <v>1</v>
      </c>
      <c r="BH37" s="30">
        <f t="shared" si="84"/>
        <v>1</v>
      </c>
      <c r="BI37" s="30">
        <f t="shared" si="84"/>
        <v>1</v>
      </c>
      <c r="BJ37" s="30">
        <f t="shared" si="84"/>
        <v>1</v>
      </c>
      <c r="BK37" s="30">
        <f t="shared" si="84"/>
        <v>1</v>
      </c>
      <c r="BL37" s="30">
        <f t="shared" si="84"/>
        <v>1</v>
      </c>
      <c r="BM37" s="30">
        <f t="shared" si="84"/>
        <v>1</v>
      </c>
      <c r="BN37" s="30">
        <f t="shared" ref="BN37:DY37" si="85">SUM(1 -(BN9/$B9))</f>
        <v>1</v>
      </c>
      <c r="BO37" s="30">
        <f t="shared" si="85"/>
        <v>1</v>
      </c>
      <c r="BP37" s="30">
        <f t="shared" si="85"/>
        <v>1</v>
      </c>
      <c r="BQ37" s="30">
        <f t="shared" si="85"/>
        <v>1</v>
      </c>
      <c r="BR37" s="30">
        <f t="shared" si="85"/>
        <v>1</v>
      </c>
      <c r="BS37" s="30">
        <f t="shared" si="85"/>
        <v>1</v>
      </c>
      <c r="BT37" s="30">
        <f t="shared" si="85"/>
        <v>1</v>
      </c>
      <c r="BU37" s="30">
        <f t="shared" si="85"/>
        <v>1</v>
      </c>
      <c r="BV37" s="30">
        <f t="shared" si="85"/>
        <v>1</v>
      </c>
      <c r="BW37" s="30">
        <f t="shared" si="85"/>
        <v>1</v>
      </c>
      <c r="BX37" s="30">
        <f t="shared" si="85"/>
        <v>1</v>
      </c>
      <c r="BY37" s="30">
        <f t="shared" si="85"/>
        <v>1</v>
      </c>
      <c r="BZ37" s="30">
        <f t="shared" si="85"/>
        <v>1</v>
      </c>
      <c r="CA37" s="30">
        <f t="shared" si="85"/>
        <v>1</v>
      </c>
      <c r="CB37" s="30">
        <f t="shared" si="85"/>
        <v>1</v>
      </c>
      <c r="CC37" s="30">
        <f t="shared" si="85"/>
        <v>1</v>
      </c>
      <c r="CD37" s="30">
        <f t="shared" si="85"/>
        <v>1</v>
      </c>
      <c r="CE37" s="30">
        <f t="shared" si="85"/>
        <v>1</v>
      </c>
      <c r="CF37" s="30">
        <f t="shared" si="85"/>
        <v>1</v>
      </c>
      <c r="CG37" s="30">
        <f t="shared" si="85"/>
        <v>1</v>
      </c>
      <c r="CH37" s="30">
        <f t="shared" si="85"/>
        <v>1</v>
      </c>
      <c r="CI37" s="30">
        <f t="shared" si="85"/>
        <v>1</v>
      </c>
      <c r="CJ37" s="30">
        <f t="shared" si="85"/>
        <v>1</v>
      </c>
      <c r="CK37" s="30">
        <f t="shared" si="85"/>
        <v>1</v>
      </c>
      <c r="CL37" s="30">
        <f t="shared" si="85"/>
        <v>1</v>
      </c>
      <c r="CM37" s="30">
        <f t="shared" si="85"/>
        <v>1</v>
      </c>
      <c r="CN37" s="30">
        <f t="shared" si="85"/>
        <v>1</v>
      </c>
      <c r="CO37" s="30">
        <f t="shared" si="85"/>
        <v>1</v>
      </c>
      <c r="CP37" s="30">
        <f t="shared" si="85"/>
        <v>1</v>
      </c>
      <c r="CQ37" s="30">
        <f t="shared" si="85"/>
        <v>1</v>
      </c>
      <c r="CR37" s="30">
        <f t="shared" si="85"/>
        <v>1</v>
      </c>
      <c r="CS37" s="30">
        <f t="shared" si="85"/>
        <v>1</v>
      </c>
      <c r="CT37" s="30">
        <f t="shared" si="85"/>
        <v>1</v>
      </c>
      <c r="CU37" s="30">
        <f t="shared" si="85"/>
        <v>1</v>
      </c>
      <c r="CV37" s="30">
        <f t="shared" si="85"/>
        <v>1</v>
      </c>
      <c r="CW37" s="30">
        <f t="shared" si="85"/>
        <v>1</v>
      </c>
      <c r="CX37" s="30">
        <f t="shared" si="85"/>
        <v>1</v>
      </c>
      <c r="CY37" s="30">
        <f t="shared" si="85"/>
        <v>1</v>
      </c>
      <c r="CZ37" s="30">
        <f t="shared" si="85"/>
        <v>1</v>
      </c>
      <c r="DA37" s="30">
        <f t="shared" si="85"/>
        <v>1</v>
      </c>
      <c r="DB37" s="30">
        <f t="shared" si="85"/>
        <v>1</v>
      </c>
      <c r="DC37" s="30">
        <f t="shared" si="85"/>
        <v>1</v>
      </c>
      <c r="DD37" s="30">
        <f t="shared" si="85"/>
        <v>1</v>
      </c>
      <c r="DE37" s="30">
        <f t="shared" si="85"/>
        <v>1</v>
      </c>
      <c r="DF37" s="30">
        <f t="shared" si="85"/>
        <v>1</v>
      </c>
      <c r="DG37" s="30">
        <f t="shared" si="85"/>
        <v>1</v>
      </c>
      <c r="DH37" s="30">
        <f t="shared" si="85"/>
        <v>1</v>
      </c>
      <c r="DI37" s="30">
        <f t="shared" si="85"/>
        <v>1</v>
      </c>
      <c r="DJ37" s="30">
        <f t="shared" si="85"/>
        <v>1</v>
      </c>
      <c r="DK37" s="30">
        <f t="shared" si="85"/>
        <v>1</v>
      </c>
      <c r="DL37" s="30">
        <f t="shared" si="85"/>
        <v>1</v>
      </c>
      <c r="DM37" s="30">
        <f t="shared" si="85"/>
        <v>1</v>
      </c>
      <c r="DN37" s="30">
        <f t="shared" si="85"/>
        <v>1</v>
      </c>
      <c r="DO37" s="30">
        <f t="shared" si="85"/>
        <v>1</v>
      </c>
      <c r="DP37" s="30">
        <f t="shared" si="85"/>
        <v>1</v>
      </c>
      <c r="DQ37" s="30">
        <f t="shared" si="85"/>
        <v>1</v>
      </c>
      <c r="DR37" s="30">
        <f t="shared" si="85"/>
        <v>1</v>
      </c>
      <c r="DS37" s="30">
        <f t="shared" si="85"/>
        <v>1</v>
      </c>
      <c r="DT37" s="30">
        <f t="shared" si="85"/>
        <v>1</v>
      </c>
      <c r="DU37" s="30">
        <f t="shared" si="85"/>
        <v>1</v>
      </c>
      <c r="DV37" s="30">
        <f t="shared" si="85"/>
        <v>1</v>
      </c>
      <c r="DW37" s="30">
        <f t="shared" si="85"/>
        <v>1</v>
      </c>
      <c r="DX37" s="30">
        <f t="shared" si="85"/>
        <v>1</v>
      </c>
      <c r="DY37" s="30">
        <f t="shared" si="85"/>
        <v>1</v>
      </c>
      <c r="DZ37" s="30">
        <f t="shared" ref="DZ37:EI37" si="86">SUM(1 -(DZ9/$B9))</f>
        <v>1</v>
      </c>
      <c r="EA37" s="30">
        <f t="shared" si="86"/>
        <v>1</v>
      </c>
      <c r="EB37" s="30">
        <f t="shared" si="86"/>
        <v>1</v>
      </c>
      <c r="EC37" s="30">
        <f t="shared" si="86"/>
        <v>1</v>
      </c>
      <c r="ED37" s="30">
        <f t="shared" si="86"/>
        <v>1</v>
      </c>
      <c r="EE37" s="30">
        <f t="shared" si="86"/>
        <v>1</v>
      </c>
      <c r="EF37" s="30">
        <f t="shared" si="86"/>
        <v>1</v>
      </c>
      <c r="EG37" s="30">
        <f t="shared" si="86"/>
        <v>1</v>
      </c>
      <c r="EH37" s="30">
        <f t="shared" si="86"/>
        <v>1</v>
      </c>
      <c r="EI37" s="30">
        <f t="shared" si="86"/>
        <v>1</v>
      </c>
      <c r="EJ37" s="6"/>
    </row>
    <row r="38" spans="1:140" s="16" customFormat="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6"/>
    </row>
    <row r="39" spans="1:140" s="16" customFormat="1" x14ac:dyDescent="0.25">
      <c r="A39" s="18" t="s">
        <v>22</v>
      </c>
      <c r="B39" s="24"/>
      <c r="C39" s="24">
        <f>IF(C$37 &gt; 0.25,"",C$3+((((C$9-Variables!$B10)/C$18)*-1)*7))</f>
        <v>43333.75</v>
      </c>
      <c r="D39" s="24">
        <f>IF(D$37 &gt; 0.25,"",D$3+((((D$9-Variables!$B10)/D$18)*-1)*7))</f>
        <v>43255.71875</v>
      </c>
      <c r="E39" s="24">
        <f>IF(E$37 &gt; 0.25,"",E$3+((((E$9-Variables!$B10)/E$18)*-1)*7))</f>
        <v>43994</v>
      </c>
      <c r="F39" s="24" t="str">
        <f>IF(F$37 &gt; 0.25,"",F$3+((((F$9-Variables!$B10)/F$18)*-1)*7))</f>
        <v/>
      </c>
      <c r="G39" s="24" t="str">
        <f>IF(G$37 &gt; 0.25,"",G$3+((((G$9-Variables!$B10)/G$18)*-1)*7))</f>
        <v/>
      </c>
      <c r="H39" s="24" t="str">
        <f>IF(H$37 &gt; 0.25,"",H$3+((((H$9-Variables!$B10)/H$18)*-1)*7))</f>
        <v/>
      </c>
      <c r="I39" s="24" t="str">
        <f>IF(I$37 &gt; 0.25,"",I$3+((((I$9-Variables!$B10)/I$18)*-1)*7))</f>
        <v/>
      </c>
      <c r="J39" s="24" t="str">
        <f>IF(J$37 &gt; 0.25,"",J$3+((((J$9-Variables!$B10)/J$18)*-1)*7))</f>
        <v/>
      </c>
      <c r="K39" s="24" t="str">
        <f>IF(K$37 &gt; 0.25,"",K$3+((((K$9-Variables!$B10)/K$18)*-1)*7))</f>
        <v/>
      </c>
      <c r="L39" s="24" t="str">
        <f>IF(L$37 &gt; 0.25,"",L$3+((((L$9-Variables!$B10)/L$18)*-1)*7))</f>
        <v/>
      </c>
      <c r="M39" s="24" t="str">
        <f>IF(M$37 &gt; 0.25,"",M$3+((((M$9-Variables!$B10)/M$18)*-1)*7))</f>
        <v/>
      </c>
      <c r="N39" s="24" t="str">
        <f>IF(N$37 &gt; 0.25,"",N$3+((((N$9-Variables!$B10)/N$18)*-1)*7))</f>
        <v/>
      </c>
      <c r="O39" s="24" t="str">
        <f>IF(O$37 &gt; 0.25,"",O$3+((((O$9-Variables!$B10)/O$18)*-1)*7))</f>
        <v/>
      </c>
      <c r="P39" s="24" t="str">
        <f>IF(P$37 &gt; 0.25,"",P$3+((((P$9-Variables!$B10)/P$18)*-1)*7))</f>
        <v/>
      </c>
      <c r="Q39" s="24" t="str">
        <f>IF(Q$37 &gt; 0.25,"",Q$3+((((Q$9-Variables!$B10)/Q$18)*-1)*7))</f>
        <v/>
      </c>
      <c r="R39" s="24" t="str">
        <f>IF(R$37 &gt; 0.25,"",R$3+((((R$9-Variables!$B10)/R$18)*-1)*7))</f>
        <v/>
      </c>
      <c r="S39" s="24" t="str">
        <f>IF(S$37 &gt; 0.25,"",S$3+((((S$9-Variables!$B10)/S$18)*-1)*7))</f>
        <v/>
      </c>
      <c r="T39" s="24" t="str">
        <f>IF(T$37 &gt; 0.25,"",T$3+((((T$9-Variables!$B10)/T$18)*-1)*7))</f>
        <v/>
      </c>
      <c r="U39" s="24" t="str">
        <f>IF(U$37 &gt; 0.25,"",U$3+((((U$9-Variables!$B10)/U$18)*-1)*7))</f>
        <v/>
      </c>
      <c r="V39" s="24" t="str">
        <f>IF(V$37 &gt; 0.25,"",V$3+((((V$9-Variables!$B10)/V$18)*-1)*7))</f>
        <v/>
      </c>
      <c r="W39" s="24" t="str">
        <f>IF(W$37 &gt; 0.25,"",W$3+((((W$9-Variables!$B10)/W$18)*-1)*7))</f>
        <v/>
      </c>
      <c r="X39" s="24" t="str">
        <f>IF(X$37 &gt; 0.25,"",X$3+((((X$9-Variables!$B10)/X$18)*-1)*7))</f>
        <v/>
      </c>
      <c r="Y39" s="24" t="str">
        <f>IF(Y$37 &gt; 0.25,"",Y$3+((((Y$9-Variables!$B10)/Y$18)*-1)*7))</f>
        <v/>
      </c>
      <c r="Z39" s="24" t="str">
        <f>IF(Z$37 &gt; 0.25,"",Z$3+((((Z$9-Variables!$B10)/Z$18)*-1)*7))</f>
        <v/>
      </c>
      <c r="AA39" s="24" t="str">
        <f>IF(AA$37 &gt; 0.25,"",AA$3+((((AA$9-Variables!$B10)/AA$18)*-1)*7))</f>
        <v/>
      </c>
      <c r="AB39" s="24" t="str">
        <f>IF(AB$37 &gt; 0.25,"",AB$3+((((AB$9-Variables!$B10)/AB$18)*-1)*7))</f>
        <v/>
      </c>
      <c r="AC39" s="24" t="str">
        <f>IF(AC$37 &gt; 0.25,"",AC$3+((((AC$9-Variables!$B10)/AC$18)*-1)*7))</f>
        <v/>
      </c>
      <c r="AD39" s="24" t="str">
        <f>IF(AD$37 &gt; 0.25,"",AD$3+((((AD$9-Variables!$B10)/AD$18)*-1)*7))</f>
        <v/>
      </c>
      <c r="AE39" s="24" t="str">
        <f>IF(AE$37 &gt; 0.25,"",AE$3+((((AE$9-Variables!$B10)/AE$18)*-1)*7))</f>
        <v/>
      </c>
      <c r="AF39" s="24" t="str">
        <f>IF(AF$37 &gt; 0.25,"",AF$3+((((AF$9-Variables!$B10)/AF$18)*-1)*7))</f>
        <v/>
      </c>
      <c r="AG39" s="24" t="str">
        <f>IF(AG$37 &gt; 0.25,"",AG$3+((((AG$9-Variables!$B10)/AG$18)*-1)*7))</f>
        <v/>
      </c>
      <c r="AH39" s="24" t="str">
        <f>IF(AH$37 &gt; 0.25,"",AH$3+((((AH$9-Variables!$B10)/AH$18)*-1)*7))</f>
        <v/>
      </c>
      <c r="AI39" s="24" t="str">
        <f>IF(AI$37 &gt; 0.25,"",AI$3+((((AI$9-Variables!$B10)/AI$18)*-1)*7))</f>
        <v/>
      </c>
      <c r="AJ39" s="24" t="str">
        <f>IF(AJ$37 &gt; 0.25,"",AJ$3+((((AJ$9-Variables!$B10)/AJ$18)*-1)*7))</f>
        <v/>
      </c>
      <c r="AK39" s="24" t="str">
        <f>IF(AK$37 &gt; 0.25,"",AK$3+((((AK$9-Variables!$B10)/AK$18)*-1)*7))</f>
        <v/>
      </c>
      <c r="AL39" s="24" t="str">
        <f>IF(AL$37 &gt; 0.25,"",AL$3+((((AL$9-Variables!$B10)/AL$18)*-1)*7))</f>
        <v/>
      </c>
      <c r="AM39" s="24" t="str">
        <f>IF(AM$37 &gt; 0.25,"",AM$3+((((AM$9-Variables!$B10)/AM$18)*-1)*7))</f>
        <v/>
      </c>
      <c r="AN39" s="24" t="str">
        <f>IF(AN$37 &gt; 0.25,"",AN$3+((((AN$9-Variables!$B10)/AN$18)*-1)*7))</f>
        <v/>
      </c>
      <c r="AO39" s="24" t="str">
        <f>IF(AO$37 &gt; 0.25,"",AO$3+((((AO$9-Variables!$B10)/AO$18)*-1)*7))</f>
        <v/>
      </c>
      <c r="AP39" s="24" t="str">
        <f>IF(AP$37 &gt; 0.25,"",AP$3+((((AP$9-Variables!$B10)/AP$18)*-1)*7))</f>
        <v/>
      </c>
      <c r="AQ39" s="24" t="str">
        <f>IF(AQ$37 &gt; 0.25,"",AQ$3+((((AQ$9-Variables!$B10)/AQ$18)*-1)*7))</f>
        <v/>
      </c>
      <c r="AR39" s="24" t="str">
        <f>IF(AR$37 &gt; 0.25,"",AR$3+((((AR$9-Variables!$B10)/AR$18)*-1)*7))</f>
        <v/>
      </c>
      <c r="AS39" s="24" t="str">
        <f>IF(AS$37 &gt; 0.25,"",AS$3+((((AS$9-Variables!$B10)/AS$18)*-1)*7))</f>
        <v/>
      </c>
      <c r="AT39" s="24" t="str">
        <f>IF(AT$37 &gt; 0.25,"",AT$3+((((AT$9-Variables!$B10)/AT$18)*-1)*7))</f>
        <v/>
      </c>
      <c r="AU39" s="24" t="str">
        <f>IF(AU$37 &gt; 0.25,"",AU$3+((((AU$9-Variables!$B10)/AU$18)*-1)*7))</f>
        <v/>
      </c>
      <c r="AV39" s="24" t="str">
        <f>IF(AV$37 &gt; 0.25,"",AV$3+((((AV$9-Variables!$B10)/AV$18)*-1)*7))</f>
        <v/>
      </c>
      <c r="AW39" s="24" t="str">
        <f>IF(AW$37 &gt; 0.25,"",AW$3+((((AW$9-Variables!$B10)/AW$18)*-1)*7))</f>
        <v/>
      </c>
      <c r="AX39" s="24" t="str">
        <f>IF(AX$37 &gt; 0.25,"",AX$3+((((AX$9-Variables!$B10)/AX$18)*-1)*7))</f>
        <v/>
      </c>
      <c r="AY39" s="24" t="str">
        <f>IF(AY$37 &gt; 0.25,"",AY$3+((((AY$9-Variables!$B10)/AY$18)*-1)*7))</f>
        <v/>
      </c>
      <c r="AZ39" s="24" t="str">
        <f>IF(AZ$37 &gt; 0.25,"",AZ$3+((((AZ$9-Variables!$B10)/AZ$18)*-1)*7))</f>
        <v/>
      </c>
      <c r="BA39" s="24" t="str">
        <f>IF(BA$37 &gt; 0.25,"",BA$3+((((BA$9-Variables!$B10)/BA$18)*-1)*7))</f>
        <v/>
      </c>
      <c r="BB39" s="24" t="str">
        <f>IF(BB$37 &gt; 0.25,"",BB$3+((((BB$9-Variables!$B10)/BB$18)*-1)*7))</f>
        <v/>
      </c>
      <c r="BC39" s="24" t="str">
        <f>IF(BC$37 &gt; 0.25,"",BC$3+((((BC$9-Variables!$B10)/BC$18)*-1)*7))</f>
        <v/>
      </c>
      <c r="BD39" s="24" t="str">
        <f>IF(BD$37 &gt; 0.25,"",BD$3+((((BD$9-Variables!$B10)/BD$18)*-1)*7))</f>
        <v/>
      </c>
      <c r="BE39" s="24" t="str">
        <f>IF(BE$37 &gt; 0.25,"",BE$3+((((BE$9-Variables!$B10)/BE$18)*-1)*7))</f>
        <v/>
      </c>
      <c r="BF39" s="24" t="str">
        <f>IF(BF$37 &gt; 0.25,"",BF$3+((((BF$9-Variables!$B10)/BF$18)*-1)*7))</f>
        <v/>
      </c>
      <c r="BG39" s="24" t="str">
        <f>IF(BG$37 &gt; 0.25,"",BG$3+((((BG$9-Variables!$B10)/BG$18)*-1)*7))</f>
        <v/>
      </c>
      <c r="BH39" s="24" t="str">
        <f>IF(BH$37 &gt; 0.25,"",BH$3+((((BH$9-Variables!$B10)/BH$18)*-1)*7))</f>
        <v/>
      </c>
      <c r="BI39" s="24" t="str">
        <f>IF(BI$37 &gt; 0.25,"",BI$3+((((BI$9-Variables!$B10)/BI$18)*-1)*7))</f>
        <v/>
      </c>
      <c r="BJ39" s="24" t="str">
        <f>IF(BJ$37 &gt; 0.25,"",BJ$3+((((BJ$9-Variables!$B10)/BJ$18)*-1)*7))</f>
        <v/>
      </c>
      <c r="BK39" s="24" t="str">
        <f>IF(BK$37 &gt; 0.25,"",BK$3+((((BK$9-Variables!$B10)/BK$18)*-1)*7))</f>
        <v/>
      </c>
      <c r="BL39" s="24" t="str">
        <f>IF(BL$37 &gt; 0.25,"",BL$3+((((BL$9-Variables!$B10)/BL$18)*-1)*7))</f>
        <v/>
      </c>
      <c r="BM39" s="24" t="str">
        <f>IF(BM$37 &gt; 0.25,"",BM$3+((((BM$9-Variables!$B10)/BM$18)*-1)*7))</f>
        <v/>
      </c>
      <c r="BN39" s="24" t="str">
        <f>IF(BN$37 &gt; 0.25,"",BN$3+((((BN$9-Variables!$B10)/BN$18)*-1)*7))</f>
        <v/>
      </c>
      <c r="BO39" s="24" t="str">
        <f>IF(BO$37 &gt; 0.25,"",BO$3+((((BO$9-Variables!$B10)/BO$18)*-1)*7))</f>
        <v/>
      </c>
      <c r="BP39" s="24" t="str">
        <f>IF(BP$37 &gt; 0.25,"",BP$3+((((BP$9-Variables!$B10)/BP$18)*-1)*7))</f>
        <v/>
      </c>
      <c r="BQ39" s="24" t="str">
        <f>IF(BQ$37 &gt; 0.25,"",BQ$3+((((BQ$9-Variables!$B10)/BQ$18)*-1)*7))</f>
        <v/>
      </c>
      <c r="BR39" s="24" t="str">
        <f>IF(BR$37 &gt; 0.25,"",BR$3+((((BR$9-Variables!$B10)/BR$18)*-1)*7))</f>
        <v/>
      </c>
      <c r="BS39" s="24" t="str">
        <f>IF(BS$37 &gt; 0.25,"",BS$3+((((BS$9-Variables!$B10)/BS$18)*-1)*7))</f>
        <v/>
      </c>
      <c r="BT39" s="24" t="str">
        <f>IF(BT$37 &gt; 0.25,"",BT$3+((((BT$9-Variables!$B10)/BT$18)*-1)*7))</f>
        <v/>
      </c>
      <c r="BU39" s="24" t="str">
        <f>IF(BU$37 &gt; 0.25,"",BU$3+((((BU$9-Variables!$B10)/BU$18)*-1)*7))</f>
        <v/>
      </c>
      <c r="BV39" s="24" t="str">
        <f>IF(BV$37 &gt; 0.25,"",BV$3+((((BV$9-Variables!$B10)/BV$18)*-1)*7))</f>
        <v/>
      </c>
      <c r="BW39" s="24" t="str">
        <f>IF(BW$37 &gt; 0.25,"",BW$3+((((BW$9-Variables!$B10)/BW$18)*-1)*7))</f>
        <v/>
      </c>
      <c r="BX39" s="24" t="str">
        <f>IF(BX$37 &gt; 0.25,"",BX$3+((((BX$9-Variables!$B10)/BX$18)*-1)*7))</f>
        <v/>
      </c>
      <c r="BY39" s="24" t="str">
        <f>IF(BY$37 &gt; 0.25,"",BY$3+((((BY$9-Variables!$B10)/BY$18)*-1)*7))</f>
        <v/>
      </c>
      <c r="BZ39" s="24" t="str">
        <f>IF(BZ$37 &gt; 0.25,"",BZ$3+((((BZ$9-Variables!$B10)/BZ$18)*-1)*7))</f>
        <v/>
      </c>
      <c r="CA39" s="24" t="str">
        <f>IF(CA$37 &gt; 0.25,"",CA$3+((((CA$9-Variables!$B10)/CA$18)*-1)*7))</f>
        <v/>
      </c>
      <c r="CB39" s="24" t="str">
        <f>IF(CB$37 &gt; 0.25,"",CB$3+((((CB$9-Variables!$B10)/CB$18)*-1)*7))</f>
        <v/>
      </c>
      <c r="CC39" s="24" t="str">
        <f>IF(CC$37 &gt; 0.25,"",CC$3+((((CC$9-Variables!$B10)/CC$18)*-1)*7))</f>
        <v/>
      </c>
      <c r="CD39" s="24" t="str">
        <f>IF(CD$37 &gt; 0.25,"",CD$3+((((CD$9-Variables!$B10)/CD$18)*-1)*7))</f>
        <v/>
      </c>
      <c r="CE39" s="24" t="str">
        <f>IF(CE$37 &gt; 0.25,"",CE$3+((((CE$9-Variables!$B10)/CE$18)*-1)*7))</f>
        <v/>
      </c>
      <c r="CF39" s="24" t="str">
        <f>IF(CF$37 &gt; 0.25,"",CF$3+((((CF$9-Variables!$B10)/CF$18)*-1)*7))</f>
        <v/>
      </c>
      <c r="CG39" s="24" t="str">
        <f>IF(CG$37 &gt; 0.25,"",CG$3+((((CG$9-Variables!$B10)/CG$18)*-1)*7))</f>
        <v/>
      </c>
      <c r="CH39" s="24" t="str">
        <f>IF(CH$37 &gt; 0.25,"",CH$3+((((CH$9-Variables!$B10)/CH$18)*-1)*7))</f>
        <v/>
      </c>
      <c r="CI39" s="24" t="str">
        <f>IF(CI$37 &gt; 0.25,"",CI$3+((((CI$9-Variables!$B10)/CI$18)*-1)*7))</f>
        <v/>
      </c>
      <c r="CJ39" s="24" t="str">
        <f>IF(CJ$37 &gt; 0.25,"",CJ$3+((((CJ$9-Variables!$B10)/CJ$18)*-1)*7))</f>
        <v/>
      </c>
      <c r="CK39" s="24" t="str">
        <f>IF(CK$37 &gt; 0.25,"",CK$3+((((CK$9-Variables!$B10)/CK$18)*-1)*7))</f>
        <v/>
      </c>
      <c r="CL39" s="24" t="str">
        <f>IF(CL$37 &gt; 0.25,"",CL$3+((((CL$9-Variables!$B10)/CL$18)*-1)*7))</f>
        <v/>
      </c>
      <c r="CM39" s="24" t="str">
        <f>IF(CM$37 &gt; 0.25,"",CM$3+((((CM$9-Variables!$B10)/CM$18)*-1)*7))</f>
        <v/>
      </c>
      <c r="CN39" s="24" t="str">
        <f>IF(CN$37 &gt; 0.25,"",CN$3+((((CN$9-Variables!$B10)/CN$18)*-1)*7))</f>
        <v/>
      </c>
      <c r="CO39" s="24" t="str">
        <f>IF(CO$37 &gt; 0.25,"",CO$3+((((CO$9-Variables!$B10)/CO$18)*-1)*7))</f>
        <v/>
      </c>
      <c r="CP39" s="24" t="str">
        <f>IF(CP$37 &gt; 0.25,"",CP$3+((((CP$9-Variables!$B10)/CP$18)*-1)*7))</f>
        <v/>
      </c>
      <c r="CQ39" s="24" t="str">
        <f>IF(CQ$37 &gt; 0.25,"",CQ$3+((((CQ$9-Variables!$B10)/CQ$18)*-1)*7))</f>
        <v/>
      </c>
      <c r="CR39" s="24" t="str">
        <f>IF(CR$37 &gt; 0.25,"",CR$3+((((CR$9-Variables!$B10)/CR$18)*-1)*7))</f>
        <v/>
      </c>
      <c r="CS39" s="24" t="str">
        <f>IF(CS$37 &gt; 0.25,"",CS$3+((((CS$9-Variables!$B10)/CS$18)*-1)*7))</f>
        <v/>
      </c>
      <c r="CT39" s="24" t="str">
        <f>IF(CT$37 &gt; 0.25,"",CT$3+((((CT$9-Variables!$B10)/CT$18)*-1)*7))</f>
        <v/>
      </c>
      <c r="CU39" s="24" t="str">
        <f>IF(CU$37 &gt; 0.25,"",CU$3+((((CU$9-Variables!$B10)/CU$18)*-1)*7))</f>
        <v/>
      </c>
      <c r="CV39" s="24" t="str">
        <f>IF(CV$37 &gt; 0.25,"",CV$3+((((CV$9-Variables!$B10)/CV$18)*-1)*7))</f>
        <v/>
      </c>
      <c r="CW39" s="24" t="str">
        <f>IF(CW$37 &gt; 0.25,"",CW$3+((((CW$9-Variables!$B10)/CW$18)*-1)*7))</f>
        <v/>
      </c>
      <c r="CX39" s="24" t="str">
        <f>IF(CX$37 &gt; 0.25,"",CX$3+((((CX$9-Variables!$B10)/CX$18)*-1)*7))</f>
        <v/>
      </c>
      <c r="CY39" s="24" t="str">
        <f>IF(CY$37 &gt; 0.25,"",CY$3+((((CY$9-Variables!$B10)/CY$18)*-1)*7))</f>
        <v/>
      </c>
      <c r="CZ39" s="24" t="str">
        <f>IF(CZ$37 &gt; 0.25,"",CZ$3+((((CZ$9-Variables!$B10)/CZ$18)*-1)*7))</f>
        <v/>
      </c>
      <c r="DA39" s="24" t="str">
        <f>IF(DA$37 &gt; 0.25,"",DA$3+((((DA$9-Variables!$B10)/DA$18)*-1)*7))</f>
        <v/>
      </c>
      <c r="DB39" s="24" t="str">
        <f>IF(DB$37 &gt; 0.25,"",DB$3+((((DB$9-Variables!$B10)/DB$18)*-1)*7))</f>
        <v/>
      </c>
      <c r="DC39" s="24" t="str">
        <f>IF(DC$37 &gt; 0.25,"",DC$3+((((DC$9-Variables!$B10)/DC$18)*-1)*7))</f>
        <v/>
      </c>
      <c r="DD39" s="24" t="str">
        <f>IF(DD$37 &gt; 0.25,"",DD$3+((((DD$9-Variables!$B10)/DD$18)*-1)*7))</f>
        <v/>
      </c>
      <c r="DE39" s="24" t="str">
        <f>IF(DE$37 &gt; 0.25,"",DE$3+((((DE$9-Variables!$B10)/DE$18)*-1)*7))</f>
        <v/>
      </c>
      <c r="DF39" s="24" t="str">
        <f>IF(DF$37 &gt; 0.25,"",DF$3+((((DF$9-Variables!$B10)/DF$18)*-1)*7))</f>
        <v/>
      </c>
      <c r="DG39" s="24" t="str">
        <f>IF(DG$37 &gt; 0.25,"",DG$3+((((DG$9-Variables!$B10)/DG$18)*-1)*7))</f>
        <v/>
      </c>
      <c r="DH39" s="24" t="str">
        <f>IF(DH$37 &gt; 0.25,"",DH$3+((((DH$9-Variables!$B10)/DH$18)*-1)*7))</f>
        <v/>
      </c>
      <c r="DI39" s="24" t="str">
        <f>IF(DI$37 &gt; 0.25,"",DI$3+((((DI$9-Variables!$B10)/DI$18)*-1)*7))</f>
        <v/>
      </c>
      <c r="DJ39" s="24" t="str">
        <f>IF(DJ$37 &gt; 0.25,"",DJ$3+((((DJ$9-Variables!$B10)/DJ$18)*-1)*7))</f>
        <v/>
      </c>
      <c r="DK39" s="24" t="str">
        <f>IF(DK$37 &gt; 0.25,"",DK$3+((((DK$9-Variables!$B10)/DK$18)*-1)*7))</f>
        <v/>
      </c>
      <c r="DL39" s="24" t="str">
        <f>IF(DL$37 &gt; 0.25,"",DL$3+((((DL$9-Variables!$B10)/DL$18)*-1)*7))</f>
        <v/>
      </c>
      <c r="DM39" s="24" t="str">
        <f>IF(DM$37 &gt; 0.25,"",DM$3+((((DM$9-Variables!$B10)/DM$18)*-1)*7))</f>
        <v/>
      </c>
      <c r="DN39" s="24" t="str">
        <f>IF(DN$37 &gt; 0.25,"",DN$3+((((DN$9-Variables!$B10)/DN$18)*-1)*7))</f>
        <v/>
      </c>
      <c r="DO39" s="24" t="str">
        <f>IF(DO$37 &gt; 0.25,"",DO$3+((((DO$9-Variables!$B10)/DO$18)*-1)*7))</f>
        <v/>
      </c>
      <c r="DP39" s="24" t="str">
        <f>IF(DP$37 &gt; 0.25,"",DP$3+((((DP$9-Variables!$B10)/DP$18)*-1)*7))</f>
        <v/>
      </c>
      <c r="DQ39" s="24" t="str">
        <f>IF(DQ$37 &gt; 0.25,"",DQ$3+((((DQ$9-Variables!$B10)/DQ$18)*-1)*7))</f>
        <v/>
      </c>
      <c r="DR39" s="24" t="str">
        <f>IF(DR$37 &gt; 0.25,"",DR$3+((((DR$9-Variables!$B10)/DR$18)*-1)*7))</f>
        <v/>
      </c>
      <c r="DS39" s="24" t="str">
        <f>IF(DS$37 &gt; 0.25,"",DS$3+((((DS$9-Variables!$B10)/DS$18)*-1)*7))</f>
        <v/>
      </c>
      <c r="DT39" s="24" t="str">
        <f>IF(DT$37 &gt; 0.25,"",DT$3+((((DT$9-Variables!$B10)/DT$18)*-1)*7))</f>
        <v/>
      </c>
      <c r="DU39" s="24" t="str">
        <f>IF(DU$37 &gt; 0.25,"",DU$3+((((DU$9-Variables!$B10)/DU$18)*-1)*7))</f>
        <v/>
      </c>
      <c r="DV39" s="24" t="str">
        <f>IF(DV$37 &gt; 0.25,"",DV$3+((((DV$9-Variables!$B10)/DV$18)*-1)*7))</f>
        <v/>
      </c>
      <c r="DW39" s="24" t="str">
        <f>IF(DW$37 &gt; 0.25,"",DW$3+((((DW$9-Variables!$B10)/DW$18)*-1)*7))</f>
        <v/>
      </c>
      <c r="DX39" s="24" t="str">
        <f>IF(DX$37 &gt; 0.25,"",DX$3+((((DX$9-Variables!$B10)/DX$18)*-1)*7))</f>
        <v/>
      </c>
      <c r="DY39" s="24" t="str">
        <f>IF(DY$37 &gt; 0.25,"",DY$3+((((DY$9-Variables!$B10)/DY$18)*-1)*7))</f>
        <v/>
      </c>
      <c r="DZ39" s="24" t="str">
        <f>IF(DZ$37 &gt; 0.25,"",DZ$3+((((DZ$9-Variables!$B10)/DZ$18)*-1)*7))</f>
        <v/>
      </c>
      <c r="EA39" s="24" t="str">
        <f>IF(EA$37 &gt; 0.25,"",EA$3+((((EA$9-Variables!$B10)/EA$18)*-1)*7))</f>
        <v/>
      </c>
      <c r="EB39" s="24" t="str">
        <f>IF(EB$37 &gt; 0.25,"",EB$3+((((EB$9-Variables!$B10)/EB$18)*-1)*7))</f>
        <v/>
      </c>
      <c r="EC39" s="24" t="str">
        <f>IF(EC$37 &gt; 0.25,"",EC$3+((((EC$9-Variables!$B10)/EC$18)*-1)*7))</f>
        <v/>
      </c>
      <c r="ED39" s="24" t="str">
        <f>IF(ED$37 &gt; 0.25,"",ED$3+((((ED$9-Variables!$B10)/ED$18)*-1)*7))</f>
        <v/>
      </c>
      <c r="EE39" s="24" t="str">
        <f>IF(EE$37 &gt; 0.25,"",EE$3+((((EE$9-Variables!$B10)/EE$18)*-1)*7))</f>
        <v/>
      </c>
      <c r="EF39" s="24" t="str">
        <f>IF(EF$37 &gt; 0.25,"",EF$3+((((EF$9-Variables!$B10)/EF$18)*-1)*7))</f>
        <v/>
      </c>
      <c r="EG39" s="24" t="str">
        <f>IF(EG$37 &gt; 0.25,"",EG$3+((((EG$9-Variables!$B10)/EG$18)*-1)*7))</f>
        <v/>
      </c>
      <c r="EH39" s="24" t="str">
        <f>IF(EH$37 &gt; 0.25,"",EH$3+((((EH$9-Variables!$B10)/EH$18)*-1)*7))</f>
        <v/>
      </c>
      <c r="EI39" s="24" t="str">
        <f>IF(EI$37 &gt; 0.25,"",EI$3+((((EI$9-Variables!$B10)/EI$18)*-1)*7))</f>
        <v/>
      </c>
      <c r="EJ39" s="6"/>
    </row>
    <row r="40" spans="1:140" s="16" customFormat="1" x14ac:dyDescent="0.25">
      <c r="A40" s="18" t="s">
        <v>23</v>
      </c>
      <c r="B40" s="22"/>
      <c r="C40" s="24">
        <f>IF(C$37 &gt; 0.5,"",C$3+((((C$9-Variables!$B11)/C$18)*-1)*7))</f>
        <v>43552.5</v>
      </c>
      <c r="D40" s="24">
        <f>IF(D$37 &gt; 0.5,"",D$3+((((D$9-Variables!$B11)/D$18)*-1)*7))</f>
        <v>43392.4375</v>
      </c>
      <c r="E40" s="24">
        <f>IF(E$37 &gt; 0.5,"",E$3+((((E$9-Variables!$B11)/E$18)*-1)*7))</f>
        <v>44869</v>
      </c>
      <c r="F40" s="24" t="str">
        <f>IF(F$37 &gt; 0.5,"",F$3+((((F$9-Variables!$B11)/F$18)*-1)*7))</f>
        <v/>
      </c>
      <c r="G40" s="24" t="str">
        <f>IF(G$37 &gt; 0.5,"",G$3+((((G$9-Variables!$B11)/G$18)*-1)*7))</f>
        <v/>
      </c>
      <c r="H40" s="24" t="str">
        <f>IF(H$37 &gt; 0.5,"",H$3+((((H$9-Variables!$B11)/H$18)*-1)*7))</f>
        <v/>
      </c>
      <c r="I40" s="24" t="str">
        <f>IF(I$37 &gt; 0.5,"",I$3+((((I$9-Variables!$B11)/I$18)*-1)*7))</f>
        <v/>
      </c>
      <c r="J40" s="24" t="str">
        <f>IF(J$37 &gt; 0.5,"",J$3+((((J$9-Variables!$B11)/J$18)*-1)*7))</f>
        <v/>
      </c>
      <c r="K40" s="24" t="str">
        <f>IF(K$37 &gt; 0.5,"",K$3+((((K$9-Variables!$B11)/K$18)*-1)*7))</f>
        <v/>
      </c>
      <c r="L40" s="24" t="str">
        <f>IF(L$37 &gt; 0.5,"",L$3+((((L$9-Variables!$B11)/L$18)*-1)*7))</f>
        <v/>
      </c>
      <c r="M40" s="24" t="str">
        <f>IF(M$37 &gt; 0.5,"",M$3+((((M$9-Variables!$B11)/M$18)*-1)*7))</f>
        <v/>
      </c>
      <c r="N40" s="24" t="str">
        <f>IF(N$37 &gt; 0.5,"",N$3+((((N$9-Variables!$B11)/N$18)*-1)*7))</f>
        <v/>
      </c>
      <c r="O40" s="24" t="str">
        <f>IF(O$37 &gt; 0.5,"",O$3+((((O$9-Variables!$B11)/O$18)*-1)*7))</f>
        <v/>
      </c>
      <c r="P40" s="24" t="str">
        <f>IF(P$37 &gt; 0.5,"",P$3+((((P$9-Variables!$B11)/P$18)*-1)*7))</f>
        <v/>
      </c>
      <c r="Q40" s="24" t="str">
        <f>IF(Q$37 &gt; 0.5,"",Q$3+((((Q$9-Variables!$B11)/Q$18)*-1)*7))</f>
        <v/>
      </c>
      <c r="R40" s="24" t="str">
        <f>IF(R$37 &gt; 0.5,"",R$3+((((R$9-Variables!$B11)/R$18)*-1)*7))</f>
        <v/>
      </c>
      <c r="S40" s="24" t="str">
        <f>IF(S$37 &gt; 0.5,"",S$3+((((S$9-Variables!$B11)/S$18)*-1)*7))</f>
        <v/>
      </c>
      <c r="T40" s="24" t="str">
        <f>IF(T$37 &gt; 0.5,"",T$3+((((T$9-Variables!$B11)/T$18)*-1)*7))</f>
        <v/>
      </c>
      <c r="U40" s="24" t="str">
        <f>IF(U$37 &gt; 0.5,"",U$3+((((U$9-Variables!$B11)/U$18)*-1)*7))</f>
        <v/>
      </c>
      <c r="V40" s="24" t="str">
        <f>IF(V$37 &gt; 0.5,"",V$3+((((V$9-Variables!$B11)/V$18)*-1)*7))</f>
        <v/>
      </c>
      <c r="W40" s="24" t="str">
        <f>IF(W$37 &gt; 0.5,"",W$3+((((W$9-Variables!$B11)/W$18)*-1)*7))</f>
        <v/>
      </c>
      <c r="X40" s="24" t="str">
        <f>IF(X$37 &gt; 0.5,"",X$3+((((X$9-Variables!$B11)/X$18)*-1)*7))</f>
        <v/>
      </c>
      <c r="Y40" s="24" t="str">
        <f>IF(Y$37 &gt; 0.5,"",Y$3+((((Y$9-Variables!$B11)/Y$18)*-1)*7))</f>
        <v/>
      </c>
      <c r="Z40" s="24" t="str">
        <f>IF(Z$37 &gt; 0.5,"",Z$3+((((Z$9-Variables!$B11)/Z$18)*-1)*7))</f>
        <v/>
      </c>
      <c r="AA40" s="24" t="str">
        <f>IF(AA$37 &gt; 0.5,"",AA$3+((((AA$9-Variables!$B11)/AA$18)*-1)*7))</f>
        <v/>
      </c>
      <c r="AB40" s="24" t="str">
        <f>IF(AB$37 &gt; 0.5,"",AB$3+((((AB$9-Variables!$B11)/AB$18)*-1)*7))</f>
        <v/>
      </c>
      <c r="AC40" s="24" t="str">
        <f>IF(AC$37 &gt; 0.5,"",AC$3+((((AC$9-Variables!$B11)/AC$18)*-1)*7))</f>
        <v/>
      </c>
      <c r="AD40" s="24" t="str">
        <f>IF(AD$37 &gt; 0.5,"",AD$3+((((AD$9-Variables!$B11)/AD$18)*-1)*7))</f>
        <v/>
      </c>
      <c r="AE40" s="24" t="str">
        <f>IF(AE$37 &gt; 0.5,"",AE$3+((((AE$9-Variables!$B11)/AE$18)*-1)*7))</f>
        <v/>
      </c>
      <c r="AF40" s="24" t="str">
        <f>IF(AF$37 &gt; 0.5,"",AF$3+((((AF$9-Variables!$B11)/AF$18)*-1)*7))</f>
        <v/>
      </c>
      <c r="AG40" s="24" t="str">
        <f>IF(AG$37 &gt; 0.5,"",AG$3+((((AG$9-Variables!$B11)/AG$18)*-1)*7))</f>
        <v/>
      </c>
      <c r="AH40" s="24" t="str">
        <f>IF(AH$37 &gt; 0.5,"",AH$3+((((AH$9-Variables!$B11)/AH$18)*-1)*7))</f>
        <v/>
      </c>
      <c r="AI40" s="24" t="str">
        <f>IF(AI$37 &gt; 0.5,"",AI$3+((((AI$9-Variables!$B11)/AI$18)*-1)*7))</f>
        <v/>
      </c>
      <c r="AJ40" s="24" t="str">
        <f>IF(AJ$37 &gt; 0.5,"",AJ$3+((((AJ$9-Variables!$B11)/AJ$18)*-1)*7))</f>
        <v/>
      </c>
      <c r="AK40" s="24" t="str">
        <f>IF(AK$37 &gt; 0.5,"",AK$3+((((AK$9-Variables!$B11)/AK$18)*-1)*7))</f>
        <v/>
      </c>
      <c r="AL40" s="24" t="str">
        <f>IF(AL$37 &gt; 0.5,"",AL$3+((((AL$9-Variables!$B11)/AL$18)*-1)*7))</f>
        <v/>
      </c>
      <c r="AM40" s="24" t="str">
        <f>IF(AM$37 &gt; 0.5,"",AM$3+((((AM$9-Variables!$B11)/AM$18)*-1)*7))</f>
        <v/>
      </c>
      <c r="AN40" s="24" t="str">
        <f>IF(AN$37 &gt; 0.5,"",AN$3+((((AN$9-Variables!$B11)/AN$18)*-1)*7))</f>
        <v/>
      </c>
      <c r="AO40" s="24" t="str">
        <f>IF(AO$37 &gt; 0.5,"",AO$3+((((AO$9-Variables!$B11)/AO$18)*-1)*7))</f>
        <v/>
      </c>
      <c r="AP40" s="24" t="str">
        <f>IF(AP$37 &gt; 0.5,"",AP$3+((((AP$9-Variables!$B11)/AP$18)*-1)*7))</f>
        <v/>
      </c>
      <c r="AQ40" s="24" t="str">
        <f>IF(AQ$37 &gt; 0.5,"",AQ$3+((((AQ$9-Variables!$B11)/AQ$18)*-1)*7))</f>
        <v/>
      </c>
      <c r="AR40" s="24" t="str">
        <f>IF(AR$37 &gt; 0.5,"",AR$3+((((AR$9-Variables!$B11)/AR$18)*-1)*7))</f>
        <v/>
      </c>
      <c r="AS40" s="24" t="str">
        <f>IF(AS$37 &gt; 0.5,"",AS$3+((((AS$9-Variables!$B11)/AS$18)*-1)*7))</f>
        <v/>
      </c>
      <c r="AT40" s="24" t="str">
        <f>IF(AT$37 &gt; 0.5,"",AT$3+((((AT$9-Variables!$B11)/AT$18)*-1)*7))</f>
        <v/>
      </c>
      <c r="AU40" s="24" t="str">
        <f>IF(AU$37 &gt; 0.5,"",AU$3+((((AU$9-Variables!$B11)/AU$18)*-1)*7))</f>
        <v/>
      </c>
      <c r="AV40" s="24" t="str">
        <f>IF(AV$37 &gt; 0.5,"",AV$3+((((AV$9-Variables!$B11)/AV$18)*-1)*7))</f>
        <v/>
      </c>
      <c r="AW40" s="24" t="str">
        <f>IF(AW$37 &gt; 0.5,"",AW$3+((((AW$9-Variables!$B11)/AW$18)*-1)*7))</f>
        <v/>
      </c>
      <c r="AX40" s="24" t="str">
        <f>IF(AX$37 &gt; 0.5,"",AX$3+((((AX$9-Variables!$B11)/AX$18)*-1)*7))</f>
        <v/>
      </c>
      <c r="AY40" s="24" t="str">
        <f>IF(AY$37 &gt; 0.5,"",AY$3+((((AY$9-Variables!$B11)/AY$18)*-1)*7))</f>
        <v/>
      </c>
      <c r="AZ40" s="24" t="str">
        <f>IF(AZ$37 &gt; 0.5,"",AZ$3+((((AZ$9-Variables!$B11)/AZ$18)*-1)*7))</f>
        <v/>
      </c>
      <c r="BA40" s="24" t="str">
        <f>IF(BA$37 &gt; 0.5,"",BA$3+((((BA$9-Variables!$B11)/BA$18)*-1)*7))</f>
        <v/>
      </c>
      <c r="BB40" s="24" t="str">
        <f>IF(BB$37 &gt; 0.5,"",BB$3+((((BB$9-Variables!$B11)/BB$18)*-1)*7))</f>
        <v/>
      </c>
      <c r="BC40" s="24" t="str">
        <f>IF(BC$37 &gt; 0.5,"",BC$3+((((BC$9-Variables!$B11)/BC$18)*-1)*7))</f>
        <v/>
      </c>
      <c r="BD40" s="24" t="str">
        <f>IF(BD$37 &gt; 0.5,"",BD$3+((((BD$9-Variables!$B11)/BD$18)*-1)*7))</f>
        <v/>
      </c>
      <c r="BE40" s="24" t="str">
        <f>IF(BE$37 &gt; 0.5,"",BE$3+((((BE$9-Variables!$B11)/BE$18)*-1)*7))</f>
        <v/>
      </c>
      <c r="BF40" s="24" t="str">
        <f>IF(BF$37 &gt; 0.5,"",BF$3+((((BF$9-Variables!$B11)/BF$18)*-1)*7))</f>
        <v/>
      </c>
      <c r="BG40" s="24" t="str">
        <f>IF(BG$37 &gt; 0.5,"",BG$3+((((BG$9-Variables!$B11)/BG$18)*-1)*7))</f>
        <v/>
      </c>
      <c r="BH40" s="24" t="str">
        <f>IF(BH$37 &gt; 0.5,"",BH$3+((((BH$9-Variables!$B11)/BH$18)*-1)*7))</f>
        <v/>
      </c>
      <c r="BI40" s="24" t="str">
        <f>IF(BI$37 &gt; 0.5,"",BI$3+((((BI$9-Variables!$B11)/BI$18)*-1)*7))</f>
        <v/>
      </c>
      <c r="BJ40" s="24" t="str">
        <f>IF(BJ$37 &gt; 0.5,"",BJ$3+((((BJ$9-Variables!$B11)/BJ$18)*-1)*7))</f>
        <v/>
      </c>
      <c r="BK40" s="24" t="str">
        <f>IF(BK$37 &gt; 0.5,"",BK$3+((((BK$9-Variables!$B11)/BK$18)*-1)*7))</f>
        <v/>
      </c>
      <c r="BL40" s="24" t="str">
        <f>IF(BL$37 &gt; 0.5,"",BL$3+((((BL$9-Variables!$B11)/BL$18)*-1)*7))</f>
        <v/>
      </c>
      <c r="BM40" s="24" t="str">
        <f>IF(BM$37 &gt; 0.5,"",BM$3+((((BM$9-Variables!$B11)/BM$18)*-1)*7))</f>
        <v/>
      </c>
      <c r="BN40" s="24" t="str">
        <f>IF(BN$37 &gt; 0.5,"",BN$3+((((BN$9-Variables!$B11)/BN$18)*-1)*7))</f>
        <v/>
      </c>
      <c r="BO40" s="24" t="str">
        <f>IF(BO$37 &gt; 0.5,"",BO$3+((((BO$9-Variables!$B11)/BO$18)*-1)*7))</f>
        <v/>
      </c>
      <c r="BP40" s="24" t="str">
        <f>IF(BP$37 &gt; 0.5,"",BP$3+((((BP$9-Variables!$B11)/BP$18)*-1)*7))</f>
        <v/>
      </c>
      <c r="BQ40" s="24" t="str">
        <f>IF(BQ$37 &gt; 0.5,"",BQ$3+((((BQ$9-Variables!$B11)/BQ$18)*-1)*7))</f>
        <v/>
      </c>
      <c r="BR40" s="24" t="str">
        <f>IF(BR$37 &gt; 0.5,"",BR$3+((((BR$9-Variables!$B11)/BR$18)*-1)*7))</f>
        <v/>
      </c>
      <c r="BS40" s="24" t="str">
        <f>IF(BS$37 &gt; 0.5,"",BS$3+((((BS$9-Variables!$B11)/BS$18)*-1)*7))</f>
        <v/>
      </c>
      <c r="BT40" s="24" t="str">
        <f>IF(BT$37 &gt; 0.5,"",BT$3+((((BT$9-Variables!$B11)/BT$18)*-1)*7))</f>
        <v/>
      </c>
      <c r="BU40" s="24" t="str">
        <f>IF(BU$37 &gt; 0.5,"",BU$3+((((BU$9-Variables!$B11)/BU$18)*-1)*7))</f>
        <v/>
      </c>
      <c r="BV40" s="24" t="str">
        <f>IF(BV$37 &gt; 0.5,"",BV$3+((((BV$9-Variables!$B11)/BV$18)*-1)*7))</f>
        <v/>
      </c>
      <c r="BW40" s="24" t="str">
        <f>IF(BW$37 &gt; 0.5,"",BW$3+((((BW$9-Variables!$B11)/BW$18)*-1)*7))</f>
        <v/>
      </c>
      <c r="BX40" s="24" t="str">
        <f>IF(BX$37 &gt; 0.5,"",BX$3+((((BX$9-Variables!$B11)/BX$18)*-1)*7))</f>
        <v/>
      </c>
      <c r="BY40" s="24" t="str">
        <f>IF(BY$37 &gt; 0.5,"",BY$3+((((BY$9-Variables!$B11)/BY$18)*-1)*7))</f>
        <v/>
      </c>
      <c r="BZ40" s="24" t="str">
        <f>IF(BZ$37 &gt; 0.5,"",BZ$3+((((BZ$9-Variables!$B11)/BZ$18)*-1)*7))</f>
        <v/>
      </c>
      <c r="CA40" s="24" t="str">
        <f>IF(CA$37 &gt; 0.5,"",CA$3+((((CA$9-Variables!$B11)/CA$18)*-1)*7))</f>
        <v/>
      </c>
      <c r="CB40" s="24" t="str">
        <f>IF(CB$37 &gt; 0.5,"",CB$3+((((CB$9-Variables!$B11)/CB$18)*-1)*7))</f>
        <v/>
      </c>
      <c r="CC40" s="24" t="str">
        <f>IF(CC$37 &gt; 0.5,"",CC$3+((((CC$9-Variables!$B11)/CC$18)*-1)*7))</f>
        <v/>
      </c>
      <c r="CD40" s="24" t="str">
        <f>IF(CD$37 &gt; 0.5,"",CD$3+((((CD$9-Variables!$B11)/CD$18)*-1)*7))</f>
        <v/>
      </c>
      <c r="CE40" s="24" t="str">
        <f>IF(CE$37 &gt; 0.5,"",CE$3+((((CE$9-Variables!$B11)/CE$18)*-1)*7))</f>
        <v/>
      </c>
      <c r="CF40" s="24" t="str">
        <f>IF(CF$37 &gt; 0.5,"",CF$3+((((CF$9-Variables!$B11)/CF$18)*-1)*7))</f>
        <v/>
      </c>
      <c r="CG40" s="24" t="str">
        <f>IF(CG$37 &gt; 0.5,"",CG$3+((((CG$9-Variables!$B11)/CG$18)*-1)*7))</f>
        <v/>
      </c>
      <c r="CH40" s="24" t="str">
        <f>IF(CH$37 &gt; 0.5,"",CH$3+((((CH$9-Variables!$B11)/CH$18)*-1)*7))</f>
        <v/>
      </c>
      <c r="CI40" s="24" t="str">
        <f>IF(CI$37 &gt; 0.5,"",CI$3+((((CI$9-Variables!$B11)/CI$18)*-1)*7))</f>
        <v/>
      </c>
      <c r="CJ40" s="24" t="str">
        <f>IF(CJ$37 &gt; 0.5,"",CJ$3+((((CJ$9-Variables!$B11)/CJ$18)*-1)*7))</f>
        <v/>
      </c>
      <c r="CK40" s="24" t="str">
        <f>IF(CK$37 &gt; 0.5,"",CK$3+((((CK$9-Variables!$B11)/CK$18)*-1)*7))</f>
        <v/>
      </c>
      <c r="CL40" s="24" t="str">
        <f>IF(CL$37 &gt; 0.5,"",CL$3+((((CL$9-Variables!$B11)/CL$18)*-1)*7))</f>
        <v/>
      </c>
      <c r="CM40" s="24" t="str">
        <f>IF(CM$37 &gt; 0.5,"",CM$3+((((CM$9-Variables!$B11)/CM$18)*-1)*7))</f>
        <v/>
      </c>
      <c r="CN40" s="24" t="str">
        <f>IF(CN$37 &gt; 0.5,"",CN$3+((((CN$9-Variables!$B11)/CN$18)*-1)*7))</f>
        <v/>
      </c>
      <c r="CO40" s="24" t="str">
        <f>IF(CO$37 &gt; 0.5,"",CO$3+((((CO$9-Variables!$B11)/CO$18)*-1)*7))</f>
        <v/>
      </c>
      <c r="CP40" s="24" t="str">
        <f>IF(CP$37 &gt; 0.5,"",CP$3+((((CP$9-Variables!$B11)/CP$18)*-1)*7))</f>
        <v/>
      </c>
      <c r="CQ40" s="24" t="str">
        <f>IF(CQ$37 &gt; 0.5,"",CQ$3+((((CQ$9-Variables!$B11)/CQ$18)*-1)*7))</f>
        <v/>
      </c>
      <c r="CR40" s="24" t="str">
        <f>IF(CR$37 &gt; 0.5,"",CR$3+((((CR$9-Variables!$B11)/CR$18)*-1)*7))</f>
        <v/>
      </c>
      <c r="CS40" s="24" t="str">
        <f>IF(CS$37 &gt; 0.5,"",CS$3+((((CS$9-Variables!$B11)/CS$18)*-1)*7))</f>
        <v/>
      </c>
      <c r="CT40" s="24" t="str">
        <f>IF(CT$37 &gt; 0.5,"",CT$3+((((CT$9-Variables!$B11)/CT$18)*-1)*7))</f>
        <v/>
      </c>
      <c r="CU40" s="24" t="str">
        <f>IF(CU$37 &gt; 0.5,"",CU$3+((((CU$9-Variables!$B11)/CU$18)*-1)*7))</f>
        <v/>
      </c>
      <c r="CV40" s="24" t="str">
        <f>IF(CV$37 &gt; 0.5,"",CV$3+((((CV$9-Variables!$B11)/CV$18)*-1)*7))</f>
        <v/>
      </c>
      <c r="CW40" s="24" t="str">
        <f>IF(CW$37 &gt; 0.5,"",CW$3+((((CW$9-Variables!$B11)/CW$18)*-1)*7))</f>
        <v/>
      </c>
      <c r="CX40" s="24" t="str">
        <f>IF(CX$37 &gt; 0.5,"",CX$3+((((CX$9-Variables!$B11)/CX$18)*-1)*7))</f>
        <v/>
      </c>
      <c r="CY40" s="24" t="str">
        <f>IF(CY$37 &gt; 0.5,"",CY$3+((((CY$9-Variables!$B11)/CY$18)*-1)*7))</f>
        <v/>
      </c>
      <c r="CZ40" s="24" t="str">
        <f>IF(CZ$37 &gt; 0.5,"",CZ$3+((((CZ$9-Variables!$B11)/CZ$18)*-1)*7))</f>
        <v/>
      </c>
      <c r="DA40" s="24" t="str">
        <f>IF(DA$37 &gt; 0.5,"",DA$3+((((DA$9-Variables!$B11)/DA$18)*-1)*7))</f>
        <v/>
      </c>
      <c r="DB40" s="24" t="str">
        <f>IF(DB$37 &gt; 0.5,"",DB$3+((((DB$9-Variables!$B11)/DB$18)*-1)*7))</f>
        <v/>
      </c>
      <c r="DC40" s="24" t="str">
        <f>IF(DC$37 &gt; 0.5,"",DC$3+((((DC$9-Variables!$B11)/DC$18)*-1)*7))</f>
        <v/>
      </c>
      <c r="DD40" s="24" t="str">
        <f>IF(DD$37 &gt; 0.5,"",DD$3+((((DD$9-Variables!$B11)/DD$18)*-1)*7))</f>
        <v/>
      </c>
      <c r="DE40" s="24" t="str">
        <f>IF(DE$37 &gt; 0.5,"",DE$3+((((DE$9-Variables!$B11)/DE$18)*-1)*7))</f>
        <v/>
      </c>
      <c r="DF40" s="24" t="str">
        <f>IF(DF$37 &gt; 0.5,"",DF$3+((((DF$9-Variables!$B11)/DF$18)*-1)*7))</f>
        <v/>
      </c>
      <c r="DG40" s="24" t="str">
        <f>IF(DG$37 &gt; 0.5,"",DG$3+((((DG$9-Variables!$B11)/DG$18)*-1)*7))</f>
        <v/>
      </c>
      <c r="DH40" s="24" t="str">
        <f>IF(DH$37 &gt; 0.5,"",DH$3+((((DH$9-Variables!$B11)/DH$18)*-1)*7))</f>
        <v/>
      </c>
      <c r="DI40" s="24" t="str">
        <f>IF(DI$37 &gt; 0.5,"",DI$3+((((DI$9-Variables!$B11)/DI$18)*-1)*7))</f>
        <v/>
      </c>
      <c r="DJ40" s="24" t="str">
        <f>IF(DJ$37 &gt; 0.5,"",DJ$3+((((DJ$9-Variables!$B11)/DJ$18)*-1)*7))</f>
        <v/>
      </c>
      <c r="DK40" s="24" t="str">
        <f>IF(DK$37 &gt; 0.5,"",DK$3+((((DK$9-Variables!$B11)/DK$18)*-1)*7))</f>
        <v/>
      </c>
      <c r="DL40" s="24" t="str">
        <f>IF(DL$37 &gt; 0.5,"",DL$3+((((DL$9-Variables!$B11)/DL$18)*-1)*7))</f>
        <v/>
      </c>
      <c r="DM40" s="24" t="str">
        <f>IF(DM$37 &gt; 0.5,"",DM$3+((((DM$9-Variables!$B11)/DM$18)*-1)*7))</f>
        <v/>
      </c>
      <c r="DN40" s="24" t="str">
        <f>IF(DN$37 &gt; 0.5,"",DN$3+((((DN$9-Variables!$B11)/DN$18)*-1)*7))</f>
        <v/>
      </c>
      <c r="DO40" s="24" t="str">
        <f>IF(DO$37 &gt; 0.5,"",DO$3+((((DO$9-Variables!$B11)/DO$18)*-1)*7))</f>
        <v/>
      </c>
      <c r="DP40" s="24" t="str">
        <f>IF(DP$37 &gt; 0.5,"",DP$3+((((DP$9-Variables!$B11)/DP$18)*-1)*7))</f>
        <v/>
      </c>
      <c r="DQ40" s="24" t="str">
        <f>IF(DQ$37 &gt; 0.5,"",DQ$3+((((DQ$9-Variables!$B11)/DQ$18)*-1)*7))</f>
        <v/>
      </c>
      <c r="DR40" s="24" t="str">
        <f>IF(DR$37 &gt; 0.5,"",DR$3+((((DR$9-Variables!$B11)/DR$18)*-1)*7))</f>
        <v/>
      </c>
      <c r="DS40" s="24" t="str">
        <f>IF(DS$37 &gt; 0.5,"",DS$3+((((DS$9-Variables!$B11)/DS$18)*-1)*7))</f>
        <v/>
      </c>
      <c r="DT40" s="24" t="str">
        <f>IF(DT$37 &gt; 0.5,"",DT$3+((((DT$9-Variables!$B11)/DT$18)*-1)*7))</f>
        <v/>
      </c>
      <c r="DU40" s="24" t="str">
        <f>IF(DU$37 &gt; 0.5,"",DU$3+((((DU$9-Variables!$B11)/DU$18)*-1)*7))</f>
        <v/>
      </c>
      <c r="DV40" s="24" t="str">
        <f>IF(DV$37 &gt; 0.5,"",DV$3+((((DV$9-Variables!$B11)/DV$18)*-1)*7))</f>
        <v/>
      </c>
      <c r="DW40" s="24" t="str">
        <f>IF(DW$37 &gt; 0.5,"",DW$3+((((DW$9-Variables!$B11)/DW$18)*-1)*7))</f>
        <v/>
      </c>
      <c r="DX40" s="24" t="str">
        <f>IF(DX$37 &gt; 0.5,"",DX$3+((((DX$9-Variables!$B11)/DX$18)*-1)*7))</f>
        <v/>
      </c>
      <c r="DY40" s="24" t="str">
        <f>IF(DY$37 &gt; 0.5,"",DY$3+((((DY$9-Variables!$B11)/DY$18)*-1)*7))</f>
        <v/>
      </c>
      <c r="DZ40" s="24" t="str">
        <f>IF(DZ$37 &gt; 0.5,"",DZ$3+((((DZ$9-Variables!$B11)/DZ$18)*-1)*7))</f>
        <v/>
      </c>
      <c r="EA40" s="24" t="str">
        <f>IF(EA$37 &gt; 0.5,"",EA$3+((((EA$9-Variables!$B11)/EA$18)*-1)*7))</f>
        <v/>
      </c>
      <c r="EB40" s="24" t="str">
        <f>IF(EB$37 &gt; 0.5,"",EB$3+((((EB$9-Variables!$B11)/EB$18)*-1)*7))</f>
        <v/>
      </c>
      <c r="EC40" s="24" t="str">
        <f>IF(EC$37 &gt; 0.5,"",EC$3+((((EC$9-Variables!$B11)/EC$18)*-1)*7))</f>
        <v/>
      </c>
      <c r="ED40" s="24" t="str">
        <f>IF(ED$37 &gt; 0.5,"",ED$3+((((ED$9-Variables!$B11)/ED$18)*-1)*7))</f>
        <v/>
      </c>
      <c r="EE40" s="24" t="str">
        <f>IF(EE$37 &gt; 0.5,"",EE$3+((((EE$9-Variables!$B11)/EE$18)*-1)*7))</f>
        <v/>
      </c>
      <c r="EF40" s="24" t="str">
        <f>IF(EF$37 &gt; 0.5,"",EF$3+((((EF$9-Variables!$B11)/EF$18)*-1)*7))</f>
        <v/>
      </c>
      <c r="EG40" s="24" t="str">
        <f>IF(EG$37 &gt; 0.5,"",EG$3+((((EG$9-Variables!$B11)/EG$18)*-1)*7))</f>
        <v/>
      </c>
      <c r="EH40" s="24" t="str">
        <f>IF(EH$37 &gt; 0.5,"",EH$3+((((EH$9-Variables!$B11)/EH$18)*-1)*7))</f>
        <v/>
      </c>
      <c r="EI40" s="24" t="str">
        <f>IF(EI$37 &gt; 0.5,"",EI$3+((((EI$9-Variables!$B11)/EI$18)*-1)*7))</f>
        <v/>
      </c>
      <c r="EJ40" s="6"/>
    </row>
    <row r="41" spans="1:140" s="16" customFormat="1" x14ac:dyDescent="0.25">
      <c r="A41" s="18" t="s">
        <v>24</v>
      </c>
      <c r="B41" s="22"/>
      <c r="C41" s="24">
        <f>IF(C$37 &gt; 0.75,"",C$3+((((C$9-Variables!$B12)/C$18)*-1)*7))</f>
        <v>43771.25</v>
      </c>
      <c r="D41" s="24">
        <f>IF(D$37 &gt; 0.75,"",D$3+((((D$9-Variables!$B12)/D$18)*-1)*7))</f>
        <v>43529.15625</v>
      </c>
      <c r="E41" s="24">
        <f>IF(E$37 &gt; 0.75,"",E$3+((((E$9-Variables!$B12)/E$18)*-1)*7))</f>
        <v>45744</v>
      </c>
      <c r="F41" s="24" t="str">
        <f>IF(F$37 &gt; 0.75,"",F$3+((((F$9-Variables!$B12)/F$18)*-1)*7))</f>
        <v/>
      </c>
      <c r="G41" s="24" t="str">
        <f>IF(G$37 &gt; 0.75,"",G$3+((((G$9-Variables!$B12)/G$18)*-1)*7))</f>
        <v/>
      </c>
      <c r="H41" s="24" t="str">
        <f>IF(H$37 &gt; 0.75,"",H$3+((((H$9-Variables!$B12)/H$18)*-1)*7))</f>
        <v/>
      </c>
      <c r="I41" s="24" t="str">
        <f>IF(I$37 &gt; 0.75,"",I$3+((((I$9-Variables!$B12)/I$18)*-1)*7))</f>
        <v/>
      </c>
      <c r="J41" s="24" t="str">
        <f>IF(J$37 &gt; 0.75,"",J$3+((((J$9-Variables!$B12)/J$18)*-1)*7))</f>
        <v/>
      </c>
      <c r="K41" s="24" t="str">
        <f>IF(K$37 &gt; 0.75,"",K$3+((((K$9-Variables!$B12)/K$18)*-1)*7))</f>
        <v/>
      </c>
      <c r="L41" s="24" t="str">
        <f>IF(L$37 &gt; 0.75,"",L$3+((((L$9-Variables!$B12)/L$18)*-1)*7))</f>
        <v/>
      </c>
      <c r="M41" s="24" t="str">
        <f>IF(M$37 &gt; 0.75,"",M$3+((((M$9-Variables!$B12)/M$18)*-1)*7))</f>
        <v/>
      </c>
      <c r="N41" s="24" t="str">
        <f>IF(N$37 &gt; 0.75,"",N$3+((((N$9-Variables!$B12)/N$18)*-1)*7))</f>
        <v/>
      </c>
      <c r="O41" s="24" t="str">
        <f>IF(O$37 &gt; 0.75,"",O$3+((((O$9-Variables!$B12)/O$18)*-1)*7))</f>
        <v/>
      </c>
      <c r="P41" s="24" t="str">
        <f>IF(P$37 &gt; 0.75,"",P$3+((((P$9-Variables!$B12)/P$18)*-1)*7))</f>
        <v/>
      </c>
      <c r="Q41" s="24" t="str">
        <f>IF(Q$37 &gt; 0.75,"",Q$3+((((Q$9-Variables!$B12)/Q$18)*-1)*7))</f>
        <v/>
      </c>
      <c r="R41" s="24" t="str">
        <f>IF(R$37 &gt; 0.75,"",R$3+((((R$9-Variables!$B12)/R$18)*-1)*7))</f>
        <v/>
      </c>
      <c r="S41" s="24" t="str">
        <f>IF(S$37 &gt; 0.75,"",S$3+((((S$9-Variables!$B12)/S$18)*-1)*7))</f>
        <v/>
      </c>
      <c r="T41" s="24" t="str">
        <f>IF(T$37 &gt; 0.75,"",T$3+((((T$9-Variables!$B12)/T$18)*-1)*7))</f>
        <v/>
      </c>
      <c r="U41" s="24" t="str">
        <f>IF(U$37 &gt; 0.75,"",U$3+((((U$9-Variables!$B12)/U$18)*-1)*7))</f>
        <v/>
      </c>
      <c r="V41" s="24" t="str">
        <f>IF(V$37 &gt; 0.75,"",V$3+((((V$9-Variables!$B12)/V$18)*-1)*7))</f>
        <v/>
      </c>
      <c r="W41" s="24" t="str">
        <f>IF(W$37 &gt; 0.75,"",W$3+((((W$9-Variables!$B12)/W$18)*-1)*7))</f>
        <v/>
      </c>
      <c r="X41" s="24" t="str">
        <f>IF(X$37 &gt; 0.75,"",X$3+((((X$9-Variables!$B12)/X$18)*-1)*7))</f>
        <v/>
      </c>
      <c r="Y41" s="24" t="str">
        <f>IF(Y$37 &gt; 0.75,"",Y$3+((((Y$9-Variables!$B12)/Y$18)*-1)*7))</f>
        <v/>
      </c>
      <c r="Z41" s="24" t="str">
        <f>IF(Z$37 &gt; 0.75,"",Z$3+((((Z$9-Variables!$B12)/Z$18)*-1)*7))</f>
        <v/>
      </c>
      <c r="AA41" s="24" t="str">
        <f>IF(AA$37 &gt; 0.75,"",AA$3+((((AA$9-Variables!$B12)/AA$18)*-1)*7))</f>
        <v/>
      </c>
      <c r="AB41" s="24" t="str">
        <f>IF(AB$37 &gt; 0.75,"",AB$3+((((AB$9-Variables!$B12)/AB$18)*-1)*7))</f>
        <v/>
      </c>
      <c r="AC41" s="24" t="str">
        <f>IF(AC$37 &gt; 0.75,"",AC$3+((((AC$9-Variables!$B12)/AC$18)*-1)*7))</f>
        <v/>
      </c>
      <c r="AD41" s="24" t="str">
        <f>IF(AD$37 &gt; 0.75,"",AD$3+((((AD$9-Variables!$B12)/AD$18)*-1)*7))</f>
        <v/>
      </c>
      <c r="AE41" s="24" t="str">
        <f>IF(AE$37 &gt; 0.75,"",AE$3+((((AE$9-Variables!$B12)/AE$18)*-1)*7))</f>
        <v/>
      </c>
      <c r="AF41" s="24" t="str">
        <f>IF(AF$37 &gt; 0.75,"",AF$3+((((AF$9-Variables!$B12)/AF$18)*-1)*7))</f>
        <v/>
      </c>
      <c r="AG41" s="24" t="str">
        <f>IF(AG$37 &gt; 0.75,"",AG$3+((((AG$9-Variables!$B12)/AG$18)*-1)*7))</f>
        <v/>
      </c>
      <c r="AH41" s="24" t="str">
        <f>IF(AH$37 &gt; 0.75,"",AH$3+((((AH$9-Variables!$B12)/AH$18)*-1)*7))</f>
        <v/>
      </c>
      <c r="AI41" s="24" t="str">
        <f>IF(AI$37 &gt; 0.75,"",AI$3+((((AI$9-Variables!$B12)/AI$18)*-1)*7))</f>
        <v/>
      </c>
      <c r="AJ41" s="24" t="str">
        <f>IF(AJ$37 &gt; 0.75,"",AJ$3+((((AJ$9-Variables!$B12)/AJ$18)*-1)*7))</f>
        <v/>
      </c>
      <c r="AK41" s="24" t="str">
        <f>IF(AK$37 &gt; 0.75,"",AK$3+((((AK$9-Variables!$B12)/AK$18)*-1)*7))</f>
        <v/>
      </c>
      <c r="AL41" s="24" t="str">
        <f>IF(AL$37 &gt; 0.75,"",AL$3+((((AL$9-Variables!$B12)/AL$18)*-1)*7))</f>
        <v/>
      </c>
      <c r="AM41" s="24" t="str">
        <f>IF(AM$37 &gt; 0.75,"",AM$3+((((AM$9-Variables!$B12)/AM$18)*-1)*7))</f>
        <v/>
      </c>
      <c r="AN41" s="24" t="str">
        <f>IF(AN$37 &gt; 0.75,"",AN$3+((((AN$9-Variables!$B12)/AN$18)*-1)*7))</f>
        <v/>
      </c>
      <c r="AO41" s="24" t="str">
        <f>IF(AO$37 &gt; 0.75,"",AO$3+((((AO$9-Variables!$B12)/AO$18)*-1)*7))</f>
        <v/>
      </c>
      <c r="AP41" s="24" t="str">
        <f>IF(AP$37 &gt; 0.75,"",AP$3+((((AP$9-Variables!$B12)/AP$18)*-1)*7))</f>
        <v/>
      </c>
      <c r="AQ41" s="24" t="str">
        <f>IF(AQ$37 &gt; 0.75,"",AQ$3+((((AQ$9-Variables!$B12)/AQ$18)*-1)*7))</f>
        <v/>
      </c>
      <c r="AR41" s="24" t="str">
        <f>IF(AR$37 &gt; 0.75,"",AR$3+((((AR$9-Variables!$B12)/AR$18)*-1)*7))</f>
        <v/>
      </c>
      <c r="AS41" s="24" t="str">
        <f>IF(AS$37 &gt; 0.75,"",AS$3+((((AS$9-Variables!$B12)/AS$18)*-1)*7))</f>
        <v/>
      </c>
      <c r="AT41" s="24" t="str">
        <f>IF(AT$37 &gt; 0.75,"",AT$3+((((AT$9-Variables!$B12)/AT$18)*-1)*7))</f>
        <v/>
      </c>
      <c r="AU41" s="24" t="str">
        <f>IF(AU$37 &gt; 0.75,"",AU$3+((((AU$9-Variables!$B12)/AU$18)*-1)*7))</f>
        <v/>
      </c>
      <c r="AV41" s="24" t="str">
        <f>IF(AV$37 &gt; 0.75,"",AV$3+((((AV$9-Variables!$B12)/AV$18)*-1)*7))</f>
        <v/>
      </c>
      <c r="AW41" s="24" t="str">
        <f>IF(AW$37 &gt; 0.75,"",AW$3+((((AW$9-Variables!$B12)/AW$18)*-1)*7))</f>
        <v/>
      </c>
      <c r="AX41" s="24" t="str">
        <f>IF(AX$37 &gt; 0.75,"",AX$3+((((AX$9-Variables!$B12)/AX$18)*-1)*7))</f>
        <v/>
      </c>
      <c r="AY41" s="24" t="str">
        <f>IF(AY$37 &gt; 0.75,"",AY$3+((((AY$9-Variables!$B12)/AY$18)*-1)*7))</f>
        <v/>
      </c>
      <c r="AZ41" s="24" t="str">
        <f>IF(AZ$37 &gt; 0.75,"",AZ$3+((((AZ$9-Variables!$B12)/AZ$18)*-1)*7))</f>
        <v/>
      </c>
      <c r="BA41" s="24" t="str">
        <f>IF(BA$37 &gt; 0.75,"",BA$3+((((BA$9-Variables!$B12)/BA$18)*-1)*7))</f>
        <v/>
      </c>
      <c r="BB41" s="24" t="str">
        <f>IF(BB$37 &gt; 0.75,"",BB$3+((((BB$9-Variables!$B12)/BB$18)*-1)*7))</f>
        <v/>
      </c>
      <c r="BC41" s="24" t="str">
        <f>IF(BC$37 &gt; 0.75,"",BC$3+((((BC$9-Variables!$B12)/BC$18)*-1)*7))</f>
        <v/>
      </c>
      <c r="BD41" s="24" t="str">
        <f>IF(BD$37 &gt; 0.75,"",BD$3+((((BD$9-Variables!$B12)/BD$18)*-1)*7))</f>
        <v/>
      </c>
      <c r="BE41" s="24" t="str">
        <f>IF(BE$37 &gt; 0.75,"",BE$3+((((BE$9-Variables!$B12)/BE$18)*-1)*7))</f>
        <v/>
      </c>
      <c r="BF41" s="24" t="str">
        <f>IF(BF$37 &gt; 0.75,"",BF$3+((((BF$9-Variables!$B12)/BF$18)*-1)*7))</f>
        <v/>
      </c>
      <c r="BG41" s="24" t="str">
        <f>IF(BG$37 &gt; 0.75,"",BG$3+((((BG$9-Variables!$B12)/BG$18)*-1)*7))</f>
        <v/>
      </c>
      <c r="BH41" s="24" t="str">
        <f>IF(BH$37 &gt; 0.75,"",BH$3+((((BH$9-Variables!$B12)/BH$18)*-1)*7))</f>
        <v/>
      </c>
      <c r="BI41" s="24" t="str">
        <f>IF(BI$37 &gt; 0.75,"",BI$3+((((BI$9-Variables!$B12)/BI$18)*-1)*7))</f>
        <v/>
      </c>
      <c r="BJ41" s="24" t="str">
        <f>IF(BJ$37 &gt; 0.75,"",BJ$3+((((BJ$9-Variables!$B12)/BJ$18)*-1)*7))</f>
        <v/>
      </c>
      <c r="BK41" s="24" t="str">
        <f>IF(BK$37 &gt; 0.75,"",BK$3+((((BK$9-Variables!$B12)/BK$18)*-1)*7))</f>
        <v/>
      </c>
      <c r="BL41" s="24" t="str">
        <f>IF(BL$37 &gt; 0.75,"",BL$3+((((BL$9-Variables!$B12)/BL$18)*-1)*7))</f>
        <v/>
      </c>
      <c r="BM41" s="24" t="str">
        <f>IF(BM$37 &gt; 0.75,"",BM$3+((((BM$9-Variables!$B12)/BM$18)*-1)*7))</f>
        <v/>
      </c>
      <c r="BN41" s="24" t="str">
        <f>IF(BN$37 &gt; 0.75,"",BN$3+((((BN$9-Variables!$B12)/BN$18)*-1)*7))</f>
        <v/>
      </c>
      <c r="BO41" s="24" t="str">
        <f>IF(BO$37 &gt; 0.75,"",BO$3+((((BO$9-Variables!$B12)/BO$18)*-1)*7))</f>
        <v/>
      </c>
      <c r="BP41" s="24" t="str">
        <f>IF(BP$37 &gt; 0.75,"",BP$3+((((BP$9-Variables!$B12)/BP$18)*-1)*7))</f>
        <v/>
      </c>
      <c r="BQ41" s="24" t="str">
        <f>IF(BQ$37 &gt; 0.75,"",BQ$3+((((BQ$9-Variables!$B12)/BQ$18)*-1)*7))</f>
        <v/>
      </c>
      <c r="BR41" s="24" t="str">
        <f>IF(BR$37 &gt; 0.75,"",BR$3+((((BR$9-Variables!$B12)/BR$18)*-1)*7))</f>
        <v/>
      </c>
      <c r="BS41" s="24" t="str">
        <f>IF(BS$37 &gt; 0.75,"",BS$3+((((BS$9-Variables!$B12)/BS$18)*-1)*7))</f>
        <v/>
      </c>
      <c r="BT41" s="24" t="str">
        <f>IF(BT$37 &gt; 0.75,"",BT$3+((((BT$9-Variables!$B12)/BT$18)*-1)*7))</f>
        <v/>
      </c>
      <c r="BU41" s="24" t="str">
        <f>IF(BU$37 &gt; 0.75,"",BU$3+((((BU$9-Variables!$B12)/BU$18)*-1)*7))</f>
        <v/>
      </c>
      <c r="BV41" s="24" t="str">
        <f>IF(BV$37 &gt; 0.75,"",BV$3+((((BV$9-Variables!$B12)/BV$18)*-1)*7))</f>
        <v/>
      </c>
      <c r="BW41" s="24" t="str">
        <f>IF(BW$37 &gt; 0.75,"",BW$3+((((BW$9-Variables!$B12)/BW$18)*-1)*7))</f>
        <v/>
      </c>
      <c r="BX41" s="24" t="str">
        <f>IF(BX$37 &gt; 0.75,"",BX$3+((((BX$9-Variables!$B12)/BX$18)*-1)*7))</f>
        <v/>
      </c>
      <c r="BY41" s="24" t="str">
        <f>IF(BY$37 &gt; 0.75,"",BY$3+((((BY$9-Variables!$B12)/BY$18)*-1)*7))</f>
        <v/>
      </c>
      <c r="BZ41" s="24" t="str">
        <f>IF(BZ$37 &gt; 0.75,"",BZ$3+((((BZ$9-Variables!$B12)/BZ$18)*-1)*7))</f>
        <v/>
      </c>
      <c r="CA41" s="24" t="str">
        <f>IF(CA$37 &gt; 0.75,"",CA$3+((((CA$9-Variables!$B12)/CA$18)*-1)*7))</f>
        <v/>
      </c>
      <c r="CB41" s="24" t="str">
        <f>IF(CB$37 &gt; 0.75,"",CB$3+((((CB$9-Variables!$B12)/CB$18)*-1)*7))</f>
        <v/>
      </c>
      <c r="CC41" s="24" t="str">
        <f>IF(CC$37 &gt; 0.75,"",CC$3+((((CC$9-Variables!$B12)/CC$18)*-1)*7))</f>
        <v/>
      </c>
      <c r="CD41" s="24" t="str">
        <f>IF(CD$37 &gt; 0.75,"",CD$3+((((CD$9-Variables!$B12)/CD$18)*-1)*7))</f>
        <v/>
      </c>
      <c r="CE41" s="24" t="str">
        <f>IF(CE$37 &gt; 0.75,"",CE$3+((((CE$9-Variables!$B12)/CE$18)*-1)*7))</f>
        <v/>
      </c>
      <c r="CF41" s="24" t="str">
        <f>IF(CF$37 &gt; 0.75,"",CF$3+((((CF$9-Variables!$B12)/CF$18)*-1)*7))</f>
        <v/>
      </c>
      <c r="CG41" s="24" t="str">
        <f>IF(CG$37 &gt; 0.75,"",CG$3+((((CG$9-Variables!$B12)/CG$18)*-1)*7))</f>
        <v/>
      </c>
      <c r="CH41" s="24" t="str">
        <f>IF(CH$37 &gt; 0.75,"",CH$3+((((CH$9-Variables!$B12)/CH$18)*-1)*7))</f>
        <v/>
      </c>
      <c r="CI41" s="24" t="str">
        <f>IF(CI$37 &gt; 0.75,"",CI$3+((((CI$9-Variables!$B12)/CI$18)*-1)*7))</f>
        <v/>
      </c>
      <c r="CJ41" s="24" t="str">
        <f>IF(CJ$37 &gt; 0.75,"",CJ$3+((((CJ$9-Variables!$B12)/CJ$18)*-1)*7))</f>
        <v/>
      </c>
      <c r="CK41" s="24" t="str">
        <f>IF(CK$37 &gt; 0.75,"",CK$3+((((CK$9-Variables!$B12)/CK$18)*-1)*7))</f>
        <v/>
      </c>
      <c r="CL41" s="24" t="str">
        <f>IF(CL$37 &gt; 0.75,"",CL$3+((((CL$9-Variables!$B12)/CL$18)*-1)*7))</f>
        <v/>
      </c>
      <c r="CM41" s="24" t="str">
        <f>IF(CM$37 &gt; 0.75,"",CM$3+((((CM$9-Variables!$B12)/CM$18)*-1)*7))</f>
        <v/>
      </c>
      <c r="CN41" s="24" t="str">
        <f>IF(CN$37 &gt; 0.75,"",CN$3+((((CN$9-Variables!$B12)/CN$18)*-1)*7))</f>
        <v/>
      </c>
      <c r="CO41" s="24" t="str">
        <f>IF(CO$37 &gt; 0.75,"",CO$3+((((CO$9-Variables!$B12)/CO$18)*-1)*7))</f>
        <v/>
      </c>
      <c r="CP41" s="24" t="str">
        <f>IF(CP$37 &gt; 0.75,"",CP$3+((((CP$9-Variables!$B12)/CP$18)*-1)*7))</f>
        <v/>
      </c>
      <c r="CQ41" s="24" t="str">
        <f>IF(CQ$37 &gt; 0.75,"",CQ$3+((((CQ$9-Variables!$B12)/CQ$18)*-1)*7))</f>
        <v/>
      </c>
      <c r="CR41" s="24" t="str">
        <f>IF(CR$37 &gt; 0.75,"",CR$3+((((CR$9-Variables!$B12)/CR$18)*-1)*7))</f>
        <v/>
      </c>
      <c r="CS41" s="24" t="str">
        <f>IF(CS$37 &gt; 0.75,"",CS$3+((((CS$9-Variables!$B12)/CS$18)*-1)*7))</f>
        <v/>
      </c>
      <c r="CT41" s="24" t="str">
        <f>IF(CT$37 &gt; 0.75,"",CT$3+((((CT$9-Variables!$B12)/CT$18)*-1)*7))</f>
        <v/>
      </c>
      <c r="CU41" s="24" t="str">
        <f>IF(CU$37 &gt; 0.75,"",CU$3+((((CU$9-Variables!$B12)/CU$18)*-1)*7))</f>
        <v/>
      </c>
      <c r="CV41" s="24" t="str">
        <f>IF(CV$37 &gt; 0.75,"",CV$3+((((CV$9-Variables!$B12)/CV$18)*-1)*7))</f>
        <v/>
      </c>
      <c r="CW41" s="24" t="str">
        <f>IF(CW$37 &gt; 0.75,"",CW$3+((((CW$9-Variables!$B12)/CW$18)*-1)*7))</f>
        <v/>
      </c>
      <c r="CX41" s="24" t="str">
        <f>IF(CX$37 &gt; 0.75,"",CX$3+((((CX$9-Variables!$B12)/CX$18)*-1)*7))</f>
        <v/>
      </c>
      <c r="CY41" s="24" t="str">
        <f>IF(CY$37 &gt; 0.75,"",CY$3+((((CY$9-Variables!$B12)/CY$18)*-1)*7))</f>
        <v/>
      </c>
      <c r="CZ41" s="24" t="str">
        <f>IF(CZ$37 &gt; 0.75,"",CZ$3+((((CZ$9-Variables!$B12)/CZ$18)*-1)*7))</f>
        <v/>
      </c>
      <c r="DA41" s="24" t="str">
        <f>IF(DA$37 &gt; 0.75,"",DA$3+((((DA$9-Variables!$B12)/DA$18)*-1)*7))</f>
        <v/>
      </c>
      <c r="DB41" s="24" t="str">
        <f>IF(DB$37 &gt; 0.75,"",DB$3+((((DB$9-Variables!$B12)/DB$18)*-1)*7))</f>
        <v/>
      </c>
      <c r="DC41" s="24" t="str">
        <f>IF(DC$37 &gt; 0.75,"",DC$3+((((DC$9-Variables!$B12)/DC$18)*-1)*7))</f>
        <v/>
      </c>
      <c r="DD41" s="24" t="str">
        <f>IF(DD$37 &gt; 0.75,"",DD$3+((((DD$9-Variables!$B12)/DD$18)*-1)*7))</f>
        <v/>
      </c>
      <c r="DE41" s="24" t="str">
        <f>IF(DE$37 &gt; 0.75,"",DE$3+((((DE$9-Variables!$B12)/DE$18)*-1)*7))</f>
        <v/>
      </c>
      <c r="DF41" s="24" t="str">
        <f>IF(DF$37 &gt; 0.75,"",DF$3+((((DF$9-Variables!$B12)/DF$18)*-1)*7))</f>
        <v/>
      </c>
      <c r="DG41" s="24" t="str">
        <f>IF(DG$37 &gt; 0.75,"",DG$3+((((DG$9-Variables!$B12)/DG$18)*-1)*7))</f>
        <v/>
      </c>
      <c r="DH41" s="24" t="str">
        <f>IF(DH$37 &gt; 0.75,"",DH$3+((((DH$9-Variables!$B12)/DH$18)*-1)*7))</f>
        <v/>
      </c>
      <c r="DI41" s="24" t="str">
        <f>IF(DI$37 &gt; 0.75,"",DI$3+((((DI$9-Variables!$B12)/DI$18)*-1)*7))</f>
        <v/>
      </c>
      <c r="DJ41" s="24" t="str">
        <f>IF(DJ$37 &gt; 0.75,"",DJ$3+((((DJ$9-Variables!$B12)/DJ$18)*-1)*7))</f>
        <v/>
      </c>
      <c r="DK41" s="24" t="str">
        <f>IF(DK$37 &gt; 0.75,"",DK$3+((((DK$9-Variables!$B12)/DK$18)*-1)*7))</f>
        <v/>
      </c>
      <c r="DL41" s="24" t="str">
        <f>IF(DL$37 &gt; 0.75,"",DL$3+((((DL$9-Variables!$B12)/DL$18)*-1)*7))</f>
        <v/>
      </c>
      <c r="DM41" s="24" t="str">
        <f>IF(DM$37 &gt; 0.75,"",DM$3+((((DM$9-Variables!$B12)/DM$18)*-1)*7))</f>
        <v/>
      </c>
      <c r="DN41" s="24" t="str">
        <f>IF(DN$37 &gt; 0.75,"",DN$3+((((DN$9-Variables!$B12)/DN$18)*-1)*7))</f>
        <v/>
      </c>
      <c r="DO41" s="24" t="str">
        <f>IF(DO$37 &gt; 0.75,"",DO$3+((((DO$9-Variables!$B12)/DO$18)*-1)*7))</f>
        <v/>
      </c>
      <c r="DP41" s="24" t="str">
        <f>IF(DP$37 &gt; 0.75,"",DP$3+((((DP$9-Variables!$B12)/DP$18)*-1)*7))</f>
        <v/>
      </c>
      <c r="DQ41" s="24" t="str">
        <f>IF(DQ$37 &gt; 0.75,"",DQ$3+((((DQ$9-Variables!$B12)/DQ$18)*-1)*7))</f>
        <v/>
      </c>
      <c r="DR41" s="24" t="str">
        <f>IF(DR$37 &gt; 0.75,"",DR$3+((((DR$9-Variables!$B12)/DR$18)*-1)*7))</f>
        <v/>
      </c>
      <c r="DS41" s="24" t="str">
        <f>IF(DS$37 &gt; 0.75,"",DS$3+((((DS$9-Variables!$B12)/DS$18)*-1)*7))</f>
        <v/>
      </c>
      <c r="DT41" s="24" t="str">
        <f>IF(DT$37 &gt; 0.75,"",DT$3+((((DT$9-Variables!$B12)/DT$18)*-1)*7))</f>
        <v/>
      </c>
      <c r="DU41" s="24" t="str">
        <f>IF(DU$37 &gt; 0.75,"",DU$3+((((DU$9-Variables!$B12)/DU$18)*-1)*7))</f>
        <v/>
      </c>
      <c r="DV41" s="24" t="str">
        <f>IF(DV$37 &gt; 0.75,"",DV$3+((((DV$9-Variables!$B12)/DV$18)*-1)*7))</f>
        <v/>
      </c>
      <c r="DW41" s="24" t="str">
        <f>IF(DW$37 &gt; 0.75,"",DW$3+((((DW$9-Variables!$B12)/DW$18)*-1)*7))</f>
        <v/>
      </c>
      <c r="DX41" s="24" t="str">
        <f>IF(DX$37 &gt; 0.75,"",DX$3+((((DX$9-Variables!$B12)/DX$18)*-1)*7))</f>
        <v/>
      </c>
      <c r="DY41" s="24" t="str">
        <f>IF(DY$37 &gt; 0.75,"",DY$3+((((DY$9-Variables!$B12)/DY$18)*-1)*7))</f>
        <v/>
      </c>
      <c r="DZ41" s="24" t="str">
        <f>IF(DZ$37 &gt; 0.75,"",DZ$3+((((DZ$9-Variables!$B12)/DZ$18)*-1)*7))</f>
        <v/>
      </c>
      <c r="EA41" s="24" t="str">
        <f>IF(EA$37 &gt; 0.75,"",EA$3+((((EA$9-Variables!$B12)/EA$18)*-1)*7))</f>
        <v/>
      </c>
      <c r="EB41" s="24" t="str">
        <f>IF(EB$37 &gt; 0.75,"",EB$3+((((EB$9-Variables!$B12)/EB$18)*-1)*7))</f>
        <v/>
      </c>
      <c r="EC41" s="24" t="str">
        <f>IF(EC$37 &gt; 0.75,"",EC$3+((((EC$9-Variables!$B12)/EC$18)*-1)*7))</f>
        <v/>
      </c>
      <c r="ED41" s="24" t="str">
        <f>IF(ED$37 &gt; 0.75,"",ED$3+((((ED$9-Variables!$B12)/ED$18)*-1)*7))</f>
        <v/>
      </c>
      <c r="EE41" s="24" t="str">
        <f>IF(EE$37 &gt; 0.75,"",EE$3+((((EE$9-Variables!$B12)/EE$18)*-1)*7))</f>
        <v/>
      </c>
      <c r="EF41" s="24" t="str">
        <f>IF(EF$37 &gt; 0.75,"",EF$3+((((EF$9-Variables!$B12)/EF$18)*-1)*7))</f>
        <v/>
      </c>
      <c r="EG41" s="24" t="str">
        <f>IF(EG$37 &gt; 0.75,"",EG$3+((((EG$9-Variables!$B12)/EG$18)*-1)*7))</f>
        <v/>
      </c>
      <c r="EH41" s="24" t="str">
        <f>IF(EH$37 &gt; 0.75,"",EH$3+((((EH$9-Variables!$B12)/EH$18)*-1)*7))</f>
        <v/>
      </c>
      <c r="EI41" s="24" t="str">
        <f>IF(EI$37 &gt; 0.75,"",EI$3+((((EI$9-Variables!$B12)/EI$18)*-1)*7))</f>
        <v/>
      </c>
      <c r="EJ41" s="6"/>
    </row>
    <row r="42" spans="1:140" s="16" customFormat="1" x14ac:dyDescent="0.25">
      <c r="A42" s="18" t="s">
        <v>26</v>
      </c>
      <c r="B42" s="22"/>
      <c r="C42" s="24">
        <f>IF(C$37 &gt; 1,"",C$3+((((C$9-Variables!$B13)/C$18)*-1)*7))</f>
        <v>43990</v>
      </c>
      <c r="D42" s="24">
        <f>IF(D$37 &gt; 1,"",D$3+((((D$9-Variables!$B13)/D$18)*-1)*7))</f>
        <v>43665.875</v>
      </c>
      <c r="E42" s="24">
        <f>IF(E$37 &gt; 1,"",E$3+((((E$9-Variables!$B13)/E$18)*-1)*7))</f>
        <v>46619</v>
      </c>
      <c r="F42" s="24">
        <f>IF(F$37 &gt; 1,"",F$3+((((F$9-Variables!$B13)/F$18)*-1)*7))</f>
        <v>43140</v>
      </c>
      <c r="G42" s="24">
        <f>IF(G$37 &gt; 1,"",G$3+((((G$9-Variables!$B13)/G$18)*-1)*7))</f>
        <v>43147</v>
      </c>
      <c r="H42" s="24">
        <f>IF(H$37 &gt; 1,"",H$3+((((H$9-Variables!$B13)/H$18)*-1)*7))</f>
        <v>43154</v>
      </c>
      <c r="I42" s="24">
        <f>IF(I$37 &gt; 1,"",I$3+((((I$9-Variables!$B13)/I$18)*-1)*7))</f>
        <v>43161</v>
      </c>
      <c r="J42" s="24">
        <f>IF(J$37 &gt; 1,"",J$3+((((J$9-Variables!$B13)/J$18)*-1)*7))</f>
        <v>43167</v>
      </c>
      <c r="K42" s="24">
        <f>IF(K$37 &gt; 1,"",K$3+((((K$9-Variables!$B13)/K$18)*-1)*7))</f>
        <v>43174</v>
      </c>
      <c r="L42" s="24">
        <f>IF(L$37 &gt; 1,"",L$3+((((L$9-Variables!$B13)/L$18)*-1)*7))</f>
        <v>43181</v>
      </c>
      <c r="M42" s="24">
        <f>IF(M$37 &gt; 1,"",M$3+((((M$9-Variables!$B13)/M$18)*-1)*7))</f>
        <v>43188</v>
      </c>
      <c r="N42" s="24">
        <f>IF(N$37 &gt; 1,"",N$3+((((N$9-Variables!$B13)/N$18)*-1)*7))</f>
        <v>43195</v>
      </c>
      <c r="O42" s="24">
        <f>IF(O$37 &gt; 1,"",O$3+((((O$9-Variables!$B13)/O$18)*-1)*7))</f>
        <v>43202</v>
      </c>
      <c r="P42" s="24">
        <f>IF(P$37 &gt; 1,"",P$3+((((P$9-Variables!$B13)/P$18)*-1)*7))</f>
        <v>43209</v>
      </c>
      <c r="Q42" s="24">
        <f>IF(Q$37 &gt; 1,"",Q$3+((((Q$9-Variables!$B13)/Q$18)*-1)*7))</f>
        <v>43217</v>
      </c>
      <c r="R42" s="24">
        <f>IF(R$37 &gt; 1,"",R$3+((((R$9-Variables!$B13)/R$18)*-1)*7))</f>
        <v>43227</v>
      </c>
      <c r="S42" s="24">
        <f>IF(S$37 &gt; 1,"",S$3+((((S$9-Variables!$B13)/S$18)*-1)*7))</f>
        <v>43234</v>
      </c>
      <c r="T42" s="24">
        <f>IF(T$37 &gt; 1,"",T$3+((((T$9-Variables!$B13)/T$18)*-1)*7))</f>
        <v>43241</v>
      </c>
      <c r="U42" s="24">
        <f>IF(U$37 &gt; 1,"",U$3+((((U$9-Variables!$B13)/U$18)*-1)*7))</f>
        <v>43248</v>
      </c>
      <c r="V42" s="24">
        <f>IF(V$37 &gt; 1,"",V$3+((((V$9-Variables!$B13)/V$18)*-1)*7))</f>
        <v>43255</v>
      </c>
      <c r="W42" s="24">
        <f>IF(W$37 &gt; 1,"",W$3+((((W$9-Variables!$B13)/W$18)*-1)*7))</f>
        <v>43262</v>
      </c>
      <c r="X42" s="24">
        <f>IF(X$37 &gt; 1,"",X$3+((((X$9-Variables!$B13)/X$18)*-1)*7))</f>
        <v>43269</v>
      </c>
      <c r="Y42" s="24">
        <f>IF(Y$37 &gt; 1,"",Y$3+((((Y$9-Variables!$B13)/Y$18)*-1)*7))</f>
        <v>43276</v>
      </c>
      <c r="Z42" s="24">
        <f>IF(Z$37 &gt; 1,"",Z$3+((((Z$9-Variables!$B13)/Z$18)*-1)*7))</f>
        <v>43283</v>
      </c>
      <c r="AA42" s="24">
        <f>IF(AA$37 &gt; 1,"",AA$3+((((AA$9-Variables!$B13)/AA$18)*-1)*7))</f>
        <v>43290</v>
      </c>
      <c r="AB42" s="24">
        <f>IF(AB$37 &gt; 1,"",AB$3+((((AB$9-Variables!$B13)/AB$18)*-1)*7))</f>
        <v>43297</v>
      </c>
      <c r="AC42" s="24">
        <f>IF(AC$37 &gt; 1,"",AC$3+((((AC$9-Variables!$B13)/AC$18)*-1)*7))</f>
        <v>43304</v>
      </c>
      <c r="AD42" s="24">
        <f>IF(AD$37 &gt; 1,"",AD$3+((((AD$9-Variables!$B13)/AD$18)*-1)*7))</f>
        <v>43311</v>
      </c>
      <c r="AE42" s="24">
        <f>IF(AE$37 &gt; 1,"",AE$3+((((AE$9-Variables!$B13)/AE$18)*-1)*7))</f>
        <v>43318</v>
      </c>
      <c r="AF42" s="24">
        <f>IF(AF$37 &gt; 1,"",AF$3+((((AF$9-Variables!$B13)/AF$18)*-1)*7))</f>
        <v>43325</v>
      </c>
      <c r="AG42" s="24">
        <f>IF(AG$37 &gt; 1,"",AG$3+((((AG$9-Variables!$B13)/AG$18)*-1)*7))</f>
        <v>43332</v>
      </c>
      <c r="AH42" s="24">
        <f>IF(AH$37 &gt; 1,"",AH$3+((((AH$9-Variables!$B13)/AH$18)*-1)*7))</f>
        <v>43339</v>
      </c>
      <c r="AI42" s="24">
        <f>IF(AI$37 &gt; 1,"",AI$3+((((AI$9-Variables!$B13)/AI$18)*-1)*7))</f>
        <v>43346</v>
      </c>
      <c r="AJ42" s="24">
        <f>IF(AJ$37 &gt; 1,"",AJ$3+((((AJ$9-Variables!$B13)/AJ$18)*-1)*7))</f>
        <v>43353</v>
      </c>
      <c r="AK42" s="24">
        <f>IF(AK$37 &gt; 1,"",AK$3+((((AK$9-Variables!$B13)/AK$18)*-1)*7))</f>
        <v>43360</v>
      </c>
      <c r="AL42" s="24">
        <f>IF(AL$37 &gt; 1,"",AL$3+((((AL$9-Variables!$B13)/AL$18)*-1)*7))</f>
        <v>43367</v>
      </c>
      <c r="AM42" s="24">
        <f>IF(AM$37 &gt; 1,"",AM$3+((((AM$9-Variables!$B13)/AM$18)*-1)*7))</f>
        <v>43374</v>
      </c>
      <c r="AN42" s="24">
        <f>IF(AN$37 &gt; 1,"",AN$3+((((AN$9-Variables!$B13)/AN$18)*-1)*7))</f>
        <v>43381</v>
      </c>
      <c r="AO42" s="24">
        <f>IF(AO$37 &gt; 1,"",AO$3+((((AO$9-Variables!$B13)/AO$18)*-1)*7))</f>
        <v>43388</v>
      </c>
      <c r="AP42" s="24">
        <f>IF(AP$37 &gt; 1,"",AP$3+((((AP$9-Variables!$B13)/AP$18)*-1)*7))</f>
        <v>43395</v>
      </c>
      <c r="AQ42" s="24">
        <f>IF(AQ$37 &gt; 1,"",AQ$3+((((AQ$9-Variables!$B13)/AQ$18)*-1)*7))</f>
        <v>43402</v>
      </c>
      <c r="AR42" s="24">
        <f>IF(AR$37 &gt; 1,"",AR$3+((((AR$9-Variables!$B13)/AR$18)*-1)*7))</f>
        <v>43409</v>
      </c>
      <c r="AS42" s="24">
        <f>IF(AS$37 &gt; 1,"",AS$3+((((AS$9-Variables!$B13)/AS$18)*-1)*7))</f>
        <v>43416</v>
      </c>
      <c r="AT42" s="24">
        <f>IF(AT$37 &gt; 1,"",AT$3+((((AT$9-Variables!$B13)/AT$18)*-1)*7))</f>
        <v>43423</v>
      </c>
      <c r="AU42" s="24">
        <f>IF(AU$37 &gt; 1,"",AU$3+((((AU$9-Variables!$B13)/AU$18)*-1)*7))</f>
        <v>43430</v>
      </c>
      <c r="AV42" s="24">
        <f>IF(AV$37 &gt; 1,"",AV$3+((((AV$9-Variables!$B13)/AV$18)*-1)*7))</f>
        <v>43437</v>
      </c>
      <c r="AW42" s="24">
        <f>IF(AW$37 &gt; 1,"",AW$3+((((AW$9-Variables!$B13)/AW$18)*-1)*7))</f>
        <v>43444</v>
      </c>
      <c r="AX42" s="24">
        <f>IF(AX$37 &gt; 1,"",AX$3+((((AX$9-Variables!$B13)/AX$18)*-1)*7))</f>
        <v>43451</v>
      </c>
      <c r="AY42" s="24">
        <f>IF(AY$37 &gt; 1,"",AY$3+((((AY$9-Variables!$B13)/AY$18)*-1)*7))</f>
        <v>43458</v>
      </c>
      <c r="AZ42" s="24">
        <f>IF(AZ$37 &gt; 1,"",AZ$3+((((AZ$9-Variables!$B13)/AZ$18)*-1)*7))</f>
        <v>43465</v>
      </c>
      <c r="BA42" s="24">
        <f>IF(BA$37 &gt; 1,"",BA$3+((((BA$9-Variables!$B13)/BA$18)*-1)*7))</f>
        <v>43472</v>
      </c>
      <c r="BB42" s="24">
        <f>IF(BB$37 &gt; 1,"",BB$3+((((BB$9-Variables!$B13)/BB$18)*-1)*7))</f>
        <v>43479</v>
      </c>
      <c r="BC42" s="24">
        <f>IF(BC$37 &gt; 1,"",BC$3+((((BC$9-Variables!$B13)/BC$18)*-1)*7))</f>
        <v>43486</v>
      </c>
      <c r="BD42" s="24">
        <f>IF(BD$37 &gt; 1,"",BD$3+((((BD$9-Variables!$B13)/BD$18)*-1)*7))</f>
        <v>43493</v>
      </c>
      <c r="BE42" s="24">
        <f>IF(BE$37 &gt; 1,"",BE$3+((((BE$9-Variables!$B13)/BE$18)*-1)*7))</f>
        <v>43500</v>
      </c>
      <c r="BF42" s="24">
        <f>IF(BF$37 &gt; 1,"",BF$3+((((BF$9-Variables!$B13)/BF$18)*-1)*7))</f>
        <v>43507</v>
      </c>
      <c r="BG42" s="24">
        <f>IF(BG$37 &gt; 1,"",BG$3+((((BG$9-Variables!$B13)/BG$18)*-1)*7))</f>
        <v>43514</v>
      </c>
      <c r="BH42" s="24">
        <f>IF(BH$37 &gt; 1,"",BH$3+((((BH$9-Variables!$B13)/BH$18)*-1)*7))</f>
        <v>43521</v>
      </c>
      <c r="BI42" s="24">
        <f>IF(BI$37 &gt; 1,"",BI$3+((((BI$9-Variables!$B13)/BI$18)*-1)*7))</f>
        <v>43528</v>
      </c>
      <c r="BJ42" s="24">
        <f>IF(BJ$37 &gt; 1,"",BJ$3+((((BJ$9-Variables!$B13)/BJ$18)*-1)*7))</f>
        <v>43535</v>
      </c>
      <c r="BK42" s="24">
        <f>IF(BK$37 &gt; 1,"",BK$3+((((BK$9-Variables!$B13)/BK$18)*-1)*7))</f>
        <v>43542</v>
      </c>
      <c r="BL42" s="24">
        <f>IF(BL$37 &gt; 1,"",BL$3+((((BL$9-Variables!$B13)/BL$18)*-1)*7))</f>
        <v>43549</v>
      </c>
      <c r="BM42" s="24">
        <f>IF(BM$37 &gt; 1,"",BM$3+((((BM$9-Variables!$B13)/BM$18)*-1)*7))</f>
        <v>43556</v>
      </c>
      <c r="BN42" s="24">
        <f>IF(BN$37 &gt; 1,"",BN$3+((((BN$9-Variables!$B13)/BN$18)*-1)*7))</f>
        <v>43563</v>
      </c>
      <c r="BO42" s="24">
        <f>IF(BO$37 &gt; 1,"",BO$3+((((BO$9-Variables!$B13)/BO$18)*-1)*7))</f>
        <v>43570</v>
      </c>
      <c r="BP42" s="24">
        <f>IF(BP$37 &gt; 1,"",BP$3+((((BP$9-Variables!$B13)/BP$18)*-1)*7))</f>
        <v>43577</v>
      </c>
      <c r="BQ42" s="24">
        <f>IF(BQ$37 &gt; 1,"",BQ$3+((((BQ$9-Variables!$B13)/BQ$18)*-1)*7))</f>
        <v>43584</v>
      </c>
      <c r="BR42" s="24">
        <f>IF(BR$37 &gt; 1,"",BR$3+((((BR$9-Variables!$B13)/BR$18)*-1)*7))</f>
        <v>43591</v>
      </c>
      <c r="BS42" s="24">
        <f>IF(BS$37 &gt; 1,"",BS$3+((((BS$9-Variables!$B13)/BS$18)*-1)*7))</f>
        <v>43598</v>
      </c>
      <c r="BT42" s="24">
        <f>IF(BT$37 &gt; 1,"",BT$3+((((BT$9-Variables!$B13)/BT$18)*-1)*7))</f>
        <v>43605</v>
      </c>
      <c r="BU42" s="24">
        <f>IF(BU$37 &gt; 1,"",BU$3+((((BU$9-Variables!$B13)/BU$18)*-1)*7))</f>
        <v>43612</v>
      </c>
      <c r="BV42" s="24">
        <f>IF(BV$37 &gt; 1,"",BV$3+((((BV$9-Variables!$B13)/BV$18)*-1)*7))</f>
        <v>43619</v>
      </c>
      <c r="BW42" s="24">
        <f>IF(BW$37 &gt; 1,"",BW$3+((((BW$9-Variables!$B13)/BW$18)*-1)*7))</f>
        <v>43626</v>
      </c>
      <c r="BX42" s="24">
        <f>IF(BX$37 &gt; 1,"",BX$3+((((BX$9-Variables!$B13)/BX$18)*-1)*7))</f>
        <v>43633</v>
      </c>
      <c r="BY42" s="24">
        <f>IF(BY$37 &gt; 1,"",BY$3+((((BY$9-Variables!$B13)/BY$18)*-1)*7))</f>
        <v>43640</v>
      </c>
      <c r="BZ42" s="24">
        <f>IF(BZ$37 &gt; 1,"",BZ$3+((((BZ$9-Variables!$B13)/BZ$18)*-1)*7))</f>
        <v>43647</v>
      </c>
      <c r="CA42" s="24">
        <f>IF(CA$37 &gt; 1,"",CA$3+((((CA$9-Variables!$B13)/CA$18)*-1)*7))</f>
        <v>43654</v>
      </c>
      <c r="CB42" s="24">
        <f>IF(CB$37 &gt; 1,"",CB$3+((((CB$9-Variables!$B13)/CB$18)*-1)*7))</f>
        <v>43661</v>
      </c>
      <c r="CC42" s="24">
        <f>IF(CC$37 &gt; 1,"",CC$3+((((CC$9-Variables!$B13)/CC$18)*-1)*7))</f>
        <v>43668</v>
      </c>
      <c r="CD42" s="24">
        <f>IF(CD$37 &gt; 1,"",CD$3+((((CD$9-Variables!$B13)/CD$18)*-1)*7))</f>
        <v>43675</v>
      </c>
      <c r="CE42" s="24">
        <f>IF(CE$37 &gt; 1,"",CE$3+((((CE$9-Variables!$B13)/CE$18)*-1)*7))</f>
        <v>43682</v>
      </c>
      <c r="CF42" s="24">
        <f>IF(CF$37 &gt; 1,"",CF$3+((((CF$9-Variables!$B13)/CF$18)*-1)*7))</f>
        <v>43689</v>
      </c>
      <c r="CG42" s="24">
        <f>IF(CG$37 &gt; 1,"",CG$3+((((CG$9-Variables!$B13)/CG$18)*-1)*7))</f>
        <v>43696</v>
      </c>
      <c r="CH42" s="24">
        <f>IF(CH$37 &gt; 1,"",CH$3+((((CH$9-Variables!$B13)/CH$18)*-1)*7))</f>
        <v>43703</v>
      </c>
      <c r="CI42" s="24">
        <f>IF(CI$37 &gt; 1,"",CI$3+((((CI$9-Variables!$B13)/CI$18)*-1)*7))</f>
        <v>43710</v>
      </c>
      <c r="CJ42" s="24">
        <f>IF(CJ$37 &gt; 1,"",CJ$3+((((CJ$9-Variables!$B13)/CJ$18)*-1)*7))</f>
        <v>43717</v>
      </c>
      <c r="CK42" s="24">
        <f>IF(CK$37 &gt; 1,"",CK$3+((((CK$9-Variables!$B13)/CK$18)*-1)*7))</f>
        <v>43724</v>
      </c>
      <c r="CL42" s="24">
        <f>IF(CL$37 &gt; 1,"",CL$3+((((CL$9-Variables!$B13)/CL$18)*-1)*7))</f>
        <v>43731</v>
      </c>
      <c r="CM42" s="24">
        <f>IF(CM$37 &gt; 1,"",CM$3+((((CM$9-Variables!$B13)/CM$18)*-1)*7))</f>
        <v>43738</v>
      </c>
      <c r="CN42" s="24">
        <f>IF(CN$37 &gt; 1,"",CN$3+((((CN$9-Variables!$B13)/CN$18)*-1)*7))</f>
        <v>43745</v>
      </c>
      <c r="CO42" s="24">
        <f>IF(CO$37 &gt; 1,"",CO$3+((((CO$9-Variables!$B13)/CO$18)*-1)*7))</f>
        <v>43752</v>
      </c>
      <c r="CP42" s="24">
        <f>IF(CP$37 &gt; 1,"",CP$3+((((CP$9-Variables!$B13)/CP$18)*-1)*7))</f>
        <v>43759</v>
      </c>
      <c r="CQ42" s="24">
        <f>IF(CQ$37 &gt; 1,"",CQ$3+((((CQ$9-Variables!$B13)/CQ$18)*-1)*7))</f>
        <v>43766</v>
      </c>
      <c r="CR42" s="24">
        <f>IF(CR$37 &gt; 1,"",CR$3+((((CR$9-Variables!$B13)/CR$18)*-1)*7))</f>
        <v>43773</v>
      </c>
      <c r="CS42" s="24">
        <f>IF(CS$37 &gt; 1,"",CS$3+((((CS$9-Variables!$B13)/CS$18)*-1)*7))</f>
        <v>43780</v>
      </c>
      <c r="CT42" s="24">
        <f>IF(CT$37 &gt; 1,"",CT$3+((((CT$9-Variables!$B13)/CT$18)*-1)*7))</f>
        <v>43787</v>
      </c>
      <c r="CU42" s="24">
        <f>IF(CU$37 &gt; 1,"",CU$3+((((CU$9-Variables!$B13)/CU$18)*-1)*7))</f>
        <v>43794</v>
      </c>
      <c r="CV42" s="24">
        <f>IF(CV$37 &gt; 1,"",CV$3+((((CV$9-Variables!$B13)/CV$18)*-1)*7))</f>
        <v>43801</v>
      </c>
      <c r="CW42" s="24">
        <f>IF(CW$37 &gt; 1,"",CW$3+((((CW$9-Variables!$B13)/CW$18)*-1)*7))</f>
        <v>43808</v>
      </c>
      <c r="CX42" s="24">
        <f>IF(CX$37 &gt; 1,"",CX$3+((((CX$9-Variables!$B13)/CX$18)*-1)*7))</f>
        <v>43815</v>
      </c>
      <c r="CY42" s="24">
        <f>IF(CY$37 &gt; 1,"",CY$3+((((CY$9-Variables!$B13)/CY$18)*-1)*7))</f>
        <v>43822</v>
      </c>
      <c r="CZ42" s="24">
        <f>IF(CZ$37 &gt; 1,"",CZ$3+((((CZ$9-Variables!$B13)/CZ$18)*-1)*7))</f>
        <v>43829</v>
      </c>
      <c r="DA42" s="24">
        <f>IF(DA$37 &gt; 1,"",DA$3+((((DA$9-Variables!$B13)/DA$18)*-1)*7))</f>
        <v>43836</v>
      </c>
      <c r="DB42" s="24">
        <f>IF(DB$37 &gt; 1,"",DB$3+((((DB$9-Variables!$B13)/DB$18)*-1)*7))</f>
        <v>43843</v>
      </c>
      <c r="DC42" s="24">
        <f>IF(DC$37 &gt; 1,"",DC$3+((((DC$9-Variables!$B13)/DC$18)*-1)*7))</f>
        <v>43850</v>
      </c>
      <c r="DD42" s="24">
        <f>IF(DD$37 &gt; 1,"",DD$3+((((DD$9-Variables!$B13)/DD$18)*-1)*7))</f>
        <v>43857</v>
      </c>
      <c r="DE42" s="24">
        <f>IF(DE$37 &gt; 1,"",DE$3+((((DE$9-Variables!$B13)/DE$18)*-1)*7))</f>
        <v>43864</v>
      </c>
      <c r="DF42" s="24">
        <f>IF(DF$37 &gt; 1,"",DF$3+((((DF$9-Variables!$B13)/DF$18)*-1)*7))</f>
        <v>43871</v>
      </c>
      <c r="DG42" s="24">
        <f>IF(DG$37 &gt; 1,"",DG$3+((((DG$9-Variables!$B13)/DG$18)*-1)*7))</f>
        <v>43878</v>
      </c>
      <c r="DH42" s="24">
        <f>IF(DH$37 &gt; 1,"",DH$3+((((DH$9-Variables!$B13)/DH$18)*-1)*7))</f>
        <v>43885</v>
      </c>
      <c r="DI42" s="24">
        <f>IF(DI$37 &gt; 1,"",DI$3+((((DI$9-Variables!$B13)/DI$18)*-1)*7))</f>
        <v>43892</v>
      </c>
      <c r="DJ42" s="24">
        <f>IF(DJ$37 &gt; 1,"",DJ$3+((((DJ$9-Variables!$B13)/DJ$18)*-1)*7))</f>
        <v>43899</v>
      </c>
      <c r="DK42" s="24">
        <f>IF(DK$37 &gt; 1,"",DK$3+((((DK$9-Variables!$B13)/DK$18)*-1)*7))</f>
        <v>43906</v>
      </c>
      <c r="DL42" s="24">
        <f>IF(DL$37 &gt; 1,"",DL$3+((((DL$9-Variables!$B13)/DL$18)*-1)*7))</f>
        <v>43913</v>
      </c>
      <c r="DM42" s="24">
        <f>IF(DM$37 &gt; 1,"",DM$3+((((DM$9-Variables!$B13)/DM$18)*-1)*7))</f>
        <v>43920</v>
      </c>
      <c r="DN42" s="24">
        <f>IF(DN$37 &gt; 1,"",DN$3+((((DN$9-Variables!$B13)/DN$18)*-1)*7))</f>
        <v>43927</v>
      </c>
      <c r="DO42" s="24">
        <f>IF(DO$37 &gt; 1,"",DO$3+((((DO$9-Variables!$B13)/DO$18)*-1)*7))</f>
        <v>43934</v>
      </c>
      <c r="DP42" s="24">
        <f>IF(DP$37 &gt; 1,"",DP$3+((((DP$9-Variables!$B13)/DP$18)*-1)*7))</f>
        <v>43941</v>
      </c>
      <c r="DQ42" s="24">
        <f>IF(DQ$37 &gt; 1,"",DQ$3+((((DQ$9-Variables!$B13)/DQ$18)*-1)*7))</f>
        <v>43948</v>
      </c>
      <c r="DR42" s="24">
        <f>IF(DR$37 &gt; 1,"",DR$3+((((DR$9-Variables!$B13)/DR$18)*-1)*7))</f>
        <v>43955</v>
      </c>
      <c r="DS42" s="24">
        <f>IF(DS$37 &gt; 1,"",DS$3+((((DS$9-Variables!$B13)/DS$18)*-1)*7))</f>
        <v>43962</v>
      </c>
      <c r="DT42" s="24">
        <f>IF(DT$37 &gt; 1,"",DT$3+((((DT$9-Variables!$B13)/DT$18)*-1)*7))</f>
        <v>43969</v>
      </c>
      <c r="DU42" s="24">
        <f>IF(DU$37 &gt; 1,"",DU$3+((((DU$9-Variables!$B13)/DU$18)*-1)*7))</f>
        <v>43976</v>
      </c>
      <c r="DV42" s="24">
        <f>IF(DV$37 &gt; 1,"",DV$3+((((DV$9-Variables!$B13)/DV$18)*-1)*7))</f>
        <v>43983</v>
      </c>
      <c r="DW42" s="24">
        <f>IF(DW$37 &gt; 1,"",DW$3+((((DW$9-Variables!$B13)/DW$18)*-1)*7))</f>
        <v>43990</v>
      </c>
      <c r="DX42" s="24">
        <f>IF(DX$37 &gt; 1,"",DX$3+((((DX$9-Variables!$B13)/DX$18)*-1)*7))</f>
        <v>43997</v>
      </c>
      <c r="DY42" s="24">
        <f>IF(DY$37 &gt; 1,"",DY$3+((((DY$9-Variables!$B13)/DY$18)*-1)*7))</f>
        <v>44004</v>
      </c>
      <c r="DZ42" s="24">
        <f>IF(DZ$37 &gt; 1,"",DZ$3+((((DZ$9-Variables!$B13)/DZ$18)*-1)*7))</f>
        <v>44011</v>
      </c>
      <c r="EA42" s="24">
        <f>IF(EA$37 &gt; 1,"",EA$3+((((EA$9-Variables!$B13)/EA$18)*-1)*7))</f>
        <v>44018</v>
      </c>
      <c r="EB42" s="24">
        <f>IF(EB$37 &gt; 1,"",EB$3+((((EB$9-Variables!$B13)/EB$18)*-1)*7))</f>
        <v>44025</v>
      </c>
      <c r="EC42" s="24">
        <f>IF(EC$37 &gt; 1,"",EC$3+((((EC$9-Variables!$B13)/EC$18)*-1)*7))</f>
        <v>44032</v>
      </c>
      <c r="ED42" s="24">
        <f>IF(ED$37 &gt; 1,"",ED$3+((((ED$9-Variables!$B13)/ED$18)*-1)*7))</f>
        <v>44039</v>
      </c>
      <c r="EE42" s="24">
        <f>IF(EE$37 &gt; 1,"",EE$3+((((EE$9-Variables!$B13)/EE$18)*-1)*7))</f>
        <v>44046</v>
      </c>
      <c r="EF42" s="24">
        <f>IF(EF$37 &gt; 1,"",EF$3+((((EF$9-Variables!$B13)/EF$18)*-1)*7))</f>
        <v>44053</v>
      </c>
      <c r="EG42" s="24">
        <f>IF(EG$37 &gt; 1,"",EG$3+((((EG$9-Variables!$B13)/EG$18)*-1)*7))</f>
        <v>44060</v>
      </c>
      <c r="EH42" s="24">
        <f>IF(EH$37 &gt; 1,"",EH$3+((((EH$9-Variables!$B13)/EH$18)*-1)*7))</f>
        <v>44067</v>
      </c>
      <c r="EI42" s="24">
        <f>IF(EI$37 &gt; 1,"",EI$3+((((EI$9-Variables!$B13)/EI$18)*-1)*7))</f>
        <v>44074</v>
      </c>
      <c r="EJ42" s="6"/>
    </row>
    <row r="43" spans="1:140" s="16" customFormat="1" x14ac:dyDescent="0.25">
      <c r="A43" s="18"/>
      <c r="B43" s="2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6"/>
    </row>
    <row r="44" spans="1:140" s="3" customFormat="1" x14ac:dyDescent="0.25">
      <c r="A44" s="10"/>
      <c r="B44" s="1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</row>
    <row r="45" spans="1:140" s="26" customFormat="1" x14ac:dyDescent="0.25">
      <c r="A45" s="2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</row>
    <row r="46" spans="1:140" s="26" customFormat="1" x14ac:dyDescent="0.25">
      <c r="A46" s="28"/>
      <c r="B46" s="27"/>
      <c r="C46" s="27"/>
      <c r="D46" s="29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</row>
    <row r="47" spans="1:140" s="26" customFormat="1" x14ac:dyDescent="0.25">
      <c r="A47" s="25"/>
      <c r="B47" s="27"/>
      <c r="C47" s="27"/>
      <c r="D47" s="29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</row>
    <row r="48" spans="1:140" s="26" customFormat="1" x14ac:dyDescent="0.25">
      <c r="A48" s="25"/>
      <c r="B48" s="27"/>
      <c r="C48" s="27"/>
      <c r="D48" s="29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</row>
    <row r="49" spans="1:140" s="26" customFormat="1" x14ac:dyDescent="0.25">
      <c r="A49" s="2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</row>
    <row r="50" spans="1:140" s="26" customFormat="1" x14ac:dyDescent="0.25">
      <c r="A50" s="25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</row>
    <row r="51" spans="1:140" s="26" customFormat="1" x14ac:dyDescent="0.25">
      <c r="A51" s="25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</row>
  </sheetData>
  <conditionalFormatting sqref="B1:EI1">
    <cfRule type="containsText" dxfId="6" priority="59" operator="containsText" text="2017">
      <formula>NOT(ISERROR(SEARCH("2017",B1)))</formula>
    </cfRule>
    <cfRule type="containsText" dxfId="5" priority="64" operator="containsText" text="2018">
      <formula>NOT(ISERROR(SEARCH("2018",B1)))</formula>
    </cfRule>
    <cfRule type="containsText" dxfId="4" priority="65" operator="containsText" text="2019">
      <formula>NOT(ISERROR(SEARCH("2019",B1)))</formula>
    </cfRule>
    <cfRule type="containsText" dxfId="3" priority="67" operator="containsText" text="2020">
      <formula>NOT(ISERROR(SEARCH("2020",B1)))</formula>
    </cfRule>
  </conditionalFormatting>
  <conditionalFormatting sqref="B5:EI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I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I2">
    <cfRule type="expression" dxfId="2" priority="55">
      <formula>ISODD(MONTH(B3))</formula>
    </cfRule>
    <cfRule type="expression" dxfId="1" priority="56">
      <formula>ISEVEN(MONTH(B3))</formula>
    </cfRule>
  </conditionalFormatting>
  <conditionalFormatting sqref="C8:EI8">
    <cfRule type="iconSet" priority="54">
      <iconSet iconSet="3Arrows">
        <cfvo type="percent" val="0"/>
        <cfvo type="num" val="0"/>
        <cfvo type="num" val="10"/>
      </iconSet>
    </cfRule>
  </conditionalFormatting>
  <conditionalFormatting sqref="B20:EI20 C25:EI25">
    <cfRule type="iconSet" priority="71">
      <iconSet>
        <cfvo type="percent" val="0"/>
        <cfvo type="num" val="0"/>
        <cfvo type="num" val="10"/>
      </iconSet>
    </cfRule>
  </conditionalFormatting>
  <conditionalFormatting sqref="EJ32">
    <cfRule type="iconSet" priority="25">
      <iconSet iconSet="3Arrows">
        <cfvo type="percent" val="0"/>
        <cfvo type="num" val="0"/>
        <cfvo type="num" val="10"/>
      </iconSet>
    </cfRule>
  </conditionalFormatting>
  <conditionalFormatting sqref="B33:EI33">
    <cfRule type="colorScale" priority="24">
      <colorScale>
        <cfvo type="min"/>
        <cfvo type="percentile" val="10"/>
        <cfvo type="max"/>
        <color rgb="FF00B050"/>
        <color rgb="FFFFEB84"/>
        <color rgb="FFFF0000"/>
      </colorScale>
    </cfRule>
  </conditionalFormatting>
  <conditionalFormatting sqref="EJ33">
    <cfRule type="iconSet" priority="23">
      <iconSet iconSet="3Arrows">
        <cfvo type="percent" val="0"/>
        <cfvo type="num" val="0"/>
        <cfvo type="num" val="10"/>
      </iconSet>
    </cfRule>
  </conditionalFormatting>
  <conditionalFormatting sqref="B34:EI34">
    <cfRule type="colorScale" priority="22">
      <colorScale>
        <cfvo type="min"/>
        <cfvo type="percentile" val="10"/>
        <cfvo type="max"/>
        <color rgb="FF00B050"/>
        <color rgb="FFFFEB84"/>
        <color rgb="FFFF0000"/>
      </colorScale>
    </cfRule>
  </conditionalFormatting>
  <conditionalFormatting sqref="C26:EI26">
    <cfRule type="iconSet" priority="20">
      <iconSet iconSet="3Arrows">
        <cfvo type="percent" val="0"/>
        <cfvo type="num" val="0"/>
        <cfvo type="num" val="10"/>
      </iconSet>
    </cfRule>
  </conditionalFormatting>
  <conditionalFormatting sqref="EJ26:EJ27">
    <cfRule type="iconSet" priority="19">
      <iconSet iconSet="3Arrows">
        <cfvo type="percent" val="0"/>
        <cfvo type="num" val="0"/>
        <cfvo type="num" val="10"/>
      </iconSet>
    </cfRule>
  </conditionalFormatting>
  <conditionalFormatting sqref="B28:EI28 B30:EI30">
    <cfRule type="iconSet" priority="18">
      <iconSet>
        <cfvo type="percent" val="0"/>
        <cfvo type="num" val="0"/>
        <cfvo type="num" val="10"/>
      </iconSet>
    </cfRule>
  </conditionalFormatting>
  <conditionalFormatting sqref="EJ28 EJ30">
    <cfRule type="iconSet" priority="17">
      <iconSet>
        <cfvo type="percent" val="0"/>
        <cfvo type="num" val="0"/>
        <cfvo type="num" val="10"/>
      </iconSet>
    </cfRule>
  </conditionalFormatting>
  <conditionalFormatting sqref="C36:EI36">
    <cfRule type="iconSet" priority="16">
      <iconSet iconSet="3Arrows">
        <cfvo type="percent" val="0"/>
        <cfvo type="num" val="0"/>
        <cfvo type="num" val="10"/>
      </iconSet>
    </cfRule>
  </conditionalFormatting>
  <conditionalFormatting sqref="B3:EI3">
    <cfRule type="timePeriod" dxfId="0" priority="13" timePeriod="thisWeek">
      <formula>AND(TODAY()-ROUNDDOWN(B3,0)&lt;=WEEKDAY(TODAY())-1,ROUNDDOWN(B3,0)-TODAY()&lt;=7-WEEKDAY(TODAY()))</formula>
    </cfRule>
  </conditionalFormatting>
  <conditionalFormatting sqref="C21:EI21">
    <cfRule type="iconSet" priority="10">
      <iconSet iconSet="3Arrows">
        <cfvo type="percent" val="0"/>
        <cfvo type="num" val="0"/>
        <cfvo type="num" val="10"/>
      </iconSet>
    </cfRule>
  </conditionalFormatting>
  <conditionalFormatting sqref="EJ21">
    <cfRule type="iconSet" priority="9">
      <iconSet iconSet="3Arrows">
        <cfvo type="percent" val="0"/>
        <cfvo type="num" val="0"/>
        <cfvo type="num" val="10"/>
      </iconSet>
    </cfRule>
  </conditionalFormatting>
  <conditionalFormatting sqref="C32:EI32 C35:EI35">
    <cfRule type="iconSet" priority="85">
      <iconSet iconSet="3Arrows">
        <cfvo type="percent" val="0"/>
        <cfvo type="num" val="0"/>
        <cfvo type="num" val="10"/>
      </iconSet>
    </cfRule>
  </conditionalFormatting>
  <conditionalFormatting sqref="EJ34:EJ43">
    <cfRule type="iconSet" priority="88">
      <iconSet iconSet="3Arrows">
        <cfvo type="percent" val="0"/>
        <cfvo type="num" val="0"/>
        <cfvo type="num" val="10"/>
      </iconSet>
    </cfRule>
  </conditionalFormatting>
  <conditionalFormatting sqref="C44:EI45 C49:EI51 E46:EI48">
    <cfRule type="iconSet" priority="89">
      <iconSet iconSet="3Arrows">
        <cfvo type="percent" val="0"/>
        <cfvo type="num" val="0"/>
        <cfvo type="num" val="10"/>
      </iconSet>
    </cfRule>
  </conditionalFormatting>
  <conditionalFormatting sqref="EJ44:EJ51">
    <cfRule type="iconSet" priority="92">
      <iconSet iconSet="3Arrows">
        <cfvo type="percent" val="0"/>
        <cfvo type="num" val="0"/>
        <cfvo type="num" val="10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9F426B6A-AB06-44A9-895E-3016EF053D9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A12:XFD12</xm:sqref>
        </x14:conditionalFormatting>
        <x14:conditionalFormatting xmlns:xm="http://schemas.microsoft.com/office/excel/2006/main">
          <x14:cfRule type="iconSet" priority="5" id="{C65218BC-A0FA-4B10-869B-51152E895E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A13:XFD13</xm:sqref>
        </x14:conditionalFormatting>
        <x14:conditionalFormatting xmlns:xm="http://schemas.microsoft.com/office/excel/2006/main">
          <x14:cfRule type="iconSet" priority="4" id="{23D46701-DB0D-4AF5-8339-324D6BA54EE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A15:XFD15</xm:sqref>
        </x14:conditionalFormatting>
        <x14:conditionalFormatting xmlns:xm="http://schemas.microsoft.com/office/excel/2006/main">
          <x14:cfRule type="iconSet" priority="3" id="{B7CD7B0F-0E73-4FA7-B3C8-7FD5303456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A16:XFD16</xm:sqref>
        </x14:conditionalFormatting>
        <x14:conditionalFormatting xmlns:xm="http://schemas.microsoft.com/office/excel/2006/main">
          <x14:cfRule type="iconSet" priority="2" id="{CF848E17-0722-4ED5-B454-0AA06A4017C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A18:XFD18</xm:sqref>
        </x14:conditionalFormatting>
        <x14:conditionalFormatting xmlns:xm="http://schemas.microsoft.com/office/excel/2006/main">
          <x14:cfRule type="iconSet" priority="1" id="{4B7A471F-A246-40CF-A523-0DABE05544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A19:XFD19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34E7832676E2418C14EC4760B4D8D7" ma:contentTypeVersion="0" ma:contentTypeDescription="Create a new document." ma:contentTypeScope="" ma:versionID="8172a40ed91c80d7194c6029813da470">
  <xsd:schema xmlns:xsd="http://www.w3.org/2001/XMLSchema" xmlns:xs="http://www.w3.org/2001/XMLSchema" xmlns:p="http://schemas.microsoft.com/office/2006/metadata/properties" xmlns:ns2="034effc2-a898-4b75-bfb1-f3fce5399b72" xmlns:ns3="B1D55111-49F2-4F36-86B2-5585E3659BA9" targetNamespace="http://schemas.microsoft.com/office/2006/metadata/properties" ma:root="true" ma:fieldsID="f420f09c9fcb73fbd8d70489f6644a38" ns2:_="" ns3:_="">
    <xsd:import namespace="034effc2-a898-4b75-bfb1-f3fce5399b72"/>
    <xsd:import namespace="B1D55111-49F2-4F36-86B2-5585E3659BA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2:TaxCatchAllLabel" minOccurs="0"/>
                <xsd:element ref="ns2:TaxKeywordTaxHTField" minOccurs="0"/>
                <xsd:element ref="ns3:Doc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effc2-a898-4b75-bfb1-f3fce5399b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1" nillable="true" ma:displayName="Taxonomy Catch All Column" ma:hidden="true" ma:list="{d72de2ca-e98d-424a-ab1d-6a9b848e5c20}" ma:internalName="TaxCatchAll" ma:showField="CatchAllData" ma:web="b9d1d60e-3027-4e76-becc-8403153900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d72de2ca-e98d-424a-ab1d-6a9b848e5c20}" ma:internalName="TaxCatchAllLabel" ma:readOnly="true" ma:showField="CatchAllDataLabel" ma:web="b9d1d60e-3027-4e76-becc-8403153900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3" nillable="true" ma:taxonomy="true" ma:internalName="TaxKeywordTaxHTField" ma:taxonomyFieldName="TaxKeyword" ma:displayName="Enterprise Keywords" ma:fieldId="{23f27201-bee3-471e-b2e7-b64fd8b7ca38}" ma:taxonomyMulti="true" ma:sspId="bda6eb80-9535-4325-a8d9-f10af7574230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D55111-49F2-4F36-86B2-5585E3659BA9" elementFormDefault="qualified">
    <xsd:import namespace="http://schemas.microsoft.com/office/2006/documentManagement/types"/>
    <xsd:import namespace="http://schemas.microsoft.com/office/infopath/2007/PartnerControls"/>
    <xsd:element name="Doc_x0020_Type" ma:index="15" nillable="true" ma:displayName="Doc Type" ma:default="Requirements" ma:description="Requirements&#10;Testing&#10;Training" ma:format="Dropdown" ma:internalName="Doc_x0020_Type">
      <xsd:simpleType>
        <xsd:restriction base="dms:Choice">
          <xsd:enumeration value="Requirements"/>
          <xsd:enumeration value="Testing"/>
          <xsd:enumeration value="Training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034effc2-a898-4b75-bfb1-f3fce5399b72">
      <Terms xmlns="http://schemas.microsoft.com/office/infopath/2007/PartnerControls"/>
    </TaxKeywordTaxHTField>
    <TaxCatchAll xmlns="034effc2-a898-4b75-bfb1-f3fce5399b72"/>
    <Doc_x0020_Type xmlns="B1D55111-49F2-4F36-86B2-5585E3659BA9">Requirements</Doc_x0020_Type>
    <_dlc_DocId xmlns="034effc2-a898-4b75-bfb1-f3fce5399b72">4FYJC26Y277K-1668020411-1</_dlc_DocId>
    <_dlc_DocIdUrl xmlns="034effc2-a898-4b75-bfb1-f3fce5399b72">
      <Url>https://i.med.umich.edu/sites/mp/win10/_layouts/15/DocIdRedir.aspx?ID=4FYJC26Y277K-1668020411-1</Url>
      <Description>4FYJC26Y277K-1668020411-1</Description>
    </_dlc_DocIdUrl>
  </documentManagement>
</p:properties>
</file>

<file path=customXml/item4.xml><?xml version="1.0" encoding="utf-8"?>
<?mso-contentType ?>
<SharedContentType xmlns="Microsoft.SharePoint.Taxonomy.ContentTypeSync" SourceId="bda6eb80-9535-4325-a8d9-f10af7574230" ContentTypeId="0x0101" PreviousValue="false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6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8D33123F-659D-4AE3-8440-EA542B586F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4effc2-a898-4b75-bfb1-f3fce5399b72"/>
    <ds:schemaRef ds:uri="B1D55111-49F2-4F36-86B2-5585E3659B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5323B6-13B1-41F9-B0CA-E8BFEF2D86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428209-2DA4-48B3-ADA9-03D087AB21C1}">
  <ds:schemaRefs>
    <ds:schemaRef ds:uri="http://purl.org/dc/elements/1.1/"/>
    <ds:schemaRef ds:uri="http://schemas.microsoft.com/office/2006/metadata/properties"/>
    <ds:schemaRef ds:uri="034effc2-a898-4b75-bfb1-f3fce5399b7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B1D55111-49F2-4F36-86B2-5585E3659BA9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6EE4EC6B-97AB-43C5-8E39-AEDEB176ADA4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60B21BA3-903B-4A39-91EE-2823134A4F27}">
  <ds:schemaRefs>
    <ds:schemaRef ds:uri="http://schemas.microsoft.com/sharepoint/events"/>
  </ds:schemaRefs>
</ds:datastoreItem>
</file>

<file path=customXml/itemProps6.xml><?xml version="1.0" encoding="utf-8"?>
<ds:datastoreItem xmlns:ds="http://schemas.openxmlformats.org/officeDocument/2006/customXml" ds:itemID="{0485435C-49B1-419B-B068-A2FEE3D3BB00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Windows 7 to 10 Migration Pace v 1.1</dc:title>
  <dc:subject/>
  <dc:creator/>
  <cp:keywords/>
  <dc:description/>
  <cp:lastModifiedBy/>
  <cp:revision/>
  <dcterms:created xsi:type="dcterms:W3CDTF">2015-06-05T18:17:20Z</dcterms:created>
  <dcterms:modified xsi:type="dcterms:W3CDTF">2019-01-18T20:26:58Z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0x0101009E34E7832676E2418C14EC4760B4D8D7</vt:lpwstr>
  </property>
  <property fmtid="{D5CDD505-2E9C-101B-9397-08002B2CF9AE}" pid="3" name="_dlc_DocIdItemGuid">
    <vt:lpwstr>5e4a89f7-1fca-4cdf-a731-ccbd47a6e96c</vt:lpwstr>
  </property>
  <property fmtid="{D5CDD505-2E9C-101B-9397-08002B2CF9AE}" pid="4" name="TaxKeyword">
    <vt:lpwstr/>
  </property>
</Properties>
</file>