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3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0" i="1" l="1"/>
  <c r="AH20" i="1" s="1"/>
  <c r="AG19" i="1"/>
  <c r="AH19" i="1" s="1"/>
  <c r="AG18" i="1"/>
  <c r="AH18" i="1" s="1"/>
  <c r="AG17" i="1"/>
  <c r="AH17" i="1" s="1"/>
  <c r="AK20" i="4"/>
  <c r="AL20" i="4" s="1"/>
  <c r="AK19" i="4"/>
  <c r="AL19" i="4" s="1"/>
  <c r="AK18" i="4"/>
  <c r="AL18" i="4" s="1"/>
  <c r="AK17" i="4"/>
  <c r="AL17" i="4" s="1"/>
  <c r="AK15" i="4"/>
  <c r="AL15" i="4" s="1"/>
  <c r="AK14" i="4"/>
  <c r="AL14" i="4" s="1"/>
  <c r="AK13" i="4"/>
  <c r="AL13" i="4" s="1"/>
  <c r="AK12" i="4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AL12" i="4"/>
  <c r="AK5" i="4"/>
  <c r="AL5" i="4" s="1"/>
  <c r="AK4" i="4"/>
  <c r="AL4" i="4" s="1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sharedStrings.xml><?xml version="1.0" encoding="utf-8"?>
<sst xmlns="http://schemas.openxmlformats.org/spreadsheetml/2006/main" count="437" uniqueCount="383">
  <si>
    <t>bramki</t>
  </si>
  <si>
    <t>remisy</t>
  </si>
  <si>
    <t>suma</t>
  </si>
  <si>
    <t>średnia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</si>
  <si>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</si>
  <si>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</si>
  <si>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</si>
  <si>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</si>
  <si>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</si>
  <si>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</si>
  <si>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</si>
  <si>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</si>
  <si>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</si>
  <si>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</si>
  <si>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</si>
  <si>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</si>
  <si>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</si>
  <si>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</si>
  <si>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</si>
  <si>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</si>
  <si>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</si>
  <si>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</si>
  <si>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</si>
  <si>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</si>
  <si>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</si>
  <si>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</si>
  <si>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</si>
  <si>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</si>
  <si>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Nowe nabytki:</t>
  </si>
  <si>
    <t>1 Imaz</t>
  </si>
  <si>
    <t>1 Schwarz</t>
  </si>
  <si>
    <t>1 Jaroch</t>
  </si>
  <si>
    <t>1 Kuzimski</t>
  </si>
  <si>
    <t>1 Szwoch</t>
  </si>
  <si>
    <t>1 Pich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</si>
  <si>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</si>
  <si>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</si>
  <si>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</si>
  <si>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</si>
  <si>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</si>
  <si>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</si>
  <si>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</si>
  <si>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</si>
  <si>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</si>
  <si>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</si>
  <si>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</si>
  <si>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</si>
  <si>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</si>
  <si>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</si>
  <si>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</si>
  <si>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</si>
  <si>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</si>
  <si>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</si>
  <si>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</si>
  <si>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Feret</t>
  </si>
  <si>
    <t>2 Letniowski</t>
  </si>
  <si>
    <t>1 Mazek</t>
  </si>
  <si>
    <t>1 Łysiak</t>
  </si>
  <si>
    <t>1 Flaszka</t>
  </si>
  <si>
    <t>2019/2020</t>
  </si>
  <si>
    <t>2018/2019</t>
  </si>
  <si>
    <t>2020/2021</t>
  </si>
  <si>
    <t>1 Cholewiak</t>
  </si>
  <si>
    <t>1 Silva</t>
  </si>
  <si>
    <t>1 Arak</t>
  </si>
  <si>
    <t>2 Nowak</t>
  </si>
  <si>
    <t>2 Pawłowski</t>
  </si>
  <si>
    <t>1 Wyjadłowski</t>
  </si>
  <si>
    <t>1 Kun</t>
  </si>
  <si>
    <t>2 Mak</t>
  </si>
  <si>
    <t>1 Marchwiński</t>
  </si>
  <si>
    <t>1 Kupczak</t>
  </si>
  <si>
    <t>2 Starzyński</t>
  </si>
  <si>
    <t>1 Drygas</t>
  </si>
  <si>
    <t>2 Jimenez</t>
  </si>
  <si>
    <t>1 Ceesay</t>
  </si>
  <si>
    <t>1 Sobociński</t>
  </si>
  <si>
    <t>1 Sovsić</t>
  </si>
  <si>
    <t>1 Pervan</t>
  </si>
  <si>
    <t>1 Azikiewicz</t>
  </si>
  <si>
    <t>1 Nowak</t>
  </si>
  <si>
    <t>1 Spławski</t>
  </si>
  <si>
    <t>1 Adamski</t>
  </si>
  <si>
    <t>1 Kort</t>
  </si>
  <si>
    <t>1 Caique</t>
  </si>
  <si>
    <t>1 Tront</t>
  </si>
  <si>
    <t>2 Steblecki</t>
  </si>
  <si>
    <t>1 Krykun</t>
  </si>
  <si>
    <t>4 Wróbel</t>
  </si>
  <si>
    <t>1 Sobczak</t>
  </si>
  <si>
    <t>1 Małecki</t>
  </si>
  <si>
    <t>1 Drewniak</t>
  </si>
  <si>
    <t>1 Kunka</t>
  </si>
  <si>
    <t>1 Komor</t>
  </si>
  <si>
    <t>2 Hebel</t>
  </si>
  <si>
    <t>1 Podhorin</t>
  </si>
  <si>
    <t>2 Chmiel</t>
  </si>
  <si>
    <t>1 Podgórski</t>
  </si>
  <si>
    <t>2 Szczepan</t>
  </si>
  <si>
    <t>1 Banach</t>
  </si>
  <si>
    <t>1 Diane</t>
  </si>
  <si>
    <t>1 Scheidt</t>
  </si>
  <si>
    <t>1 Żyra</t>
  </si>
  <si>
    <t>1 Wlazło</t>
  </si>
  <si>
    <t>1 Baranskyj</t>
  </si>
  <si>
    <t>1 Rossi</t>
  </si>
  <si>
    <t>1 Kaczmarek</t>
  </si>
  <si>
    <t>1 Machała</t>
  </si>
  <si>
    <t>1 Zdybowicz</t>
  </si>
  <si>
    <t>1 Sekulski</t>
  </si>
  <si>
    <t>1 Surzyn</t>
  </si>
  <si>
    <t>1 Sluga</t>
  </si>
  <si>
    <t>1 Wolsztyński</t>
  </si>
  <si>
    <t>3 Marcjanik</t>
  </si>
  <si>
    <t>2 Łapiński</t>
  </si>
  <si>
    <t>2 Tomalski</t>
  </si>
  <si>
    <t>1 Radionow</t>
  </si>
  <si>
    <t>1 Thiakane</t>
  </si>
  <si>
    <t>2 Ebwelle</t>
  </si>
  <si>
    <t>1 Bogusz</t>
  </si>
  <si>
    <t>1 Łuczak</t>
  </si>
  <si>
    <t>1 Leandro</t>
  </si>
  <si>
    <t>1 Karwot</t>
  </si>
  <si>
    <t>1 Juraszek</t>
  </si>
  <si>
    <t>1 Mandrysz</t>
  </si>
  <si>
    <t>3 Winsztal</t>
  </si>
  <si>
    <t>1 Pajnowski</t>
  </si>
  <si>
    <t>1 Kukułowicz</t>
  </si>
  <si>
    <t>5 Śpiączka</t>
  </si>
  <si>
    <t>4 Radecki</t>
  </si>
  <si>
    <t>1 Bodzioch</t>
  </si>
  <si>
    <t>1 Zieliński</t>
  </si>
  <si>
    <t>1 Lehaire</t>
  </si>
  <si>
    <t>1 Kwolek</t>
  </si>
  <si>
    <t>3 Drzazga</t>
  </si>
  <si>
    <t>2 Spychała</t>
  </si>
  <si>
    <t>1 Hinokio</t>
  </si>
  <si>
    <t>1 van Huffel</t>
  </si>
  <si>
    <t>1 Ameyaw</t>
  </si>
  <si>
    <t>1 Kita</t>
  </si>
  <si>
    <t>1 Kiełbasa</t>
  </si>
  <si>
    <t>1 Gergel</t>
  </si>
  <si>
    <t>2 Lewicki</t>
  </si>
  <si>
    <t>1 Grzeszczyk</t>
  </si>
  <si>
    <t>1 J.Piątek</t>
  </si>
  <si>
    <t>1 K.Piątek</t>
  </si>
  <si>
    <t>1 Piła</t>
  </si>
  <si>
    <t>3 Mas</t>
  </si>
  <si>
    <t>1 Koziara</t>
  </si>
  <si>
    <t>2 Deja</t>
  </si>
  <si>
    <t>1 Gancarczyk</t>
  </si>
  <si>
    <t>2 Bartosz</t>
  </si>
  <si>
    <t>1 Rakoczy</t>
  </si>
  <si>
    <t>1 Ogorzały</t>
  </si>
  <si>
    <t>1 Możdżeń</t>
  </si>
  <si>
    <t>2 Czubak</t>
  </si>
  <si>
    <t>1 Ali</t>
  </si>
  <si>
    <t>1 Kulawiak</t>
  </si>
  <si>
    <t>1 Mróz</t>
  </si>
  <si>
    <t>1 Misak</t>
  </si>
  <si>
    <t>2 Gregorio</t>
  </si>
  <si>
    <t>1 Orłowski</t>
  </si>
  <si>
    <t>1 Wasiluk</t>
  </si>
  <si>
    <t>2 Domoń</t>
  </si>
  <si>
    <t>1 Wróbel</t>
  </si>
  <si>
    <t>1 Winiarczyk</t>
  </si>
  <si>
    <t>1 Poczobut</t>
  </si>
  <si>
    <t>2 Bednarski</t>
  </si>
  <si>
    <t>2 Zapolnik</t>
  </si>
  <si>
    <t>1 Dynel</t>
  </si>
  <si>
    <t>3 Szczutowski</t>
  </si>
  <si>
    <t>1 Sierant</t>
  </si>
  <si>
    <t>1 Szramka</t>
  </si>
  <si>
    <t>1 Tecław</t>
  </si>
  <si>
    <t>1 Węsierski</t>
  </si>
  <si>
    <t>1 Sokół</t>
  </si>
  <si>
    <t>1 Szymański</t>
  </si>
  <si>
    <t>1 Janczukowicz</t>
  </si>
  <si>
    <t>2 Małkowski</t>
  </si>
  <si>
    <t>6 Victor</t>
  </si>
  <si>
    <t>3 Rubio</t>
  </si>
  <si>
    <t>3 Makuch</t>
  </si>
  <si>
    <t>2 Garcia</t>
  </si>
  <si>
    <t>4 Żak</t>
  </si>
  <si>
    <t>2 Mosakowski</t>
  </si>
  <si>
    <t>2 Kuświk</t>
  </si>
  <si>
    <t>2 Mikulec</t>
  </si>
  <si>
    <t>4 Feruga</t>
  </si>
  <si>
    <t>4 Rumin</t>
  </si>
  <si>
    <t>3 Apolinarski</t>
  </si>
  <si>
    <t>1 Bator</t>
  </si>
  <si>
    <t>1 Twardowski</t>
  </si>
  <si>
    <t>1 Geniec</t>
  </si>
  <si>
    <t>1 Kojder</t>
  </si>
  <si>
    <t>1 Bonecki</t>
  </si>
  <si>
    <t>1 Kowalczyk</t>
  </si>
  <si>
    <t>2 Wojciechowski</t>
  </si>
  <si>
    <t>1 Kalinkowski</t>
  </si>
  <si>
    <t>1 Stromecki</t>
  </si>
  <si>
    <t>3 Lebedyński</t>
  </si>
  <si>
    <t>2 Machaj</t>
  </si>
  <si>
    <t>1 Banaszewski</t>
  </si>
  <si>
    <t>1 Banasiak</t>
  </si>
  <si>
    <t>4 Biel</t>
  </si>
  <si>
    <t>2 Szeliga</t>
  </si>
  <si>
    <t>2 Kargulewicz</t>
  </si>
  <si>
    <t>6 Tomczyk</t>
  </si>
  <si>
    <t>1 Samiec-Talar</t>
  </si>
  <si>
    <t>6 Żebrowski</t>
  </si>
  <si>
    <t>3 Rosołek</t>
  </si>
  <si>
    <t>2 Valcarce</t>
  </si>
  <si>
    <t>2 Vinicius</t>
  </si>
  <si>
    <t>2 Stefanik</t>
  </si>
  <si>
    <t>2 Cikos</t>
  </si>
  <si>
    <t>1 Vieira</t>
  </si>
  <si>
    <t>1 Długosz</t>
  </si>
  <si>
    <t>1 Tudor</t>
  </si>
  <si>
    <t>1 Tuszyński</t>
  </si>
  <si>
    <t>2 Augustyn</t>
  </si>
  <si>
    <t>2 Conrado</t>
  </si>
  <si>
    <t>1 Machado</t>
  </si>
  <si>
    <t>2 Kamiński</t>
  </si>
  <si>
    <t>1 Sobiech</t>
  </si>
  <si>
    <t>1 Sokołowski</t>
  </si>
  <si>
    <t>1 Mesanovic</t>
  </si>
  <si>
    <t>1 Śpiewak</t>
  </si>
  <si>
    <t>2 Łyszczarz</t>
  </si>
  <si>
    <t>1 Toporkiewicz</t>
  </si>
  <si>
    <t>1 Sypek</t>
  </si>
  <si>
    <t>3 Terpiłowski</t>
  </si>
  <si>
    <t>3 Czarnowski</t>
  </si>
  <si>
    <t>1 Biedrzycki</t>
  </si>
  <si>
    <t>3 Pietraszkiewicz</t>
  </si>
  <si>
    <t>1 Sapała</t>
  </si>
  <si>
    <t>1 Świdzikowski</t>
  </si>
  <si>
    <t>1 Nowakowski</t>
  </si>
  <si>
    <t>1 Tomasik</t>
  </si>
  <si>
    <t>1 Warchoł</t>
  </si>
  <si>
    <t>2 Sadłocha</t>
  </si>
  <si>
    <t>1 Rondon</t>
  </si>
  <si>
    <t>1 Żukowski</t>
  </si>
  <si>
    <t>1 Balaj</t>
  </si>
  <si>
    <t>1 Ishak</t>
  </si>
  <si>
    <t>1 Kozubal</t>
  </si>
  <si>
    <t>1 Tijanić</t>
  </si>
  <si>
    <t>1 Żukow</t>
  </si>
  <si>
    <t>1 Błaszczykowski</t>
  </si>
  <si>
    <t>1 Chuca</t>
  </si>
  <si>
    <t>1 Baszkirow</t>
  </si>
  <si>
    <t>1 Manneh</t>
  </si>
  <si>
    <t>1 Michalski</t>
  </si>
  <si>
    <t>1 Tobers</t>
  </si>
  <si>
    <t>3 Angielski</t>
  </si>
  <si>
    <t>1 Radecki</t>
  </si>
  <si>
    <t>2 Mystkowski</t>
  </si>
  <si>
    <t>1 Rasmussen</t>
  </si>
  <si>
    <t>1 Lopez</t>
  </si>
  <si>
    <t>2 Vida</t>
  </si>
  <si>
    <t>2 Żyro</t>
  </si>
  <si>
    <t>1 Krawczyk</t>
  </si>
  <si>
    <t>1 Kubica</t>
  </si>
  <si>
    <t>1 Tekijaski</t>
  </si>
  <si>
    <t>2 Orzechowski</t>
  </si>
  <si>
    <t>1 Sangowski</t>
  </si>
  <si>
    <t>1 Kostas</t>
  </si>
  <si>
    <t>1 Kucharczyk</t>
  </si>
  <si>
    <t>1 Amaral</t>
  </si>
  <si>
    <t>2 Ramirez</t>
  </si>
  <si>
    <t>1 Zivec</t>
  </si>
  <si>
    <t>1 Ślisz</t>
  </si>
  <si>
    <t>1 Muci</t>
  </si>
  <si>
    <t>1 Makowski</t>
  </si>
  <si>
    <t>1 Czorbadzijski</t>
  </si>
  <si>
    <t>2 Jankowski</t>
  </si>
  <si>
    <t>1 Galara</t>
  </si>
  <si>
    <t>2 Dadok</t>
  </si>
  <si>
    <t>1 Rostkowski</t>
  </si>
  <si>
    <t>1 Praszelik</t>
  </si>
  <si>
    <t>1 Amersfoort</t>
  </si>
  <si>
    <t>2 Frydrych</t>
  </si>
  <si>
    <t>2 Yeboah</t>
  </si>
  <si>
    <t>1 Gruszkowski</t>
  </si>
  <si>
    <t>3 Tomasiewicz</t>
  </si>
  <si>
    <t>3 Kolew</t>
  </si>
  <si>
    <t>2 Musonda</t>
  </si>
  <si>
    <t>1 Pyrka</t>
  </si>
  <si>
    <t>3 Chrapek</t>
  </si>
  <si>
    <t>1 Smoliński</t>
  </si>
  <si>
    <t>3 Rodin</t>
  </si>
  <si>
    <t>2 Hanca</t>
  </si>
  <si>
    <t>3 Rivalidnho</t>
  </si>
  <si>
    <t>1 Marquez</t>
  </si>
  <si>
    <t>1 Myszor</t>
  </si>
  <si>
    <t>3 Alvarez</t>
  </si>
  <si>
    <t>1 Pietrzak</t>
  </si>
  <si>
    <t>2 Paixao</t>
  </si>
  <si>
    <t>2 Nalepa</t>
  </si>
  <si>
    <t>2 Durmus</t>
  </si>
  <si>
    <t>3 Musiolik</t>
  </si>
  <si>
    <t>1 Papannikolau</t>
  </si>
  <si>
    <t>2 Skibicki</t>
  </si>
  <si>
    <t>2 Piasecki</t>
  </si>
  <si>
    <t>1 Tamas</t>
  </si>
  <si>
    <t>1 Janasik</t>
  </si>
  <si>
    <t>1 Garcia</t>
  </si>
  <si>
    <t>9 Emreli</t>
  </si>
  <si>
    <t>3 Luquinhas</t>
  </si>
  <si>
    <t>1 Pekhart</t>
  </si>
  <si>
    <t>Adam Hlousek</t>
  </si>
  <si>
    <t>Nemanja Tekijaski</t>
  </si>
  <si>
    <t>Filip Modelski</t>
  </si>
  <si>
    <t>Marcel Vasil</t>
  </si>
  <si>
    <t>Ernest Terpiłowski</t>
  </si>
  <si>
    <t>Muris Mesanovic</t>
  </si>
  <si>
    <t>Jakub Jugas</t>
  </si>
  <si>
    <t>Otar Kakabadze</t>
  </si>
  <si>
    <t>Mathias Rasmussen</t>
  </si>
  <si>
    <t>Kamil Ogorzały</t>
  </si>
  <si>
    <t>Filip Balaj</t>
  </si>
  <si>
    <t>Bartosz Rymaniak</t>
  </si>
  <si>
    <t>Daniel Dziwniel</t>
  </si>
  <si>
    <t>Janusz Gol</t>
  </si>
  <si>
    <t>Grzegorz Sandomierski</t>
  </si>
  <si>
    <t>Rafał Janicki</t>
  </si>
  <si>
    <t>Mateusz Cholewiak</t>
  </si>
  <si>
    <t>Robert Dadok</t>
  </si>
  <si>
    <t>Lukas Podolski</t>
  </si>
  <si>
    <t>Michał Pazdan</t>
  </si>
  <si>
    <t>Israel Puerto</t>
  </si>
  <si>
    <t>Dani Quintana</t>
  </si>
  <si>
    <t>Andrzej Trubeha</t>
  </si>
  <si>
    <t>Barry Douglas</t>
  </si>
  <si>
    <t>Joel Pereira</t>
  </si>
  <si>
    <t>Radosław Murawski</t>
  </si>
  <si>
    <t>Artur Sobiech</t>
  </si>
  <si>
    <t>Ilkay Durmus</t>
  </si>
  <si>
    <t>Miłosz Szczepański</t>
  </si>
  <si>
    <t>Bassekou Diabate</t>
  </si>
  <si>
    <t>Joel Abu Hanna</t>
  </si>
  <si>
    <t>Mattias Johansson</t>
  </si>
  <si>
    <t>Lindsay Rose</t>
  </si>
  <si>
    <t>Maik Nawrocki</t>
  </si>
  <si>
    <t>Josue Pesqueira</t>
  </si>
  <si>
    <t>Mahir Emreli</t>
  </si>
  <si>
    <t>Marcin Budziński</t>
  </si>
  <si>
    <t>Maksymilian Sitek</t>
  </si>
  <si>
    <t>Miguel Munoz</t>
  </si>
  <si>
    <t>Damian Kądzior</t>
  </si>
  <si>
    <t>Michael Ameyaw</t>
  </si>
  <si>
    <t>Alberto Toril</t>
  </si>
  <si>
    <t>Jean Carlos Silva</t>
  </si>
  <si>
    <t>Piotr Parzyszek</t>
  </si>
  <si>
    <t>Goncalo Silva</t>
  </si>
  <si>
    <t>Luis Machado</t>
  </si>
  <si>
    <t>Mario Rondon</t>
  </si>
  <si>
    <t>Vladan Kovacevic</t>
  </si>
  <si>
    <t>Milan Rundić</t>
  </si>
  <si>
    <t>Żarko Udovicić</t>
  </si>
  <si>
    <t>Sebastian Musiolik</t>
  </si>
  <si>
    <t>Pedro Vieira</t>
  </si>
  <si>
    <t>Victor Garcia</t>
  </si>
  <si>
    <t>Diogo Verdasca</t>
  </si>
  <si>
    <t>Petr Schwarz</t>
  </si>
  <si>
    <t>Damian Gąska</t>
  </si>
  <si>
    <t>Javier Hyjek</t>
  </si>
  <si>
    <t>Caye Quintana</t>
  </si>
  <si>
    <t>Konrad Matuszewski</t>
  </si>
  <si>
    <t>Wiktor Pleśnierowicz</t>
  </si>
  <si>
    <t>Milan Corryn</t>
  </si>
  <si>
    <t>Szymon Czyż</t>
  </si>
  <si>
    <t>Matej Hanousek</t>
  </si>
  <si>
    <t>Alan Uryga</t>
  </si>
  <si>
    <t>Dor Hugi</t>
  </si>
  <si>
    <t>Aschraf El Mahdioui</t>
  </si>
  <si>
    <t>Michal Skvarka</t>
  </si>
  <si>
    <t>Mateusz Młyński</t>
  </si>
  <si>
    <t>Jan Kliment</t>
  </si>
  <si>
    <t>Anton Krywociuk</t>
  </si>
  <si>
    <t>Marko Kolar</t>
  </si>
  <si>
    <t>Dominik Furman</t>
  </si>
  <si>
    <t>Ian Soler</t>
  </si>
  <si>
    <t>Koki Hinokio</t>
  </si>
  <si>
    <t>2021/2022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</si>
</sst>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49" fontId="0" fillId="0" borderId="27" xfId="0" applyNumberFormat="1" applyFill="1" applyBorder="1"/>
    <xf numFmtId="0" fontId="0" fillId="0" borderId="0" xfId="0" applyAlignment="1">
      <alignment horizontal="center" vertical="center" textRotation="45"/>
    </xf>
    <xf numFmtId="0" fontId="0" fillId="3" borderId="28" xfId="0" applyFill="1" applyBorder="1"/>
    <xf numFmtId="0" fontId="0" fillId="3" borderId="29" xfId="0" applyFill="1" applyBorder="1"/>
    <xf numFmtId="0" fontId="0" fillId="3" borderId="30" xfId="0" applyFill="1" applyBorder="1"/>
    <xf numFmtId="0" fontId="0" fillId="4" borderId="28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11" xfId="0" applyFill="1" applyBorder="1"/>
    <xf numFmtId="0" fontId="0" fillId="3" borderId="25" xfId="0" applyFill="1" applyBorder="1"/>
    <xf numFmtId="0" fontId="0" fillId="4" borderId="25" xfId="0" applyFill="1" applyBorder="1"/>
  </cellXfs>
  <cellStyles count="1">
    <cellStyle name="Normalny" xfId="0" builtinId="0"/>
  </cellStyles>
  <dxfs count="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S1" sqref="S1"/>
    </sheetView>
  </sheetViews>
  <sheetFormatPr defaultRowHeight="14.4" x14ac:dyDescent="0.3"/>
  <cols>
    <col min="1" max="1" width="12.77734375" bestFit="1" customWidth="1"/>
    <col min="2" max="2" width="18.88671875" bestFit="1" customWidth="1"/>
    <col min="3" max="3" width="20.21875" bestFit="1" customWidth="1"/>
    <col min="4" max="4" width="14.77734375" bestFit="1" customWidth="1"/>
    <col min="5" max="5" width="18.109375" bestFit="1" customWidth="1"/>
    <col min="6" max="6" width="17" bestFit="1" customWidth="1"/>
    <col min="7" max="7" width="16.88671875" bestFit="1" customWidth="1"/>
    <col min="8" max="8" width="16.109375" bestFit="1" customWidth="1"/>
    <col min="9" max="9" width="15.5546875" bestFit="1" customWidth="1"/>
    <col min="10" max="10" width="15" bestFit="1" customWidth="1"/>
    <col min="11" max="11" width="15.109375" bestFit="1" customWidth="1"/>
    <col min="12" max="12" width="13.5546875" bestFit="1" customWidth="1"/>
    <col min="13" max="13" width="17" bestFit="1" customWidth="1"/>
    <col min="14" max="14" width="16.33203125" bestFit="1" customWidth="1"/>
    <col min="15" max="15" width="14.33203125" bestFit="1" customWidth="1"/>
    <col min="16" max="16" width="16.5546875" bestFit="1" customWidth="1"/>
    <col min="17" max="17" width="18.77734375" bestFit="1" customWidth="1"/>
    <col min="18" max="18" width="18.109375" bestFit="1" customWidth="1"/>
    <col min="19" max="19" width="11.33203125" customWidth="1"/>
  </cols>
  <sheetData>
    <row r="1" spans="1:19" ht="15" thickBot="1" x14ac:dyDescent="0.35">
      <c r="B1" t="s">
        <v>12</v>
      </c>
      <c r="C1" t="s">
        <v>13</v>
      </c>
      <c r="D1" t="s">
        <v>11</v>
      </c>
      <c r="E1" t="s">
        <v>6</v>
      </c>
      <c r="F1" t="s">
        <v>8</v>
      </c>
      <c r="G1" t="s">
        <v>5</v>
      </c>
      <c r="H1" s="26" t="s">
        <v>51</v>
      </c>
      <c r="I1" t="s">
        <v>7</v>
      </c>
      <c r="J1" t="s">
        <v>16</v>
      </c>
      <c r="K1" t="s">
        <v>10</v>
      </c>
      <c r="L1" t="s">
        <v>35</v>
      </c>
      <c r="M1" t="s">
        <v>14</v>
      </c>
      <c r="N1" t="s">
        <v>18</v>
      </c>
      <c r="O1" t="s">
        <v>9</v>
      </c>
      <c r="P1" t="s">
        <v>43</v>
      </c>
      <c r="Q1" t="s">
        <v>19</v>
      </c>
      <c r="R1" t="s">
        <v>15</v>
      </c>
      <c r="S1" t="s">
        <v>17</v>
      </c>
    </row>
    <row r="2" spans="1:19" ht="15" thickBot="1" x14ac:dyDescent="0.35">
      <c r="A2" s="45" t="s">
        <v>21</v>
      </c>
      <c r="B2" s="46">
        <v>4</v>
      </c>
      <c r="C2" s="47">
        <v>3</v>
      </c>
      <c r="D2" s="46">
        <v>1</v>
      </c>
      <c r="E2" s="47">
        <v>3</v>
      </c>
      <c r="F2" s="46">
        <v>4</v>
      </c>
      <c r="G2" s="46">
        <v>5</v>
      </c>
      <c r="H2" s="48">
        <v>0</v>
      </c>
      <c r="I2" s="48">
        <v>3</v>
      </c>
      <c r="J2" s="46">
        <v>2</v>
      </c>
      <c r="K2" s="47">
        <v>3</v>
      </c>
      <c r="L2" s="46">
        <v>4</v>
      </c>
      <c r="M2" s="46">
        <v>2</v>
      </c>
      <c r="N2" s="47">
        <v>3</v>
      </c>
      <c r="O2" s="67">
        <v>4</v>
      </c>
      <c r="P2" s="46">
        <v>3</v>
      </c>
      <c r="Q2" s="47">
        <v>1</v>
      </c>
      <c r="R2" s="46">
        <v>3</v>
      </c>
      <c r="S2" s="48">
        <v>0</v>
      </c>
    </row>
    <row r="3" spans="1:19" ht="15" thickBot="1" x14ac:dyDescent="0.35">
      <c r="A3" s="49" t="s">
        <v>22</v>
      </c>
      <c r="B3" s="50">
        <v>1</v>
      </c>
      <c r="C3" s="51">
        <v>0</v>
      </c>
      <c r="D3" s="50">
        <v>2</v>
      </c>
      <c r="E3" s="51">
        <v>0</v>
      </c>
      <c r="F3" s="50">
        <v>1</v>
      </c>
      <c r="G3" s="50">
        <v>2</v>
      </c>
      <c r="H3" s="50">
        <v>0</v>
      </c>
      <c r="I3" s="50">
        <v>1</v>
      </c>
      <c r="J3" s="50">
        <v>1</v>
      </c>
      <c r="K3" s="51">
        <v>0</v>
      </c>
      <c r="L3" s="50">
        <v>0</v>
      </c>
      <c r="M3" s="50">
        <v>3</v>
      </c>
      <c r="N3" s="51">
        <v>0</v>
      </c>
      <c r="O3" s="68">
        <v>1</v>
      </c>
      <c r="P3" s="50">
        <v>0</v>
      </c>
      <c r="Q3" s="51">
        <v>0</v>
      </c>
      <c r="R3" s="50">
        <v>1</v>
      </c>
      <c r="S3" s="52">
        <v>2</v>
      </c>
    </row>
    <row r="4" spans="1:19" ht="15" thickBot="1" x14ac:dyDescent="0.35">
      <c r="A4" s="53" t="s">
        <v>23</v>
      </c>
      <c r="B4" s="54">
        <v>4</v>
      </c>
      <c r="C4" s="55">
        <v>4</v>
      </c>
      <c r="D4" s="54">
        <v>2</v>
      </c>
      <c r="E4" s="55">
        <v>2</v>
      </c>
      <c r="F4" s="54">
        <v>2</v>
      </c>
      <c r="G4" s="54">
        <v>1</v>
      </c>
      <c r="H4" s="74">
        <v>1</v>
      </c>
      <c r="I4" s="54">
        <v>0</v>
      </c>
      <c r="J4" s="54">
        <v>1</v>
      </c>
      <c r="K4" s="55">
        <v>1</v>
      </c>
      <c r="L4" s="54">
        <v>1</v>
      </c>
      <c r="M4" s="54">
        <v>1</v>
      </c>
      <c r="N4" s="55">
        <v>2</v>
      </c>
      <c r="O4" s="69">
        <v>2</v>
      </c>
      <c r="P4" s="54">
        <v>1</v>
      </c>
      <c r="Q4" s="55">
        <v>2</v>
      </c>
      <c r="R4" s="54">
        <v>1</v>
      </c>
      <c r="S4" s="56">
        <v>3</v>
      </c>
    </row>
    <row r="5" spans="1:19" ht="15" thickBot="1" x14ac:dyDescent="0.35">
      <c r="A5" s="57" t="s">
        <v>24</v>
      </c>
      <c r="B5" s="58">
        <v>18</v>
      </c>
      <c r="C5" s="59">
        <v>12</v>
      </c>
      <c r="D5" s="58">
        <v>7</v>
      </c>
      <c r="E5" s="59">
        <v>10</v>
      </c>
      <c r="F5" s="58">
        <v>12</v>
      </c>
      <c r="G5" s="58">
        <v>17</v>
      </c>
      <c r="H5" s="58">
        <v>0</v>
      </c>
      <c r="I5" s="58">
        <v>9</v>
      </c>
      <c r="J5" s="58">
        <v>5</v>
      </c>
      <c r="K5" s="59">
        <v>6</v>
      </c>
      <c r="L5" s="58">
        <v>11</v>
      </c>
      <c r="M5" s="58">
        <v>12</v>
      </c>
      <c r="N5" s="59">
        <v>15</v>
      </c>
      <c r="O5" s="70">
        <v>14</v>
      </c>
      <c r="P5" s="72">
        <v>16</v>
      </c>
      <c r="Q5" s="59">
        <v>3</v>
      </c>
      <c r="R5" s="58">
        <v>11</v>
      </c>
      <c r="S5" s="60">
        <v>3</v>
      </c>
    </row>
    <row r="6" spans="1:19" ht="15" thickBot="1" x14ac:dyDescent="0.35">
      <c r="A6" s="61" t="s">
        <v>25</v>
      </c>
      <c r="B6" s="62">
        <v>13</v>
      </c>
      <c r="C6" s="63">
        <v>14</v>
      </c>
      <c r="D6" s="62">
        <v>8</v>
      </c>
      <c r="E6" s="63">
        <v>6</v>
      </c>
      <c r="F6" s="62">
        <v>9</v>
      </c>
      <c r="G6" s="62">
        <v>8</v>
      </c>
      <c r="H6" s="75">
        <v>4</v>
      </c>
      <c r="I6" s="62">
        <v>2</v>
      </c>
      <c r="J6" s="62">
        <v>3</v>
      </c>
      <c r="K6" s="63">
        <v>2</v>
      </c>
      <c r="L6" s="62">
        <v>4</v>
      </c>
      <c r="M6" s="62">
        <v>11</v>
      </c>
      <c r="N6" s="63">
        <v>8</v>
      </c>
      <c r="O6" s="71">
        <v>8</v>
      </c>
      <c r="P6" s="73">
        <v>5</v>
      </c>
      <c r="Q6" s="63">
        <v>4</v>
      </c>
      <c r="R6" s="62">
        <v>8</v>
      </c>
      <c r="S6" s="64">
        <v>9</v>
      </c>
    </row>
    <row r="7" spans="1:19" ht="15" thickBot="1" x14ac:dyDescent="0.35">
      <c r="A7" s="19" t="s">
        <v>26</v>
      </c>
      <c r="B7" s="8">
        <f>B5-B6</f>
        <v>5</v>
      </c>
      <c r="C7" s="8">
        <f t="shared" ref="C7:S7" si="0">C5-C6</f>
        <v>-2</v>
      </c>
      <c r="D7" s="8">
        <f t="shared" si="0"/>
        <v>-1</v>
      </c>
      <c r="E7" s="8">
        <f t="shared" si="0"/>
        <v>4</v>
      </c>
      <c r="F7" s="8">
        <f t="shared" si="0"/>
        <v>3</v>
      </c>
      <c r="G7" s="8">
        <f t="shared" si="0"/>
        <v>9</v>
      </c>
      <c r="H7" s="8">
        <f t="shared" si="0"/>
        <v>-4</v>
      </c>
      <c r="I7" s="8">
        <f t="shared" si="0"/>
        <v>7</v>
      </c>
      <c r="J7" s="8">
        <f t="shared" si="0"/>
        <v>2</v>
      </c>
      <c r="K7" s="8">
        <f t="shared" si="0"/>
        <v>4</v>
      </c>
      <c r="L7" s="8">
        <f t="shared" si="0"/>
        <v>7</v>
      </c>
      <c r="M7" s="8">
        <f t="shared" si="0"/>
        <v>1</v>
      </c>
      <c r="N7" s="8">
        <f t="shared" si="0"/>
        <v>7</v>
      </c>
      <c r="O7" s="8">
        <f t="shared" si="0"/>
        <v>6</v>
      </c>
      <c r="P7" s="8">
        <f t="shared" si="0"/>
        <v>11</v>
      </c>
      <c r="Q7" s="8">
        <f t="shared" si="0"/>
        <v>-1</v>
      </c>
      <c r="R7" s="8">
        <f t="shared" si="0"/>
        <v>3</v>
      </c>
      <c r="S7" s="8">
        <f t="shared" si="0"/>
        <v>-6</v>
      </c>
    </row>
    <row r="8" spans="1:19" x14ac:dyDescent="0.3">
      <c r="A8" s="22"/>
      <c r="B8" s="23"/>
      <c r="C8" s="23"/>
      <c r="D8" s="23"/>
      <c r="E8" s="23"/>
      <c r="F8" s="23"/>
      <c r="G8" s="23"/>
      <c r="I8" s="23"/>
      <c r="J8" s="23"/>
      <c r="K8" s="23"/>
      <c r="L8" s="23"/>
      <c r="M8" s="23"/>
      <c r="N8" s="23"/>
      <c r="O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288</v>
      </c>
      <c r="C10" s="29" t="s">
        <v>74</v>
      </c>
      <c r="D10" s="29" t="s">
        <v>254</v>
      </c>
      <c r="E10" s="29" t="s">
        <v>267</v>
      </c>
      <c r="F10" s="29" t="s">
        <v>295</v>
      </c>
      <c r="G10" s="29" t="s">
        <v>305</v>
      </c>
      <c r="I10" s="29" t="s">
        <v>286</v>
      </c>
      <c r="J10" s="29" t="s">
        <v>237</v>
      </c>
      <c r="K10" s="29" t="s">
        <v>287</v>
      </c>
      <c r="L10" s="29" t="s">
        <v>252</v>
      </c>
      <c r="M10" s="29" t="s">
        <v>298</v>
      </c>
      <c r="N10" s="29" t="s">
        <v>282</v>
      </c>
      <c r="O10" s="29" t="s">
        <v>301</v>
      </c>
      <c r="P10" t="s">
        <v>229</v>
      </c>
      <c r="Q10" s="29" t="s">
        <v>263</v>
      </c>
      <c r="R10" s="29" t="s">
        <v>280</v>
      </c>
      <c r="S10" s="30" t="s">
        <v>268</v>
      </c>
    </row>
    <row r="11" spans="1:19" x14ac:dyDescent="0.3">
      <c r="A11" s="31"/>
      <c r="B11" s="32" t="s">
        <v>290</v>
      </c>
      <c r="C11" s="32" t="s">
        <v>275</v>
      </c>
      <c r="D11" s="34" t="s">
        <v>218</v>
      </c>
      <c r="E11" s="32" t="s">
        <v>221</v>
      </c>
      <c r="F11" s="32" t="s">
        <v>296</v>
      </c>
      <c r="G11" s="32" t="s">
        <v>306</v>
      </c>
      <c r="I11" s="32" t="s">
        <v>258</v>
      </c>
      <c r="J11" s="32" t="s">
        <v>217</v>
      </c>
      <c r="K11" s="32" t="s">
        <v>63</v>
      </c>
      <c r="L11" s="32" t="s">
        <v>234</v>
      </c>
      <c r="M11" s="32" t="s">
        <v>214</v>
      </c>
      <c r="N11" s="32" t="s">
        <v>283</v>
      </c>
      <c r="O11" s="32" t="s">
        <v>66</v>
      </c>
      <c r="P11" t="s">
        <v>232</v>
      </c>
      <c r="Q11" s="32" t="s">
        <v>32</v>
      </c>
      <c r="R11" s="32" t="s">
        <v>72</v>
      </c>
      <c r="S11" s="33" t="s">
        <v>228</v>
      </c>
    </row>
    <row r="12" spans="1:19" x14ac:dyDescent="0.3">
      <c r="A12" s="31"/>
      <c r="B12" s="32" t="s">
        <v>293</v>
      </c>
      <c r="C12" s="32" t="s">
        <v>276</v>
      </c>
      <c r="D12" s="32" t="s">
        <v>240</v>
      </c>
      <c r="E12" s="32" t="s">
        <v>222</v>
      </c>
      <c r="F12" s="32" t="s">
        <v>297</v>
      </c>
      <c r="G12" s="32" t="s">
        <v>300</v>
      </c>
      <c r="I12" s="32" t="s">
        <v>257</v>
      </c>
      <c r="J12" s="32" t="s">
        <v>236</v>
      </c>
      <c r="K12" s="32" t="s">
        <v>265</v>
      </c>
      <c r="L12" s="32" t="s">
        <v>175</v>
      </c>
      <c r="M12" s="34" t="s">
        <v>216</v>
      </c>
      <c r="N12" s="32" t="s">
        <v>238</v>
      </c>
      <c r="O12" s="32" t="s">
        <v>284</v>
      </c>
      <c r="P12" t="s">
        <v>230</v>
      </c>
      <c r="Q12" s="32" t="s">
        <v>71</v>
      </c>
      <c r="R12" s="32" t="s">
        <v>279</v>
      </c>
      <c r="S12" s="33" t="s">
        <v>248</v>
      </c>
    </row>
    <row r="13" spans="1:19" x14ac:dyDescent="0.3">
      <c r="A13" s="35"/>
      <c r="B13" s="32" t="s">
        <v>289</v>
      </c>
      <c r="C13" s="32" t="s">
        <v>80</v>
      </c>
      <c r="D13" s="34" t="s">
        <v>227</v>
      </c>
      <c r="E13" s="32" t="s">
        <v>70</v>
      </c>
      <c r="F13" s="34" t="s">
        <v>219</v>
      </c>
      <c r="G13" s="34" t="s">
        <v>269</v>
      </c>
      <c r="I13" s="32" t="s">
        <v>223</v>
      </c>
      <c r="J13" s="32" t="s">
        <v>33</v>
      </c>
      <c r="K13" s="32" t="s">
        <v>195</v>
      </c>
      <c r="L13" s="34" t="s">
        <v>239</v>
      </c>
      <c r="M13" s="34" t="s">
        <v>244</v>
      </c>
      <c r="N13" s="32" t="s">
        <v>69</v>
      </c>
      <c r="O13" s="32" t="s">
        <v>226</v>
      </c>
      <c r="P13" t="s">
        <v>262</v>
      </c>
      <c r="Q13" s="32"/>
      <c r="R13" s="32" t="s">
        <v>245</v>
      </c>
      <c r="S13" s="33"/>
    </row>
    <row r="14" spans="1:19" x14ac:dyDescent="0.3">
      <c r="A14" s="31"/>
      <c r="B14" s="32" t="s">
        <v>255</v>
      </c>
      <c r="C14" s="32" t="s">
        <v>250</v>
      </c>
      <c r="D14" s="32" t="s">
        <v>29</v>
      </c>
      <c r="E14" s="32" t="s">
        <v>243</v>
      </c>
      <c r="F14" s="32" t="s">
        <v>251</v>
      </c>
      <c r="G14" s="32" t="s">
        <v>307</v>
      </c>
      <c r="I14" s="32" t="s">
        <v>285</v>
      </c>
      <c r="J14" s="32" t="s">
        <v>33</v>
      </c>
      <c r="K14" s="32" t="s">
        <v>264</v>
      </c>
      <c r="L14" s="32" t="s">
        <v>253</v>
      </c>
      <c r="M14" s="32" t="s">
        <v>233</v>
      </c>
      <c r="N14" s="32" t="s">
        <v>273</v>
      </c>
      <c r="O14" s="32" t="s">
        <v>302</v>
      </c>
      <c r="P14" t="s">
        <v>261</v>
      </c>
      <c r="Q14" s="32"/>
      <c r="R14" s="32" t="s">
        <v>281</v>
      </c>
      <c r="S14" s="33"/>
    </row>
    <row r="15" spans="1:19" x14ac:dyDescent="0.3">
      <c r="A15" s="31"/>
      <c r="B15" s="32" t="s">
        <v>153</v>
      </c>
      <c r="C15" s="32" t="s">
        <v>249</v>
      </c>
      <c r="D15" s="32"/>
      <c r="E15" s="32" t="s">
        <v>242</v>
      </c>
      <c r="F15" s="32" t="s">
        <v>294</v>
      </c>
      <c r="G15" s="32" t="s">
        <v>270</v>
      </c>
      <c r="I15" s="32"/>
      <c r="J15" s="32"/>
      <c r="K15" s="32" t="s">
        <v>73</v>
      </c>
      <c r="L15" s="32" t="s">
        <v>235</v>
      </c>
      <c r="M15" s="32" t="s">
        <v>299</v>
      </c>
      <c r="N15" s="32" t="s">
        <v>67</v>
      </c>
      <c r="O15" s="32" t="s">
        <v>30</v>
      </c>
      <c r="P15" t="s">
        <v>225</v>
      </c>
      <c r="Q15" s="32"/>
      <c r="R15" s="32" t="s">
        <v>247</v>
      </c>
      <c r="S15" s="33"/>
    </row>
    <row r="16" spans="1:19" x14ac:dyDescent="0.3">
      <c r="A16" s="31"/>
      <c r="B16" s="34" t="s">
        <v>292</v>
      </c>
      <c r="C16" s="32" t="s">
        <v>260</v>
      </c>
      <c r="D16" s="32"/>
      <c r="E16" s="32" t="s">
        <v>266</v>
      </c>
      <c r="F16" s="32" t="s">
        <v>271</v>
      </c>
      <c r="G16" s="34"/>
      <c r="I16" s="32"/>
      <c r="J16" s="32"/>
      <c r="K16" s="32"/>
      <c r="L16" s="32" t="s">
        <v>220</v>
      </c>
      <c r="M16" s="32" t="s">
        <v>256</v>
      </c>
      <c r="N16" s="32" t="s">
        <v>274</v>
      </c>
      <c r="O16" s="32" t="s">
        <v>277</v>
      </c>
      <c r="P16" t="s">
        <v>224</v>
      </c>
      <c r="Q16" s="32"/>
      <c r="R16" s="32" t="s">
        <v>246</v>
      </c>
      <c r="S16" s="33"/>
    </row>
    <row r="17" spans="1:19" x14ac:dyDescent="0.3">
      <c r="A17" s="31"/>
      <c r="B17" s="32" t="s">
        <v>291</v>
      </c>
      <c r="C17" s="32" t="s">
        <v>259</v>
      </c>
      <c r="D17" s="36"/>
      <c r="E17" s="32"/>
      <c r="F17" s="34" t="s">
        <v>75</v>
      </c>
      <c r="G17" s="32"/>
      <c r="I17" s="36"/>
      <c r="J17" s="34"/>
      <c r="K17" s="36"/>
      <c r="L17" s="32" t="s">
        <v>121</v>
      </c>
      <c r="M17" s="32" t="s">
        <v>68</v>
      </c>
      <c r="N17" s="34" t="s">
        <v>272</v>
      </c>
      <c r="O17" s="32" t="s">
        <v>34</v>
      </c>
      <c r="P17" t="s">
        <v>194</v>
      </c>
      <c r="Q17" s="36"/>
      <c r="R17" s="32"/>
      <c r="S17" s="37"/>
    </row>
    <row r="18" spans="1:19" x14ac:dyDescent="0.3">
      <c r="A18" s="31"/>
      <c r="B18" s="32" t="s">
        <v>241</v>
      </c>
      <c r="C18" s="32" t="s">
        <v>62</v>
      </c>
      <c r="D18" s="32"/>
      <c r="E18" s="36"/>
      <c r="F18" s="34"/>
      <c r="G18" s="34"/>
      <c r="I18" s="32"/>
      <c r="J18" s="34"/>
      <c r="K18" s="32"/>
      <c r="L18" s="32"/>
      <c r="M18" s="32" t="s">
        <v>215</v>
      </c>
      <c r="N18" s="32"/>
      <c r="O18" s="32" t="s">
        <v>303</v>
      </c>
      <c r="P18" t="s">
        <v>231</v>
      </c>
      <c r="Q18" s="32"/>
      <c r="R18" s="32"/>
      <c r="S18" s="33"/>
    </row>
    <row r="19" spans="1:19" x14ac:dyDescent="0.3">
      <c r="A19" s="35"/>
      <c r="B19" s="34" t="s">
        <v>278</v>
      </c>
      <c r="C19" s="36"/>
      <c r="D19" s="34"/>
      <c r="E19" s="32"/>
      <c r="F19" s="32"/>
      <c r="G19" s="32"/>
      <c r="I19" s="32"/>
      <c r="J19" s="34"/>
      <c r="K19" s="32"/>
      <c r="L19" s="34"/>
      <c r="M19" s="32" t="s">
        <v>64</v>
      </c>
      <c r="N19" s="32"/>
      <c r="O19" s="34" t="s">
        <v>304</v>
      </c>
      <c r="Q19" s="32"/>
      <c r="R19" s="32"/>
      <c r="S19" s="33"/>
    </row>
    <row r="20" spans="1:19" x14ac:dyDescent="0.3">
      <c r="A20" s="35"/>
      <c r="B20" s="32"/>
      <c r="C20" s="36"/>
      <c r="D20" s="36"/>
      <c r="E20" s="36"/>
      <c r="F20" s="32"/>
      <c r="G20" s="32"/>
      <c r="I20" s="36"/>
      <c r="J20" s="34"/>
      <c r="K20" s="36"/>
      <c r="L20" s="34"/>
      <c r="M20" s="36"/>
      <c r="N20" s="34"/>
      <c r="O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2"/>
      <c r="G21" s="36"/>
      <c r="I21" s="36"/>
      <c r="J21" s="32"/>
      <c r="K21" s="36"/>
      <c r="L21" s="32"/>
      <c r="M21" s="36"/>
      <c r="N21" s="34"/>
      <c r="O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I22" s="36"/>
      <c r="K22" s="36"/>
      <c r="L22" s="36"/>
      <c r="M22" s="36"/>
      <c r="N22" s="36"/>
      <c r="O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26"/>
      <c r="I23" s="38"/>
      <c r="J23" s="38"/>
      <c r="K23" s="38"/>
      <c r="L23" s="38"/>
      <c r="M23" s="38"/>
      <c r="N23" s="38"/>
      <c r="O23" s="38"/>
      <c r="P23" s="26"/>
      <c r="Q23" s="38"/>
      <c r="R23" s="38"/>
      <c r="S23" s="39"/>
    </row>
    <row r="24" spans="1:19" x14ac:dyDescent="0.3">
      <c r="A24" s="28" t="s">
        <v>28</v>
      </c>
      <c r="B24" s="29" t="s">
        <v>314</v>
      </c>
      <c r="C24" t="s">
        <v>322</v>
      </c>
      <c r="D24" s="32" t="s">
        <v>327</v>
      </c>
      <c r="E24" s="29" t="s">
        <v>331</v>
      </c>
      <c r="F24" s="29" t="s">
        <v>335</v>
      </c>
      <c r="G24" s="29" t="s">
        <v>338</v>
      </c>
      <c r="H24" t="s">
        <v>319</v>
      </c>
      <c r="I24" s="29" t="s">
        <v>346</v>
      </c>
      <c r="J24" s="29" t="s">
        <v>377</v>
      </c>
      <c r="K24" s="29" t="s">
        <v>350</v>
      </c>
      <c r="L24" s="29" t="s">
        <v>352</v>
      </c>
      <c r="M24" s="29" t="s">
        <v>355</v>
      </c>
      <c r="N24" s="29" t="s">
        <v>344</v>
      </c>
      <c r="O24" s="29" t="s">
        <v>360</v>
      </c>
      <c r="P24" t="s">
        <v>308</v>
      </c>
      <c r="Q24" s="29" t="s">
        <v>366</v>
      </c>
      <c r="R24" s="29" t="s">
        <v>370</v>
      </c>
      <c r="S24" s="30" t="s">
        <v>380</v>
      </c>
    </row>
    <row r="25" spans="1:19" x14ac:dyDescent="0.3">
      <c r="A25" s="35"/>
      <c r="B25" s="32" t="s">
        <v>315</v>
      </c>
      <c r="C25" t="s">
        <v>323</v>
      </c>
      <c r="D25" s="36" t="s">
        <v>328</v>
      </c>
      <c r="E25" s="32" t="s">
        <v>332</v>
      </c>
      <c r="F25" s="32" t="s">
        <v>336</v>
      </c>
      <c r="G25" s="32" t="s">
        <v>339</v>
      </c>
      <c r="H25" t="s">
        <v>320</v>
      </c>
      <c r="I25" s="32" t="s">
        <v>347</v>
      </c>
      <c r="J25" s="32" t="s">
        <v>379</v>
      </c>
      <c r="K25" s="32" t="s">
        <v>351</v>
      </c>
      <c r="L25" s="32" t="s">
        <v>353</v>
      </c>
      <c r="M25" s="32" t="s">
        <v>356</v>
      </c>
      <c r="N25" s="32" t="s">
        <v>345</v>
      </c>
      <c r="O25" s="32" t="s">
        <v>361</v>
      </c>
      <c r="P25" t="s">
        <v>309</v>
      </c>
      <c r="Q25" s="32" t="s">
        <v>367</v>
      </c>
      <c r="R25" s="32" t="s">
        <v>371</v>
      </c>
      <c r="S25" s="33" t="s">
        <v>381</v>
      </c>
    </row>
    <row r="26" spans="1:19" x14ac:dyDescent="0.3">
      <c r="A26" s="35"/>
      <c r="B26" s="32" t="s">
        <v>316</v>
      </c>
      <c r="C26" s="32" t="s">
        <v>324</v>
      </c>
      <c r="D26" s="32" t="s">
        <v>329</v>
      </c>
      <c r="E26" s="34" t="s">
        <v>333</v>
      </c>
      <c r="F26" s="32" t="s">
        <v>337</v>
      </c>
      <c r="G26" s="32" t="s">
        <v>340</v>
      </c>
      <c r="H26" t="s">
        <v>321</v>
      </c>
      <c r="I26" s="32" t="s">
        <v>348</v>
      </c>
      <c r="J26" s="32" t="s">
        <v>378</v>
      </c>
      <c r="K26" s="32"/>
      <c r="L26" s="32" t="s">
        <v>354</v>
      </c>
      <c r="M26" s="32" t="s">
        <v>357</v>
      </c>
      <c r="N26" s="32"/>
      <c r="O26" s="32" t="s">
        <v>362</v>
      </c>
      <c r="P26" t="s">
        <v>310</v>
      </c>
      <c r="Q26" s="32" t="s">
        <v>368</v>
      </c>
      <c r="R26" s="32" t="s">
        <v>372</v>
      </c>
      <c r="S26" s="33"/>
    </row>
    <row r="27" spans="1:19" x14ac:dyDescent="0.3">
      <c r="A27" s="31"/>
      <c r="B27" s="32" t="s">
        <v>317</v>
      </c>
      <c r="C27" s="32" t="s">
        <v>325</v>
      </c>
      <c r="D27" s="32" t="s">
        <v>330</v>
      </c>
      <c r="E27" s="32" t="s">
        <v>334</v>
      </c>
      <c r="F27" s="32"/>
      <c r="G27" s="32" t="s">
        <v>341</v>
      </c>
      <c r="I27" s="32" t="s">
        <v>349</v>
      </c>
      <c r="J27" s="34"/>
      <c r="K27" s="32"/>
      <c r="L27" s="32"/>
      <c r="M27" s="32" t="s">
        <v>358</v>
      </c>
      <c r="N27" s="32"/>
      <c r="O27" s="32" t="s">
        <v>363</v>
      </c>
      <c r="P27" t="s">
        <v>311</v>
      </c>
      <c r="Q27" s="32" t="s">
        <v>369</v>
      </c>
      <c r="R27" t="s">
        <v>373</v>
      </c>
      <c r="S27" s="33"/>
    </row>
    <row r="28" spans="1:19" x14ac:dyDescent="0.3">
      <c r="A28" s="31"/>
      <c r="B28" s="32" t="s">
        <v>318</v>
      </c>
      <c r="C28" s="32" t="s">
        <v>326</v>
      </c>
      <c r="D28" s="36"/>
      <c r="E28" s="32"/>
      <c r="F28" s="32"/>
      <c r="G28" s="32" t="s">
        <v>342</v>
      </c>
      <c r="I28" s="32"/>
      <c r="J28" s="32"/>
      <c r="K28" s="32"/>
      <c r="L28" s="32"/>
      <c r="M28" s="32" t="s">
        <v>359</v>
      </c>
      <c r="N28" s="32"/>
      <c r="O28" s="34" t="s">
        <v>364</v>
      </c>
      <c r="P28" t="s">
        <v>312</v>
      </c>
      <c r="Q28" s="32"/>
      <c r="R28" s="32" t="s">
        <v>374</v>
      </c>
      <c r="S28" s="33"/>
    </row>
    <row r="29" spans="1:19" x14ac:dyDescent="0.3">
      <c r="A29" s="31"/>
      <c r="B29" s="32"/>
      <c r="C29" s="32"/>
      <c r="D29" s="32"/>
      <c r="E29" s="32"/>
      <c r="F29" s="32"/>
      <c r="G29" s="32" t="s">
        <v>343</v>
      </c>
      <c r="I29" s="32"/>
      <c r="J29" s="32"/>
      <c r="K29" s="32"/>
      <c r="L29" s="32"/>
      <c r="M29" s="32"/>
      <c r="N29" s="32"/>
      <c r="O29" s="32" t="s">
        <v>365</v>
      </c>
      <c r="P29" t="s">
        <v>313</v>
      </c>
      <c r="Q29" s="32"/>
      <c r="R29" s="32" t="s">
        <v>375</v>
      </c>
      <c r="S29" s="33"/>
    </row>
    <row r="30" spans="1:19" x14ac:dyDescent="0.3">
      <c r="A30" s="31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  <c r="Q30" s="32"/>
      <c r="R30" s="32" t="s">
        <v>376</v>
      </c>
      <c r="S30" s="33"/>
    </row>
    <row r="31" spans="1:19" x14ac:dyDescent="0.3">
      <c r="A31" s="31"/>
      <c r="B31" s="32"/>
      <c r="C31" s="32"/>
      <c r="D31" s="36"/>
      <c r="E31" s="32"/>
      <c r="F31" s="32"/>
      <c r="G31" s="32"/>
      <c r="I31" s="32"/>
      <c r="J31" s="32"/>
      <c r="K31" s="32"/>
      <c r="L31" s="32"/>
      <c r="M31" s="32"/>
      <c r="N31" s="32"/>
      <c r="O31" s="32"/>
      <c r="Q31" s="32"/>
      <c r="R31" s="32"/>
      <c r="S31" s="33"/>
    </row>
    <row r="32" spans="1:19" x14ac:dyDescent="0.3">
      <c r="A32" s="31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  <c r="Q32" s="32"/>
      <c r="R32" s="32"/>
      <c r="S32" s="33"/>
    </row>
    <row r="33" spans="1:19" ht="15" thickBot="1" x14ac:dyDescent="0.35">
      <c r="A33" s="40"/>
      <c r="B33" s="38"/>
      <c r="C33" s="38"/>
      <c r="D33" s="38"/>
      <c r="E33" s="38"/>
      <c r="F33" s="38"/>
      <c r="G33" s="38"/>
      <c r="H33" s="26"/>
      <c r="I33" s="38"/>
      <c r="J33" s="38"/>
      <c r="K33" s="38"/>
      <c r="L33" s="38"/>
      <c r="M33" s="38"/>
      <c r="N33" s="38"/>
      <c r="O33" s="38"/>
      <c r="P33" s="26"/>
      <c r="Q33" s="38"/>
      <c r="R33" s="38"/>
      <c r="S33" s="39"/>
    </row>
  </sheetData>
  <sortState ref="S10:S18">
    <sortCondition descending="1" ref="S10"/>
  </sortState>
  <conditionalFormatting sqref="B7:S7">
    <cfRule type="cellIs" dxfId="81" priority="1" operator="lessThan">
      <formula>0</formula>
    </cfRule>
    <cfRule type="cellIs" dxfId="8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Normal="100" workbookViewId="0">
      <selection activeCell="B4" sqref="B4"/>
    </sheetView>
  </sheetViews>
  <sheetFormatPr defaultRowHeight="14.4" x14ac:dyDescent="0.3"/>
  <cols>
    <col min="1" max="1" width="10.44140625" bestFit="1" customWidth="1"/>
    <col min="2" max="2" width="12.109375" bestFit="1" customWidth="1"/>
    <col min="3" max="3" width="10.332031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2" bestFit="1" customWidth="1"/>
    <col min="11" max="11" width="11.6640625" bestFit="1" customWidth="1"/>
    <col min="12" max="12" width="13.44140625" bestFit="1" customWidth="1"/>
    <col min="13" max="13" width="11.88671875" bestFit="1" customWidth="1"/>
    <col min="14" max="15" width="11.109375" bestFit="1" customWidth="1"/>
    <col min="16" max="16" width="12.77734375" bestFit="1" customWidth="1"/>
    <col min="17" max="17" width="13.109375" bestFit="1" customWidth="1"/>
    <col min="18" max="18" width="14.77734375" bestFit="1" customWidth="1"/>
    <col min="19" max="19" width="13.33203125" bestFit="1" customWidth="1"/>
  </cols>
  <sheetData>
    <row r="1" spans="1:19" ht="15" thickBot="1" x14ac:dyDescent="0.35">
      <c r="B1" t="s">
        <v>36</v>
      </c>
      <c r="C1" t="s">
        <v>37</v>
      </c>
      <c r="D1" t="s">
        <v>38</v>
      </c>
      <c r="E1" t="s">
        <v>35</v>
      </c>
      <c r="F1" t="s">
        <v>42</v>
      </c>
      <c r="G1" t="s">
        <v>43</v>
      </c>
      <c r="H1" t="s">
        <v>39</v>
      </c>
      <c r="I1" t="s">
        <v>40</v>
      </c>
      <c r="J1" t="s">
        <v>41</v>
      </c>
      <c r="K1" t="s">
        <v>44</v>
      </c>
      <c r="L1" t="s">
        <v>45</v>
      </c>
      <c r="M1" t="s">
        <v>49</v>
      </c>
      <c r="N1" t="s">
        <v>46</v>
      </c>
      <c r="O1" t="s">
        <v>47</v>
      </c>
      <c r="P1" t="s">
        <v>48</v>
      </c>
      <c r="Q1" t="s">
        <v>50</v>
      </c>
      <c r="R1" t="s">
        <v>51</v>
      </c>
      <c r="S1" t="s">
        <v>52</v>
      </c>
    </row>
    <row r="2" spans="1:19" ht="15" thickBot="1" x14ac:dyDescent="0.35">
      <c r="A2" s="4" t="s">
        <v>21</v>
      </c>
      <c r="B2" s="5">
        <v>5</v>
      </c>
      <c r="C2" s="6">
        <v>2</v>
      </c>
      <c r="D2" s="5">
        <v>1</v>
      </c>
      <c r="E2" s="6">
        <v>3</v>
      </c>
      <c r="F2" s="5">
        <v>5</v>
      </c>
      <c r="G2" s="6">
        <v>2</v>
      </c>
      <c r="H2" s="5">
        <v>4</v>
      </c>
      <c r="I2" s="6">
        <v>4</v>
      </c>
      <c r="J2" s="5">
        <v>4</v>
      </c>
      <c r="K2" s="6">
        <v>2</v>
      </c>
      <c r="L2" s="5">
        <v>3</v>
      </c>
      <c r="M2" s="6">
        <v>3</v>
      </c>
      <c r="N2" s="5">
        <v>5</v>
      </c>
      <c r="O2" s="6">
        <v>4</v>
      </c>
      <c r="P2" s="5">
        <v>3</v>
      </c>
      <c r="Q2" s="7">
        <v>5</v>
      </c>
      <c r="R2" s="7">
        <v>5</v>
      </c>
      <c r="S2" s="7">
        <v>7</v>
      </c>
    </row>
    <row r="3" spans="1:19" ht="15" thickBot="1" x14ac:dyDescent="0.35">
      <c r="A3" s="8" t="s">
        <v>22</v>
      </c>
      <c r="B3" s="9">
        <v>2</v>
      </c>
      <c r="C3" s="10">
        <v>1</v>
      </c>
      <c r="D3" s="9">
        <v>1</v>
      </c>
      <c r="E3" s="10">
        <v>4</v>
      </c>
      <c r="F3" s="9">
        <v>2</v>
      </c>
      <c r="G3" s="10">
        <v>0</v>
      </c>
      <c r="H3" s="9">
        <v>1</v>
      </c>
      <c r="I3" s="10">
        <v>1</v>
      </c>
      <c r="J3" s="9">
        <v>1</v>
      </c>
      <c r="K3" s="10">
        <v>2</v>
      </c>
      <c r="L3" s="9">
        <v>1</v>
      </c>
      <c r="M3" s="10">
        <v>3</v>
      </c>
      <c r="N3" s="9">
        <v>1</v>
      </c>
      <c r="O3" s="10">
        <v>3</v>
      </c>
      <c r="P3" s="9">
        <v>3</v>
      </c>
      <c r="Q3" s="11">
        <v>1</v>
      </c>
      <c r="R3" s="11">
        <v>0</v>
      </c>
      <c r="S3" s="11">
        <v>0</v>
      </c>
    </row>
    <row r="4" spans="1:19" ht="15" thickBot="1" x14ac:dyDescent="0.35">
      <c r="A4" s="12" t="s">
        <v>23</v>
      </c>
      <c r="B4" s="13">
        <v>1</v>
      </c>
      <c r="C4" s="14">
        <v>3</v>
      </c>
      <c r="D4" s="13">
        <v>4</v>
      </c>
      <c r="E4" s="14">
        <v>2</v>
      </c>
      <c r="F4" s="13">
        <v>0</v>
      </c>
      <c r="G4" s="14">
        <v>3</v>
      </c>
      <c r="H4" s="13">
        <v>2</v>
      </c>
      <c r="I4" s="14">
        <v>4</v>
      </c>
      <c r="J4" s="13">
        <v>3</v>
      </c>
      <c r="K4" s="14">
        <v>2</v>
      </c>
      <c r="L4" s="13">
        <v>2</v>
      </c>
      <c r="M4" s="14">
        <v>1</v>
      </c>
      <c r="N4" s="13">
        <v>1</v>
      </c>
      <c r="O4" s="14">
        <v>1</v>
      </c>
      <c r="P4" s="13">
        <v>3</v>
      </c>
      <c r="Q4" s="15">
        <v>4</v>
      </c>
      <c r="R4" s="15">
        <v>2</v>
      </c>
      <c r="S4" s="15">
        <v>2</v>
      </c>
    </row>
    <row r="5" spans="1:19" ht="15" thickBot="1" x14ac:dyDescent="0.35">
      <c r="A5" s="8" t="s">
        <v>24</v>
      </c>
      <c r="B5" s="5">
        <v>23</v>
      </c>
      <c r="C5" s="6">
        <v>4</v>
      </c>
      <c r="D5" s="5">
        <v>3</v>
      </c>
      <c r="E5" s="6">
        <v>21</v>
      </c>
      <c r="F5" s="5">
        <v>18</v>
      </c>
      <c r="G5" s="6">
        <v>4</v>
      </c>
      <c r="H5" s="5">
        <v>11</v>
      </c>
      <c r="I5" s="6">
        <v>14</v>
      </c>
      <c r="J5" s="5">
        <v>18</v>
      </c>
      <c r="K5" s="6">
        <v>13</v>
      </c>
      <c r="L5" s="5">
        <v>16</v>
      </c>
      <c r="M5" s="6">
        <v>7</v>
      </c>
      <c r="N5" s="5">
        <v>16</v>
      </c>
      <c r="O5" s="6">
        <v>15</v>
      </c>
      <c r="P5" s="5">
        <v>18</v>
      </c>
      <c r="Q5" s="7">
        <v>16</v>
      </c>
      <c r="R5" s="7">
        <v>14</v>
      </c>
      <c r="S5" s="7">
        <v>22</v>
      </c>
    </row>
    <row r="6" spans="1:19" ht="15" thickBot="1" x14ac:dyDescent="0.35">
      <c r="A6" s="12" t="s">
        <v>25</v>
      </c>
      <c r="B6" s="16">
        <v>8</v>
      </c>
      <c r="C6" s="17">
        <v>8</v>
      </c>
      <c r="D6" s="16">
        <v>11</v>
      </c>
      <c r="E6" s="17">
        <v>17</v>
      </c>
      <c r="F6" s="16">
        <v>6</v>
      </c>
      <c r="G6" s="17">
        <v>6</v>
      </c>
      <c r="H6" s="16">
        <v>6</v>
      </c>
      <c r="I6" s="17">
        <v>15</v>
      </c>
      <c r="J6" s="16">
        <v>12</v>
      </c>
      <c r="K6" s="17">
        <v>13</v>
      </c>
      <c r="L6" s="16">
        <v>12</v>
      </c>
      <c r="M6" s="17">
        <v>3</v>
      </c>
      <c r="N6" s="16">
        <v>8</v>
      </c>
      <c r="O6" s="17">
        <v>9</v>
      </c>
      <c r="P6" s="16">
        <v>17</v>
      </c>
      <c r="Q6" s="18">
        <v>14</v>
      </c>
      <c r="R6" s="18">
        <v>5</v>
      </c>
      <c r="S6" s="18">
        <v>9</v>
      </c>
    </row>
    <row r="7" spans="1:19" ht="15" thickBot="1" x14ac:dyDescent="0.35">
      <c r="A7" s="19" t="s">
        <v>26</v>
      </c>
      <c r="B7" s="8">
        <f>B5-B6</f>
        <v>15</v>
      </c>
      <c r="C7" s="20">
        <f>C5-C6</f>
        <v>-4</v>
      </c>
      <c r="D7" s="8">
        <f t="shared" ref="D7:S7" si="0">D5-D6</f>
        <v>-8</v>
      </c>
      <c r="E7" s="20">
        <f t="shared" si="0"/>
        <v>4</v>
      </c>
      <c r="F7" s="8">
        <f t="shared" si="0"/>
        <v>12</v>
      </c>
      <c r="G7" s="20">
        <f t="shared" si="0"/>
        <v>-2</v>
      </c>
      <c r="H7" s="8">
        <f t="shared" si="0"/>
        <v>5</v>
      </c>
      <c r="I7" s="20">
        <f t="shared" si="0"/>
        <v>-1</v>
      </c>
      <c r="J7" s="8">
        <f t="shared" si="0"/>
        <v>6</v>
      </c>
      <c r="K7" s="20">
        <f t="shared" si="0"/>
        <v>0</v>
      </c>
      <c r="L7" s="8">
        <f t="shared" si="0"/>
        <v>4</v>
      </c>
      <c r="M7" s="20">
        <f t="shared" si="0"/>
        <v>4</v>
      </c>
      <c r="N7" s="8">
        <f t="shared" si="0"/>
        <v>8</v>
      </c>
      <c r="O7" s="20">
        <f t="shared" si="0"/>
        <v>6</v>
      </c>
      <c r="P7" s="8">
        <f t="shared" si="0"/>
        <v>1</v>
      </c>
      <c r="Q7" s="21">
        <f t="shared" si="0"/>
        <v>2</v>
      </c>
      <c r="R7" s="21">
        <f t="shared" si="0"/>
        <v>9</v>
      </c>
      <c r="S7" s="21">
        <f t="shared" si="0"/>
        <v>13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27</v>
      </c>
      <c r="B10" s="29" t="s">
        <v>208</v>
      </c>
      <c r="C10" s="29" t="s">
        <v>78</v>
      </c>
      <c r="D10" s="29" t="s">
        <v>76</v>
      </c>
      <c r="E10" s="43" t="s">
        <v>129</v>
      </c>
      <c r="F10" s="29" t="s">
        <v>181</v>
      </c>
      <c r="G10" s="29" t="s">
        <v>102</v>
      </c>
      <c r="H10" s="29" t="s">
        <v>199</v>
      </c>
      <c r="I10" s="29" t="s">
        <v>115</v>
      </c>
      <c r="J10" s="29" t="s">
        <v>203</v>
      </c>
      <c r="K10" s="29" t="s">
        <v>183</v>
      </c>
      <c r="L10" s="29" t="s">
        <v>170</v>
      </c>
      <c r="M10" s="29" t="s">
        <v>160</v>
      </c>
      <c r="N10" s="29" t="s">
        <v>179</v>
      </c>
      <c r="O10" s="29" t="s">
        <v>125</v>
      </c>
      <c r="P10" s="43" t="s">
        <v>188</v>
      </c>
      <c r="Q10" s="29" t="s">
        <v>206</v>
      </c>
      <c r="R10" s="29" t="s">
        <v>128</v>
      </c>
      <c r="S10" s="30" t="s">
        <v>88</v>
      </c>
    </row>
    <row r="11" spans="1:19" x14ac:dyDescent="0.3">
      <c r="A11" s="31"/>
      <c r="B11" s="32" t="s">
        <v>209</v>
      </c>
      <c r="C11" s="32" t="s">
        <v>97</v>
      </c>
      <c r="D11" s="32" t="s">
        <v>177</v>
      </c>
      <c r="E11" s="32" t="s">
        <v>118</v>
      </c>
      <c r="F11" s="32" t="s">
        <v>134</v>
      </c>
      <c r="G11" s="32" t="s">
        <v>103</v>
      </c>
      <c r="H11" s="32" t="s">
        <v>200</v>
      </c>
      <c r="I11" s="32" t="s">
        <v>212</v>
      </c>
      <c r="J11" s="32" t="s">
        <v>86</v>
      </c>
      <c r="K11" s="32" t="s">
        <v>164</v>
      </c>
      <c r="L11" s="32" t="s">
        <v>135</v>
      </c>
      <c r="M11" s="32" t="s">
        <v>89</v>
      </c>
      <c r="N11" s="32" t="s">
        <v>180</v>
      </c>
      <c r="O11" s="32" t="s">
        <v>147</v>
      </c>
      <c r="P11" s="32" t="s">
        <v>187</v>
      </c>
      <c r="Q11" s="32" t="s">
        <v>155</v>
      </c>
      <c r="R11" s="32" t="s">
        <v>87</v>
      </c>
      <c r="S11" s="33" t="s">
        <v>94</v>
      </c>
    </row>
    <row r="12" spans="1:19" x14ac:dyDescent="0.3">
      <c r="A12" s="31"/>
      <c r="B12" s="36" t="s">
        <v>113</v>
      </c>
      <c r="C12" s="32" t="s">
        <v>117</v>
      </c>
      <c r="D12" s="34" t="s">
        <v>109</v>
      </c>
      <c r="E12" s="34" t="s">
        <v>176</v>
      </c>
      <c r="F12" s="34" t="s">
        <v>168</v>
      </c>
      <c r="G12" s="32" t="s">
        <v>141</v>
      </c>
      <c r="H12" s="32" t="s">
        <v>146</v>
      </c>
      <c r="I12" s="34" t="s">
        <v>213</v>
      </c>
      <c r="J12" s="32" t="s">
        <v>65</v>
      </c>
      <c r="K12" s="32" t="s">
        <v>165</v>
      </c>
      <c r="L12" s="34" t="s">
        <v>184</v>
      </c>
      <c r="M12" s="32" t="s">
        <v>159</v>
      </c>
      <c r="N12" s="32" t="s">
        <v>178</v>
      </c>
      <c r="O12" s="32" t="s">
        <v>114</v>
      </c>
      <c r="P12" s="32" t="s">
        <v>189</v>
      </c>
      <c r="Q12" s="32" t="s">
        <v>166</v>
      </c>
      <c r="R12" s="32" t="s">
        <v>196</v>
      </c>
      <c r="S12" s="37" t="s">
        <v>163</v>
      </c>
    </row>
    <row r="13" spans="1:19" x14ac:dyDescent="0.3">
      <c r="A13" s="35"/>
      <c r="B13" s="32" t="s">
        <v>211</v>
      </c>
      <c r="C13" s="32" t="s">
        <v>57</v>
      </c>
      <c r="D13" s="32"/>
      <c r="E13" s="34" t="s">
        <v>175</v>
      </c>
      <c r="F13" s="32" t="s">
        <v>182</v>
      </c>
      <c r="G13" s="32" t="s">
        <v>194</v>
      </c>
      <c r="H13" s="32" t="s">
        <v>124</v>
      </c>
      <c r="I13" s="32" t="s">
        <v>151</v>
      </c>
      <c r="J13" s="34" t="s">
        <v>142</v>
      </c>
      <c r="K13" s="32" t="s">
        <v>110</v>
      </c>
      <c r="L13" s="32" t="s">
        <v>185</v>
      </c>
      <c r="M13" s="32" t="s">
        <v>90</v>
      </c>
      <c r="N13" s="32" t="s">
        <v>96</v>
      </c>
      <c r="O13" s="32" t="s">
        <v>92</v>
      </c>
      <c r="P13" s="32" t="s">
        <v>98</v>
      </c>
      <c r="Q13" s="32" t="s">
        <v>80</v>
      </c>
      <c r="R13" s="32" t="s">
        <v>126</v>
      </c>
      <c r="S13" s="33" t="s">
        <v>108</v>
      </c>
    </row>
    <row r="14" spans="1:19" x14ac:dyDescent="0.3">
      <c r="A14" s="31"/>
      <c r="B14" s="32" t="s">
        <v>210</v>
      </c>
      <c r="C14" s="32"/>
      <c r="D14" s="32"/>
      <c r="E14" s="32" t="s">
        <v>101</v>
      </c>
      <c r="F14" s="32" t="s">
        <v>167</v>
      </c>
      <c r="G14" s="34"/>
      <c r="H14" s="32" t="s">
        <v>195</v>
      </c>
      <c r="I14" s="32" t="s">
        <v>67</v>
      </c>
      <c r="J14" s="32" t="s">
        <v>204</v>
      </c>
      <c r="K14" s="32" t="s">
        <v>111</v>
      </c>
      <c r="L14" s="34" t="s">
        <v>174</v>
      </c>
      <c r="M14" s="32" t="s">
        <v>107</v>
      </c>
      <c r="N14" s="32" t="s">
        <v>77</v>
      </c>
      <c r="O14" s="32" t="s">
        <v>148</v>
      </c>
      <c r="P14" s="32" t="s">
        <v>158</v>
      </c>
      <c r="Q14" s="32" t="s">
        <v>154</v>
      </c>
      <c r="R14" s="32" t="s">
        <v>127</v>
      </c>
      <c r="S14" s="37" t="s">
        <v>162</v>
      </c>
    </row>
    <row r="15" spans="1:19" x14ac:dyDescent="0.3">
      <c r="A15" s="31"/>
      <c r="B15" s="32" t="s">
        <v>55</v>
      </c>
      <c r="C15" s="32"/>
      <c r="D15" s="34"/>
      <c r="E15" s="32" t="s">
        <v>105</v>
      </c>
      <c r="F15" s="32" t="s">
        <v>131</v>
      </c>
      <c r="G15" s="34"/>
      <c r="H15" s="32" t="s">
        <v>123</v>
      </c>
      <c r="I15" s="32" t="s">
        <v>81</v>
      </c>
      <c r="J15" s="32" t="s">
        <v>205</v>
      </c>
      <c r="K15" s="32" t="s">
        <v>83</v>
      </c>
      <c r="L15" s="32" t="s">
        <v>137</v>
      </c>
      <c r="M15" s="32"/>
      <c r="N15" s="32" t="s">
        <v>153</v>
      </c>
      <c r="O15" s="32" t="s">
        <v>58</v>
      </c>
      <c r="P15" s="32" t="s">
        <v>157</v>
      </c>
      <c r="Q15" s="32" t="s">
        <v>68</v>
      </c>
      <c r="R15" s="32" t="s">
        <v>161</v>
      </c>
      <c r="S15" s="33" t="s">
        <v>95</v>
      </c>
    </row>
    <row r="16" spans="1:19" x14ac:dyDescent="0.3">
      <c r="A16" s="31"/>
      <c r="B16" s="32" t="s">
        <v>149</v>
      </c>
      <c r="C16" s="32"/>
      <c r="D16" s="32"/>
      <c r="E16" s="32" t="s">
        <v>121</v>
      </c>
      <c r="F16" s="32" t="s">
        <v>85</v>
      </c>
      <c r="G16" s="32"/>
      <c r="H16" s="32" t="s">
        <v>201</v>
      </c>
      <c r="I16" s="32" t="s">
        <v>152</v>
      </c>
      <c r="J16" s="34" t="s">
        <v>145</v>
      </c>
      <c r="K16" s="32" t="s">
        <v>150</v>
      </c>
      <c r="L16" s="32" t="s">
        <v>173</v>
      </c>
      <c r="M16" s="34"/>
      <c r="N16" s="32"/>
      <c r="O16" s="32" t="s">
        <v>190</v>
      </c>
      <c r="P16" s="32" t="s">
        <v>93</v>
      </c>
      <c r="Q16" s="32" t="s">
        <v>139</v>
      </c>
      <c r="R16" s="32" t="s">
        <v>197</v>
      </c>
      <c r="S16" s="33" t="s">
        <v>186</v>
      </c>
    </row>
    <row r="17" spans="1:19" x14ac:dyDescent="0.3">
      <c r="A17" s="31"/>
      <c r="B17" s="34" t="s">
        <v>112</v>
      </c>
      <c r="C17" s="32"/>
      <c r="D17" s="32"/>
      <c r="E17" s="34" t="s">
        <v>122</v>
      </c>
      <c r="F17" s="32" t="s">
        <v>132</v>
      </c>
      <c r="G17" s="32"/>
      <c r="H17" s="32"/>
      <c r="I17" s="34" t="s">
        <v>116</v>
      </c>
      <c r="J17" s="32" t="s">
        <v>144</v>
      </c>
      <c r="K17" s="32" t="s">
        <v>91</v>
      </c>
      <c r="L17" s="32" t="s">
        <v>172</v>
      </c>
      <c r="M17" s="32"/>
      <c r="N17" s="32"/>
      <c r="O17" s="32"/>
      <c r="P17" s="32" t="s">
        <v>104</v>
      </c>
      <c r="Q17" s="32" t="s">
        <v>84</v>
      </c>
      <c r="R17" s="32" t="s">
        <v>198</v>
      </c>
      <c r="S17" s="33" t="s">
        <v>140</v>
      </c>
    </row>
    <row r="18" spans="1:19" x14ac:dyDescent="0.3">
      <c r="A18" s="31"/>
      <c r="B18" s="32" t="s">
        <v>56</v>
      </c>
      <c r="C18" s="32"/>
      <c r="D18" s="36"/>
      <c r="E18" s="32" t="s">
        <v>100</v>
      </c>
      <c r="F18" s="34" t="s">
        <v>133</v>
      </c>
      <c r="G18" s="34"/>
      <c r="H18" s="32"/>
      <c r="I18" s="34" t="s">
        <v>169</v>
      </c>
      <c r="J18" s="32" t="s">
        <v>143</v>
      </c>
      <c r="K18" s="32" t="s">
        <v>80</v>
      </c>
      <c r="L18" s="32" t="s">
        <v>171</v>
      </c>
      <c r="M18" s="32"/>
      <c r="N18" s="32"/>
      <c r="O18" s="32"/>
      <c r="P18" s="32" t="s">
        <v>156</v>
      </c>
      <c r="Q18" s="32" t="s">
        <v>138</v>
      </c>
      <c r="R18" s="32"/>
      <c r="S18" s="33" t="s">
        <v>31</v>
      </c>
    </row>
    <row r="19" spans="1:19" x14ac:dyDescent="0.3">
      <c r="A19" s="35"/>
      <c r="B19" s="34"/>
      <c r="C19" s="36"/>
      <c r="D19" s="36"/>
      <c r="E19" s="32" t="s">
        <v>119</v>
      </c>
      <c r="F19" s="32" t="s">
        <v>106</v>
      </c>
      <c r="G19" s="32"/>
      <c r="H19" s="36"/>
      <c r="I19" s="34"/>
      <c r="J19" s="32"/>
      <c r="K19" s="36"/>
      <c r="L19" s="34" t="s">
        <v>120</v>
      </c>
      <c r="M19" s="32"/>
      <c r="N19" s="36"/>
      <c r="O19" s="36"/>
      <c r="P19" s="32"/>
      <c r="Q19" s="32" t="s">
        <v>207</v>
      </c>
      <c r="R19" s="32"/>
      <c r="S19" s="37" t="s">
        <v>54</v>
      </c>
    </row>
    <row r="20" spans="1:19" x14ac:dyDescent="0.3">
      <c r="A20" s="35"/>
      <c r="B20" s="32"/>
      <c r="C20" s="36"/>
      <c r="D20" s="36"/>
      <c r="E20" s="34" t="s">
        <v>130</v>
      </c>
      <c r="F20" s="32" t="s">
        <v>79</v>
      </c>
      <c r="G20" s="32"/>
      <c r="H20" s="36"/>
      <c r="I20" s="34"/>
      <c r="J20" s="34"/>
      <c r="K20" s="36"/>
      <c r="L20" s="32" t="s">
        <v>136</v>
      </c>
      <c r="M20" s="34"/>
      <c r="N20" s="36"/>
      <c r="O20" s="36"/>
      <c r="P20" s="36"/>
      <c r="Q20" s="36"/>
      <c r="R20" s="36"/>
      <c r="S20" s="33" t="s">
        <v>53</v>
      </c>
    </row>
    <row r="21" spans="1:19" x14ac:dyDescent="0.3">
      <c r="A21" s="35"/>
      <c r="B21" s="36"/>
      <c r="C21" s="36"/>
      <c r="D21" s="36"/>
      <c r="E21" s="32" t="s">
        <v>99</v>
      </c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3" t="s">
        <v>82</v>
      </c>
    </row>
    <row r="22" spans="1:19" x14ac:dyDescent="0.3">
      <c r="A22" s="35"/>
      <c r="B22" s="36"/>
      <c r="C22" s="36"/>
      <c r="D22" s="36"/>
      <c r="E22" s="34" t="s">
        <v>202</v>
      </c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 t="s">
        <v>191</v>
      </c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 t="s">
        <v>192</v>
      </c>
    </row>
    <row r="24" spans="1:19" x14ac:dyDescent="0.3">
      <c r="S24" s="65" t="s">
        <v>193</v>
      </c>
    </row>
  </sheetData>
  <sortState ref="P10:P18">
    <sortCondition descending="1" ref="P10"/>
  </sortState>
  <conditionalFormatting sqref="B7:S7">
    <cfRule type="cellIs" dxfId="79" priority="1" operator="lessThan">
      <formula>0</formula>
    </cfRule>
    <cfRule type="cellIs" dxfId="7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15" zoomScaleNormal="115" workbookViewId="0">
      <selection activeCell="C17" sqref="C17:AF20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66" t="s">
        <v>60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66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66"/>
      <c r="B4" t="s">
        <v>4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66"/>
      <c r="B5" t="s">
        <v>20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66" t="s">
        <v>59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66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66"/>
      <c r="B9" t="s">
        <v>4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66"/>
      <c r="B10" t="s">
        <v>20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66" t="s">
        <v>61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19</v>
      </c>
      <c r="L12" s="1">
        <v>25</v>
      </c>
      <c r="M12" s="1">
        <v>19</v>
      </c>
      <c r="N12" s="1">
        <v>21</v>
      </c>
      <c r="O12" s="1">
        <v>24</v>
      </c>
      <c r="P12" s="3">
        <v>19</v>
      </c>
      <c r="Q12" s="1">
        <v>16</v>
      </c>
      <c r="R12" s="1">
        <v>16</v>
      </c>
      <c r="S12" s="1">
        <v>12</v>
      </c>
      <c r="T12" s="1">
        <v>19</v>
      </c>
      <c r="U12" s="1">
        <v>22</v>
      </c>
      <c r="V12" s="44">
        <v>14</v>
      </c>
      <c r="W12" s="1">
        <v>19</v>
      </c>
      <c r="X12" s="1">
        <v>18</v>
      </c>
      <c r="Y12" s="1">
        <v>21</v>
      </c>
      <c r="Z12" s="1">
        <v>15</v>
      </c>
      <c r="AA12" s="1">
        <v>19</v>
      </c>
      <c r="AB12" s="1">
        <v>26</v>
      </c>
      <c r="AC12" s="1">
        <v>12</v>
      </c>
      <c r="AD12" s="1">
        <v>12</v>
      </c>
      <c r="AE12" s="1">
        <v>19</v>
      </c>
      <c r="AF12" s="1">
        <v>22</v>
      </c>
      <c r="AG12" s="1">
        <f>SUM(C12:AF12)</f>
        <v>584</v>
      </c>
      <c r="AH12" s="41">
        <f>AG12/COUNT(C12:AF12)</f>
        <v>19.466666666666665</v>
      </c>
    </row>
    <row r="13" spans="1:34" x14ac:dyDescent="0.3">
      <c r="A13" s="66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2</v>
      </c>
      <c r="L13" s="1">
        <v>4</v>
      </c>
      <c r="M13" s="1">
        <v>1</v>
      </c>
      <c r="N13" s="1">
        <v>2</v>
      </c>
      <c r="O13" s="1">
        <v>1</v>
      </c>
      <c r="P13" s="3">
        <v>1</v>
      </c>
      <c r="Q13" s="1">
        <v>2</v>
      </c>
      <c r="R13" s="1">
        <v>3</v>
      </c>
      <c r="S13" s="1">
        <v>4</v>
      </c>
      <c r="T13" s="1">
        <v>2</v>
      </c>
      <c r="U13" s="1">
        <v>0</v>
      </c>
      <c r="V13" s="44">
        <v>3</v>
      </c>
      <c r="W13" s="1">
        <v>3</v>
      </c>
      <c r="X13" s="1">
        <v>2</v>
      </c>
      <c r="Y13" s="1">
        <v>0</v>
      </c>
      <c r="Z13" s="1">
        <v>3</v>
      </c>
      <c r="AA13" s="1">
        <v>4</v>
      </c>
      <c r="AB13" s="1">
        <v>1</v>
      </c>
      <c r="AC13" s="1">
        <v>2</v>
      </c>
      <c r="AD13" s="1">
        <v>4</v>
      </c>
      <c r="AE13" s="1">
        <v>4</v>
      </c>
      <c r="AF13" s="1">
        <v>2</v>
      </c>
      <c r="AG13" s="1">
        <f>SUM(C13:AF13)</f>
        <v>65</v>
      </c>
      <c r="AH13" s="41">
        <f>AG13/COUNT(C13:AF13)</f>
        <v>2.1666666666666665</v>
      </c>
    </row>
    <row r="14" spans="1:34" x14ac:dyDescent="0.3">
      <c r="A14" s="66"/>
      <c r="B14" t="s">
        <v>4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5</v>
      </c>
      <c r="L14" s="1">
        <v>4</v>
      </c>
      <c r="M14" s="1">
        <v>4</v>
      </c>
      <c r="N14" s="1">
        <v>5</v>
      </c>
      <c r="O14" s="1">
        <v>3</v>
      </c>
      <c r="P14" s="3">
        <v>6</v>
      </c>
      <c r="Q14" s="1">
        <v>7</v>
      </c>
      <c r="R14" s="1">
        <v>6</v>
      </c>
      <c r="S14" s="1">
        <v>5</v>
      </c>
      <c r="T14" s="1">
        <v>5</v>
      </c>
      <c r="U14" s="1">
        <v>3</v>
      </c>
      <c r="V14" s="44">
        <v>8</v>
      </c>
      <c r="W14" s="1">
        <v>5</v>
      </c>
      <c r="X14" s="1">
        <v>8</v>
      </c>
      <c r="Y14" s="1">
        <v>4</v>
      </c>
      <c r="Z14" s="1">
        <v>6</v>
      </c>
      <c r="AA14" s="1">
        <v>5</v>
      </c>
      <c r="AB14" s="1">
        <v>5</v>
      </c>
      <c r="AC14" s="1">
        <v>8</v>
      </c>
      <c r="AD14" s="1">
        <v>8</v>
      </c>
      <c r="AE14" s="1">
        <v>3</v>
      </c>
      <c r="AF14" s="1">
        <v>3</v>
      </c>
      <c r="AG14" s="1">
        <f>SUM(C14:AF14)</f>
        <v>147</v>
      </c>
      <c r="AH14" s="41">
        <f>AG14/COUNT(C14:AF14)</f>
        <v>4.9000000000000004</v>
      </c>
    </row>
    <row r="15" spans="1:34" x14ac:dyDescent="0.3">
      <c r="A15" s="66"/>
      <c r="B15" t="s">
        <v>20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4</v>
      </c>
      <c r="L15" s="1">
        <v>3</v>
      </c>
      <c r="M15" s="1">
        <v>3</v>
      </c>
      <c r="N15" s="1">
        <v>5</v>
      </c>
      <c r="O15" s="1">
        <v>2</v>
      </c>
      <c r="P15" s="3">
        <v>4</v>
      </c>
      <c r="Q15" s="1">
        <v>2</v>
      </c>
      <c r="R15" s="1">
        <v>5</v>
      </c>
      <c r="S15" s="1">
        <v>3</v>
      </c>
      <c r="T15" s="1">
        <v>4</v>
      </c>
      <c r="U15" s="1">
        <v>2</v>
      </c>
      <c r="V15" s="44">
        <v>3</v>
      </c>
      <c r="W15" s="1">
        <v>4</v>
      </c>
      <c r="X15" s="1">
        <v>4</v>
      </c>
      <c r="Y15" s="1">
        <v>4</v>
      </c>
      <c r="Z15" s="1">
        <v>4</v>
      </c>
      <c r="AA15" s="1">
        <v>1</v>
      </c>
      <c r="AB15" s="1">
        <v>5</v>
      </c>
      <c r="AC15" s="1">
        <v>4</v>
      </c>
      <c r="AD15" s="1">
        <v>2</v>
      </c>
      <c r="AE15" s="1">
        <v>2</v>
      </c>
      <c r="AF15" s="1">
        <v>3</v>
      </c>
      <c r="AG15" s="1">
        <f>SUM(C15:AF15)</f>
        <v>98</v>
      </c>
      <c r="AH15" s="41">
        <f>AG15/COUNT(C15:AF15)</f>
        <v>3.2666666666666666</v>
      </c>
    </row>
    <row r="17" spans="1:34" x14ac:dyDescent="0.3">
      <c r="A17" s="66" t="s">
        <v>382</v>
      </c>
      <c r="B17" t="s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3"/>
      <c r="Q17" s="1"/>
      <c r="R17" s="1"/>
      <c r="S17" s="1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f>SUM(C17:AF17)</f>
        <v>0</v>
      </c>
      <c r="AH17" s="41" t="e">
        <f>AG17/COUNT(C17:AF17)</f>
        <v>#DIV/0!</v>
      </c>
    </row>
    <row r="18" spans="1:34" x14ac:dyDescent="0.3">
      <c r="A18" s="66"/>
      <c r="B18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3"/>
      <c r="Q18" s="1"/>
      <c r="R18" s="1"/>
      <c r="S18" s="1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>
        <f>SUM(C18:AF18)</f>
        <v>0</v>
      </c>
      <c r="AH18" s="41" t="e">
        <f>AG18/COUNT(C18:AF18)</f>
        <v>#DIV/0!</v>
      </c>
    </row>
    <row r="19" spans="1:34" x14ac:dyDescent="0.3">
      <c r="A19" s="66"/>
      <c r="B19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3"/>
      <c r="Q19" s="1"/>
      <c r="R19" s="1"/>
      <c r="S19" s="1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>
        <f>SUM(C19:AF19)</f>
        <v>0</v>
      </c>
      <c r="AH19" s="41" t="e">
        <f>AG19/COUNT(C19:AF19)</f>
        <v>#DIV/0!</v>
      </c>
    </row>
    <row r="20" spans="1:34" x14ac:dyDescent="0.3">
      <c r="A20" s="66"/>
      <c r="B20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3"/>
      <c r="Q20" s="1"/>
      <c r="R20" s="1"/>
      <c r="S20" s="1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>
        <f>SUM(C20:AF20)</f>
        <v>0</v>
      </c>
      <c r="AH20" s="41" t="e">
        <f>AG20/COUNT(C20:AF20)</f>
        <v>#DIV/0!</v>
      </c>
    </row>
  </sheetData>
  <mergeCells count="4">
    <mergeCell ref="A7:A10"/>
    <mergeCell ref="A2:A5"/>
    <mergeCell ref="A12:A15"/>
    <mergeCell ref="A17:A20"/>
  </mergeCells>
  <conditionalFormatting sqref="C7:AF7">
    <cfRule type="top10" dxfId="77" priority="35" bottom="1" rank="10"/>
    <cfRule type="cellIs" dxfId="76" priority="38" operator="lessThan">
      <formula>$AH$7</formula>
    </cfRule>
    <cfRule type="cellIs" dxfId="75" priority="39" operator="greaterThan">
      <formula>$AH$7</formula>
    </cfRule>
  </conditionalFormatting>
  <conditionalFormatting sqref="C2:AF2">
    <cfRule type="top10" dxfId="74" priority="34" bottom="1" rank="10"/>
    <cfRule type="cellIs" dxfId="73" priority="36" operator="lessThan">
      <formula>$AH$2</formula>
    </cfRule>
    <cfRule type="cellIs" dxfId="72" priority="37" operator="greaterThan">
      <formula>$AH$2</formula>
    </cfRule>
  </conditionalFormatting>
  <conditionalFormatting sqref="C9:AF9">
    <cfRule type="top10" dxfId="71" priority="21" bottom="1" rank="10"/>
    <cfRule type="cellIs" dxfId="70" priority="32" operator="lessThan">
      <formula>$AH$9</formula>
    </cfRule>
    <cfRule type="cellIs" dxfId="69" priority="33" operator="greaterThan">
      <formula>$AH$9</formula>
    </cfRule>
  </conditionalFormatting>
  <conditionalFormatting sqref="C4:AF4">
    <cfRule type="top10" dxfId="68" priority="24" bottom="1" rank="10"/>
    <cfRule type="cellIs" dxfId="67" priority="30" operator="lessThan">
      <formula>$AH$4</formula>
    </cfRule>
    <cfRule type="cellIs" dxfId="66" priority="31" operator="greaterThan">
      <formula>$AH$4</formula>
    </cfRule>
  </conditionalFormatting>
  <conditionalFormatting sqref="C5:AF5">
    <cfRule type="top10" dxfId="65" priority="23" percent="1" bottom="1" rank="10"/>
    <cfRule type="cellIs" dxfId="64" priority="28" operator="greaterThan">
      <formula>$AH$5</formula>
    </cfRule>
    <cfRule type="cellIs" dxfId="63" priority="29" operator="lessThan">
      <formula>$AH$5</formula>
    </cfRule>
  </conditionalFormatting>
  <conditionalFormatting sqref="C10:AF10">
    <cfRule type="top10" dxfId="62" priority="22" bottom="1" rank="10"/>
    <cfRule type="cellIs" dxfId="61" priority="25" operator="greaterThan">
      <formula>$AH$10</formula>
    </cfRule>
    <cfRule type="cellIs" dxfId="60" priority="26" operator="lessThan">
      <formula>$AH$10</formula>
    </cfRule>
    <cfRule type="cellIs" dxfId="59" priority="27" operator="greaterThan">
      <formula>"3,5$AG$10"</formula>
    </cfRule>
  </conditionalFormatting>
  <conditionalFormatting sqref="C12:AF12">
    <cfRule type="top10" dxfId="58" priority="18" bottom="1" rank="10"/>
    <cfRule type="cellIs" dxfId="57" priority="19" operator="lessThan">
      <formula>$AH$7</formula>
    </cfRule>
    <cfRule type="cellIs" dxfId="56" priority="20" operator="greaterThan">
      <formula>$AH$7</formula>
    </cfRule>
  </conditionalFormatting>
  <conditionalFormatting sqref="C14:AF14">
    <cfRule type="top10" dxfId="55" priority="11" bottom="1" rank="10"/>
    <cfRule type="cellIs" dxfId="54" priority="16" operator="lessThan">
      <formula>$AH$9</formula>
    </cfRule>
    <cfRule type="cellIs" dxfId="53" priority="17" operator="greaterThan">
      <formula>$AH$9</formula>
    </cfRule>
  </conditionalFormatting>
  <conditionalFormatting sqref="C15:AF15">
    <cfRule type="top10" dxfId="52" priority="12" bottom="1" rank="10"/>
    <cfRule type="cellIs" dxfId="51" priority="13" operator="greaterThan">
      <formula>$AH$10</formula>
    </cfRule>
    <cfRule type="cellIs" dxfId="50" priority="14" operator="lessThan">
      <formula>$AH$10</formula>
    </cfRule>
    <cfRule type="cellIs" dxfId="49" priority="15" operator="greaterThan">
      <formula>"3,5$AG$10"</formula>
    </cfRule>
  </conditionalFormatting>
  <conditionalFormatting sqref="C17:AF17">
    <cfRule type="top10" dxfId="9" priority="8" bottom="1" rank="10"/>
    <cfRule type="cellIs" dxfId="8" priority="9" operator="lessThan">
      <formula>$AH$7</formula>
    </cfRule>
    <cfRule type="cellIs" dxfId="7" priority="10" operator="greaterThan">
      <formula>$AH$7</formula>
    </cfRule>
  </conditionalFormatting>
  <conditionalFormatting sqref="C19:AF19">
    <cfRule type="top10" dxfId="6" priority="1" bottom="1" rank="10"/>
    <cfRule type="cellIs" dxfId="5" priority="6" operator="lessThan">
      <formula>$AH$9</formula>
    </cfRule>
    <cfRule type="cellIs" dxfId="4" priority="7" operator="greaterThan">
      <formula>$AH$9</formula>
    </cfRule>
  </conditionalFormatting>
  <conditionalFormatting sqref="C20:AF20">
    <cfRule type="top10" dxfId="3" priority="2" bottom="1" rank="10"/>
    <cfRule type="cellIs" dxfId="2" priority="3" operator="greaterThan">
      <formula>$AH$10</formula>
    </cfRule>
    <cfRule type="cellIs" dxfId="1" priority="4" operator="lessThan">
      <formula>$AH$10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0"/>
  <sheetViews>
    <sheetView tabSelected="1" zoomScale="115" zoomScaleNormal="115" workbookViewId="0">
      <selection activeCell="C17" sqref="C17:AJ20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66" t="s">
        <v>60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66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66"/>
      <c r="B4" t="s">
        <v>4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66"/>
      <c r="B5" t="s">
        <v>20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66" t="s">
        <v>59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66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66"/>
      <c r="B9" t="s">
        <v>4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66"/>
      <c r="B10" t="s">
        <v>20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66" t="s">
        <v>61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>
        <v>20</v>
      </c>
      <c r="O12" s="1">
        <v>24</v>
      </c>
      <c r="P12" s="1">
        <v>21</v>
      </c>
      <c r="Q12" s="1">
        <v>24</v>
      </c>
      <c r="R12" s="1">
        <v>24</v>
      </c>
      <c r="S12" s="3">
        <v>21</v>
      </c>
      <c r="T12" s="1">
        <v>23</v>
      </c>
      <c r="U12" s="1">
        <v>29</v>
      </c>
      <c r="V12" s="44">
        <v>16</v>
      </c>
      <c r="W12" s="1">
        <v>16</v>
      </c>
      <c r="X12" s="1">
        <v>17</v>
      </c>
      <c r="Y12" s="1">
        <v>27</v>
      </c>
      <c r="Z12" s="1">
        <v>15</v>
      </c>
      <c r="AA12" s="1">
        <v>15</v>
      </c>
      <c r="AB12" s="1">
        <v>13</v>
      </c>
      <c r="AC12" s="1">
        <v>26</v>
      </c>
      <c r="AD12" s="1">
        <v>20</v>
      </c>
      <c r="AE12" s="1">
        <v>21</v>
      </c>
      <c r="AF12" s="1">
        <v>24</v>
      </c>
      <c r="AG12" s="1">
        <v>20</v>
      </c>
      <c r="AH12" s="1">
        <v>25</v>
      </c>
      <c r="AI12" s="1">
        <v>24</v>
      </c>
      <c r="AJ12" s="1">
        <v>20</v>
      </c>
      <c r="AK12" s="1">
        <f>SUM(C12:AJ12)</f>
        <v>713</v>
      </c>
      <c r="AL12" s="41">
        <f t="shared" si="1"/>
        <v>20.970588235294116</v>
      </c>
    </row>
    <row r="13" spans="1:38" x14ac:dyDescent="0.3">
      <c r="A13" s="66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>
        <v>2</v>
      </c>
      <c r="O13" s="1">
        <v>3</v>
      </c>
      <c r="P13" s="1">
        <v>1</v>
      </c>
      <c r="Q13" s="1">
        <v>2</v>
      </c>
      <c r="R13" s="1">
        <v>2</v>
      </c>
      <c r="S13" s="3">
        <v>3</v>
      </c>
      <c r="T13" s="1">
        <v>3</v>
      </c>
      <c r="U13" s="1">
        <v>2</v>
      </c>
      <c r="V13" s="44">
        <v>1</v>
      </c>
      <c r="W13" s="1">
        <v>3</v>
      </c>
      <c r="X13" s="1">
        <v>4</v>
      </c>
      <c r="Y13" s="1">
        <v>1</v>
      </c>
      <c r="Z13" s="1">
        <v>4</v>
      </c>
      <c r="AA13" s="1">
        <v>3</v>
      </c>
      <c r="AB13" s="1">
        <v>2</v>
      </c>
      <c r="AC13" s="1">
        <v>2</v>
      </c>
      <c r="AD13" s="1">
        <v>2</v>
      </c>
      <c r="AE13" s="1">
        <v>1</v>
      </c>
      <c r="AF13" s="1">
        <v>2</v>
      </c>
      <c r="AG13" s="1">
        <v>3</v>
      </c>
      <c r="AH13" s="1">
        <v>3</v>
      </c>
      <c r="AI13" s="1">
        <v>2</v>
      </c>
      <c r="AJ13" s="1">
        <v>3</v>
      </c>
      <c r="AK13" s="1">
        <f>SUM(C13:AJ13)</f>
        <v>77</v>
      </c>
      <c r="AL13" s="41">
        <f t="shared" si="1"/>
        <v>2.2647058823529411</v>
      </c>
    </row>
    <row r="14" spans="1:38" x14ac:dyDescent="0.3">
      <c r="A14" s="66"/>
      <c r="B14" t="s">
        <v>4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>
        <v>7</v>
      </c>
      <c r="O14" s="1">
        <v>4</v>
      </c>
      <c r="P14" s="1">
        <v>7</v>
      </c>
      <c r="Q14" s="1">
        <v>5</v>
      </c>
      <c r="R14" s="1">
        <v>7</v>
      </c>
      <c r="S14" s="3">
        <v>6</v>
      </c>
      <c r="T14" s="1">
        <v>2</v>
      </c>
      <c r="U14" s="1">
        <v>4</v>
      </c>
      <c r="V14" s="44">
        <v>8</v>
      </c>
      <c r="W14" s="1">
        <v>8</v>
      </c>
      <c r="X14" s="1">
        <v>7</v>
      </c>
      <c r="Y14" s="1">
        <v>6</v>
      </c>
      <c r="Z14" s="1">
        <v>7</v>
      </c>
      <c r="AA14" s="1">
        <v>7</v>
      </c>
      <c r="AB14" s="1">
        <v>9</v>
      </c>
      <c r="AC14" s="1">
        <v>4</v>
      </c>
      <c r="AD14" s="1">
        <v>8</v>
      </c>
      <c r="AE14" s="1">
        <v>5</v>
      </c>
      <c r="AF14" s="1">
        <v>5</v>
      </c>
      <c r="AG14" s="1">
        <v>5</v>
      </c>
      <c r="AH14" s="1">
        <v>5</v>
      </c>
      <c r="AI14" s="1">
        <v>4</v>
      </c>
      <c r="AJ14" s="1">
        <v>6</v>
      </c>
      <c r="AK14" s="1">
        <f>SUM(C14:AJ14)</f>
        <v>205</v>
      </c>
      <c r="AL14" s="41">
        <f t="shared" si="1"/>
        <v>6.0294117647058822</v>
      </c>
    </row>
    <row r="15" spans="1:38" x14ac:dyDescent="0.3">
      <c r="A15" s="66"/>
      <c r="B15" t="s">
        <v>20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>
        <v>4</v>
      </c>
      <c r="O15" s="1">
        <v>1</v>
      </c>
      <c r="P15" s="1">
        <v>6</v>
      </c>
      <c r="Q15" s="1">
        <v>5</v>
      </c>
      <c r="R15" s="1">
        <v>6</v>
      </c>
      <c r="S15" s="3">
        <v>0</v>
      </c>
      <c r="T15" s="1">
        <v>4</v>
      </c>
      <c r="U15" s="1">
        <v>4</v>
      </c>
      <c r="V15" s="44">
        <v>4</v>
      </c>
      <c r="W15" s="1">
        <v>1</v>
      </c>
      <c r="X15" s="1">
        <v>4</v>
      </c>
      <c r="Y15" s="1">
        <v>5</v>
      </c>
      <c r="Z15" s="1">
        <v>3</v>
      </c>
      <c r="AA15" s="1">
        <v>4</v>
      </c>
      <c r="AB15" s="1">
        <v>3</v>
      </c>
      <c r="AC15" s="1">
        <v>4</v>
      </c>
      <c r="AD15" s="1">
        <v>5</v>
      </c>
      <c r="AE15" s="1">
        <v>4</v>
      </c>
      <c r="AF15" s="1">
        <v>5</v>
      </c>
      <c r="AG15" s="1">
        <v>4</v>
      </c>
      <c r="AH15" s="1">
        <v>3</v>
      </c>
      <c r="AI15" s="1">
        <v>3</v>
      </c>
      <c r="AJ15" s="1">
        <v>5</v>
      </c>
      <c r="AK15" s="1">
        <f>SUM(C15:AJ15)</f>
        <v>132</v>
      </c>
      <c r="AL15" s="41">
        <f t="shared" si="1"/>
        <v>3.8823529411764706</v>
      </c>
    </row>
    <row r="17" spans="1:38" x14ac:dyDescent="0.3">
      <c r="A17" s="66" t="s">
        <v>382</v>
      </c>
      <c r="B17" t="s">
        <v>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3"/>
      <c r="T17" s="1"/>
      <c r="U17" s="1"/>
      <c r="V17" s="44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>
        <f>SUM(C17:AJ17)</f>
        <v>0</v>
      </c>
      <c r="AL17" s="41" t="e">
        <f t="shared" ref="AL17:AL20" si="2">AK17/COUNT(C17:AJ17)</f>
        <v>#DIV/0!</v>
      </c>
    </row>
    <row r="18" spans="1:38" x14ac:dyDescent="0.3">
      <c r="A18" s="66"/>
      <c r="B18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3"/>
      <c r="T18" s="1"/>
      <c r="U18" s="1"/>
      <c r="V18" s="44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>
        <f>SUM(C18:AJ18)</f>
        <v>0</v>
      </c>
      <c r="AL18" s="41" t="e">
        <f t="shared" si="2"/>
        <v>#DIV/0!</v>
      </c>
    </row>
    <row r="19" spans="1:38" x14ac:dyDescent="0.3">
      <c r="A19" s="66"/>
      <c r="B19" t="s">
        <v>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3"/>
      <c r="T19" s="1"/>
      <c r="U19" s="1"/>
      <c r="V19" s="44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f>SUM(C19:AJ19)</f>
        <v>0</v>
      </c>
      <c r="AL19" s="41" t="e">
        <f t="shared" si="2"/>
        <v>#DIV/0!</v>
      </c>
    </row>
    <row r="20" spans="1:38" x14ac:dyDescent="0.3">
      <c r="A20" s="66"/>
      <c r="B20" t="s">
        <v>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3"/>
      <c r="T20" s="1"/>
      <c r="U20" s="1"/>
      <c r="V20" s="4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>
        <f>SUM(C20:AJ20)</f>
        <v>0</v>
      </c>
      <c r="AL20" s="41" t="e">
        <f t="shared" si="2"/>
        <v>#DIV/0!</v>
      </c>
    </row>
  </sheetData>
  <mergeCells count="4">
    <mergeCell ref="A2:A5"/>
    <mergeCell ref="A7:A10"/>
    <mergeCell ref="A12:A15"/>
    <mergeCell ref="A17:A20"/>
  </mergeCells>
  <conditionalFormatting sqref="C7:AJ7">
    <cfRule type="top10" dxfId="48" priority="35" bottom="1" rank="10"/>
    <cfRule type="cellIs" dxfId="47" priority="38" operator="lessThan">
      <formula>$AL$7</formula>
    </cfRule>
    <cfRule type="cellIs" dxfId="46" priority="39" operator="greaterThan">
      <formula>$AL$7</formula>
    </cfRule>
  </conditionalFormatting>
  <conditionalFormatting sqref="C2:AJ2">
    <cfRule type="top10" dxfId="45" priority="34" bottom="1" rank="10"/>
    <cfRule type="cellIs" dxfId="44" priority="36" operator="lessThan">
      <formula>$AL$2</formula>
    </cfRule>
    <cfRule type="cellIs" dxfId="43" priority="37" operator="greaterThan">
      <formula>$AL$2</formula>
    </cfRule>
  </conditionalFormatting>
  <conditionalFormatting sqref="C9:AJ9">
    <cfRule type="top10" dxfId="42" priority="21" bottom="1" rank="10"/>
    <cfRule type="cellIs" dxfId="41" priority="32" operator="lessThan">
      <formula>$AL$9</formula>
    </cfRule>
    <cfRule type="cellIs" dxfId="40" priority="33" operator="greaterThan">
      <formula>$AL$9</formula>
    </cfRule>
  </conditionalFormatting>
  <conditionalFormatting sqref="C4:AJ4">
    <cfRule type="top10" dxfId="39" priority="24" bottom="1" rank="10"/>
    <cfRule type="cellIs" dxfId="38" priority="30" operator="lessThan">
      <formula>$AL$4</formula>
    </cfRule>
    <cfRule type="cellIs" dxfId="37" priority="31" operator="greaterThan">
      <formula>$AL$4</formula>
    </cfRule>
  </conditionalFormatting>
  <conditionalFormatting sqref="C5:AJ5">
    <cfRule type="top10" dxfId="36" priority="23" percent="1" bottom="1" rank="10"/>
    <cfRule type="cellIs" dxfId="35" priority="28" operator="greaterThan">
      <formula>$AL$5</formula>
    </cfRule>
    <cfRule type="cellIs" dxfId="34" priority="29" operator="lessThan">
      <formula>$AL$5</formula>
    </cfRule>
  </conditionalFormatting>
  <conditionalFormatting sqref="C10:AJ10">
    <cfRule type="top10" dxfId="33" priority="22" bottom="1" rank="10"/>
    <cfRule type="cellIs" dxfId="32" priority="25" operator="greaterThan">
      <formula>$AL$10</formula>
    </cfRule>
    <cfRule type="cellIs" dxfId="31" priority="26" operator="lessThan">
      <formula>$AL$10</formula>
    </cfRule>
    <cfRule type="cellIs" dxfId="30" priority="27" operator="greaterThan">
      <formula>"3,5$AG$10"</formula>
    </cfRule>
  </conditionalFormatting>
  <conditionalFormatting sqref="C12:AJ12">
    <cfRule type="top10" dxfId="29" priority="18" bottom="1" rank="10"/>
    <cfRule type="cellIs" dxfId="28" priority="19" operator="lessThan">
      <formula>$AL$7</formula>
    </cfRule>
    <cfRule type="cellIs" dxfId="27" priority="20" operator="greaterThan">
      <formula>$AL$7</formula>
    </cfRule>
  </conditionalFormatting>
  <conditionalFormatting sqref="C14:AJ14">
    <cfRule type="top10" dxfId="26" priority="11" bottom="1" rank="10"/>
    <cfRule type="cellIs" dxfId="25" priority="16" operator="lessThan">
      <formula>$AL$9</formula>
    </cfRule>
    <cfRule type="cellIs" dxfId="24" priority="17" operator="greaterThan">
      <formula>$AL$9</formula>
    </cfRule>
  </conditionalFormatting>
  <conditionalFormatting sqref="C15:AJ15">
    <cfRule type="top10" dxfId="23" priority="12" bottom="1" rank="10"/>
    <cfRule type="cellIs" dxfId="22" priority="13" operator="greaterThan">
      <formula>$AL$10</formula>
    </cfRule>
    <cfRule type="cellIs" dxfId="21" priority="14" operator="lessThan">
      <formula>$AL$10</formula>
    </cfRule>
    <cfRule type="cellIs" dxfId="20" priority="15" operator="greaterThan">
      <formula>"3,5$AG$10"</formula>
    </cfRule>
  </conditionalFormatting>
  <conditionalFormatting sqref="C17:AJ17">
    <cfRule type="top10" dxfId="19" priority="8" bottom="1" rank="10"/>
    <cfRule type="cellIs" dxfId="18" priority="9" operator="lessThan">
      <formula>$AL$7</formula>
    </cfRule>
    <cfRule type="cellIs" dxfId="17" priority="10" operator="greaterThan">
      <formula>$AL$7</formula>
    </cfRule>
  </conditionalFormatting>
  <conditionalFormatting sqref="C19:AJ19">
    <cfRule type="top10" dxfId="16" priority="1" bottom="1" rank="10"/>
    <cfRule type="cellIs" dxfId="15" priority="6" operator="lessThan">
      <formula>$AL$9</formula>
    </cfRule>
    <cfRule type="cellIs" dxfId="14" priority="7" operator="greaterThan">
      <formula>$AL$9</formula>
    </cfRule>
  </conditionalFormatting>
  <conditionalFormatting sqref="C20:AJ20">
    <cfRule type="top10" dxfId="13" priority="2" bottom="1" rank="10"/>
    <cfRule type="cellIs" dxfId="12" priority="3" operator="greaterThan">
      <formula>$AL$10</formula>
    </cfRule>
    <cfRule type="cellIs" dxfId="11" priority="4" operator="lessThan">
      <formula>$AL$10</formula>
    </cfRule>
    <cfRule type="cellIs" dxfId="1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2021-07-21T11:18:53Z</dcterms:modified>
</cp:coreProperties>
</file>