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firstSheet="2" activeTab="3"/>
  </bookViews>
  <sheets>
    <sheet name="Sparingi Ekstra" sheetId="2" state="hidden" r:id="rId1"/>
    <sheet name="Sparingi I liga" sheetId="3" state="hidden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8" i="1" l="1"/>
  <c r="AL18" i="1" s="1"/>
  <c r="AK19" i="1"/>
  <c r="AL19" i="1" s="1"/>
  <c r="AK20" i="1"/>
  <c r="AL20" i="1" s="1"/>
  <c r="AK17" i="1"/>
  <c r="AL17" i="1" s="1"/>
  <c r="AM20" i="1" l="1"/>
  <c r="AM19" i="1"/>
  <c r="AM18" i="1"/>
  <c r="AM17" i="1"/>
  <c r="AK20" i="4"/>
  <c r="AL20" i="4" s="1"/>
  <c r="AM20" i="4" s="1"/>
  <c r="AK19" i="4"/>
  <c r="AL19" i="4" s="1"/>
  <c r="AM19" i="4" s="1"/>
  <c r="AK18" i="4"/>
  <c r="AL18" i="4" s="1"/>
  <c r="AM18" i="4" s="1"/>
  <c r="AK17" i="4"/>
  <c r="AL17" i="4" s="1"/>
  <c r="AM17" i="4" s="1"/>
  <c r="AK15" i="4"/>
  <c r="AL15" i="4" s="1"/>
  <c r="AM15" i="4" s="1"/>
  <c r="AK14" i="4"/>
  <c r="AL14" i="4" s="1"/>
  <c r="AM14" i="4" s="1"/>
  <c r="AK13" i="4"/>
  <c r="AL13" i="4" s="1"/>
  <c r="AM13" i="4" s="1"/>
  <c r="AK12" i="4"/>
  <c r="AL12" i="4" s="1"/>
  <c r="AM12" i="4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AK5" i="4"/>
  <c r="AL5" i="4" s="1"/>
  <c r="AM5" i="4" s="1"/>
  <c r="AK4" i="4"/>
  <c r="AL4" i="4" s="1"/>
  <c r="AM4" i="4" s="1"/>
  <c r="AK3" i="4"/>
  <c r="AL3" i="4" s="1"/>
  <c r="AM3" i="4" s="1"/>
  <c r="AK2" i="4"/>
  <c r="AL2" i="4" s="1"/>
  <c r="AM2" i="4" s="1"/>
  <c r="AK9" i="4"/>
  <c r="AL9" i="4" s="1"/>
  <c r="AM9" i="4" s="1"/>
  <c r="AK8" i="4"/>
  <c r="AL8" i="4" s="1"/>
  <c r="AM8" i="4" s="1"/>
  <c r="AK7" i="4"/>
  <c r="AL7" i="4" s="1"/>
  <c r="AM7" i="4" s="1"/>
  <c r="AK10" i="4"/>
  <c r="AL10" i="4" s="1"/>
  <c r="AM10" i="4" s="1"/>
  <c r="AK15" i="1" l="1"/>
  <c r="AL15" i="1" s="1"/>
  <c r="AM15" i="1" s="1"/>
  <c r="AK14" i="1"/>
  <c r="AL14" i="1" s="1"/>
  <c r="AM14" i="1" s="1"/>
  <c r="AK13" i="1"/>
  <c r="AL13" i="1" s="1"/>
  <c r="AM13" i="1" s="1"/>
  <c r="AK12" i="1"/>
  <c r="AL12" i="1" s="1"/>
  <c r="AM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K10" i="1" l="1"/>
  <c r="AL10" i="1" s="1"/>
  <c r="AM10" i="1" s="1"/>
  <c r="AK5" i="1"/>
  <c r="AL5" i="1" s="1"/>
  <c r="AM5" i="1" s="1"/>
  <c r="AK4" i="1"/>
  <c r="AL4" i="1" s="1"/>
  <c r="AM4" i="1" s="1"/>
  <c r="AK9" i="1"/>
  <c r="AL9" i="1" s="1"/>
  <c r="AM9" i="1" s="1"/>
  <c r="AK2" i="1"/>
  <c r="AL2" i="1" s="1"/>
  <c r="AM2" i="1" s="1"/>
  <c r="AK3" i="1"/>
  <c r="AL3" i="1" s="1"/>
  <c r="AM3" i="1" s="1"/>
  <c r="AK7" i="1"/>
  <c r="AL7" i="1" s="1"/>
  <c r="AM7" i="1" s="1"/>
  <c r="AK8" i="1"/>
  <c r="AL8" i="1" s="1"/>
  <c r="AM8" i="1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<sst xmlns="http://schemas.openxmlformats.org/spreadsheetml/2006/main" count="466" uniqueCount="422">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</sst>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27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H3" zoomScale="85" zoomScaleNormal="85" workbookViewId="0">
      <selection activeCell="A24" sqref="A24:S33"/>
    </sheetView>
  </sheetViews>
  <sheetFormatPr defaultRowHeight="14.4" x14ac:dyDescent="0.3"/>
  <cols>
    <col min="1" max="1" width="12.77734375" bestFit="1" customWidth="1"/>
    <col min="2" max="2" width="18.88671875" bestFit="1" customWidth="1"/>
    <col min="3" max="3" width="20.21875" bestFit="1" customWidth="1"/>
    <col min="4" max="4" width="14.77734375" bestFit="1" customWidth="1"/>
    <col min="5" max="5" width="18.109375" bestFit="1" customWidth="1"/>
    <col min="6" max="6" width="17" bestFit="1" customWidth="1"/>
    <col min="7" max="7" width="16.88671875" bestFit="1" customWidth="1"/>
    <col min="8" max="8" width="16.109375" bestFit="1" customWidth="1"/>
    <col min="9" max="9" width="15.5546875" bestFit="1" customWidth="1"/>
    <col min="10" max="10" width="15" bestFit="1" customWidth="1"/>
    <col min="11" max="11" width="15.109375" bestFit="1" customWidth="1"/>
    <col min="12" max="12" width="13.5546875" bestFit="1" customWidth="1"/>
    <col min="13" max="13" width="17" bestFit="1" customWidth="1"/>
    <col min="14" max="14" width="16.33203125" bestFit="1" customWidth="1"/>
    <col min="15" max="15" width="14.33203125" bestFit="1" customWidth="1"/>
    <col min="16" max="16" width="16.5546875" bestFit="1" customWidth="1"/>
    <col min="17" max="17" width="18.77734375" bestFit="1" customWidth="1"/>
    <col min="18" max="18" width="18.109375" bestFit="1" customWidth="1"/>
    <col min="19" max="19" width="11.33203125" customWidth="1"/>
  </cols>
  <sheetData>
    <row r="1" spans="1:19" ht="15" thickBot="1" x14ac:dyDescent="0.35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 x14ac:dyDescent="0.35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 x14ac:dyDescent="0.35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 x14ac:dyDescent="0.35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 x14ac:dyDescent="0.35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 x14ac:dyDescent="0.35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 x14ac:dyDescent="0.35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 x14ac:dyDescent="0.3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 x14ac:dyDescent="0.3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 x14ac:dyDescent="0.3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 x14ac:dyDescent="0.3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 x14ac:dyDescent="0.3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 x14ac:dyDescent="0.3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 x14ac:dyDescent="0.3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 x14ac:dyDescent="0.3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 x14ac:dyDescent="0.3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 x14ac:dyDescent="0.3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 x14ac:dyDescent="0.3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 x14ac:dyDescent="0.3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 x14ac:dyDescent="0.3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 x14ac:dyDescent="0.3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 x14ac:dyDescent="0.3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 x14ac:dyDescent="0.3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 x14ac:dyDescent="0.3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 x14ac:dyDescent="0.3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zoomScaleNormal="100" workbookViewId="0">
      <selection activeCell="P13" sqref="P13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5.5546875" bestFit="1" customWidth="1"/>
    <col min="4" max="4" width="14.77734375" bestFit="1" customWidth="1"/>
    <col min="5" max="5" width="17.33203125" bestFit="1" customWidth="1"/>
    <col min="6" max="6" width="17.21875" bestFit="1" customWidth="1"/>
    <col min="7" max="7" width="12.33203125" customWidth="1"/>
    <col min="8" max="8" width="13.5546875" bestFit="1" customWidth="1"/>
    <col min="9" max="9" width="14.44140625" bestFit="1" customWidth="1"/>
    <col min="10" max="10" width="13.109375" bestFit="1" customWidth="1"/>
    <col min="11" max="11" width="15.5546875" bestFit="1" customWidth="1"/>
    <col min="12" max="12" width="18.6640625" bestFit="1" customWidth="1"/>
    <col min="13" max="13" width="22.109375" bestFit="1" customWidth="1"/>
    <col min="14" max="14" width="15.44140625" bestFit="1" customWidth="1"/>
    <col min="15" max="15" width="18.21875" bestFit="1" customWidth="1"/>
    <col min="16" max="16" width="14.109375" bestFit="1" customWidth="1"/>
    <col min="17" max="17" width="15.33203125" bestFit="1" customWidth="1"/>
    <col min="18" max="18" width="16.5546875" bestFit="1" customWidth="1"/>
    <col min="19" max="19" width="18.5546875" bestFit="1" customWidth="1"/>
  </cols>
  <sheetData>
    <row r="1" spans="1:19" ht="15" thickBot="1" x14ac:dyDescent="0.35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 x14ac:dyDescent="0.35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 x14ac:dyDescent="0.35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 x14ac:dyDescent="0.35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 x14ac:dyDescent="0.35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 x14ac:dyDescent="0.35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 x14ac:dyDescent="0.35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 x14ac:dyDescent="0.3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 x14ac:dyDescent="0.3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 x14ac:dyDescent="0.3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 x14ac:dyDescent="0.3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 x14ac:dyDescent="0.3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 x14ac:dyDescent="0.3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 x14ac:dyDescent="0.3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 x14ac:dyDescent="0.3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 x14ac:dyDescent="0.3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 x14ac:dyDescent="0.3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 x14ac:dyDescent="0.3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 x14ac:dyDescent="0.3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 x14ac:dyDescent="0.3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 x14ac:dyDescent="0.3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 x14ac:dyDescent="0.3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 x14ac:dyDescent="0.3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 x14ac:dyDescent="0.3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 x14ac:dyDescent="0.3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 x14ac:dyDescent="0.3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zoomScale="90" zoomScaleNormal="90" workbookViewId="0">
      <selection activeCell="AB21" sqref="AB21"/>
    </sheetView>
  </sheetViews>
  <sheetFormatPr defaultRowHeight="14.4" x14ac:dyDescent="0.3"/>
  <cols>
    <col min="2" max="2" width="11.44140625" bestFit="1" customWidth="1"/>
    <col min="3" max="21" width="3.33203125" bestFit="1" customWidth="1"/>
    <col min="22" max="22" width="3.44140625" customWidth="1"/>
    <col min="23" max="32" width="3.33203125" bestFit="1" customWidth="1"/>
    <col min="33" max="36" width="3.33203125" customWidth="1"/>
  </cols>
  <sheetData>
    <row r="1" spans="1:39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/>
      <c r="AH1" s="2"/>
      <c r="AI1" s="2"/>
      <c r="AJ1" s="2"/>
      <c r="AK1" s="1" t="s">
        <v>2</v>
      </c>
      <c r="AL1" s="1" t="s">
        <v>3</v>
      </c>
      <c r="AM1" s="1" t="s">
        <v>421</v>
      </c>
    </row>
    <row r="2" spans="1:39" x14ac:dyDescent="0.3">
      <c r="A2" s="80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/>
      <c r="AH2" s="1"/>
      <c r="AI2" s="1"/>
      <c r="AJ2" s="1"/>
      <c r="AK2" s="1">
        <f t="shared" ref="AK2:AK5" si="0">SUM(C2:AF2)</f>
        <v>660</v>
      </c>
      <c r="AL2" s="41">
        <f>AK2/COUNT(C2:AF2)</f>
        <v>22</v>
      </c>
      <c r="AM2" s="41">
        <f>AL2/8</f>
        <v>2.75</v>
      </c>
    </row>
    <row r="3" spans="1:39" x14ac:dyDescent="0.3">
      <c r="A3" s="80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/>
      <c r="AH3" s="1"/>
      <c r="AI3" s="1"/>
      <c r="AJ3" s="1"/>
      <c r="AK3" s="1">
        <f t="shared" si="0"/>
        <v>60</v>
      </c>
      <c r="AL3" s="41">
        <f>AK3/COUNT(C3:AF3)</f>
        <v>2</v>
      </c>
      <c r="AM3" s="41">
        <f t="shared" ref="AM3:AM15" si="1">AL3/8</f>
        <v>0.25</v>
      </c>
    </row>
    <row r="4" spans="1:39" x14ac:dyDescent="0.3">
      <c r="A4" s="80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/>
      <c r="AH4" s="1"/>
      <c r="AI4" s="1"/>
      <c r="AJ4" s="1"/>
      <c r="AK4" s="1">
        <f t="shared" si="0"/>
        <v>128</v>
      </c>
      <c r="AL4" s="41">
        <f>AK4/COUNT(C4:AF4)</f>
        <v>4.2666666666666666</v>
      </c>
      <c r="AM4" s="41">
        <f t="shared" si="1"/>
        <v>0.53333333333333333</v>
      </c>
    </row>
    <row r="5" spans="1:39" x14ac:dyDescent="0.3">
      <c r="A5" s="80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/>
      <c r="AH5" s="1"/>
      <c r="AI5" s="1"/>
      <c r="AJ5" s="1"/>
      <c r="AK5" s="1">
        <f t="shared" si="0"/>
        <v>108</v>
      </c>
      <c r="AL5" s="41">
        <f>AK5/COUNT(C5:AF5)</f>
        <v>3.6</v>
      </c>
      <c r="AM5" s="41">
        <f t="shared" si="1"/>
        <v>0.45</v>
      </c>
    </row>
    <row r="6" spans="1:39" x14ac:dyDescent="0.3">
      <c r="AL6" s="42"/>
      <c r="AM6" s="41"/>
    </row>
    <row r="7" spans="1:39" x14ac:dyDescent="0.3">
      <c r="A7" s="80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/>
      <c r="AH7" s="1"/>
      <c r="AI7" s="1"/>
      <c r="AJ7" s="1"/>
      <c r="AK7" s="1">
        <f>SUM(C7:AF7)</f>
        <v>621</v>
      </c>
      <c r="AL7" s="41">
        <f>AK7/COUNT(C7:AF7)</f>
        <v>20.7</v>
      </c>
      <c r="AM7" s="41">
        <f t="shared" si="1"/>
        <v>2.5874999999999999</v>
      </c>
    </row>
    <row r="8" spans="1:39" x14ac:dyDescent="0.3">
      <c r="A8" s="80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/>
      <c r="AH8" s="1"/>
      <c r="AI8" s="1"/>
      <c r="AJ8" s="1"/>
      <c r="AK8" s="1">
        <f>SUM(C8:AF8)</f>
        <v>55</v>
      </c>
      <c r="AL8" s="41">
        <f>AK8/COUNT(C8:AF8)</f>
        <v>1.8333333333333333</v>
      </c>
      <c r="AM8" s="41">
        <f t="shared" si="1"/>
        <v>0.22916666666666666</v>
      </c>
    </row>
    <row r="9" spans="1:39" x14ac:dyDescent="0.3">
      <c r="A9" s="80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/>
      <c r="AH9" s="1"/>
      <c r="AI9" s="1"/>
      <c r="AJ9" s="1"/>
      <c r="AK9" s="1">
        <f>SUM(C9:AF9)</f>
        <v>136</v>
      </c>
      <c r="AL9" s="41">
        <f>AK9/COUNT(C9:AF9)</f>
        <v>4.5333333333333332</v>
      </c>
      <c r="AM9" s="41">
        <f t="shared" si="1"/>
        <v>0.56666666666666665</v>
      </c>
    </row>
    <row r="10" spans="1:39" x14ac:dyDescent="0.3">
      <c r="A10" s="80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/>
      <c r="AH10" s="1"/>
      <c r="AI10" s="1"/>
      <c r="AJ10" s="1"/>
      <c r="AK10" s="1">
        <f>SUM(C10:AF10)</f>
        <v>114</v>
      </c>
      <c r="AL10" s="41">
        <f>AK10/COUNT(C10:AF10)</f>
        <v>3.8</v>
      </c>
      <c r="AM10" s="41">
        <f t="shared" si="1"/>
        <v>0.47499999999999998</v>
      </c>
    </row>
    <row r="11" spans="1:39" x14ac:dyDescent="0.3">
      <c r="AL11" s="42"/>
      <c r="AM11" s="41"/>
    </row>
    <row r="12" spans="1:39" x14ac:dyDescent="0.3">
      <c r="A12" s="80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/>
      <c r="AH12" s="1"/>
      <c r="AI12" s="1"/>
      <c r="AJ12" s="1"/>
      <c r="AK12" s="1">
        <f>SUM(C12:AF12)</f>
        <v>584</v>
      </c>
      <c r="AL12" s="41">
        <f>AK12/COUNT(C12:AF12)</f>
        <v>19.466666666666665</v>
      </c>
      <c r="AM12" s="41">
        <f t="shared" si="1"/>
        <v>2.4333333333333331</v>
      </c>
    </row>
    <row r="13" spans="1:39" x14ac:dyDescent="0.3">
      <c r="A13" s="80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/>
      <c r="AH13" s="1"/>
      <c r="AI13" s="1"/>
      <c r="AJ13" s="1"/>
      <c r="AK13" s="1">
        <f>SUM(C13:AF13)</f>
        <v>65</v>
      </c>
      <c r="AL13" s="41">
        <f>AK13/COUNT(C13:AF13)</f>
        <v>2.1666666666666665</v>
      </c>
      <c r="AM13" s="41">
        <f t="shared" si="1"/>
        <v>0.27083333333333331</v>
      </c>
    </row>
    <row r="14" spans="1:39" x14ac:dyDescent="0.3">
      <c r="A14" s="80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/>
      <c r="AH14" s="1"/>
      <c r="AI14" s="1"/>
      <c r="AJ14" s="1"/>
      <c r="AK14" s="1">
        <f>SUM(C14:AF14)</f>
        <v>147</v>
      </c>
      <c r="AL14" s="41">
        <f>AK14/COUNT(C14:AF14)</f>
        <v>4.9000000000000004</v>
      </c>
      <c r="AM14" s="41">
        <f t="shared" si="1"/>
        <v>0.61250000000000004</v>
      </c>
    </row>
    <row r="15" spans="1:39" x14ac:dyDescent="0.3">
      <c r="A15" s="80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/>
      <c r="AH15" s="1"/>
      <c r="AI15" s="1"/>
      <c r="AJ15" s="1"/>
      <c r="AK15" s="1">
        <f>SUM(C15:AF15)</f>
        <v>98</v>
      </c>
      <c r="AL15" s="41">
        <f>AK15/COUNT(C15:AF15)</f>
        <v>3.2666666666666666</v>
      </c>
      <c r="AM15" s="41">
        <f t="shared" si="1"/>
        <v>0.40833333333333333</v>
      </c>
    </row>
    <row r="16" spans="1:39" x14ac:dyDescent="0.3">
      <c r="AM16" s="41"/>
    </row>
    <row r="17" spans="1:39" x14ac:dyDescent="0.3">
      <c r="A17" s="80" t="s">
        <v>249</v>
      </c>
      <c r="B17" t="s">
        <v>0</v>
      </c>
      <c r="C17" s="1">
        <v>21</v>
      </c>
      <c r="D17" s="1">
        <v>27</v>
      </c>
      <c r="E17" s="1">
        <v>19</v>
      </c>
      <c r="F17" s="1">
        <v>29</v>
      </c>
      <c r="G17" s="1">
        <v>29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>
        <v>22</v>
      </c>
      <c r="P17" s="44">
        <v>18</v>
      </c>
      <c r="Q17" s="1">
        <v>27</v>
      </c>
      <c r="R17" s="1">
        <v>26</v>
      </c>
      <c r="S17" s="1">
        <v>30</v>
      </c>
      <c r="T17" s="1">
        <v>21</v>
      </c>
      <c r="U17" s="79">
        <v>24</v>
      </c>
      <c r="V17" s="44">
        <v>26</v>
      </c>
      <c r="W17" s="1">
        <v>20</v>
      </c>
      <c r="X17" s="1">
        <v>16</v>
      </c>
      <c r="Y17" s="1">
        <v>17</v>
      </c>
      <c r="Z17" s="1">
        <v>18</v>
      </c>
      <c r="AA17" s="1">
        <v>15</v>
      </c>
      <c r="AB17" s="1">
        <v>24</v>
      </c>
      <c r="AC17" s="1"/>
      <c r="AD17" s="1"/>
      <c r="AE17" s="1"/>
      <c r="AF17" s="1"/>
      <c r="AG17" s="1"/>
      <c r="AH17" s="1"/>
      <c r="AI17" s="1"/>
      <c r="AJ17" s="1"/>
      <c r="AK17" s="1">
        <f>SUM(C17:AJ17)</f>
        <v>610</v>
      </c>
      <c r="AL17" s="41">
        <f>AK17/COUNT(C17:AJ17)</f>
        <v>23.46153846153846</v>
      </c>
      <c r="AM17" s="41">
        <f>AL17/9</f>
        <v>2.6068376068376065</v>
      </c>
    </row>
    <row r="18" spans="1:39" x14ac:dyDescent="0.3">
      <c r="A18" s="80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>
        <v>4</v>
      </c>
      <c r="P18" s="44">
        <v>4</v>
      </c>
      <c r="Q18" s="1">
        <v>2</v>
      </c>
      <c r="R18" s="1">
        <v>0</v>
      </c>
      <c r="S18" s="1">
        <v>2</v>
      </c>
      <c r="T18" s="1">
        <v>1</v>
      </c>
      <c r="U18" s="79">
        <v>2</v>
      </c>
      <c r="V18" s="44">
        <v>2</v>
      </c>
      <c r="W18" s="1">
        <v>1</v>
      </c>
      <c r="X18" s="1">
        <v>4</v>
      </c>
      <c r="Y18" s="1">
        <v>3</v>
      </c>
      <c r="Z18" s="1">
        <v>3</v>
      </c>
      <c r="AA18" s="1">
        <v>3</v>
      </c>
      <c r="AB18" s="1">
        <v>3</v>
      </c>
      <c r="AC18" s="1"/>
      <c r="AD18" s="1"/>
      <c r="AE18" s="1"/>
      <c r="AF18" s="1"/>
      <c r="AG18" s="1"/>
      <c r="AH18" s="1"/>
      <c r="AI18" s="1"/>
      <c r="AJ18" s="1"/>
      <c r="AK18" s="1">
        <f t="shared" ref="AK18:AK20" si="2">SUM(C18:AJ18)</f>
        <v>64</v>
      </c>
      <c r="AL18" s="41">
        <f t="shared" ref="AL18:AL20" si="3">AK18/COUNT(C18:AJ18)</f>
        <v>2.4615384615384617</v>
      </c>
      <c r="AM18" s="41">
        <f>AL18/9</f>
        <v>0.27350427350427353</v>
      </c>
    </row>
    <row r="19" spans="1:39" x14ac:dyDescent="0.3">
      <c r="A19" s="80"/>
      <c r="B19" t="s">
        <v>4</v>
      </c>
      <c r="C19" s="1">
        <v>5</v>
      </c>
      <c r="D19" s="1">
        <v>3</v>
      </c>
      <c r="E19" s="1">
        <v>7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>
        <v>9</v>
      </c>
      <c r="P19" s="44">
        <v>5</v>
      </c>
      <c r="Q19" s="1">
        <v>3</v>
      </c>
      <c r="R19" s="1">
        <v>4</v>
      </c>
      <c r="S19" s="1">
        <v>1</v>
      </c>
      <c r="T19" s="1">
        <v>4</v>
      </c>
      <c r="U19" s="79">
        <v>5</v>
      </c>
      <c r="V19" s="44">
        <v>3</v>
      </c>
      <c r="W19" s="1">
        <v>6</v>
      </c>
      <c r="X19" s="1">
        <v>8</v>
      </c>
      <c r="Y19" s="1">
        <v>8</v>
      </c>
      <c r="Z19" s="1">
        <v>7</v>
      </c>
      <c r="AA19" s="1">
        <v>6</v>
      </c>
      <c r="AB19" s="1">
        <v>4</v>
      </c>
      <c r="AC19" s="1"/>
      <c r="AD19" s="1"/>
      <c r="AE19" s="1"/>
      <c r="AF19" s="1"/>
      <c r="AG19" s="1"/>
      <c r="AH19" s="1"/>
      <c r="AI19" s="1"/>
      <c r="AJ19" s="1"/>
      <c r="AK19" s="1">
        <f t="shared" si="2"/>
        <v>125</v>
      </c>
      <c r="AL19" s="41">
        <f t="shared" si="3"/>
        <v>4.8076923076923075</v>
      </c>
      <c r="AM19" s="41">
        <f>AL19/9</f>
        <v>0.53418803418803418</v>
      </c>
    </row>
    <row r="20" spans="1:39" x14ac:dyDescent="0.3">
      <c r="A20" s="80"/>
      <c r="B20" t="s">
        <v>20</v>
      </c>
      <c r="C20" s="1">
        <v>3</v>
      </c>
      <c r="D20" s="1">
        <v>4</v>
      </c>
      <c r="E20" s="1">
        <v>6</v>
      </c>
      <c r="F20" s="1">
        <v>4</v>
      </c>
      <c r="G20" s="1">
        <v>6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>
        <v>2</v>
      </c>
      <c r="P20" s="44">
        <v>3</v>
      </c>
      <c r="Q20" s="44">
        <v>5</v>
      </c>
      <c r="R20" s="1">
        <v>7</v>
      </c>
      <c r="S20" s="1">
        <v>4</v>
      </c>
      <c r="T20" s="1">
        <v>6</v>
      </c>
      <c r="U20" s="79">
        <v>5</v>
      </c>
      <c r="V20" s="44">
        <v>3</v>
      </c>
      <c r="W20" s="1">
        <v>3</v>
      </c>
      <c r="X20" s="1">
        <v>3</v>
      </c>
      <c r="Y20" s="1">
        <v>4</v>
      </c>
      <c r="Z20" s="1">
        <v>5</v>
      </c>
      <c r="AA20" s="1">
        <v>3</v>
      </c>
      <c r="AB20" s="1">
        <v>3</v>
      </c>
      <c r="AC20" s="1"/>
      <c r="AD20" s="1"/>
      <c r="AE20" s="1"/>
      <c r="AF20" s="1"/>
      <c r="AG20" s="1"/>
      <c r="AH20" s="1"/>
      <c r="AI20" s="1"/>
      <c r="AJ20" s="1"/>
      <c r="AK20" s="1">
        <f t="shared" si="2"/>
        <v>107</v>
      </c>
      <c r="AL20" s="41">
        <f t="shared" si="3"/>
        <v>4.115384615384615</v>
      </c>
      <c r="AM20" s="41">
        <f>AL20/9</f>
        <v>0.45726495726495719</v>
      </c>
    </row>
  </sheetData>
  <mergeCells count="4">
    <mergeCell ref="A7:A10"/>
    <mergeCell ref="A2:A5"/>
    <mergeCell ref="A12:A15"/>
    <mergeCell ref="A17:A20"/>
  </mergeCells>
  <conditionalFormatting sqref="C7:AJ7">
    <cfRule type="top10" dxfId="77" priority="35" bottom="1" rank="10"/>
    <cfRule type="cellIs" dxfId="76" priority="38" operator="lessThan">
      <formula>$AL$7</formula>
    </cfRule>
    <cfRule type="cellIs" dxfId="75" priority="39" operator="greaterThan">
      <formula>$AL$7</formula>
    </cfRule>
  </conditionalFormatting>
  <conditionalFormatting sqref="C2:AJ2">
    <cfRule type="top10" dxfId="74" priority="34" bottom="1" rank="10"/>
    <cfRule type="cellIs" dxfId="73" priority="36" operator="lessThan">
      <formula>$AL$2</formula>
    </cfRule>
    <cfRule type="cellIs" dxfId="72" priority="37" operator="greaterThan">
      <formula>$AL$2</formula>
    </cfRule>
  </conditionalFormatting>
  <conditionalFormatting sqref="C9:AJ9">
    <cfRule type="top10" dxfId="71" priority="21" bottom="1" rank="10"/>
    <cfRule type="cellIs" dxfId="70" priority="32" operator="lessThan">
      <formula>$AL$9</formula>
    </cfRule>
    <cfRule type="cellIs" dxfId="69" priority="33" operator="greaterThan">
      <formula>$AL$9</formula>
    </cfRule>
  </conditionalFormatting>
  <conditionalFormatting sqref="C4:AJ4">
    <cfRule type="top10" dxfId="68" priority="24" bottom="1" rank="10"/>
    <cfRule type="cellIs" dxfId="67" priority="30" operator="lessThan">
      <formula>$AL$4</formula>
    </cfRule>
    <cfRule type="cellIs" dxfId="66" priority="31" operator="greaterThan">
      <formula>$AL$4</formula>
    </cfRule>
  </conditionalFormatting>
  <conditionalFormatting sqref="C5:AJ5">
    <cfRule type="top10" dxfId="65" priority="23" percent="1" bottom="1" rank="10"/>
    <cfRule type="cellIs" dxfId="64" priority="28" operator="greaterThan">
      <formula>$AL$5</formula>
    </cfRule>
    <cfRule type="cellIs" dxfId="63" priority="29" operator="lessThan">
      <formula>$AL$5</formula>
    </cfRule>
  </conditionalFormatting>
  <conditionalFormatting sqref="C10:AJ10">
    <cfRule type="top10" dxfId="62" priority="22" bottom="1" rank="10"/>
    <cfRule type="cellIs" dxfId="61" priority="25" operator="greaterThan">
      <formula>$AL$10</formula>
    </cfRule>
    <cfRule type="cellIs" dxfId="60" priority="26" operator="lessThan">
      <formula>$AL$10</formula>
    </cfRule>
    <cfRule type="cellIs" dxfId="59" priority="27" operator="greaterThan">
      <formula>"3,5$AG$10"</formula>
    </cfRule>
  </conditionalFormatting>
  <conditionalFormatting sqref="C12:AJ12">
    <cfRule type="top10" dxfId="58" priority="18" bottom="1" rank="10"/>
    <cfRule type="cellIs" dxfId="57" priority="19" operator="lessThan">
      <formula>$AL$12</formula>
    </cfRule>
    <cfRule type="cellIs" dxfId="56" priority="20" operator="greaterThan">
      <formula>$AL$12</formula>
    </cfRule>
  </conditionalFormatting>
  <conditionalFormatting sqref="C14:AJ14">
    <cfRule type="top10" dxfId="55" priority="11" bottom="1" rank="10"/>
    <cfRule type="cellIs" dxfId="54" priority="16" operator="lessThan">
      <formula>$AL$14</formula>
    </cfRule>
    <cfRule type="cellIs" dxfId="53" priority="17" operator="greaterThan">
      <formula>$AL$14</formula>
    </cfRule>
  </conditionalFormatting>
  <conditionalFormatting sqref="C15:AJ15">
    <cfRule type="top10" dxfId="52" priority="12" bottom="1" rank="10"/>
    <cfRule type="cellIs" dxfId="51" priority="13" operator="greaterThan">
      <formula>$AL$15</formula>
    </cfRule>
    <cfRule type="cellIs" dxfId="50" priority="14" operator="lessThan">
      <formula>$AL$15</formula>
    </cfRule>
    <cfRule type="cellIs" dxfId="49" priority="15" operator="greaterThan">
      <formula>"3,5$AG$15"</formula>
    </cfRule>
  </conditionalFormatting>
  <conditionalFormatting sqref="C17:AJ17">
    <cfRule type="top10" dxfId="48" priority="8" bottom="1" rank="10"/>
    <cfRule type="cellIs" dxfId="47" priority="9" operator="lessThan">
      <formula>$AL$17</formula>
    </cfRule>
    <cfRule type="cellIs" dxfId="46" priority="10" operator="greaterThan">
      <formula>$AL$17</formula>
    </cfRule>
  </conditionalFormatting>
  <conditionalFormatting sqref="C19:AJ19">
    <cfRule type="top10" dxfId="45" priority="1" bottom="1" rank="10"/>
    <cfRule type="cellIs" dxfId="44" priority="6" operator="lessThan">
      <formula>$AL$19</formula>
    </cfRule>
    <cfRule type="cellIs" dxfId="43" priority="7" operator="greaterThan">
      <formula>$AL$19</formula>
    </cfRule>
  </conditionalFormatting>
  <conditionalFormatting sqref="C20:AJ20">
    <cfRule type="top10" dxfId="42" priority="2" bottom="1" rank="10"/>
    <cfRule type="cellIs" dxfId="41" priority="3" operator="greaterThan">
      <formula>$AL$20</formula>
    </cfRule>
    <cfRule type="cellIs" dxfId="40" priority="4" operator="lessThan">
      <formula>$AL$20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tabSelected="1" zoomScaleNormal="100" workbookViewId="0">
      <selection activeCell="AB21" sqref="AB21"/>
    </sheetView>
  </sheetViews>
  <sheetFormatPr defaultRowHeight="14.4" x14ac:dyDescent="0.3"/>
  <cols>
    <col min="2" max="2" width="11.44140625" bestFit="1" customWidth="1"/>
    <col min="3" max="22" width="3" bestFit="1" customWidth="1"/>
    <col min="23" max="23" width="3.109375" bestFit="1" customWidth="1"/>
    <col min="24" max="32" width="3" bestFit="1" customWidth="1"/>
    <col min="33" max="36" width="3" customWidth="1"/>
  </cols>
  <sheetData>
    <row r="1" spans="1:39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 x14ac:dyDescent="0.3">
      <c r="A2" s="80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 x14ac:dyDescent="0.3">
      <c r="A3" s="80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 x14ac:dyDescent="0.3">
      <c r="A4" s="80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 x14ac:dyDescent="0.3">
      <c r="A5" s="80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 x14ac:dyDescent="0.3">
      <c r="AL6" s="41"/>
      <c r="AM6" s="41"/>
    </row>
    <row r="7" spans="1:39" x14ac:dyDescent="0.3">
      <c r="A7" s="80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 x14ac:dyDescent="0.3">
      <c r="A8" s="80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 x14ac:dyDescent="0.3">
      <c r="A9" s="80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 x14ac:dyDescent="0.3">
      <c r="A10" s="80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 x14ac:dyDescent="0.3">
      <c r="AL11" s="41"/>
      <c r="AM11" s="41"/>
    </row>
    <row r="12" spans="1:39" x14ac:dyDescent="0.3">
      <c r="A12" s="80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 x14ac:dyDescent="0.3">
      <c r="A13" s="80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 x14ac:dyDescent="0.3">
      <c r="A14" s="80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 x14ac:dyDescent="0.3">
      <c r="A15" s="80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 x14ac:dyDescent="0.3">
      <c r="AM16" s="41"/>
    </row>
    <row r="17" spans="1:39" x14ac:dyDescent="0.3">
      <c r="A17" s="80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27</v>
      </c>
      <c r="I17" s="1">
        <v>18</v>
      </c>
      <c r="J17" s="1">
        <v>27</v>
      </c>
      <c r="K17" s="1">
        <v>21</v>
      </c>
      <c r="L17" s="1">
        <v>21</v>
      </c>
      <c r="M17" s="1">
        <v>25</v>
      </c>
      <c r="N17" s="1">
        <v>22</v>
      </c>
      <c r="O17" s="1">
        <v>20</v>
      </c>
      <c r="P17" s="1">
        <v>22</v>
      </c>
      <c r="Q17" s="1">
        <v>17</v>
      </c>
      <c r="R17" s="1">
        <v>20</v>
      </c>
      <c r="S17" s="3">
        <v>28</v>
      </c>
      <c r="T17" s="1">
        <v>24</v>
      </c>
      <c r="U17" s="1">
        <v>26</v>
      </c>
      <c r="V17" s="44">
        <v>24</v>
      </c>
      <c r="W17" s="1">
        <v>20</v>
      </c>
      <c r="X17" s="1">
        <v>18</v>
      </c>
      <c r="Y17" s="1">
        <v>20</v>
      </c>
      <c r="Z17" s="1">
        <v>20</v>
      </c>
      <c r="AA17" s="1">
        <v>30</v>
      </c>
      <c r="AB17" s="1">
        <v>1</v>
      </c>
      <c r="AC17" s="1"/>
      <c r="AD17" s="1"/>
      <c r="AE17" s="1"/>
      <c r="AF17" s="1"/>
      <c r="AG17" s="1"/>
      <c r="AH17" s="1"/>
      <c r="AI17" s="1"/>
      <c r="AJ17" s="1"/>
      <c r="AK17" s="1">
        <f>SUM(C17:AJ17)</f>
        <v>556</v>
      </c>
      <c r="AL17" s="41">
        <f t="shared" ref="AL17:AL20" si="3">AK17/COUNT(C17:AJ17)</f>
        <v>21.384615384615383</v>
      </c>
      <c r="AM17" s="41">
        <f t="shared" si="1"/>
        <v>2.6730769230769229</v>
      </c>
    </row>
    <row r="18" spans="1:39" x14ac:dyDescent="0.3">
      <c r="A18" s="80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>
        <v>4</v>
      </c>
      <c r="R18" s="1">
        <v>2</v>
      </c>
      <c r="S18" s="3">
        <v>1</v>
      </c>
      <c r="T18" s="1">
        <v>3</v>
      </c>
      <c r="U18" s="1">
        <v>3</v>
      </c>
      <c r="V18" s="44">
        <v>1</v>
      </c>
      <c r="W18" s="1">
        <v>5</v>
      </c>
      <c r="X18" s="1">
        <v>2</v>
      </c>
      <c r="Y18" s="1">
        <v>3</v>
      </c>
      <c r="Z18" s="1">
        <v>3</v>
      </c>
      <c r="AA18" s="1">
        <v>3</v>
      </c>
      <c r="AB18" s="1">
        <v>0</v>
      </c>
      <c r="AC18" s="1"/>
      <c r="AD18" s="1"/>
      <c r="AE18" s="1"/>
      <c r="AF18" s="1"/>
      <c r="AG18" s="1"/>
      <c r="AH18" s="1"/>
      <c r="AI18" s="1"/>
      <c r="AJ18" s="1"/>
      <c r="AK18" s="1">
        <f>SUM(C18:AJ18)</f>
        <v>64</v>
      </c>
      <c r="AL18" s="41">
        <f t="shared" si="3"/>
        <v>2.4615384615384617</v>
      </c>
      <c r="AM18" s="41">
        <f t="shared" si="1"/>
        <v>0.30769230769230771</v>
      </c>
    </row>
    <row r="19" spans="1:39" x14ac:dyDescent="0.3">
      <c r="A19" s="80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6</v>
      </c>
      <c r="I19" s="1">
        <v>9</v>
      </c>
      <c r="J19" s="1">
        <v>4</v>
      </c>
      <c r="K19" s="1">
        <v>3</v>
      </c>
      <c r="L19" s="1">
        <v>9</v>
      </c>
      <c r="M19" s="1">
        <v>5</v>
      </c>
      <c r="N19" s="1">
        <v>6</v>
      </c>
      <c r="O19" s="1">
        <v>8</v>
      </c>
      <c r="P19" s="1">
        <v>6</v>
      </c>
      <c r="Q19" s="1">
        <v>5</v>
      </c>
      <c r="R19" s="1">
        <v>6</v>
      </c>
      <c r="S19" s="3">
        <v>5</v>
      </c>
      <c r="T19" s="1">
        <v>7</v>
      </c>
      <c r="U19" s="1">
        <v>5</v>
      </c>
      <c r="V19" s="44">
        <v>8</v>
      </c>
      <c r="W19" s="1">
        <v>5</v>
      </c>
      <c r="X19" s="1">
        <v>7</v>
      </c>
      <c r="Y19" s="1">
        <v>8</v>
      </c>
      <c r="Z19" s="1">
        <v>6</v>
      </c>
      <c r="AA19" s="1">
        <v>0</v>
      </c>
      <c r="AB19" s="1">
        <v>1</v>
      </c>
      <c r="AC19" s="1"/>
      <c r="AD19" s="1"/>
      <c r="AE19" s="1"/>
      <c r="AF19" s="1"/>
      <c r="AG19" s="1"/>
      <c r="AH19" s="1"/>
      <c r="AI19" s="1"/>
      <c r="AJ19" s="1"/>
      <c r="AK19" s="1">
        <f>SUM(C19:AJ19)</f>
        <v>146</v>
      </c>
      <c r="AL19" s="41">
        <f t="shared" si="3"/>
        <v>5.615384615384615</v>
      </c>
      <c r="AM19" s="41">
        <f t="shared" si="1"/>
        <v>0.70192307692307687</v>
      </c>
    </row>
    <row r="20" spans="1:39" x14ac:dyDescent="0.3">
      <c r="A20" s="80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3</v>
      </c>
      <c r="O20" s="1">
        <v>5</v>
      </c>
      <c r="P20" s="1">
        <v>2</v>
      </c>
      <c r="Q20" s="1">
        <v>4</v>
      </c>
      <c r="R20" s="1">
        <v>6</v>
      </c>
      <c r="S20" s="3">
        <v>5</v>
      </c>
      <c r="T20" s="1">
        <v>5</v>
      </c>
      <c r="U20" s="1">
        <v>3</v>
      </c>
      <c r="V20" s="44">
        <v>4</v>
      </c>
      <c r="W20" s="1">
        <v>2</v>
      </c>
      <c r="X20" s="1">
        <v>4</v>
      </c>
      <c r="Y20" s="1">
        <v>3</v>
      </c>
      <c r="Z20" s="1">
        <v>2</v>
      </c>
      <c r="AA20" s="1">
        <v>4</v>
      </c>
      <c r="AB20" s="1">
        <v>0</v>
      </c>
      <c r="AC20" s="1"/>
      <c r="AD20" s="1"/>
      <c r="AE20" s="1"/>
      <c r="AF20" s="1"/>
      <c r="AG20" s="1"/>
      <c r="AH20" s="1"/>
      <c r="AI20" s="1"/>
      <c r="AJ20" s="1"/>
      <c r="AK20" s="1">
        <f>SUM(C20:AJ20)</f>
        <v>88</v>
      </c>
      <c r="AL20" s="41">
        <f t="shared" si="3"/>
        <v>3.3846153846153846</v>
      </c>
      <c r="AM20" s="41">
        <f t="shared" si="1"/>
        <v>0.42307692307692307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2022-04-04T08:32:22Z</dcterms:modified>
</cp:coreProperties>
</file>