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t-rndprg-01\Downloads\"/>
    </mc:Choice>
  </mc:AlternateContent>
  <xr:revisionPtr revIDLastSave="0" documentId="13_ncr:1_{ACAA1137-E5A9-4DD0-8B3E-73EA683572D4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I3" i="2"/>
  <c r="H3" i="2"/>
</calcChain>
</file>

<file path=xl/sharedStrings.xml><?xml version="1.0" encoding="utf-8"?>
<sst xmlns="http://schemas.openxmlformats.org/spreadsheetml/2006/main" count="322" uniqueCount="201">
  <si>
    <t>NO</t>
  </si>
  <si>
    <t>NAMA POS</t>
  </si>
  <si>
    <t>GEOGRAFIS</t>
  </si>
  <si>
    <t>KABUPATEN</t>
  </si>
  <si>
    <t>Tanah Bumbu</t>
  </si>
  <si>
    <t>St. Gendang Timburu</t>
  </si>
  <si>
    <t xml:space="preserve">St.Jombang </t>
  </si>
  <si>
    <t>Satui</t>
  </si>
  <si>
    <t>St. Riam Adungan Kanan (Site Office PT. ALE)</t>
  </si>
  <si>
    <t>Kotabaru</t>
  </si>
  <si>
    <t>Tanah Laut</t>
  </si>
  <si>
    <t>Kintap</t>
  </si>
  <si>
    <t>St. Mangkalapi</t>
  </si>
  <si>
    <t xml:space="preserve">St. Mentewe </t>
  </si>
  <si>
    <t xml:space="preserve"> St. Sebelimbingan</t>
  </si>
  <si>
    <t>St. Sungai Pinang</t>
  </si>
  <si>
    <t xml:space="preserve"> St. Miawa</t>
  </si>
  <si>
    <t>St. Pagar Haur</t>
  </si>
  <si>
    <t xml:space="preserve"> St. Beringin</t>
  </si>
  <si>
    <t xml:space="preserve"> St. Padang Luar</t>
  </si>
  <si>
    <t xml:space="preserve"> Satui</t>
  </si>
  <si>
    <t xml:space="preserve"> Sampanahan</t>
  </si>
  <si>
    <t xml:space="preserve"> Kintap</t>
  </si>
  <si>
    <t>Kusan</t>
  </si>
  <si>
    <t>Tapin</t>
  </si>
  <si>
    <t>Banjar</t>
  </si>
  <si>
    <t>Hulu Sungai Selatan</t>
  </si>
  <si>
    <t>Hulu Sungai Utara</t>
  </si>
  <si>
    <t>Stasiun WL</t>
  </si>
  <si>
    <t>Stasiun Alarm</t>
  </si>
  <si>
    <t>St. Desa Sungai Danau</t>
  </si>
  <si>
    <t>DESA</t>
  </si>
  <si>
    <t>KECAMATAN</t>
  </si>
  <si>
    <t>SINYAL GSM</t>
  </si>
  <si>
    <t>Jombang</t>
  </si>
  <si>
    <t>Telkomsel : Baik</t>
  </si>
  <si>
    <t>Tinggi Tiang 6 Meter, posisi Box Panel minimal 3 meter</t>
  </si>
  <si>
    <t>Sungai Durian</t>
  </si>
  <si>
    <t>Gendang Timburu</t>
  </si>
  <si>
    <t>Telkomsel : Lemah</t>
  </si>
  <si>
    <t>St. Desa Sampanahan</t>
  </si>
  <si>
    <t>St Desa Kintab</t>
  </si>
  <si>
    <t xml:space="preserve"> Kintapura</t>
  </si>
  <si>
    <t>St. Desa Tapus</t>
  </si>
  <si>
    <t>Tapus</t>
  </si>
  <si>
    <t>Kusan Hulu</t>
  </si>
  <si>
    <t>St. Desa Selaselilau</t>
  </si>
  <si>
    <t>Selaselilau</t>
  </si>
  <si>
    <t>Rejosari</t>
  </si>
  <si>
    <t>Mentewe</t>
  </si>
  <si>
    <t>St. Desa Stagen</t>
  </si>
  <si>
    <t>Stagen</t>
  </si>
  <si>
    <t>Pulau Laut Utara</t>
  </si>
  <si>
    <t>Sungai Pinang</t>
  </si>
  <si>
    <t>St. Sungai Raya</t>
  </si>
  <si>
    <t>Sungai Raya</t>
  </si>
  <si>
    <t>Simpang Empat</t>
  </si>
  <si>
    <t>CONTAK PERSON</t>
  </si>
  <si>
    <t>St. Desa Rantau Bujur</t>
  </si>
  <si>
    <t>Miawa</t>
  </si>
  <si>
    <t>Piani</t>
  </si>
  <si>
    <t>Rantau Bujur</t>
  </si>
  <si>
    <t>Bungur</t>
  </si>
  <si>
    <r>
      <rPr>
        <sz val="11"/>
        <color rgb="FFFF0000"/>
        <rFont val="Calibri"/>
        <family val="2"/>
        <scheme val="minor"/>
      </rPr>
      <t>Tinggi Tiang 6 meter</t>
    </r>
    <r>
      <rPr>
        <sz val="1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panjang Lengan Sensor 6 meter</t>
    </r>
    <r>
      <rPr>
        <sz val="11"/>
        <rFont val="Calibri"/>
        <family val="2"/>
        <scheme val="minor"/>
      </rPr>
      <t xml:space="preserve">, Tinggi Antena mengikuti tiang, </t>
    </r>
    <r>
      <rPr>
        <sz val="11"/>
        <color rgb="FFFF0000"/>
        <rFont val="Calibri"/>
        <family val="2"/>
        <scheme val="minor"/>
      </rPr>
      <t>posisi Box Panel minimal 3 meter dengan kerangkeng</t>
    </r>
  </si>
  <si>
    <r>
      <t xml:space="preserve">Tinggi Tiang 3 meter, </t>
    </r>
    <r>
      <rPr>
        <sz val="11"/>
        <color rgb="FFFF0000"/>
        <rFont val="Calibri"/>
        <family val="2"/>
        <scheme val="minor"/>
      </rPr>
      <t>panjang Lengan Sensor 8 meter</t>
    </r>
    <r>
      <rPr>
        <sz val="11"/>
        <rFont val="Calibri"/>
        <family val="2"/>
        <scheme val="minor"/>
      </rPr>
      <t xml:space="preserve">, </t>
    </r>
    <r>
      <rPr>
        <sz val="11"/>
        <color rgb="FFFF0000"/>
        <rFont val="Calibri"/>
        <family val="2"/>
        <scheme val="minor"/>
      </rPr>
      <t>Tinggi Antena 6 Meter</t>
    </r>
    <r>
      <rPr>
        <sz val="11"/>
        <rFont val="Calibri"/>
        <family val="2"/>
        <scheme val="minor"/>
      </rPr>
      <t>, posisi Box Panel menyesuaikan dengan kerangkeng</t>
    </r>
  </si>
  <si>
    <r>
      <t xml:space="preserve">Tinggi Tiang 3 meter, </t>
    </r>
    <r>
      <rPr>
        <sz val="11"/>
        <color rgb="FFFF0000"/>
        <rFont val="Calibri"/>
        <family val="2"/>
        <scheme val="minor"/>
      </rPr>
      <t>panjang Lengan Sensor 6 meter</t>
    </r>
    <r>
      <rPr>
        <sz val="11"/>
        <rFont val="Calibri"/>
        <family val="2"/>
        <scheme val="minor"/>
      </rPr>
      <t>, Tinggi Antena menyesuaikan, posisi Box Panel menyesuaikan dengan kerangkeng</t>
    </r>
  </si>
  <si>
    <r>
      <t xml:space="preserve">Tinggi Tiang 3 meter, </t>
    </r>
    <r>
      <rPr>
        <sz val="11"/>
        <color theme="1"/>
        <rFont val="Calibri"/>
        <family val="2"/>
        <scheme val="minor"/>
      </rPr>
      <t>panjang Lengan Sensor 3 meter, Tinggi Antena menyesuaikan, posisi Box Panel menyesuaikan dengan kerangkeng</t>
    </r>
  </si>
  <si>
    <t>Pagar Haur</t>
  </si>
  <si>
    <t>Padang Batung</t>
  </si>
  <si>
    <t>St Kantor BPBD HSS</t>
  </si>
  <si>
    <t>Kandangan Kota</t>
  </si>
  <si>
    <t>Kandangan</t>
  </si>
  <si>
    <t>St. Desa Teluk Buluh</t>
  </si>
  <si>
    <t>Teluk Buluh</t>
  </si>
  <si>
    <t>Banjang</t>
  </si>
  <si>
    <t>Beringin</t>
  </si>
  <si>
    <t>banjang</t>
  </si>
  <si>
    <t>Padang Luar</t>
  </si>
  <si>
    <t>Amuntai Utara</t>
  </si>
  <si>
    <t>St Kantor BPBD HSU</t>
  </si>
  <si>
    <t>Antasari</t>
  </si>
  <si>
    <t>Amuntai Tengah</t>
  </si>
  <si>
    <t>Pak Idi : 085654834538</t>
  </si>
  <si>
    <t>SPECK TIANG ALAT</t>
  </si>
  <si>
    <t>Sebelimbingan</t>
  </si>
  <si>
    <t>Pak Muk'in : 085750848951</t>
  </si>
  <si>
    <t>Karang Bintang</t>
  </si>
  <si>
    <t>2°57'36.9"S 115°16'31.3"E</t>
  </si>
  <si>
    <t>3°00'29.1"S 115°14'19.7"E</t>
  </si>
  <si>
    <t>2°51'23.0"S 115°17'13.0"E</t>
  </si>
  <si>
    <t>2°47'00.5"S 115°15'50.9"E</t>
  </si>
  <si>
    <t>2°24'09.3"S 115°18'54.0"E</t>
  </si>
  <si>
    <t>2°24'59.9"S 115°16'15.9"E</t>
  </si>
  <si>
    <t>2°21'10.0"S 115°18'44.0"E</t>
  </si>
  <si>
    <t>2°25'31.3"S 115°15'26.0"E</t>
  </si>
  <si>
    <t>3°42'34.0"S 115°24'13.0"E</t>
  </si>
  <si>
    <t>3°46'40.9"S 115°24'13.8"E</t>
  </si>
  <si>
    <t>2°33'09.5"S 115°57'53.3"E</t>
  </si>
  <si>
    <t>2°38'07.0"S 116°12'18.0"E</t>
  </si>
  <si>
    <t>3°44'20.1"S 115°11'54.3"E</t>
  </si>
  <si>
    <t>3°52'03.0"S 115°12'25.3"E</t>
  </si>
  <si>
    <t>3°27'01.4"S 115°37'41.4"E</t>
  </si>
  <si>
    <t>3°26'05.5"S 115°41'35.7"E</t>
  </si>
  <si>
    <t>3°15'31.1"S 115°41'59.0"E</t>
  </si>
  <si>
    <t>3°21'46.6"S 115°52'04.6"E</t>
  </si>
  <si>
    <t>3°19'24.1"S 116°11'00.2"E</t>
  </si>
  <si>
    <t>3°17'52.9"S 116°10'13.2"E</t>
  </si>
  <si>
    <t>3°12'19.3"S 115°13'54.0"E</t>
  </si>
  <si>
    <t>3°17'24.0"S 115°03'06.0"E</t>
  </si>
  <si>
    <t>St. Riam Adungan</t>
  </si>
  <si>
    <t>Column1</t>
  </si>
  <si>
    <t>Column2</t>
  </si>
  <si>
    <t>Column3</t>
  </si>
  <si>
    <t>-3°42'34.0 115°24'13.0</t>
  </si>
  <si>
    <t>-3°46'40.9 115°24'13.8</t>
  </si>
  <si>
    <t>-2°33'09.5 115°57'53.3</t>
  </si>
  <si>
    <t>-2°38'07.0 116°12'18.0</t>
  </si>
  <si>
    <t>-3°44'20.1 115°11'54.3</t>
  </si>
  <si>
    <t>-3°52'03.0 115°12'25.3</t>
  </si>
  <si>
    <t>-3°27'01.4 115°37'41.4</t>
  </si>
  <si>
    <t>-3°26'05.5 115°41'35.7</t>
  </si>
  <si>
    <t>-3°15'31.1 115°41'59.0</t>
  </si>
  <si>
    <t>-3°21'46.6 115°52'04.6</t>
  </si>
  <si>
    <t>-3°19'24.1 116°11'00.2</t>
  </si>
  <si>
    <t>-3°17'52.9 116°10'13.2</t>
  </si>
  <si>
    <t>-3°12'19.3 115°13'54.0</t>
  </si>
  <si>
    <t>-3°17'24.0 115°03'06.0</t>
  </si>
  <si>
    <t>-2°57'36.9 115°16'31.3</t>
  </si>
  <si>
    <t>-3°00'29.1 115°14'19.7</t>
  </si>
  <si>
    <t>-2°51'23.0 115°17'13.0</t>
  </si>
  <si>
    <t>-2°47'00.5 115°15'50.9</t>
  </si>
  <si>
    <t>-2°24'09.3 115°18'54.0</t>
  </si>
  <si>
    <t>-2°24'59.9 115°16'15.9</t>
  </si>
  <si>
    <t>-2°21'10.0 115°18'44.0</t>
  </si>
  <si>
    <t>-2°25'31.3 115°15'26.0</t>
  </si>
  <si>
    <t>-3.709444, 115.403611</t>
  </si>
  <si>
    <t>-2.552639, 115.964806</t>
  </si>
  <si>
    <t>-3.738917, 115.198417</t>
  </si>
  <si>
    <t>-3.450389, 115.628167</t>
  </si>
  <si>
    <t>-3.258639, 115.699722</t>
  </si>
  <si>
    <t>-3.323361, 116.183389</t>
  </si>
  <si>
    <t>-3.205361, 115.231667</t>
  </si>
  <si>
    <t>-2.960250, 115.275361</t>
  </si>
  <si>
    <t>-2.856389, 115.286944</t>
  </si>
  <si>
    <t>-2.402583, 115.315000</t>
  </si>
  <si>
    <t>-2.352778, 115.312222</t>
  </si>
  <si>
    <t>-3.778028, 115.403833</t>
  </si>
  <si>
    <t>-2.635278, 116.205000</t>
  </si>
  <si>
    <t>-3.867500, 115.207028</t>
  </si>
  <si>
    <t>-3.434861, 115.693250</t>
  </si>
  <si>
    <t>-3.362944, 115.867944</t>
  </si>
  <si>
    <t>-3.298028, 116.170333</t>
  </si>
  <si>
    <t>-3.290000, 115.051667</t>
  </si>
  <si>
    <t>-3.008083, 115.238806</t>
  </si>
  <si>
    <t>-2.783472, 115.264139</t>
  </si>
  <si>
    <t>-2.416639, 115.271083</t>
  </si>
  <si>
    <t>-2.425361, 115.257222</t>
  </si>
  <si>
    <t>-3.709444</t>
  </si>
  <si>
    <t>115.403611</t>
  </si>
  <si>
    <t>-3.778028</t>
  </si>
  <si>
    <t>115.403833</t>
  </si>
  <si>
    <t>-2.552639</t>
  </si>
  <si>
    <t>115.964806</t>
  </si>
  <si>
    <t>-2.635278</t>
  </si>
  <si>
    <t>116.205000</t>
  </si>
  <si>
    <t>-3.738917</t>
  </si>
  <si>
    <t>115.198417</t>
  </si>
  <si>
    <t>-3.867500</t>
  </si>
  <si>
    <t>115.207028</t>
  </si>
  <si>
    <t>-3.450389</t>
  </si>
  <si>
    <t>115.628167</t>
  </si>
  <si>
    <t>-3.434861</t>
  </si>
  <si>
    <t>115.693250</t>
  </si>
  <si>
    <t>-3.258639</t>
  </si>
  <si>
    <t>115.699722</t>
  </si>
  <si>
    <t>-3.362944</t>
  </si>
  <si>
    <t>115.867944</t>
  </si>
  <si>
    <t>-3.323361</t>
  </si>
  <si>
    <t>116.183389</t>
  </si>
  <si>
    <t>-3.298028</t>
  </si>
  <si>
    <t>116.170333</t>
  </si>
  <si>
    <t>-3.205361</t>
  </si>
  <si>
    <t>115.231667</t>
  </si>
  <si>
    <t>-3.290000</t>
  </si>
  <si>
    <t>115.051667</t>
  </si>
  <si>
    <t>-2.960250</t>
  </si>
  <si>
    <t>115.275361</t>
  </si>
  <si>
    <t>-3.008083</t>
  </si>
  <si>
    <t>115.238806</t>
  </si>
  <si>
    <t>-2.856389</t>
  </si>
  <si>
    <t>115.286944</t>
  </si>
  <si>
    <t>-2.783472</t>
  </si>
  <si>
    <t>115.264139</t>
  </si>
  <si>
    <t>-2.402583</t>
  </si>
  <si>
    <t>115.315000</t>
  </si>
  <si>
    <t>-2.416639</t>
  </si>
  <si>
    <t>115.271083</t>
  </si>
  <si>
    <t>-2.352778</t>
  </si>
  <si>
    <t>115.312222</t>
  </si>
  <si>
    <t>-2.425361</t>
  </si>
  <si>
    <t>115.257222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</si>
</sst>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C4043"/>
      <name val="Calibri"/>
      <family val="2"/>
      <scheme val="minor"/>
    </font>
    <font>
      <sz val="10"/>
      <color rgb="FF3C4043"/>
      <name val="Calibri"/>
      <family val="2"/>
      <scheme val="minor"/>
    </font>
    <font>
      <sz val="11"/>
      <color rgb="FF45454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1" xfId="0" quotePrefix="1" applyFont="1" applyBorder="1" applyAlignment="1" applyProtection="1">
      <alignment horizontal="center" vertical="center"/>
      <protection hidden="1"/>
    </xf>
    <xf numFmtId="0" fontId="3" fillId="0" borderId="1" xfId="0" quotePrefix="1" applyFont="1" applyBorder="1" applyAlignment="1" applyProtection="1">
      <alignment horizontal="left" vertical="center" wrapText="1"/>
      <protection hidden="1"/>
    </xf>
    <xf numFmtId="0" fontId="1" fillId="2" borderId="2" xfId="0" applyFont="1" applyFill="1" applyBorder="1" applyAlignment="1">
      <alignment horizontal="center" vertical="center"/>
    </xf>
    <xf numFmtId="0" fontId="3" fillId="0" borderId="2" xfId="0" quotePrefix="1" applyFont="1" applyBorder="1" applyAlignment="1" applyProtection="1">
      <alignment horizontal="center" vertical="center"/>
      <protection hidden="1"/>
    </xf>
    <xf numFmtId="0" fontId="4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3" fillId="0" borderId="5" xfId="0" quotePrefix="1" applyFont="1" applyBorder="1" applyAlignment="1" applyProtection="1">
      <alignment horizontal="left" vertical="center" wrapText="1"/>
      <protection hidden="1"/>
    </xf>
    <xf numFmtId="0" fontId="0" fillId="0" borderId="6" xfId="0" applyBorder="1" applyAlignment="1">
      <alignment horizontal="center" vertical="center"/>
    </xf>
    <xf numFmtId="0" fontId="3" fillId="0" borderId="2" xfId="0" quotePrefix="1" applyFont="1" applyBorder="1" applyAlignment="1" applyProtection="1">
      <alignment horizontal="left" vertical="center" wrapText="1"/>
      <protection hidden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quotePrefix="1" applyBorder="1" applyAlignment="1" applyProtection="1">
      <alignment horizontal="left" vertical="center" wrapText="1"/>
      <protection hidden="1"/>
    </xf>
    <xf numFmtId="0" fontId="0" fillId="0" borderId="1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quotePrefix="1" applyFont="1" applyBorder="1" applyAlignment="1" applyProtection="1">
      <alignment horizontal="center" vertical="center"/>
      <protection hidden="1"/>
    </xf>
    <xf numFmtId="0" fontId="3" fillId="0" borderId="6" xfId="0" quotePrefix="1" applyFont="1" applyBorder="1" applyAlignment="1" applyProtection="1">
      <alignment horizontal="center" vertical="center"/>
      <protection hidden="1"/>
    </xf>
    <xf numFmtId="0" fontId="3" fillId="0" borderId="10" xfId="0" quotePrefix="1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  <xf numFmtId="0" fontId="0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2" fontId="0" fillId="0" borderId="0" xfId="0" applyNumberForma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624680-DF67-4C7A-BADC-034AA9EF5DDB}" name="Table1" displayName="Table1" ref="B2:D24" totalsRowShown="0" dataDxfId="0" headerRowBorderDxfId="4" tableBorderDxfId="5">
  <autoFilter ref="B2:D24" xr:uid="{93624680-DF67-4C7A-BADC-034AA9EF5DDB}"/>
  <tableColumns count="3">
    <tableColumn id="1" xr3:uid="{A22B6530-8BFA-4737-824D-002466669E69}" name="Column1" dataDxfId="3"/>
    <tableColumn id="2" xr3:uid="{A3BBB630-DFAC-4BA4-9974-26024B141E89}" name="Column2" dataDxfId="2"/>
    <tableColumn id="3" xr3:uid="{4FCF8345-6E1C-43BB-A08E-B63E85D0C8C6}" name="Column3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24"/>
  <sheetViews>
    <sheetView topLeftCell="A19" workbookViewId="0">
      <selection activeCell="B3" sqref="B3:G24"/>
    </sheetView>
  </sheetViews>
  <sheetFormatPr defaultRowHeight="15" x14ac:dyDescent="0.25"/>
  <cols>
    <col min="1" max="1" width="3.85546875" bestFit="1" customWidth="1"/>
    <col min="2" max="2" width="15.140625" customWidth="1"/>
    <col min="3" max="3" width="24" style="1" customWidth="1"/>
    <col min="4" max="4" width="17" style="1" customWidth="1"/>
    <col min="5" max="5" width="15.42578125" style="1" customWidth="1"/>
    <col min="6" max="6" width="18.28515625" style="1" customWidth="1"/>
    <col min="7" max="7" width="23.28515625" style="17" customWidth="1"/>
    <col min="8" max="8" width="28.42578125" customWidth="1"/>
    <col min="9" max="9" width="19.140625" customWidth="1"/>
    <col min="10" max="10" width="23.7109375" customWidth="1"/>
  </cols>
  <sheetData>
    <row r="2" spans="1:10" s="4" customFormat="1" ht="36" customHeight="1" x14ac:dyDescent="0.25">
      <c r="A2" s="10" t="s">
        <v>0</v>
      </c>
      <c r="B2" s="10"/>
      <c r="C2" s="10" t="s">
        <v>1</v>
      </c>
      <c r="D2" s="10" t="s">
        <v>31</v>
      </c>
      <c r="E2" s="10" t="s">
        <v>32</v>
      </c>
      <c r="F2" s="10" t="s">
        <v>3</v>
      </c>
      <c r="G2" s="10" t="s">
        <v>2</v>
      </c>
      <c r="H2" s="10" t="s">
        <v>83</v>
      </c>
      <c r="I2" s="10" t="s">
        <v>33</v>
      </c>
      <c r="J2" s="10" t="s">
        <v>57</v>
      </c>
    </row>
    <row r="3" spans="1:10" s="3" customFormat="1" ht="79.5" customHeight="1" x14ac:dyDescent="0.25">
      <c r="A3" s="23">
        <v>1</v>
      </c>
      <c r="B3" s="2" t="s">
        <v>28</v>
      </c>
      <c r="C3" s="2" t="s">
        <v>6</v>
      </c>
      <c r="D3" s="2" t="s">
        <v>34</v>
      </c>
      <c r="E3" s="2" t="s">
        <v>7</v>
      </c>
      <c r="F3" s="2" t="s">
        <v>4</v>
      </c>
      <c r="G3" s="8" t="s">
        <v>95</v>
      </c>
      <c r="H3" s="9" t="s">
        <v>63</v>
      </c>
      <c r="I3" s="8" t="s">
        <v>35</v>
      </c>
      <c r="J3" s="8"/>
    </row>
    <row r="4" spans="1:10" s="3" customFormat="1" ht="36" customHeight="1" x14ac:dyDescent="0.25">
      <c r="A4" s="23"/>
      <c r="B4" s="2" t="s">
        <v>29</v>
      </c>
      <c r="C4" s="2" t="s">
        <v>30</v>
      </c>
      <c r="D4" s="2" t="s">
        <v>20</v>
      </c>
      <c r="E4" s="2" t="s">
        <v>7</v>
      </c>
      <c r="F4" s="6" t="s">
        <v>4</v>
      </c>
      <c r="G4" s="11" t="s">
        <v>96</v>
      </c>
      <c r="H4" s="9" t="s">
        <v>36</v>
      </c>
      <c r="I4" s="8" t="s">
        <v>35</v>
      </c>
      <c r="J4" s="8"/>
    </row>
    <row r="5" spans="1:10" s="3" customFormat="1" ht="78" customHeight="1" x14ac:dyDescent="0.25">
      <c r="A5" s="23">
        <v>2</v>
      </c>
      <c r="B5" s="2" t="s">
        <v>28</v>
      </c>
      <c r="C5" s="2" t="s">
        <v>5</v>
      </c>
      <c r="D5" s="2" t="s">
        <v>38</v>
      </c>
      <c r="E5" s="12" t="s">
        <v>37</v>
      </c>
      <c r="F5" s="6" t="s">
        <v>9</v>
      </c>
      <c r="G5" s="11" t="s">
        <v>97</v>
      </c>
      <c r="H5" s="14" t="s">
        <v>64</v>
      </c>
      <c r="I5" s="11" t="s">
        <v>39</v>
      </c>
      <c r="J5" s="11"/>
    </row>
    <row r="6" spans="1:10" s="3" customFormat="1" ht="30" x14ac:dyDescent="0.25">
      <c r="A6" s="24"/>
      <c r="B6" s="6" t="s">
        <v>29</v>
      </c>
      <c r="C6" s="6" t="s">
        <v>40</v>
      </c>
      <c r="D6" s="6" t="s">
        <v>21</v>
      </c>
      <c r="E6" s="15" t="s">
        <v>21</v>
      </c>
      <c r="F6" s="6" t="s">
        <v>9</v>
      </c>
      <c r="G6" s="11" t="s">
        <v>98</v>
      </c>
      <c r="H6" s="16" t="s">
        <v>36</v>
      </c>
      <c r="I6" s="11" t="s">
        <v>35</v>
      </c>
      <c r="J6" s="11"/>
    </row>
    <row r="7" spans="1:10" s="3" customFormat="1" ht="77.25" customHeight="1" x14ac:dyDescent="0.25">
      <c r="A7" s="23">
        <v>3</v>
      </c>
      <c r="B7" s="2" t="s">
        <v>28</v>
      </c>
      <c r="C7" s="5" t="s">
        <v>8</v>
      </c>
      <c r="D7" s="2" t="s">
        <v>22</v>
      </c>
      <c r="E7" s="2" t="s">
        <v>11</v>
      </c>
      <c r="F7" s="2" t="s">
        <v>10</v>
      </c>
      <c r="G7" s="8" t="s">
        <v>99</v>
      </c>
      <c r="H7" s="9" t="s">
        <v>65</v>
      </c>
      <c r="I7" s="8" t="s">
        <v>35</v>
      </c>
      <c r="J7" s="8"/>
    </row>
    <row r="8" spans="1:10" s="3" customFormat="1" ht="32.25" customHeight="1" x14ac:dyDescent="0.25">
      <c r="A8" s="23"/>
      <c r="B8" s="2" t="s">
        <v>29</v>
      </c>
      <c r="C8" s="5" t="s">
        <v>41</v>
      </c>
      <c r="D8" s="2" t="s">
        <v>42</v>
      </c>
      <c r="E8" s="2" t="s">
        <v>11</v>
      </c>
      <c r="F8" s="2" t="s">
        <v>10</v>
      </c>
      <c r="G8" s="8" t="s">
        <v>100</v>
      </c>
      <c r="H8" s="9" t="s">
        <v>36</v>
      </c>
      <c r="I8" s="8" t="s">
        <v>35</v>
      </c>
      <c r="J8" s="8"/>
    </row>
    <row r="9" spans="1:10" s="17" customFormat="1" ht="75" x14ac:dyDescent="0.25">
      <c r="A9" s="25">
        <v>4</v>
      </c>
      <c r="B9" s="7" t="s">
        <v>28</v>
      </c>
      <c r="C9" s="7" t="s">
        <v>12</v>
      </c>
      <c r="D9" s="7" t="s">
        <v>23</v>
      </c>
      <c r="E9" s="7" t="s">
        <v>23</v>
      </c>
      <c r="F9" s="7" t="s">
        <v>4</v>
      </c>
      <c r="G9" s="8" t="s">
        <v>101</v>
      </c>
      <c r="H9" s="9" t="s">
        <v>63</v>
      </c>
      <c r="I9" s="11" t="s">
        <v>39</v>
      </c>
      <c r="J9" s="11"/>
    </row>
    <row r="10" spans="1:10" s="17" customFormat="1" ht="30" x14ac:dyDescent="0.25">
      <c r="A10" s="24"/>
      <c r="B10" s="6" t="s">
        <v>29</v>
      </c>
      <c r="C10" s="6" t="s">
        <v>43</v>
      </c>
      <c r="D10" s="6" t="s">
        <v>44</v>
      </c>
      <c r="E10" s="6" t="s">
        <v>45</v>
      </c>
      <c r="F10" s="19" t="s">
        <v>4</v>
      </c>
      <c r="G10" s="11" t="s">
        <v>102</v>
      </c>
      <c r="H10" s="16" t="s">
        <v>36</v>
      </c>
      <c r="I10" s="11" t="s">
        <v>35</v>
      </c>
      <c r="J10" s="11"/>
    </row>
    <row r="11" spans="1:10" s="17" customFormat="1" ht="75" x14ac:dyDescent="0.25">
      <c r="A11" s="23">
        <v>5</v>
      </c>
      <c r="B11" s="2" t="s">
        <v>28</v>
      </c>
      <c r="C11" s="2" t="s">
        <v>13</v>
      </c>
      <c r="D11" s="2" t="s">
        <v>48</v>
      </c>
      <c r="E11" s="6" t="s">
        <v>49</v>
      </c>
      <c r="F11" s="6" t="s">
        <v>4</v>
      </c>
      <c r="G11" s="11" t="s">
        <v>103</v>
      </c>
      <c r="H11" s="9" t="s">
        <v>63</v>
      </c>
      <c r="I11" s="8" t="s">
        <v>39</v>
      </c>
      <c r="J11" s="8"/>
    </row>
    <row r="12" spans="1:10" s="3" customFormat="1" ht="30" x14ac:dyDescent="0.25">
      <c r="A12" s="23"/>
      <c r="B12" s="2" t="s">
        <v>29</v>
      </c>
      <c r="C12" s="2" t="s">
        <v>46</v>
      </c>
      <c r="D12" s="13" t="s">
        <v>47</v>
      </c>
      <c r="E12" s="2" t="s">
        <v>86</v>
      </c>
      <c r="F12" s="2" t="s">
        <v>4</v>
      </c>
      <c r="G12" s="8" t="s">
        <v>104</v>
      </c>
      <c r="H12" s="14" t="s">
        <v>36</v>
      </c>
      <c r="I12" s="11" t="s">
        <v>35</v>
      </c>
      <c r="J12" s="11"/>
    </row>
    <row r="13" spans="1:10" s="17" customFormat="1" ht="75" x14ac:dyDescent="0.25">
      <c r="A13" s="23">
        <v>6</v>
      </c>
      <c r="B13" s="2" t="s">
        <v>28</v>
      </c>
      <c r="C13" s="2" t="s">
        <v>14</v>
      </c>
      <c r="D13" s="2" t="s">
        <v>84</v>
      </c>
      <c r="E13" s="7" t="s">
        <v>84</v>
      </c>
      <c r="F13" s="7" t="s">
        <v>9</v>
      </c>
      <c r="G13" s="8" t="s">
        <v>105</v>
      </c>
      <c r="H13" s="20" t="s">
        <v>66</v>
      </c>
      <c r="I13" s="11" t="s">
        <v>35</v>
      </c>
      <c r="J13" s="11"/>
    </row>
    <row r="14" spans="1:10" s="17" customFormat="1" ht="30" x14ac:dyDescent="0.25">
      <c r="A14" s="23"/>
      <c r="B14" s="2" t="s">
        <v>29</v>
      </c>
      <c r="C14" s="2" t="s">
        <v>50</v>
      </c>
      <c r="D14" s="2" t="s">
        <v>51</v>
      </c>
      <c r="E14" s="2" t="s">
        <v>52</v>
      </c>
      <c r="F14" s="7" t="s">
        <v>9</v>
      </c>
      <c r="G14" s="8" t="s">
        <v>106</v>
      </c>
      <c r="H14" s="14" t="s">
        <v>36</v>
      </c>
      <c r="I14" s="11" t="s">
        <v>35</v>
      </c>
      <c r="J14" s="11"/>
    </row>
    <row r="15" spans="1:10" s="17" customFormat="1" ht="75" x14ac:dyDescent="0.25">
      <c r="A15" s="23">
        <v>7</v>
      </c>
      <c r="B15" s="2" t="s">
        <v>28</v>
      </c>
      <c r="C15" s="2" t="s">
        <v>15</v>
      </c>
      <c r="D15" s="2" t="s">
        <v>53</v>
      </c>
      <c r="E15" s="2" t="s">
        <v>53</v>
      </c>
      <c r="F15" s="2" t="s">
        <v>25</v>
      </c>
      <c r="G15" s="8" t="s">
        <v>107</v>
      </c>
      <c r="H15" s="9" t="s">
        <v>63</v>
      </c>
      <c r="I15" s="11" t="s">
        <v>35</v>
      </c>
      <c r="J15" s="11" t="s">
        <v>82</v>
      </c>
    </row>
    <row r="16" spans="1:10" s="17" customFormat="1" ht="30" x14ac:dyDescent="0.25">
      <c r="A16" s="23"/>
      <c r="B16" s="2" t="s">
        <v>29</v>
      </c>
      <c r="C16" s="2" t="s">
        <v>54</v>
      </c>
      <c r="D16" s="2" t="s">
        <v>55</v>
      </c>
      <c r="E16" s="2" t="s">
        <v>56</v>
      </c>
      <c r="F16" s="2" t="s">
        <v>25</v>
      </c>
      <c r="G16" s="8" t="s">
        <v>108</v>
      </c>
      <c r="H16" s="14" t="s">
        <v>36</v>
      </c>
      <c r="I16" s="11" t="s">
        <v>35</v>
      </c>
      <c r="J16" s="11" t="s">
        <v>85</v>
      </c>
    </row>
    <row r="17" spans="1:10" s="17" customFormat="1" ht="75" x14ac:dyDescent="0.25">
      <c r="A17" s="23">
        <v>8</v>
      </c>
      <c r="B17" s="2" t="s">
        <v>28</v>
      </c>
      <c r="C17" s="2" t="s">
        <v>16</v>
      </c>
      <c r="D17" s="2" t="s">
        <v>59</v>
      </c>
      <c r="E17" s="2" t="s">
        <v>60</v>
      </c>
      <c r="F17" s="2" t="s">
        <v>24</v>
      </c>
      <c r="G17" s="8" t="s">
        <v>87</v>
      </c>
      <c r="H17" s="20" t="s">
        <v>66</v>
      </c>
      <c r="I17" s="11" t="s">
        <v>35</v>
      </c>
      <c r="J17" s="18"/>
    </row>
    <row r="18" spans="1:10" s="17" customFormat="1" ht="30" x14ac:dyDescent="0.25">
      <c r="A18" s="23"/>
      <c r="B18" s="2" t="s">
        <v>29</v>
      </c>
      <c r="C18" s="2" t="s">
        <v>58</v>
      </c>
      <c r="D18" s="2" t="s">
        <v>61</v>
      </c>
      <c r="E18" s="2" t="s">
        <v>62</v>
      </c>
      <c r="F18" s="2" t="s">
        <v>24</v>
      </c>
      <c r="G18" s="8" t="s">
        <v>88</v>
      </c>
      <c r="H18" s="14" t="s">
        <v>36</v>
      </c>
      <c r="I18" s="11" t="s">
        <v>35</v>
      </c>
      <c r="J18" s="18"/>
    </row>
    <row r="19" spans="1:10" s="17" customFormat="1" ht="75" x14ac:dyDescent="0.25">
      <c r="A19" s="23">
        <v>9</v>
      </c>
      <c r="B19" s="2" t="s">
        <v>28</v>
      </c>
      <c r="C19" s="2" t="s">
        <v>17</v>
      </c>
      <c r="D19" s="2" t="s">
        <v>67</v>
      </c>
      <c r="E19" s="2" t="s">
        <v>68</v>
      </c>
      <c r="F19" s="2" t="s">
        <v>26</v>
      </c>
      <c r="G19" s="8" t="s">
        <v>89</v>
      </c>
      <c r="H19" s="9" t="s">
        <v>65</v>
      </c>
      <c r="I19" s="11" t="s">
        <v>35</v>
      </c>
      <c r="J19" s="18"/>
    </row>
    <row r="20" spans="1:10" s="17" customFormat="1" ht="30" x14ac:dyDescent="0.25">
      <c r="A20" s="23"/>
      <c r="B20" s="2" t="s">
        <v>29</v>
      </c>
      <c r="C20" s="2" t="s">
        <v>69</v>
      </c>
      <c r="D20" s="2" t="s">
        <v>70</v>
      </c>
      <c r="E20" s="2" t="s">
        <v>71</v>
      </c>
      <c r="F20" s="2" t="s">
        <v>26</v>
      </c>
      <c r="G20" s="21" t="s">
        <v>90</v>
      </c>
      <c r="H20" s="14" t="s">
        <v>36</v>
      </c>
      <c r="I20" s="11" t="s">
        <v>35</v>
      </c>
      <c r="J20" s="18"/>
    </row>
    <row r="21" spans="1:10" s="17" customFormat="1" ht="75" x14ac:dyDescent="0.25">
      <c r="A21" s="23">
        <v>10</v>
      </c>
      <c r="B21" s="2" t="s">
        <v>28</v>
      </c>
      <c r="C21" s="2" t="s">
        <v>18</v>
      </c>
      <c r="D21" s="2" t="s">
        <v>75</v>
      </c>
      <c r="E21" s="2" t="s">
        <v>76</v>
      </c>
      <c r="F21" s="2" t="s">
        <v>27</v>
      </c>
      <c r="G21" s="21" t="s">
        <v>91</v>
      </c>
      <c r="H21" s="9" t="s">
        <v>65</v>
      </c>
      <c r="I21" s="11" t="s">
        <v>35</v>
      </c>
      <c r="J21" s="18"/>
    </row>
    <row r="22" spans="1:10" s="17" customFormat="1" ht="30" x14ac:dyDescent="0.25">
      <c r="A22" s="23"/>
      <c r="B22" s="2" t="s">
        <v>29</v>
      </c>
      <c r="C22" s="2" t="s">
        <v>72</v>
      </c>
      <c r="D22" s="2" t="s">
        <v>73</v>
      </c>
      <c r="E22" s="2" t="s">
        <v>74</v>
      </c>
      <c r="F22" s="2" t="s">
        <v>27</v>
      </c>
      <c r="G22" s="21" t="s">
        <v>92</v>
      </c>
      <c r="H22" s="14" t="s">
        <v>36</v>
      </c>
      <c r="I22" s="11" t="s">
        <v>35</v>
      </c>
      <c r="J22" s="18"/>
    </row>
    <row r="23" spans="1:10" s="17" customFormat="1" ht="75" x14ac:dyDescent="0.25">
      <c r="A23" s="23">
        <v>11</v>
      </c>
      <c r="B23" s="2" t="s">
        <v>28</v>
      </c>
      <c r="C23" s="2" t="s">
        <v>19</v>
      </c>
      <c r="D23" s="2" t="s">
        <v>77</v>
      </c>
      <c r="E23" s="2" t="s">
        <v>78</v>
      </c>
      <c r="F23" s="2" t="s">
        <v>27</v>
      </c>
      <c r="G23" s="21" t="s">
        <v>93</v>
      </c>
      <c r="H23" s="9" t="s">
        <v>65</v>
      </c>
      <c r="I23" s="11" t="s">
        <v>35</v>
      </c>
      <c r="J23" s="18"/>
    </row>
    <row r="24" spans="1:10" s="17" customFormat="1" ht="30" x14ac:dyDescent="0.25">
      <c r="A24" s="23"/>
      <c r="B24" s="2" t="s">
        <v>29</v>
      </c>
      <c r="C24" s="2" t="s">
        <v>79</v>
      </c>
      <c r="D24" s="2" t="s">
        <v>80</v>
      </c>
      <c r="E24" s="2" t="s">
        <v>81</v>
      </c>
      <c r="F24" s="2" t="s">
        <v>27</v>
      </c>
      <c r="G24" s="21" t="s">
        <v>94</v>
      </c>
      <c r="H24" s="9" t="s">
        <v>36</v>
      </c>
      <c r="I24" s="8" t="s">
        <v>35</v>
      </c>
      <c r="J24" s="18"/>
    </row>
  </sheetData>
  <mergeCells count="11">
    <mergeCell ref="A15:A16"/>
    <mergeCell ref="A17:A18"/>
    <mergeCell ref="A19:A20"/>
    <mergeCell ref="A21:A22"/>
    <mergeCell ref="A23:A24"/>
    <mergeCell ref="A13:A14"/>
    <mergeCell ref="A3:A4"/>
    <mergeCell ref="A5:A6"/>
    <mergeCell ref="A7:A8"/>
    <mergeCell ref="A9:A10"/>
    <mergeCell ref="A11:A1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218A6-88E1-46F1-8493-FDC2AEA5A3FA}">
  <dimension ref="B2:L25"/>
  <sheetViews>
    <sheetView tabSelected="1" workbookViewId="0">
      <selection activeCell="M8" sqref="M8"/>
    </sheetView>
  </sheetViews>
  <sheetFormatPr defaultRowHeight="15" x14ac:dyDescent="0.25"/>
  <cols>
    <col min="2" max="2" width="13.28515625" bestFit="1" customWidth="1"/>
    <col min="3" max="3" width="20.5703125" bestFit="1" customWidth="1"/>
    <col min="4" max="4" width="28" customWidth="1"/>
    <col min="5" max="5" width="4.28515625" customWidth="1"/>
    <col min="6" max="6" width="19.5703125" customWidth="1"/>
    <col min="7" max="7" width="4.140625" customWidth="1"/>
    <col min="8" max="8" width="9.28515625" customWidth="1"/>
    <col min="9" max="9" width="10.5703125" customWidth="1"/>
    <col min="10" max="10" width="6" customWidth="1"/>
    <col min="11" max="11" width="9.140625" style="42"/>
    <col min="12" max="12" width="10.5703125" bestFit="1" customWidth="1"/>
  </cols>
  <sheetData>
    <row r="2" spans="2:12" x14ac:dyDescent="0.25">
      <c r="B2" s="26" t="s">
        <v>110</v>
      </c>
      <c r="C2" s="22" t="s">
        <v>111</v>
      </c>
      <c r="D2" s="29" t="s">
        <v>112</v>
      </c>
    </row>
    <row r="3" spans="2:12" x14ac:dyDescent="0.25">
      <c r="B3" s="30" t="s">
        <v>28</v>
      </c>
      <c r="C3" s="31" t="s">
        <v>6</v>
      </c>
      <c r="D3" s="27" t="s">
        <v>113</v>
      </c>
      <c r="F3" s="40" t="s">
        <v>135</v>
      </c>
      <c r="G3" s="39"/>
      <c r="H3" s="41" t="str">
        <f>LEFT(F3, SEARCH(",",F3,1)-1)</f>
        <v>-3.709444</v>
      </c>
      <c r="I3" s="41" t="str">
        <f>RIGHT(F3, SEARCH(",",F3,1))</f>
        <v>115.403611</v>
      </c>
      <c r="K3" s="42" t="s">
        <v>157</v>
      </c>
      <c r="L3" t="s">
        <v>158</v>
      </c>
    </row>
    <row r="4" spans="2:12" x14ac:dyDescent="0.25">
      <c r="B4" s="30" t="s">
        <v>29</v>
      </c>
      <c r="C4" s="31" t="s">
        <v>30</v>
      </c>
      <c r="D4" s="28" t="s">
        <v>114</v>
      </c>
      <c r="F4" s="40" t="s">
        <v>146</v>
      </c>
      <c r="G4" s="39"/>
      <c r="H4" s="41" t="str">
        <f t="shared" ref="H4:H15" si="0">LEFT(F4, SEARCH(",",F4,1)-1)</f>
        <v>-3.778028</v>
      </c>
      <c r="I4" s="41" t="str">
        <f t="shared" ref="I4:I15" si="1">RIGHT(F4, SEARCH(",",F4,1))</f>
        <v>115.403833</v>
      </c>
      <c r="K4" s="42" t="s">
        <v>159</v>
      </c>
      <c r="L4" t="s">
        <v>160</v>
      </c>
    </row>
    <row r="5" spans="2:12" x14ac:dyDescent="0.25">
      <c r="B5" s="30" t="s">
        <v>28</v>
      </c>
      <c r="C5" s="31" t="s">
        <v>5</v>
      </c>
      <c r="D5" s="28" t="s">
        <v>115</v>
      </c>
      <c r="F5" s="40" t="s">
        <v>136</v>
      </c>
      <c r="G5" s="39"/>
      <c r="H5" s="41" t="str">
        <f t="shared" si="0"/>
        <v>-2.552639</v>
      </c>
      <c r="I5" s="41" t="str">
        <f t="shared" si="1"/>
        <v>115.964806</v>
      </c>
      <c r="K5" s="42" t="s">
        <v>161</v>
      </c>
      <c r="L5" t="s">
        <v>162</v>
      </c>
    </row>
    <row r="6" spans="2:12" x14ac:dyDescent="0.25">
      <c r="B6" s="32" t="s">
        <v>29</v>
      </c>
      <c r="C6" s="33" t="s">
        <v>40</v>
      </c>
      <c r="D6" s="28" t="s">
        <v>116</v>
      </c>
      <c r="F6" s="40" t="s">
        <v>147</v>
      </c>
      <c r="G6" s="39"/>
      <c r="H6" s="41" t="str">
        <f t="shared" si="0"/>
        <v>-2.635278</v>
      </c>
      <c r="I6" s="41" t="str">
        <f t="shared" si="1"/>
        <v>116.205000</v>
      </c>
      <c r="K6" s="42" t="s">
        <v>163</v>
      </c>
      <c r="L6" t="s">
        <v>164</v>
      </c>
    </row>
    <row r="7" spans="2:12" x14ac:dyDescent="0.25">
      <c r="B7" s="30" t="s">
        <v>28</v>
      </c>
      <c r="C7" s="34" t="s">
        <v>109</v>
      </c>
      <c r="D7" s="27" t="s">
        <v>117</v>
      </c>
      <c r="F7" s="40" t="s">
        <v>137</v>
      </c>
      <c r="G7" s="39"/>
      <c r="H7" s="41" t="str">
        <f t="shared" si="0"/>
        <v>-3.738917</v>
      </c>
      <c r="I7" s="41" t="str">
        <f t="shared" si="1"/>
        <v>115.198417</v>
      </c>
      <c r="K7" s="42" t="s">
        <v>165</v>
      </c>
      <c r="L7" t="s">
        <v>166</v>
      </c>
    </row>
    <row r="8" spans="2:12" x14ac:dyDescent="0.25">
      <c r="B8" s="30" t="s">
        <v>29</v>
      </c>
      <c r="C8" s="34" t="s">
        <v>41</v>
      </c>
      <c r="D8" s="27" t="s">
        <v>118</v>
      </c>
      <c r="F8" s="40" t="s">
        <v>148</v>
      </c>
      <c r="G8" s="39"/>
      <c r="H8" s="41" t="str">
        <f t="shared" si="0"/>
        <v>-3.867500</v>
      </c>
      <c r="I8" s="41" t="str">
        <f t="shared" si="1"/>
        <v>115.207028</v>
      </c>
      <c r="K8" s="42" t="s">
        <v>167</v>
      </c>
      <c r="L8" t="s">
        <v>168</v>
      </c>
    </row>
    <row r="9" spans="2:12" x14ac:dyDescent="0.25">
      <c r="B9" s="35" t="s">
        <v>28</v>
      </c>
      <c r="C9" s="36" t="s">
        <v>12</v>
      </c>
      <c r="D9" s="27" t="s">
        <v>119</v>
      </c>
      <c r="F9" s="40" t="s">
        <v>138</v>
      </c>
      <c r="G9" s="39"/>
      <c r="H9" s="41" t="str">
        <f t="shared" si="0"/>
        <v>-3.450389</v>
      </c>
      <c r="I9" s="41" t="str">
        <f t="shared" si="1"/>
        <v>115.628167</v>
      </c>
      <c r="K9" s="42" t="s">
        <v>169</v>
      </c>
      <c r="L9" t="s">
        <v>170</v>
      </c>
    </row>
    <row r="10" spans="2:12" x14ac:dyDescent="0.25">
      <c r="B10" s="32" t="s">
        <v>29</v>
      </c>
      <c r="C10" s="33" t="s">
        <v>43</v>
      </c>
      <c r="D10" s="28" t="s">
        <v>120</v>
      </c>
      <c r="F10" s="40" t="s">
        <v>149</v>
      </c>
      <c r="G10" s="39"/>
      <c r="H10" s="41" t="str">
        <f t="shared" si="0"/>
        <v>-3.434861</v>
      </c>
      <c r="I10" s="41" t="str">
        <f t="shared" si="1"/>
        <v>115.693250</v>
      </c>
      <c r="K10" s="42" t="s">
        <v>171</v>
      </c>
      <c r="L10" t="s">
        <v>172</v>
      </c>
    </row>
    <row r="11" spans="2:12" x14ac:dyDescent="0.25">
      <c r="B11" s="30" t="s">
        <v>28</v>
      </c>
      <c r="C11" s="31" t="s">
        <v>13</v>
      </c>
      <c r="D11" s="28" t="s">
        <v>121</v>
      </c>
      <c r="F11" s="40" t="s">
        <v>139</v>
      </c>
      <c r="G11" s="39"/>
      <c r="H11" s="41" t="str">
        <f t="shared" si="0"/>
        <v>-3.258639</v>
      </c>
      <c r="I11" s="41" t="str">
        <f t="shared" si="1"/>
        <v>115.699722</v>
      </c>
      <c r="K11" s="42" t="s">
        <v>173</v>
      </c>
      <c r="L11" t="s">
        <v>174</v>
      </c>
    </row>
    <row r="12" spans="2:12" x14ac:dyDescent="0.25">
      <c r="B12" s="30" t="s">
        <v>29</v>
      </c>
      <c r="C12" s="31" t="s">
        <v>46</v>
      </c>
      <c r="D12" s="27" t="s">
        <v>122</v>
      </c>
      <c r="F12" s="40" t="s">
        <v>150</v>
      </c>
      <c r="G12" s="39"/>
      <c r="H12" s="41" t="str">
        <f t="shared" si="0"/>
        <v>-3.362944</v>
      </c>
      <c r="I12" s="41" t="str">
        <f t="shared" si="1"/>
        <v>115.867944</v>
      </c>
      <c r="K12" s="42" t="s">
        <v>175</v>
      </c>
      <c r="L12" t="s">
        <v>176</v>
      </c>
    </row>
    <row r="13" spans="2:12" x14ac:dyDescent="0.25">
      <c r="B13" s="30" t="s">
        <v>28</v>
      </c>
      <c r="C13" s="31" t="s">
        <v>14</v>
      </c>
      <c r="D13" s="27" t="s">
        <v>123</v>
      </c>
      <c r="F13" s="40" t="s">
        <v>140</v>
      </c>
      <c r="G13" s="39"/>
      <c r="H13" s="41" t="str">
        <f t="shared" si="0"/>
        <v>-3.323361</v>
      </c>
      <c r="I13" s="41" t="str">
        <f t="shared" si="1"/>
        <v>116.183389</v>
      </c>
      <c r="K13" s="42" t="s">
        <v>177</v>
      </c>
      <c r="L13" t="s">
        <v>178</v>
      </c>
    </row>
    <row r="14" spans="2:12" x14ac:dyDescent="0.25">
      <c r="B14" s="30" t="s">
        <v>29</v>
      </c>
      <c r="C14" s="31" t="s">
        <v>50</v>
      </c>
      <c r="D14" s="27" t="s">
        <v>124</v>
      </c>
      <c r="F14" s="40" t="s">
        <v>151</v>
      </c>
      <c r="G14" s="39"/>
      <c r="H14" s="41" t="str">
        <f t="shared" si="0"/>
        <v>-3.298028</v>
      </c>
      <c r="I14" s="41" t="str">
        <f t="shared" si="1"/>
        <v>116.170333</v>
      </c>
      <c r="K14" s="42" t="s">
        <v>179</v>
      </c>
      <c r="L14" t="s">
        <v>180</v>
      </c>
    </row>
    <row r="15" spans="2:12" x14ac:dyDescent="0.25">
      <c r="B15" s="30" t="s">
        <v>28</v>
      </c>
      <c r="C15" s="31" t="s">
        <v>15</v>
      </c>
      <c r="D15" s="27" t="s">
        <v>125</v>
      </c>
      <c r="F15" s="40" t="s">
        <v>141</v>
      </c>
      <c r="G15" s="39"/>
      <c r="H15" s="41" t="str">
        <f t="shared" si="0"/>
        <v>-3.205361</v>
      </c>
      <c r="I15" s="41" t="str">
        <f t="shared" si="1"/>
        <v>115.231667</v>
      </c>
      <c r="K15" s="42" t="s">
        <v>181</v>
      </c>
      <c r="L15" t="s">
        <v>182</v>
      </c>
    </row>
    <row r="16" spans="2:12" x14ac:dyDescent="0.25">
      <c r="B16" s="30" t="s">
        <v>29</v>
      </c>
      <c r="C16" s="31" t="s">
        <v>54</v>
      </c>
      <c r="D16" s="27" t="s">
        <v>126</v>
      </c>
      <c r="F16" s="40" t="s">
        <v>152</v>
      </c>
      <c r="G16" s="39"/>
      <c r="H16" s="41" t="str">
        <f>LEFT(F16, SEARCH(",",F16,1)-1)</f>
        <v>-3.290000</v>
      </c>
      <c r="I16" s="41" t="str">
        <f>RIGHT(F16, SEARCH(",",F16,1))</f>
        <v>115.051667</v>
      </c>
      <c r="K16" s="42" t="s">
        <v>183</v>
      </c>
      <c r="L16" t="s">
        <v>184</v>
      </c>
    </row>
    <row r="17" spans="2:12" x14ac:dyDescent="0.25">
      <c r="B17" s="30" t="s">
        <v>28</v>
      </c>
      <c r="C17" s="31" t="s">
        <v>16</v>
      </c>
      <c r="D17" s="27" t="s">
        <v>127</v>
      </c>
      <c r="F17" s="40" t="s">
        <v>142</v>
      </c>
      <c r="G17" s="39"/>
      <c r="H17" s="41" t="str">
        <f t="shared" ref="H17:H24" si="2">LEFT(F17, SEARCH(",",F17,1)-1)</f>
        <v>-2.960250</v>
      </c>
      <c r="I17" s="41" t="str">
        <f t="shared" ref="I17:I24" si="3">RIGHT(F17, SEARCH(",",F17,1))</f>
        <v>115.275361</v>
      </c>
      <c r="K17" s="42" t="s">
        <v>185</v>
      </c>
      <c r="L17" t="s">
        <v>186</v>
      </c>
    </row>
    <row r="18" spans="2:12" x14ac:dyDescent="0.25">
      <c r="B18" s="30" t="s">
        <v>29</v>
      </c>
      <c r="C18" s="31" t="s">
        <v>58</v>
      </c>
      <c r="D18" s="27" t="s">
        <v>128</v>
      </c>
      <c r="F18" s="40" t="s">
        <v>153</v>
      </c>
      <c r="G18" s="39"/>
      <c r="H18" s="41" t="str">
        <f t="shared" si="2"/>
        <v>-3.008083</v>
      </c>
      <c r="I18" s="41" t="str">
        <f t="shared" si="3"/>
        <v>115.238806</v>
      </c>
      <c r="K18" s="42" t="s">
        <v>187</v>
      </c>
      <c r="L18" t="s">
        <v>188</v>
      </c>
    </row>
    <row r="19" spans="2:12" x14ac:dyDescent="0.25">
      <c r="B19" s="30" t="s">
        <v>28</v>
      </c>
      <c r="C19" s="31" t="s">
        <v>17</v>
      </c>
      <c r="D19" s="27" t="s">
        <v>129</v>
      </c>
      <c r="F19" s="40" t="s">
        <v>143</v>
      </c>
      <c r="G19" s="39"/>
      <c r="H19" s="41" t="str">
        <f t="shared" si="2"/>
        <v>-2.856389</v>
      </c>
      <c r="I19" s="41" t="str">
        <f t="shared" si="3"/>
        <v>115.286944</v>
      </c>
      <c r="K19" s="42" t="s">
        <v>189</v>
      </c>
      <c r="L19" t="s">
        <v>190</v>
      </c>
    </row>
    <row r="20" spans="2:12" x14ac:dyDescent="0.25">
      <c r="B20" s="30" t="s">
        <v>29</v>
      </c>
      <c r="C20" s="31" t="s">
        <v>69</v>
      </c>
      <c r="D20" s="37" t="s">
        <v>130</v>
      </c>
      <c r="F20" s="40" t="s">
        <v>154</v>
      </c>
      <c r="G20" s="39"/>
      <c r="H20" s="41" t="str">
        <f t="shared" si="2"/>
        <v>-2.783472</v>
      </c>
      <c r="I20" s="41" t="str">
        <f t="shared" si="3"/>
        <v>115.264139</v>
      </c>
      <c r="K20" s="42" t="s">
        <v>191</v>
      </c>
      <c r="L20" t="s">
        <v>192</v>
      </c>
    </row>
    <row r="21" spans="2:12" x14ac:dyDescent="0.25">
      <c r="B21" s="30" t="s">
        <v>28</v>
      </c>
      <c r="C21" s="31" t="s">
        <v>18</v>
      </c>
      <c r="D21" s="37" t="s">
        <v>131</v>
      </c>
      <c r="F21" s="40" t="s">
        <v>144</v>
      </c>
      <c r="G21" s="39"/>
      <c r="H21" s="41" t="str">
        <f t="shared" si="2"/>
        <v>-2.402583</v>
      </c>
      <c r="I21" s="41" t="str">
        <f t="shared" si="3"/>
        <v>115.315000</v>
      </c>
      <c r="K21" s="42" t="s">
        <v>193</v>
      </c>
      <c r="L21" t="s">
        <v>194</v>
      </c>
    </row>
    <row r="22" spans="2:12" x14ac:dyDescent="0.25">
      <c r="B22" s="30" t="s">
        <v>29</v>
      </c>
      <c r="C22" s="31" t="s">
        <v>72</v>
      </c>
      <c r="D22" s="37" t="s">
        <v>132</v>
      </c>
      <c r="F22" s="40" t="s">
        <v>155</v>
      </c>
      <c r="G22" s="39"/>
      <c r="H22" s="41" t="str">
        <f t="shared" si="2"/>
        <v>-2.416639</v>
      </c>
      <c r="I22" s="41" t="str">
        <f t="shared" si="3"/>
        <v>115.271083</v>
      </c>
      <c r="K22" s="42" t="s">
        <v>195</v>
      </c>
      <c r="L22" t="s">
        <v>196</v>
      </c>
    </row>
    <row r="23" spans="2:12" x14ac:dyDescent="0.25">
      <c r="B23" s="30" t="s">
        <v>28</v>
      </c>
      <c r="C23" s="31" t="s">
        <v>19</v>
      </c>
      <c r="D23" s="37" t="s">
        <v>133</v>
      </c>
      <c r="F23" s="40" t="s">
        <v>145</v>
      </c>
      <c r="G23" s="39"/>
      <c r="H23" s="41" t="str">
        <f t="shared" si="2"/>
        <v>-2.352778</v>
      </c>
      <c r="I23" s="41" t="str">
        <f t="shared" si="3"/>
        <v>115.312222</v>
      </c>
      <c r="K23" s="42" t="s">
        <v>197</v>
      </c>
      <c r="L23" t="s">
        <v>198</v>
      </c>
    </row>
    <row r="24" spans="2:12" x14ac:dyDescent="0.25">
      <c r="B24" s="32" t="s">
        <v>29</v>
      </c>
      <c r="C24" s="33" t="s">
        <v>79</v>
      </c>
      <c r="D24" s="38" t="s">
        <v>134</v>
      </c>
      <c r="F24" s="40" t="s">
        <v>156</v>
      </c>
      <c r="G24" s="39"/>
      <c r="H24" s="41" t="str">
        <f t="shared" si="2"/>
        <v>-2.425361</v>
      </c>
      <c r="I24" s="41" t="str">
        <f t="shared" si="3"/>
        <v>115.257222</v>
      </c>
      <c r="K24" s="42" t="s">
        <v>199</v>
      </c>
      <c r="L24" t="s">
        <v>200</v>
      </c>
    </row>
    <row r="25" spans="2:12" x14ac:dyDescent="0.25">
      <c r="F25" s="39"/>
      <c r="G25" s="39"/>
      <c r="H25" s="39"/>
      <c r="I25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Ayu Lusiantika</dc:creator>
  <cp:lastModifiedBy>t-rndprg-01</cp:lastModifiedBy>
  <dcterms:created xsi:type="dcterms:W3CDTF">2022-10-27T01:44:11Z</dcterms:created>
  <dcterms:modified xsi:type="dcterms:W3CDTF">2022-11-02T03:07:58Z</dcterms:modified>
</cp:coreProperties>
</file>