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\Dropbox\professional\talks\2018.04.21 - Versatile C++ (CppRussia)\"/>
    </mc:Choice>
  </mc:AlternateContent>
  <bookViews>
    <workbookView xWindow="0" yWindow="0" windowWidth="21924" windowHeight="9780" activeTab="2"/>
  </bookViews>
  <sheets>
    <sheet name="Reuse" sheetId="3" r:id="rId1"/>
    <sheet name="Ranges" sheetId="4" r:id="rId2"/>
    <sheet name="No checks" sheetId="5" r:id="rId3"/>
    <sheet name="msvc" sheetId="2" r:id="rId4"/>
    <sheet name="clang" sheetId="6" r:id="rId5"/>
    <sheet name="gcc" sheetId="7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5" l="1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25" i="5"/>
  <c r="A2" i="4"/>
  <c r="B2" i="4"/>
  <c r="C2" i="4"/>
  <c r="A3" i="4"/>
  <c r="B3" i="4"/>
  <c r="C3" i="4"/>
  <c r="G3" i="4" s="1"/>
  <c r="A4" i="4"/>
  <c r="B4" i="4"/>
  <c r="C4" i="4"/>
  <c r="I4" i="4" s="1"/>
  <c r="A6" i="4"/>
  <c r="B6" i="4"/>
  <c r="C6" i="4"/>
  <c r="E6" i="4" s="1"/>
  <c r="A7" i="4"/>
  <c r="B7" i="4"/>
  <c r="C7" i="4"/>
  <c r="G7" i="4" s="1"/>
  <c r="A8" i="4"/>
  <c r="B8" i="4"/>
  <c r="C8" i="4"/>
  <c r="I8" i="4" s="1"/>
  <c r="A10" i="4"/>
  <c r="B10" i="4"/>
  <c r="C10" i="4"/>
  <c r="E10" i="4" s="1"/>
  <c r="A11" i="4"/>
  <c r="B11" i="4"/>
  <c r="C11" i="4"/>
  <c r="G11" i="4" s="1"/>
  <c r="A12" i="4"/>
  <c r="B12" i="4"/>
  <c r="C12" i="4"/>
  <c r="I12" i="4" s="1"/>
  <c r="A14" i="4"/>
  <c r="B14" i="4"/>
  <c r="C14" i="4"/>
  <c r="E14" i="4" s="1"/>
  <c r="A15" i="4"/>
  <c r="B15" i="4"/>
  <c r="C15" i="4"/>
  <c r="G15" i="4" s="1"/>
  <c r="A16" i="4"/>
  <c r="B16" i="4"/>
  <c r="C16" i="4"/>
  <c r="I16" i="4" s="1"/>
  <c r="A18" i="4"/>
  <c r="B18" i="4"/>
  <c r="C18" i="4"/>
  <c r="E18" i="4" s="1"/>
  <c r="A19" i="4"/>
  <c r="B19" i="4"/>
  <c r="C19" i="4"/>
  <c r="G19" i="4" s="1"/>
  <c r="A20" i="4"/>
  <c r="B20" i="4"/>
  <c r="C20" i="4"/>
  <c r="I20" i="4" s="1"/>
  <c r="A22" i="4"/>
  <c r="B22" i="4"/>
  <c r="C22" i="4"/>
  <c r="A23" i="4"/>
  <c r="B23" i="4"/>
  <c r="C23" i="4"/>
  <c r="G23" i="4" s="1"/>
  <c r="A24" i="4"/>
  <c r="B24" i="4"/>
  <c r="C24" i="4"/>
  <c r="A26" i="4"/>
  <c r="B26" i="4"/>
  <c r="C26" i="4"/>
  <c r="E26" i="4" s="1"/>
  <c r="A27" i="4"/>
  <c r="B27" i="4"/>
  <c r="C27" i="4"/>
  <c r="G27" i="4" s="1"/>
  <c r="A28" i="4"/>
  <c r="B28" i="4"/>
  <c r="C28" i="4"/>
  <c r="I28" i="4" s="1"/>
  <c r="A30" i="4"/>
  <c r="B30" i="4"/>
  <c r="C30" i="4"/>
  <c r="E30" i="4" s="1"/>
  <c r="A31" i="4"/>
  <c r="B31" i="4"/>
  <c r="C31" i="4"/>
  <c r="G31" i="4" s="1"/>
  <c r="A32" i="4"/>
  <c r="B32" i="4"/>
  <c r="C32" i="4"/>
  <c r="I32" i="4" s="1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5" i="5"/>
  <c r="B25" i="5"/>
  <c r="C25" i="5"/>
  <c r="A26" i="5"/>
  <c r="B26" i="5"/>
  <c r="F26" i="5" s="1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F34" i="5" s="1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F42" i="5" s="1"/>
  <c r="C42" i="5"/>
  <c r="A43" i="5"/>
  <c r="B43" i="5"/>
  <c r="C43" i="5"/>
  <c r="A44" i="5"/>
  <c r="B44" i="5"/>
  <c r="C44" i="5"/>
  <c r="A45" i="5"/>
  <c r="B45" i="5"/>
  <c r="C45" i="5"/>
  <c r="F45" i="5" s="1"/>
  <c r="A46" i="5"/>
  <c r="B46" i="5"/>
  <c r="C46" i="5"/>
  <c r="F35" i="5" l="1"/>
  <c r="F29" i="5"/>
  <c r="F43" i="5"/>
  <c r="F27" i="5"/>
  <c r="F44" i="5"/>
  <c r="F36" i="5"/>
  <c r="F41" i="5"/>
  <c r="F33" i="5"/>
  <c r="F25" i="5"/>
  <c r="F39" i="5"/>
  <c r="F31" i="5"/>
  <c r="F28" i="5"/>
  <c r="F38" i="5"/>
  <c r="F30" i="5"/>
  <c r="F46" i="5"/>
  <c r="F40" i="5"/>
  <c r="F37" i="5"/>
  <c r="F32" i="5"/>
  <c r="H23" i="4"/>
  <c r="J12" i="4"/>
  <c r="J28" i="4"/>
  <c r="F18" i="4"/>
  <c r="H31" i="4"/>
  <c r="J20" i="4"/>
  <c r="F10" i="4"/>
  <c r="F30" i="4"/>
  <c r="H19" i="4"/>
  <c r="J8" i="4"/>
  <c r="F22" i="4"/>
  <c r="F26" i="4"/>
  <c r="H15" i="4"/>
  <c r="J4" i="4"/>
  <c r="F14" i="4"/>
  <c r="H3" i="4"/>
  <c r="H27" i="4"/>
  <c r="J16" i="4"/>
  <c r="F6" i="4"/>
  <c r="H7" i="4"/>
  <c r="H11" i="4"/>
  <c r="E22" i="4"/>
  <c r="J32" i="4"/>
  <c r="A10" i="3"/>
  <c r="B10" i="3"/>
  <c r="C10" i="3"/>
  <c r="D10" i="3"/>
  <c r="F10" i="3" s="1"/>
  <c r="A11" i="3"/>
  <c r="B11" i="3"/>
  <c r="C11" i="3"/>
  <c r="D11" i="3"/>
  <c r="A12" i="3"/>
  <c r="B12" i="3"/>
  <c r="C12" i="3"/>
  <c r="D12" i="3"/>
  <c r="J12" i="3" s="1"/>
  <c r="A14" i="3"/>
  <c r="B14" i="3"/>
  <c r="C14" i="3"/>
  <c r="D14" i="3"/>
  <c r="A15" i="3"/>
  <c r="B15" i="3"/>
  <c r="C15" i="3"/>
  <c r="D15" i="3"/>
  <c r="H15" i="3" s="1"/>
  <c r="A16" i="3"/>
  <c r="B16" i="3"/>
  <c r="C16" i="3"/>
  <c r="D16" i="3"/>
  <c r="A6" i="3"/>
  <c r="B6" i="3"/>
  <c r="C6" i="3"/>
  <c r="D6" i="3"/>
  <c r="A7" i="3"/>
  <c r="B7" i="3"/>
  <c r="C7" i="3"/>
  <c r="D7" i="3"/>
  <c r="A8" i="3"/>
  <c r="B8" i="3"/>
  <c r="C8" i="3"/>
  <c r="D8" i="3"/>
  <c r="J8" i="3" s="1"/>
  <c r="A3" i="3"/>
  <c r="B3" i="3"/>
  <c r="D3" i="3"/>
  <c r="H3" i="3" s="1"/>
  <c r="A4" i="3"/>
  <c r="B4" i="3"/>
  <c r="D4" i="3"/>
  <c r="J4" i="3" s="1"/>
  <c r="A2" i="3"/>
  <c r="K8" i="3" l="1"/>
  <c r="I15" i="3"/>
  <c r="K12" i="3"/>
  <c r="G10" i="3"/>
  <c r="H7" i="3"/>
  <c r="J16" i="3"/>
  <c r="F14" i="3"/>
  <c r="H11" i="3"/>
  <c r="I3" i="3"/>
  <c r="I7" i="3"/>
  <c r="K16" i="3"/>
  <c r="K4" i="3"/>
  <c r="G14" i="3"/>
  <c r="I11" i="3"/>
  <c r="E46" i="5"/>
  <c r="E23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3" i="5"/>
  <c r="E4" i="5"/>
  <c r="E5" i="5"/>
  <c r="E6" i="5"/>
  <c r="E8" i="5"/>
  <c r="E9" i="5"/>
  <c r="E10" i="5"/>
  <c r="E11" i="5"/>
  <c r="E12" i="5"/>
  <c r="E13" i="5"/>
  <c r="E15" i="5"/>
  <c r="E16" i="5"/>
  <c r="E17" i="5"/>
  <c r="E18" i="5"/>
  <c r="E19" i="5"/>
  <c r="E20" i="5"/>
  <c r="E21" i="5"/>
  <c r="E7" i="5"/>
  <c r="F3" i="5"/>
  <c r="F11" i="5"/>
  <c r="F19" i="5"/>
  <c r="E2" i="4"/>
  <c r="D2" i="3"/>
  <c r="F2" i="3" s="1"/>
  <c r="B2" i="3"/>
  <c r="G2" i="3" l="1"/>
  <c r="F23" i="5"/>
  <c r="F2" i="5"/>
  <c r="F22" i="5"/>
  <c r="F14" i="5"/>
  <c r="F16" i="5"/>
  <c r="F8" i="5"/>
  <c r="F17" i="5"/>
  <c r="F15" i="5"/>
  <c r="F9" i="5"/>
  <c r="F7" i="5"/>
  <c r="F18" i="5"/>
  <c r="F10" i="5"/>
  <c r="F20" i="5"/>
  <c r="F12" i="5"/>
  <c r="F4" i="5"/>
  <c r="F6" i="5"/>
  <c r="F21" i="5"/>
  <c r="F13" i="5"/>
  <c r="F5" i="5"/>
  <c r="E22" i="5"/>
  <c r="E14" i="5"/>
  <c r="E39" i="5"/>
  <c r="E31" i="5"/>
  <c r="E2" i="5"/>
  <c r="F2" i="4"/>
  <c r="F6" i="3"/>
  <c r="G6" i="3"/>
</calcChain>
</file>

<file path=xl/sharedStrings.xml><?xml version="1.0" encoding="utf-8"?>
<sst xmlns="http://schemas.openxmlformats.org/spreadsheetml/2006/main" count="403" uniqueCount="150">
  <si>
    <t>Full</t>
  </si>
  <si>
    <t>NoTraverse</t>
  </si>
  <si>
    <t>name</t>
  </si>
  <si>
    <t>run&lt;ExtractMove&lt;GatherNaive&gt;&gt;/Fraction:2</t>
  </si>
  <si>
    <t>run&lt;ExtractMove&lt;GatherSmart&gt;&gt;/Fraction:2</t>
  </si>
  <si>
    <t>run&lt;ExtractMove&lt;GatherNaive&gt;|OnlyInit&gt;/Fraction:2</t>
  </si>
  <si>
    <t>run&lt;ExtractMove&lt;GatherSmart&gt;|OnlyInit&gt;/Fraction:2</t>
  </si>
  <si>
    <t>run&lt;ExtractMove&lt;GatherNaive&gt;|NoTraverse&gt;/Fraction:2</t>
  </si>
  <si>
    <t>run&lt;ExtractMove&lt;GatherSmart&gt;|NoTraverse&gt;/Fraction:2</t>
  </si>
  <si>
    <t>run&lt;ExtractList&gt;/Fraction:2</t>
  </si>
  <si>
    <t>run&lt;ExtractList|OnlyInit&gt;/Fraction:2</t>
  </si>
  <si>
    <t>run&lt;ExtractList|NoTraverse&gt;/Fraction:2</t>
  </si>
  <si>
    <t>run&lt;ExtractCopy&gt;/Fraction:2</t>
  </si>
  <si>
    <t>run&lt;ExtractView&gt;/Fraction:2</t>
  </si>
  <si>
    <t>run&lt;ExtractViewGeneric&gt;/Fraction:2</t>
  </si>
  <si>
    <t>run&lt;ExtractViewRanges&gt;/Fraction:2</t>
  </si>
  <si>
    <t>run&lt;ExtractViewWrappingIterator&gt;/Fraction:2</t>
  </si>
  <si>
    <t>run&lt;ExtractViewCoroutine&gt;/Fraction:2</t>
  </si>
  <si>
    <t>run&lt;ExtractNoCheck&gt;/Fraction:2</t>
  </si>
  <si>
    <t>run&lt;ExtractCopy|NoTraverse&gt;/Fraction:2</t>
  </si>
  <si>
    <t>run&lt;ExtractView|NoTraverse&gt;/Fraction:2</t>
  </si>
  <si>
    <t>run&lt;ExtractViewGeneric|NoTraverse&gt;/Fraction:2</t>
  </si>
  <si>
    <t>run&lt;ExtractViewRanges|NoTraverse&gt;/Fraction:2</t>
  </si>
  <si>
    <t>run&lt;ExtractViewWrappingIterator|NoTraverse&gt;/Fraction:2</t>
  </si>
  <si>
    <t>run&lt;ExtractViewCoroutine|NoTraverse&gt;/Fraction:2</t>
  </si>
  <si>
    <t>run&lt;ExtractNoCheck|NoTraverse&gt;/Fraction:2</t>
  </si>
  <si>
    <t>run&lt;ExtractViewGeneric|Full|Beginning&gt;/Fraction:1</t>
  </si>
  <si>
    <t>run&lt;ExtractViewGeneric|Full|Beginning&gt;/Fraction:2</t>
  </si>
  <si>
    <t>run&lt;ExtractViewGeneric|Full|Beginning&gt;/Fraction:4</t>
  </si>
  <si>
    <t>run&lt;ExtractViewGeneric|Full|Beginning&gt;/Fraction:8</t>
  </si>
  <si>
    <t>run&lt;ExtractViewGeneric|Full|Beginning&gt;/Fraction:16</t>
  </si>
  <si>
    <t>run&lt;ExtractViewGeneric|Full|Beginning&gt;/Fraction:32</t>
  </si>
  <si>
    <t>run&lt;ExtractViewGeneric|Full|Beginning&gt;/Fraction:64</t>
  </si>
  <si>
    <t>run&lt;ExtractViewGeneric|Full|Beginning&gt;/Fraction:128</t>
  </si>
  <si>
    <t>run&lt;ExtractViewGeneric|Full|Beginning&gt;/Fraction:256</t>
  </si>
  <si>
    <t>run&lt;ExtractViewGeneric|Full|Beginning&gt;/Fraction:512</t>
  </si>
  <si>
    <t>run&lt;ExtractViewGeneric|Full|Beginning&gt;/Fraction:1024</t>
  </si>
  <si>
    <t>run&lt;ExtractViewGeneric|Full|Beginning&gt;/Fraction:2048</t>
  </si>
  <si>
    <t>run&lt;ExtractViewGeneric|Full|Beginning&gt;/Fraction:4096</t>
  </si>
  <si>
    <t>run&lt;ExtractViewGeneric|Full|Beginning&gt;/Fraction:8192</t>
  </si>
  <si>
    <t>run&lt;ExtractViewGeneric|Full|Beginning&gt;/Fraction:16384</t>
  </si>
  <si>
    <t>run&lt;ExtractViewGeneric|Full|Beginning&gt;/Fraction:32768</t>
  </si>
  <si>
    <t>run&lt;ExtractViewGeneric|Full|Beginning&gt;/Fraction:65536</t>
  </si>
  <si>
    <t>run&lt;ExtractViewGeneric|Full|Beginning&gt;/Fraction:131072</t>
  </si>
  <si>
    <t>run&lt;ExtractViewGeneric|Full|Beginning&gt;/Fraction:262144</t>
  </si>
  <si>
    <t>run&lt;ExtractViewGeneric|Full|Beginning&gt;/Fraction:524288</t>
  </si>
  <si>
    <t>run&lt;ExtractViewGeneric|Full|Beginning&gt;/Fraction:1048576</t>
  </si>
  <si>
    <t>run&lt;ExtractNoCheck|Full|Beginning&gt;/Fraction:1</t>
  </si>
  <si>
    <t>run&lt;ExtractNoCheck|Full|Beginning&gt;/Fraction:2</t>
  </si>
  <si>
    <t>run&lt;ExtractNoCheck|Full|Beginning&gt;/Fraction:4</t>
  </si>
  <si>
    <t>run&lt;ExtractNoCheck|Full|Beginning&gt;/Fraction:8</t>
  </si>
  <si>
    <t>run&lt;ExtractNoCheck|Full|Beginning&gt;/Fraction:16</t>
  </si>
  <si>
    <t>run&lt;ExtractNoCheck|Full|Beginning&gt;/Fraction:32</t>
  </si>
  <si>
    <t>run&lt;ExtractNoCheck|Full|Beginning&gt;/Fraction:64</t>
  </si>
  <si>
    <t>run&lt;ExtractNoCheck|Full|Beginning&gt;/Fraction:128</t>
  </si>
  <si>
    <t>run&lt;ExtractNoCheck|Full|Beginning&gt;/Fraction:256</t>
  </si>
  <si>
    <t>run&lt;ExtractNoCheck|Full|Beginning&gt;/Fraction:512</t>
  </si>
  <si>
    <t>run&lt;ExtractNoCheck|Full|Beginning&gt;/Fraction:1024</t>
  </si>
  <si>
    <t>run&lt;ExtractNoCheck|Full|Beginning&gt;/Fraction:2048</t>
  </si>
  <si>
    <t>run&lt;ExtractNoCheck|Full|Beginning&gt;/Fraction:4096</t>
  </si>
  <si>
    <t>run&lt;ExtractNoCheck|Full|Beginning&gt;/Fraction:8192</t>
  </si>
  <si>
    <t>run&lt;ExtractNoCheck|Full|Beginning&gt;/Fraction:16384</t>
  </si>
  <si>
    <t>run&lt;ExtractNoCheck|Full|Beginning&gt;/Fraction:32768</t>
  </si>
  <si>
    <t>run&lt;ExtractNoCheck|Full|Beginning&gt;/Fraction:65536</t>
  </si>
  <si>
    <t>run&lt;ExtractNoCheck|Full|Beginning&gt;/Fraction:131072</t>
  </si>
  <si>
    <t>run&lt;ExtractNoCheck|Full|Beginning&gt;/Fraction:262144</t>
  </si>
  <si>
    <t>run&lt;ExtractNoCheck|Full|Beginning&gt;/Fraction:524288</t>
  </si>
  <si>
    <t>run&lt;ExtractNoCheck|Full|Beginning&gt;/Fraction:1048576</t>
  </si>
  <si>
    <t>run&lt;ExtractViewGeneric|NoTraverse|Beginning&gt;/Fraction:1</t>
  </si>
  <si>
    <t>run&lt;ExtractViewGeneric|NoTraverse|Beginning&gt;/Fraction:2</t>
  </si>
  <si>
    <t>run&lt;ExtractViewGeneric|NoTraverse|Beginning&gt;/Fraction:4</t>
  </si>
  <si>
    <t>run&lt;ExtractViewGeneric|NoTraverse|Beginning&gt;/Fraction:8</t>
  </si>
  <si>
    <t>run&lt;ExtractViewGeneric|NoTraverse|Beginning&gt;/Fraction:16</t>
  </si>
  <si>
    <t>run&lt;ExtractViewGeneric|NoTraverse|Beginning&gt;/Fraction:32</t>
  </si>
  <si>
    <t>run&lt;ExtractViewGeneric|NoTraverse|Beginning&gt;/Fraction:64</t>
  </si>
  <si>
    <t>run&lt;ExtractViewGeneric|NoTraverse|Beginning&gt;/Fraction:128</t>
  </si>
  <si>
    <t>run&lt;ExtractViewGeneric|NoTraverse|Beginning&gt;/Fraction:256</t>
  </si>
  <si>
    <t>run&lt;ExtractViewGeneric|NoTraverse|Beginning&gt;/Fraction:512</t>
  </si>
  <si>
    <t>run&lt;ExtractViewGeneric|NoTraverse|Beginning&gt;/Fraction:1024</t>
  </si>
  <si>
    <t>run&lt;ExtractViewGeneric|NoTraverse|Beginning&gt;/Fraction:2048</t>
  </si>
  <si>
    <t>run&lt;ExtractViewGeneric|NoTraverse|Beginning&gt;/Fraction:4096</t>
  </si>
  <si>
    <t>run&lt;ExtractViewGeneric|NoTraverse|Beginning&gt;/Fraction:8192</t>
  </si>
  <si>
    <t>run&lt;ExtractViewGeneric|NoTraverse|Beginning&gt;/Fraction:16384</t>
  </si>
  <si>
    <t>run&lt;ExtractViewGeneric|NoTraverse|Beginning&gt;/Fraction:32768</t>
  </si>
  <si>
    <t>run&lt;ExtractViewGeneric|NoTraverse|Beginning&gt;/Fraction:65536</t>
  </si>
  <si>
    <t>run&lt;ExtractViewGeneric|NoTraverse|Beginning&gt;/Fraction:131072</t>
  </si>
  <si>
    <t>run&lt;ExtractViewGeneric|NoTraverse|Beginning&gt;/Fraction:262144</t>
  </si>
  <si>
    <t>run&lt;ExtractViewGeneric|NoTraverse|Beginning&gt;/Fraction:524288</t>
  </si>
  <si>
    <t>run&lt;ExtractViewGeneric|NoTraverse|Beginning&gt;/Fraction:1048576</t>
  </si>
  <si>
    <t>run&lt;ExtractNoCheck|NoTraverse|Beginning&gt;/Fraction:1</t>
  </si>
  <si>
    <t>run&lt;ExtractNoCheck|NoTraverse|Beginning&gt;/Fraction:2</t>
  </si>
  <si>
    <t>run&lt;ExtractNoCheck|NoTraverse|Beginning&gt;/Fraction:4</t>
  </si>
  <si>
    <t>run&lt;ExtractNoCheck|NoTraverse|Beginning&gt;/Fraction:8</t>
  </si>
  <si>
    <t>run&lt;ExtractNoCheck|NoTraverse|Beginning&gt;/Fraction:16</t>
  </si>
  <si>
    <t>run&lt;ExtractNoCheck|NoTraverse|Beginning&gt;/Fraction:32</t>
  </si>
  <si>
    <t>run&lt;ExtractNoCheck|NoTraverse|Beginning&gt;/Fraction:64</t>
  </si>
  <si>
    <t>run&lt;ExtractNoCheck|NoTraverse|Beginning&gt;/Fraction:128</t>
  </si>
  <si>
    <t>run&lt;ExtractNoCheck|NoTraverse|Beginning&gt;/Fraction:256</t>
  </si>
  <si>
    <t>run&lt;ExtractNoCheck|NoTraverse|Beginning&gt;/Fraction:512</t>
  </si>
  <si>
    <t>run&lt;ExtractNoCheck|NoTraverse|Beginning&gt;/Fraction:1024</t>
  </si>
  <si>
    <t>run&lt;ExtractNoCheck|NoTraverse|Beginning&gt;/Fraction:2048</t>
  </si>
  <si>
    <t>run&lt;ExtractNoCheck|NoTraverse|Beginning&gt;/Fraction:4096</t>
  </si>
  <si>
    <t>run&lt;ExtractNoCheck|NoTraverse|Beginning&gt;/Fraction:8192</t>
  </si>
  <si>
    <t>run&lt;ExtractNoCheck|NoTraverse|Beginning&gt;/Fraction:16384</t>
  </si>
  <si>
    <t>run&lt;ExtractNoCheck|NoTraverse|Beginning&gt;/Fraction:32768</t>
  </si>
  <si>
    <t>run&lt;ExtractNoCheck|NoTraverse|Beginning&gt;/Fraction:65536</t>
  </si>
  <si>
    <t>run&lt;ExtractNoCheck|NoTraverse|Beginning&gt;/Fraction:131072</t>
  </si>
  <si>
    <t>run&lt;ExtractNoCheck|NoTraverse|Beginning&gt;/Fraction:262144</t>
  </si>
  <si>
    <t>run&lt;ExtractNoCheck|NoTraverse|Beginning&gt;/Fraction:524288</t>
  </si>
  <si>
    <t>run&lt;ExtractNoCheck|NoTraverse|Beginning&gt;/Fraction:1048576</t>
  </si>
  <si>
    <t>OnlyInit</t>
  </si>
  <si>
    <t>Body</t>
  </si>
  <si>
    <t>Traverse</t>
  </si>
  <si>
    <t>Copy</t>
  </si>
  <si>
    <t>Reuse</t>
  </si>
  <si>
    <t>Reuse smart</t>
  </si>
  <si>
    <t>real_time (us)</t>
  </si>
  <si>
    <t>Reuse std::list</t>
  </si>
  <si>
    <t>boost.range</t>
  </si>
  <si>
    <t>WrappingIterator</t>
  </si>
  <si>
    <t>No checks</t>
  </si>
  <si>
    <t>All</t>
  </si>
  <si>
    <t>1/4</t>
  </si>
  <si>
    <t>1/8</t>
  </si>
  <si>
    <t>1/2</t>
  </si>
  <si>
    <t>1</t>
  </si>
  <si>
    <t>2</t>
  </si>
  <si>
    <t>4</t>
  </si>
  <si>
    <t>8</t>
  </si>
  <si>
    <t>None</t>
  </si>
  <si>
    <t>run&lt;ExtractViewGeneric|Full|Beginning&gt;/Fraction:2097152</t>
  </si>
  <si>
    <t>run&lt;ExtractNoCheck|Full|Beginning&gt;/Fraction:2097152</t>
  </si>
  <si>
    <t>run&lt;ExtractViewGeneric|NoTraverse|Beginning&gt;/Fraction:2097152</t>
  </si>
  <si>
    <t>run&lt;ExtractNoCheck|NoTraverse|Beginning&gt;/Fraction:2097152</t>
  </si>
  <si>
    <t>sqrt</t>
  </si>
  <si>
    <t>run&lt;ExtractNoCheckSimple&gt;/Fraction:2</t>
  </si>
  <si>
    <t>run&lt;ExtractNoCheckSimple, NoTraverse&gt;/Fraction:2</t>
  </si>
  <si>
    <t>No checks smart</t>
  </si>
  <si>
    <t>Generic</t>
  </si>
  <si>
    <t>msvc-body</t>
  </si>
  <si>
    <t>msvc-traverse</t>
  </si>
  <si>
    <t>clang-body</t>
  </si>
  <si>
    <t>clang-traverse</t>
  </si>
  <si>
    <t>gcc-body</t>
  </si>
  <si>
    <t>gcc-traverse</t>
  </si>
  <si>
    <t>C++20 ranges</t>
  </si>
  <si>
    <t>Coroutines</t>
  </si>
  <si>
    <t>N</t>
  </si>
  <si>
    <t>K</t>
  </si>
  <si>
    <t>f(N, K) -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</si>
</sst>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b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Copy vs.</a:t>
            </a:r>
            <a:r>
              <a:rPr lang="en-US" baseline="0"/>
              <a:t> reuse</a:t>
            </a:r>
            <a:endParaRPr lang="en-US"/>
          </a:p>
        </c:rich>
      </c:tx>
      <c:layout>
        <c:manualLayout>
          <c:xMode val="edge"/>
          <c:yMode val="edge"/>
          <c:x val="0.378430446194225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Reuse!$F$1</c:f>
              <c:strCache>
                <c:ptCount val="1"/>
                <c:pt idx="0">
                  <c:v>msvc-body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Reuse!$E$2:$E$16</c:f>
              <c:strCache>
                <c:ptCount val="14"/>
                <c:pt idx="1">
                  <c:v>Copy</c:v>
                </c:pt>
                <c:pt idx="5">
                  <c:v>Reuse</c:v>
                </c:pt>
                <c:pt idx="9">
                  <c:v>Reuse smart</c:v>
                </c:pt>
                <c:pt idx="13">
                  <c:v>Reuse std::list</c:v>
                </c:pt>
              </c:strCache>
            </c:strRef>
          </c:cat>
          <c:val>
            <c:numRef>
              <c:f>Reuse!$F$2:$F$16</c:f>
              <c:numCache>
                <c:formatCode>0.0</c:formatCode>
                <c:ptCount val="15"/>
                <c:pt idx="0">
                  <c:v>1911.28</c:v>
                </c:pt>
                <c:pt idx="4">
                  <c:v>1684.6000000000004</c:v>
                </c:pt>
                <c:pt idx="8">
                  <c:v>1061.0700000000002</c:v>
                </c:pt>
                <c:pt idx="12">
                  <c:v>7063.1999999999971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A-4C08-9CCB-7D2D5A2B70AB}"/>
            </c:ext>
          </c:extLst>
        </c:ser>
        <c:ser>
          <c:idx val="1"/>
          <c:order val="1"/>
          <c:tx>
            <c:strRef>
              <c:f>Reuse!$G$1</c:f>
              <c:strCache>
                <c:ptCount val="1"/>
                <c:pt idx="0">
                  <c:v>msvc-traverse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Reuse!$E$2:$E$16</c:f>
              <c:strCache>
                <c:ptCount val="14"/>
                <c:pt idx="1">
                  <c:v>Copy</c:v>
                </c:pt>
                <c:pt idx="5">
                  <c:v>Reuse</c:v>
                </c:pt>
                <c:pt idx="9">
                  <c:v>Reuse smart</c:v>
                </c:pt>
                <c:pt idx="13">
                  <c:v>Reuse std::list</c:v>
                </c:pt>
              </c:strCache>
            </c:strRef>
          </c:cat>
          <c:val>
            <c:numRef>
              <c:f>Reuse!$G$2:$G$16</c:f>
              <c:numCache>
                <c:formatCode>0.0</c:formatCode>
                <c:ptCount val="15"/>
                <c:pt idx="0">
                  <c:v>237.1099999999999</c:v>
                </c:pt>
                <c:pt idx="4">
                  <c:v>148.51000000000022</c:v>
                </c:pt>
                <c:pt idx="8">
                  <c:v>329.62000000000035</c:v>
                </c:pt>
                <c:pt idx="12">
                  <c:v>8592.1999999999971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A-4C08-9CCB-7D2D5A2B70AB}"/>
            </c:ext>
          </c:extLst>
        </c:ser>
        <c:ser>
          <c:idx val="2"/>
          <c:order val="2"/>
          <c:tx>
            <c:strRef>
              <c:f>Reuse!$H$1</c:f>
              <c:strCache>
                <c:ptCount val="1"/>
                <c:pt idx="0">
                  <c:v>clang-body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Reuse!$E$2:$E$16</c:f>
              <c:strCache>
                <c:ptCount val="14"/>
                <c:pt idx="1">
                  <c:v>Copy</c:v>
                </c:pt>
                <c:pt idx="5">
                  <c:v>Reuse</c:v>
                </c:pt>
                <c:pt idx="9">
                  <c:v>Reuse smart</c:v>
                </c:pt>
                <c:pt idx="13">
                  <c:v>Reuse std::list</c:v>
                </c:pt>
              </c:strCache>
            </c:strRef>
          </c:cat>
          <c:val>
            <c:numRef>
              <c:f>Reuse!$H$2:$H$16</c:f>
              <c:numCache>
                <c:formatCode>0.0</c:formatCode>
                <c:ptCount val="15"/>
                <c:pt idx="1">
                  <c:v>1204.29</c:v>
                </c:pt>
                <c:pt idx="5">
                  <c:v>1716.5650000000003</c:v>
                </c:pt>
                <c:pt idx="9">
                  <c:v>968.00900000000001</c:v>
                </c:pt>
                <c:pt idx="13">
                  <c:v>2815.5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B-4266-ADDE-D2A57D425E1A}"/>
            </c:ext>
          </c:extLst>
        </c:ser>
        <c:ser>
          <c:idx val="3"/>
          <c:order val="3"/>
          <c:tx>
            <c:strRef>
              <c:f>Reuse!$I$1</c:f>
              <c:strCache>
                <c:ptCount val="1"/>
                <c:pt idx="0">
                  <c:v>clang-traverse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Reuse!$E$2:$E$16</c:f>
              <c:strCache>
                <c:ptCount val="14"/>
                <c:pt idx="1">
                  <c:v>Copy</c:v>
                </c:pt>
                <c:pt idx="5">
                  <c:v>Reuse</c:v>
                </c:pt>
                <c:pt idx="9">
                  <c:v>Reuse smart</c:v>
                </c:pt>
                <c:pt idx="13">
                  <c:v>Reuse std::list</c:v>
                </c:pt>
              </c:strCache>
            </c:strRef>
          </c:cat>
          <c:val>
            <c:numRef>
              <c:f>Reuse!$I$2:$I$16</c:f>
              <c:numCache>
                <c:formatCode>0.0</c:formatCode>
                <c:ptCount val="15"/>
                <c:pt idx="1">
                  <c:v>198.16000000000008</c:v>
                </c:pt>
                <c:pt idx="5">
                  <c:v>230.04999999999973</c:v>
                </c:pt>
                <c:pt idx="9">
                  <c:v>226.6099999999999</c:v>
                </c:pt>
                <c:pt idx="13">
                  <c:v>1694.0999999999985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B-4266-ADDE-D2A57D425E1A}"/>
            </c:ext>
          </c:extLst>
        </c:ser>
        <c:ser>
          <c:idx val="4"/>
          <c:order val="4"/>
          <c:tx>
            <c:strRef>
              <c:f>Reuse!$J$1</c:f>
              <c:strCache>
                <c:ptCount val="1"/>
                <c:pt idx="0">
                  <c:v>gcc-body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Reuse!$E$2:$E$16</c:f>
              <c:strCache>
                <c:ptCount val="14"/>
                <c:pt idx="1">
                  <c:v>Copy</c:v>
                </c:pt>
                <c:pt idx="5">
                  <c:v>Reuse</c:v>
                </c:pt>
                <c:pt idx="9">
                  <c:v>Reuse smart</c:v>
                </c:pt>
                <c:pt idx="13">
                  <c:v>Reuse std::list</c:v>
                </c:pt>
              </c:strCache>
            </c:strRef>
          </c:cat>
          <c:val>
            <c:numRef>
              <c:f>Reuse!$J$2:$J$16</c:f>
              <c:numCache>
                <c:formatCode>0.0</c:formatCode>
                <c:ptCount val="15"/>
                <c:pt idx="2">
                  <c:v>1407.29</c:v>
                </c:pt>
                <c:pt idx="6">
                  <c:v>2282.123</c:v>
                </c:pt>
                <c:pt idx="10">
                  <c:v>1651.8190000000002</c:v>
                </c:pt>
                <c:pt idx="14">
                  <c:v>2575.7999999999993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B-4266-ADDE-D2A57D425E1A}"/>
            </c:ext>
          </c:extLst>
        </c:ser>
        <c:ser>
          <c:idx val="5"/>
          <c:order val="5"/>
          <c:tx>
            <c:strRef>
              <c:f>Reuse!$K$1</c:f>
              <c:strCache>
                <c:ptCount val="1"/>
                <c:pt idx="0">
                  <c:v>gcc-traverse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Reuse!$E$2:$E$16</c:f>
              <c:strCache>
                <c:ptCount val="14"/>
                <c:pt idx="1">
                  <c:v>Copy</c:v>
                </c:pt>
                <c:pt idx="5">
                  <c:v>Reuse</c:v>
                </c:pt>
                <c:pt idx="9">
                  <c:v>Reuse smart</c:v>
                </c:pt>
                <c:pt idx="13">
                  <c:v>Reuse std::list</c:v>
                </c:pt>
              </c:strCache>
            </c:strRef>
          </c:cat>
          <c:val>
            <c:numRef>
              <c:f>Reuse!$K$2:$K$16</c:f>
              <c:numCache>
                <c:formatCode>0.0</c:formatCode>
                <c:ptCount val="15"/>
                <c:pt idx="2">
                  <c:v>212.17000000000007</c:v>
                </c:pt>
                <c:pt idx="6">
                  <c:v>194.66000000000031</c:v>
                </c:pt>
                <c:pt idx="10">
                  <c:v>222.08999999999969</c:v>
                </c:pt>
                <c:pt idx="14">
                  <c:v>1717.8000000000029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B-4266-ADDE-D2A57D425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87055919"/>
        <c:axId val="887053423"/>
      </c:barChart>
      <c:catAx>
        <c:axId val="8870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053423"/>
        <c:crosses val="autoZero"/>
        <c:auto val="1"/>
        <c:lblAlgn val="ctr"/>
        <c:lblOffset val="100"/>
        <c:noMultiLvlLbl val="0"/>
      </c:catAx>
      <c:valAx>
        <c:axId val="88705342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05591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Copy vs.</a:t>
            </a:r>
            <a:r>
              <a:rPr lang="en-US" baseline="0"/>
              <a:t> range</a:t>
            </a:r>
            <a:endParaRPr lang="en-US"/>
          </a:p>
        </c:rich>
      </c:tx>
      <c:layout>
        <c:manualLayout>
          <c:xMode val="edge"/>
          <c:yMode val="edge"/>
          <c:x val="0.378430446194225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Ranges!$E$1</c:f>
              <c:strCache>
                <c:ptCount val="1"/>
                <c:pt idx="0">
                  <c:v>msvc-body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Ranges!$D$2:$D$32</c:f>
              <c:strCache>
                <c:ptCount val="30"/>
                <c:pt idx="1">
                  <c:v>Copy</c:v>
                </c:pt>
                <c:pt idx="5">
                  <c:v>boost.range</c:v>
                </c:pt>
                <c:pt idx="9">
                  <c:v>WrappingIterator</c:v>
                </c:pt>
                <c:pt idx="13">
                  <c:v>Generic</c:v>
                </c:pt>
                <c:pt idx="17">
                  <c:v>C++20 ranges</c:v>
                </c:pt>
                <c:pt idx="21">
                  <c:v>Coroutines</c:v>
                </c:pt>
                <c:pt idx="25">
                  <c:v>No checks</c:v>
                </c:pt>
                <c:pt idx="29">
                  <c:v>No checks smart</c:v>
                </c:pt>
              </c:strCache>
            </c:strRef>
          </c:cat>
          <c:val>
            <c:numRef>
              <c:f>Ranges!$E$2:$E$32</c:f>
              <c:numCache>
                <c:formatCode>0.0</c:formatCode>
                <c:ptCount val="31"/>
                <c:pt idx="0">
                  <c:v>1911.28</c:v>
                </c:pt>
                <c:pt idx="4">
                  <c:v>463.60399999999998</c:v>
                </c:pt>
                <c:pt idx="8">
                  <c:v>462.26</c:v>
                </c:pt>
                <c:pt idx="12">
                  <c:v>472.4</c:v>
                </c:pt>
                <c:pt idx="16">
                  <c:v>463.42</c:v>
                </c:pt>
                <c:pt idx="20">
                  <c:v>465.27</c:v>
                </c:pt>
                <c:pt idx="24">
                  <c:v>316.20400000000001</c:v>
                </c:pt>
                <c:pt idx="28">
                  <c:v>0.10201200000000001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F-44DE-8F52-CE829DB7B8E1}"/>
            </c:ext>
          </c:extLst>
        </c:ser>
        <c:ser>
          <c:idx val="1"/>
          <c:order val="1"/>
          <c:tx>
            <c:strRef>
              <c:f>Ranges!$F$1</c:f>
              <c:strCache>
                <c:ptCount val="1"/>
                <c:pt idx="0">
                  <c:v>msvc-traverse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Ranges!$D$2:$D$32</c:f>
              <c:strCache>
                <c:ptCount val="30"/>
                <c:pt idx="1">
                  <c:v>Copy</c:v>
                </c:pt>
                <c:pt idx="5">
                  <c:v>boost.range</c:v>
                </c:pt>
                <c:pt idx="9">
                  <c:v>WrappingIterator</c:v>
                </c:pt>
                <c:pt idx="13">
                  <c:v>Generic</c:v>
                </c:pt>
                <c:pt idx="17">
                  <c:v>C++20 ranges</c:v>
                </c:pt>
                <c:pt idx="21">
                  <c:v>Coroutines</c:v>
                </c:pt>
                <c:pt idx="25">
                  <c:v>No checks</c:v>
                </c:pt>
                <c:pt idx="29">
                  <c:v>No checks smart</c:v>
                </c:pt>
              </c:strCache>
            </c:strRef>
          </c:cat>
          <c:val>
            <c:numRef>
              <c:f>Ranges!$F$2:$F$32</c:f>
              <c:numCache>
                <c:formatCode>0.0</c:formatCode>
                <c:ptCount val="31"/>
                <c:pt idx="0">
                  <c:v>237.1099999999999</c:v>
                </c:pt>
                <c:pt idx="4">
                  <c:v>264.67800000000005</c:v>
                </c:pt>
                <c:pt idx="8">
                  <c:v>280.029</c:v>
                </c:pt>
                <c:pt idx="12">
                  <c:v>263.13900000000001</c:v>
                </c:pt>
                <c:pt idx="16">
                  <c:v>15161.58</c:v>
                </c:pt>
                <c:pt idx="20">
                  <c:v>2343.7800000000002</c:v>
                </c:pt>
                <c:pt idx="24">
                  <c:v>314.99600000000004</c:v>
                </c:pt>
                <c:pt idx="28">
                  <c:v>310.41598799999997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F-44DE-8F52-CE829DB7B8E1}"/>
            </c:ext>
          </c:extLst>
        </c:ser>
        <c:ser>
          <c:idx val="2"/>
          <c:order val="2"/>
          <c:tx>
            <c:strRef>
              <c:f>Ranges!$G$1</c:f>
              <c:strCache>
                <c:ptCount val="1"/>
                <c:pt idx="0">
                  <c:v>clang-body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Ranges!$D$2:$D$32</c:f>
              <c:strCache>
                <c:ptCount val="30"/>
                <c:pt idx="1">
                  <c:v>Copy</c:v>
                </c:pt>
                <c:pt idx="5">
                  <c:v>boost.range</c:v>
                </c:pt>
                <c:pt idx="9">
                  <c:v>WrappingIterator</c:v>
                </c:pt>
                <c:pt idx="13">
                  <c:v>Generic</c:v>
                </c:pt>
                <c:pt idx="17">
                  <c:v>C++20 ranges</c:v>
                </c:pt>
                <c:pt idx="21">
                  <c:v>Coroutines</c:v>
                </c:pt>
                <c:pt idx="25">
                  <c:v>No checks</c:v>
                </c:pt>
                <c:pt idx="29">
                  <c:v>No checks smart</c:v>
                </c:pt>
              </c:strCache>
            </c:strRef>
          </c:cat>
          <c:val>
            <c:numRef>
              <c:f>Ranges!$G$2:$G$32</c:f>
              <c:numCache>
                <c:formatCode>0.0</c:formatCode>
                <c:ptCount val="31"/>
                <c:pt idx="1">
                  <c:v>1204.29</c:v>
                </c:pt>
                <c:pt idx="5">
                  <c:v>417.471</c:v>
                </c:pt>
                <c:pt idx="9">
                  <c:v>416.29</c:v>
                </c:pt>
                <c:pt idx="13">
                  <c:v>347.51299999999998</c:v>
                </c:pt>
                <c:pt idx="17">
                  <c:v>346.86799999999999</c:v>
                </c:pt>
                <c:pt idx="21">
                  <c:v>381.255</c:v>
                </c:pt>
                <c:pt idx="25">
                  <c:v>265.27100000000002</c:v>
                </c:pt>
                <c:pt idx="29">
                  <c:v>0.168819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BF-44DE-8F52-CE829DB7B8E1}"/>
            </c:ext>
          </c:extLst>
        </c:ser>
        <c:ser>
          <c:idx val="3"/>
          <c:order val="3"/>
          <c:tx>
            <c:strRef>
              <c:f>Ranges!$H$1</c:f>
              <c:strCache>
                <c:ptCount val="1"/>
                <c:pt idx="0">
                  <c:v>clang-traverse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Ranges!$D$2:$D$32</c:f>
              <c:strCache>
                <c:ptCount val="30"/>
                <c:pt idx="1">
                  <c:v>Copy</c:v>
                </c:pt>
                <c:pt idx="5">
                  <c:v>boost.range</c:v>
                </c:pt>
                <c:pt idx="9">
                  <c:v>WrappingIterator</c:v>
                </c:pt>
                <c:pt idx="13">
                  <c:v>Generic</c:v>
                </c:pt>
                <c:pt idx="17">
                  <c:v>C++20 ranges</c:v>
                </c:pt>
                <c:pt idx="21">
                  <c:v>Coroutines</c:v>
                </c:pt>
                <c:pt idx="25">
                  <c:v>No checks</c:v>
                </c:pt>
                <c:pt idx="29">
                  <c:v>No checks smart</c:v>
                </c:pt>
              </c:strCache>
            </c:strRef>
          </c:cat>
          <c:val>
            <c:numRef>
              <c:f>Ranges!$H$2:$H$32</c:f>
              <c:numCache>
                <c:formatCode>0.0</c:formatCode>
                <c:ptCount val="31"/>
                <c:pt idx="1">
                  <c:v>198.16000000000008</c:v>
                </c:pt>
                <c:pt idx="5">
                  <c:v>671.76900000000001</c:v>
                </c:pt>
                <c:pt idx="9">
                  <c:v>323.06599999999997</c:v>
                </c:pt>
                <c:pt idx="13">
                  <c:v>666.98700000000008</c:v>
                </c:pt>
                <c:pt idx="17">
                  <c:v>635.51099999999997</c:v>
                </c:pt>
                <c:pt idx="21">
                  <c:v>1614.5450000000001</c:v>
                </c:pt>
                <c:pt idx="25">
                  <c:v>747.99900000000002</c:v>
                </c:pt>
                <c:pt idx="29">
                  <c:v>680.54018099999996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BF-44DE-8F52-CE829DB7B8E1}"/>
            </c:ext>
          </c:extLst>
        </c:ser>
        <c:ser>
          <c:idx val="4"/>
          <c:order val="4"/>
          <c:tx>
            <c:strRef>
              <c:f>Ranges!$I$1</c:f>
              <c:strCache>
                <c:ptCount val="1"/>
                <c:pt idx="0">
                  <c:v>gcc-body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Ranges!$D$2:$D$32</c:f>
              <c:strCache>
                <c:ptCount val="30"/>
                <c:pt idx="1">
                  <c:v>Copy</c:v>
                </c:pt>
                <c:pt idx="5">
                  <c:v>boost.range</c:v>
                </c:pt>
                <c:pt idx="9">
                  <c:v>WrappingIterator</c:v>
                </c:pt>
                <c:pt idx="13">
                  <c:v>Generic</c:v>
                </c:pt>
                <c:pt idx="17">
                  <c:v>C++20 ranges</c:v>
                </c:pt>
                <c:pt idx="21">
                  <c:v>Coroutines</c:v>
                </c:pt>
                <c:pt idx="25">
                  <c:v>No checks</c:v>
                </c:pt>
                <c:pt idx="29">
                  <c:v>No checks smart</c:v>
                </c:pt>
              </c:strCache>
            </c:strRef>
          </c:cat>
          <c:val>
            <c:numRef>
              <c:f>Ranges!$I$2:$I$32</c:f>
              <c:numCache>
                <c:formatCode>0.0</c:formatCode>
                <c:ptCount val="31"/>
                <c:pt idx="2">
                  <c:v>1407.29</c:v>
                </c:pt>
                <c:pt idx="6">
                  <c:v>1164.1500000000001</c:v>
                </c:pt>
                <c:pt idx="10">
                  <c:v>1162.71</c:v>
                </c:pt>
                <c:pt idx="14">
                  <c:v>1165.27</c:v>
                </c:pt>
                <c:pt idx="18">
                  <c:v>1162.31</c:v>
                </c:pt>
                <c:pt idx="26">
                  <c:v>876.17899999999997</c:v>
                </c:pt>
                <c:pt idx="30">
                  <c:v>5.0269500000000002E-2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BF-44DE-8F52-CE829DB7B8E1}"/>
            </c:ext>
          </c:extLst>
        </c:ser>
        <c:ser>
          <c:idx val="5"/>
          <c:order val="5"/>
          <c:tx>
            <c:strRef>
              <c:f>Ranges!$J$1</c:f>
              <c:strCache>
                <c:ptCount val="1"/>
                <c:pt idx="0">
                  <c:v>gcc-traverse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Ranges!$D$2:$D$32</c:f>
              <c:strCache>
                <c:ptCount val="30"/>
                <c:pt idx="1">
                  <c:v>Copy</c:v>
                </c:pt>
                <c:pt idx="5">
                  <c:v>boost.range</c:v>
                </c:pt>
                <c:pt idx="9">
                  <c:v>WrappingIterator</c:v>
                </c:pt>
                <c:pt idx="13">
                  <c:v>Generic</c:v>
                </c:pt>
                <c:pt idx="17">
                  <c:v>C++20 ranges</c:v>
                </c:pt>
                <c:pt idx="21">
                  <c:v>Coroutines</c:v>
                </c:pt>
                <c:pt idx="25">
                  <c:v>No checks</c:v>
                </c:pt>
                <c:pt idx="29">
                  <c:v>No checks smart</c:v>
                </c:pt>
              </c:strCache>
            </c:strRef>
          </c:cat>
          <c:val>
            <c:numRef>
              <c:f>Ranges!$J$2:$J$32</c:f>
              <c:numCache>
                <c:formatCode>0.0</c:formatCode>
                <c:ptCount val="31"/>
                <c:pt idx="2">
                  <c:v>212.17000000000007</c:v>
                </c:pt>
                <c:pt idx="6">
                  <c:v>309.77</c:v>
                </c:pt>
                <c:pt idx="10">
                  <c:v>243.62999999999988</c:v>
                </c:pt>
                <c:pt idx="14">
                  <c:v>308.32999999999993</c:v>
                </c:pt>
                <c:pt idx="18">
                  <c:v>774.71</c:v>
                </c:pt>
                <c:pt idx="26">
                  <c:v>313.43099999999993</c:v>
                </c:pt>
                <c:pt idx="30">
                  <c:v>329.90773050000001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BF-44DE-8F52-CE829DB7B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87055919"/>
        <c:axId val="887053423"/>
      </c:barChart>
      <c:catAx>
        <c:axId val="8870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053423"/>
        <c:crosses val="autoZero"/>
        <c:auto val="1"/>
        <c:lblAlgn val="ctr"/>
        <c:lblOffset val="100"/>
        <c:noMultiLvlLbl val="0"/>
      </c:catAx>
      <c:valAx>
        <c:axId val="887053423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05591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 checks'!$E$1</c:f>
              <c:strCache>
                <c:ptCount val="1"/>
                <c:pt idx="0">
                  <c:v>Body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'No checks'!$D$2:$D$23</c:f>
              <c:strCache>
                <c:ptCount val="22"/>
                <c:pt idx="0">
                  <c:v>All</c:v>
                </c:pt>
                <c:pt idx="1">
                  <c:v>1/2</c:v>
                </c:pt>
                <c:pt idx="2">
                  <c:v>1/4</c:v>
                </c:pt>
                <c:pt idx="3">
                  <c:v>1/8</c:v>
                </c:pt>
                <c:pt idx="10">
                  <c:v>sqrt</c:v>
                </c:pt>
                <c:pt idx="17">
                  <c:v>8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None</c:v>
                </c:pt>
              </c:strCache>
            </c:strRef>
          </c:cat>
          <c:val>
            <c:numRef>
              <c:f>'No checks'!$E$2:$E$23</c:f>
              <c:numCache>
                <c:formatCode>0.0</c:formatCode>
                <c:ptCount val="22"/>
                <c:pt idx="0">
                  <c:v>336.33600000000001</c:v>
                </c:pt>
                <c:pt idx="1">
                  <c:v>336.35399999999998</c:v>
                </c:pt>
                <c:pt idx="2">
                  <c:v>334.49200000000002</c:v>
                </c:pt>
                <c:pt idx="3">
                  <c:v>334.33699999999999</c:v>
                </c:pt>
                <c:pt idx="4">
                  <c:v>335.08199999999999</c:v>
                </c:pt>
                <c:pt idx="5">
                  <c:v>343.63200000000001</c:v>
                </c:pt>
                <c:pt idx="6">
                  <c:v>335.07400000000001</c:v>
                </c:pt>
                <c:pt idx="7">
                  <c:v>334.66</c:v>
                </c:pt>
                <c:pt idx="8">
                  <c:v>335.07400000000001</c:v>
                </c:pt>
                <c:pt idx="9">
                  <c:v>334.49700000000001</c:v>
                </c:pt>
                <c:pt idx="10">
                  <c:v>336.35199999999998</c:v>
                </c:pt>
                <c:pt idx="11">
                  <c:v>336.91899999999998</c:v>
                </c:pt>
                <c:pt idx="12">
                  <c:v>334.74400000000003</c:v>
                </c:pt>
                <c:pt idx="13">
                  <c:v>335.346</c:v>
                </c:pt>
                <c:pt idx="14">
                  <c:v>334.94200000000001</c:v>
                </c:pt>
                <c:pt idx="15">
                  <c:v>337.26100000000002</c:v>
                </c:pt>
                <c:pt idx="16">
                  <c:v>334.69799999999998</c:v>
                </c:pt>
                <c:pt idx="17">
                  <c:v>335.61099999999999</c:v>
                </c:pt>
                <c:pt idx="18">
                  <c:v>334.62900000000002</c:v>
                </c:pt>
                <c:pt idx="19">
                  <c:v>334.09899999999999</c:v>
                </c:pt>
                <c:pt idx="20">
                  <c:v>334.18599999999998</c:v>
                </c:pt>
                <c:pt idx="21">
                  <c:v>394.54599999999999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8-4994-B47C-3BBFA9ADD8BF}"/>
            </c:ext>
          </c:extLst>
        </c:ser>
        <c:ser>
          <c:idx val="1"/>
          <c:order val="1"/>
          <c:tx>
            <c:strRef>
              <c:f>'No checks'!$F$1</c:f>
              <c:strCache>
                <c:ptCount val="1"/>
                <c:pt idx="0">
                  <c:v>Traverse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'No checks'!$D$2:$D$23</c:f>
              <c:strCache>
                <c:ptCount val="22"/>
                <c:pt idx="0">
                  <c:v>All</c:v>
                </c:pt>
                <c:pt idx="1">
                  <c:v>1/2</c:v>
                </c:pt>
                <c:pt idx="2">
                  <c:v>1/4</c:v>
                </c:pt>
                <c:pt idx="3">
                  <c:v>1/8</c:v>
                </c:pt>
                <c:pt idx="10">
                  <c:v>sqrt</c:v>
                </c:pt>
                <c:pt idx="17">
                  <c:v>8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None</c:v>
                </c:pt>
              </c:strCache>
            </c:strRef>
          </c:cat>
          <c:val>
            <c:numRef>
              <c:f>'No checks'!$F$2:$F$23</c:f>
              <c:numCache>
                <c:formatCode>0.0</c:formatCode>
                <c:ptCount val="22"/>
                <c:pt idx="0">
                  <c:v>1349.654</c:v>
                </c:pt>
                <c:pt idx="1">
                  <c:v>650.13300000000004</c:v>
                </c:pt>
                <c:pt idx="2">
                  <c:v>325.92299999999994</c:v>
                </c:pt>
                <c:pt idx="3">
                  <c:v>163.18900000000002</c:v>
                </c:pt>
                <c:pt idx="4">
                  <c:v>80.12299999999999</c:v>
                </c:pt>
                <c:pt idx="5">
                  <c:v>30.550000000000011</c:v>
                </c:pt>
                <c:pt idx="6">
                  <c:v>19.30699999999996</c:v>
                </c:pt>
                <c:pt idx="7">
                  <c:v>10.065999999999974</c:v>
                </c:pt>
                <c:pt idx="8">
                  <c:v>4.9370000000000118</c:v>
                </c:pt>
                <c:pt idx="9">
                  <c:v>2.7299999999999613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0.15399999999999636</c:v>
                </c:pt>
                <c:pt idx="14">
                  <c:v>0.6069999999999709</c:v>
                </c:pt>
                <c:pt idx="15">
                  <c:v>7.853999999999985</c:v>
                </c:pt>
                <c:pt idx="16">
                  <c:v>0</c:v>
                </c:pt>
                <c:pt idx="17">
                  <c:v>0</c:v>
                </c:pt>
                <c:pt idx="18">
                  <c:v>4.7939999999999827</c:v>
                </c:pt>
                <c:pt idx="19">
                  <c:v>1.2830000000000155</c:v>
                </c:pt>
                <c:pt idx="20">
                  <c:v>0.35300000000000864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8-4994-B47C-3BBFA9AD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7055919"/>
        <c:axId val="887053423"/>
      </c:barChart>
      <c:catAx>
        <c:axId val="88705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- number of elements satisfying predicate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053423"/>
        <c:crosses val="autoZero"/>
        <c:auto val="1"/>
        <c:lblAlgn val="ctr"/>
        <c:lblOffset val="100"/>
        <c:noMultiLvlLbl val="0"/>
      </c:catAx>
      <c:valAx>
        <c:axId val="887053423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05591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checks smart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 checks'!$E$24</c:f>
              <c:strCache>
                <c:ptCount val="1"/>
                <c:pt idx="0">
                  <c:v>Body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'No checks'!$D$25:$D$46</c:f>
              <c:strCache>
                <c:ptCount val="22"/>
                <c:pt idx="0">
                  <c:v>All</c:v>
                </c:pt>
                <c:pt idx="1">
                  <c:v>1/2</c:v>
                </c:pt>
                <c:pt idx="2">
                  <c:v>1/4</c:v>
                </c:pt>
                <c:pt idx="3">
                  <c:v>1/8</c:v>
                </c:pt>
                <c:pt idx="10">
                  <c:v>sqrt</c:v>
                </c:pt>
                <c:pt idx="17">
                  <c:v>8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None</c:v>
                </c:pt>
              </c:strCache>
            </c:strRef>
          </c:cat>
          <c:val>
            <c:numRef>
              <c:f>'No checks'!$E$25:$E$46</c:f>
              <c:numCache>
                <c:formatCode>0.0</c:formatCode>
                <c:ptCount val="22"/>
                <c:pt idx="0">
                  <c:v>1039.97</c:v>
                </c:pt>
                <c:pt idx="1">
                  <c:v>0.167325</c:v>
                </c:pt>
                <c:pt idx="2">
                  <c:v>0.15421299999999999</c:v>
                </c:pt>
                <c:pt idx="3">
                  <c:v>0.14527799999999999</c:v>
                </c:pt>
                <c:pt idx="4">
                  <c:v>0.14116400000000001</c:v>
                </c:pt>
                <c:pt idx="5">
                  <c:v>0.148066</c:v>
                </c:pt>
                <c:pt idx="6">
                  <c:v>0.200493</c:v>
                </c:pt>
                <c:pt idx="7">
                  <c:v>0.31966699999999998</c:v>
                </c:pt>
                <c:pt idx="8">
                  <c:v>0.69710499999999997</c:v>
                </c:pt>
                <c:pt idx="9">
                  <c:v>1.3934299999999999</c:v>
                </c:pt>
                <c:pt idx="10">
                  <c:v>2.8170099999999998</c:v>
                </c:pt>
                <c:pt idx="11">
                  <c:v>5.6475299999999997</c:v>
                </c:pt>
                <c:pt idx="12">
                  <c:v>11.629</c:v>
                </c:pt>
                <c:pt idx="13">
                  <c:v>23.307700000000001</c:v>
                </c:pt>
                <c:pt idx="14">
                  <c:v>35.664099999999998</c:v>
                </c:pt>
                <c:pt idx="15">
                  <c:v>55.762300000000003</c:v>
                </c:pt>
                <c:pt idx="16">
                  <c:v>93.971500000000006</c:v>
                </c:pt>
                <c:pt idx="17">
                  <c:v>169.51599999999999</c:v>
                </c:pt>
                <c:pt idx="18">
                  <c:v>303.89800000000002</c:v>
                </c:pt>
                <c:pt idx="19">
                  <c:v>511.52600000000001</c:v>
                </c:pt>
                <c:pt idx="20">
                  <c:v>744.71699999999998</c:v>
                </c:pt>
                <c:pt idx="21">
                  <c:v>1038.93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D-4539-BD3C-24376493E59D}"/>
            </c:ext>
          </c:extLst>
        </c:ser>
        <c:ser>
          <c:idx val="1"/>
          <c:order val="1"/>
          <c:tx>
            <c:strRef>
              <c:f>'No checks'!$F$24</c:f>
              <c:strCache>
                <c:ptCount val="1"/>
                <c:pt idx="0">
                  <c:v>Traverse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'No checks'!$D$25:$D$46</c:f>
              <c:strCache>
                <c:ptCount val="22"/>
                <c:pt idx="0">
                  <c:v>All</c:v>
                </c:pt>
                <c:pt idx="1">
                  <c:v>1/2</c:v>
                </c:pt>
                <c:pt idx="2">
                  <c:v>1/4</c:v>
                </c:pt>
                <c:pt idx="3">
                  <c:v>1/8</c:v>
                </c:pt>
                <c:pt idx="10">
                  <c:v>sqrt</c:v>
                </c:pt>
                <c:pt idx="17">
                  <c:v>8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None</c:v>
                </c:pt>
              </c:strCache>
            </c:strRef>
          </c:cat>
          <c:val>
            <c:numRef>
              <c:f>'No checks'!$F$25:$F$46</c:f>
              <c:numCache>
                <c:formatCode>0.0</c:formatCode>
                <c:ptCount val="22"/>
                <c:pt idx="0">
                  <c:v>1361.8100000000002</c:v>
                </c:pt>
                <c:pt idx="1">
                  <c:v>670.68967499999997</c:v>
                </c:pt>
                <c:pt idx="2">
                  <c:v>335.255787</c:v>
                </c:pt>
                <c:pt idx="3">
                  <c:v>167.805722</c:v>
                </c:pt>
                <c:pt idx="4">
                  <c:v>83.96523599999999</c:v>
                </c:pt>
                <c:pt idx="5">
                  <c:v>42.109034000000001</c:v>
                </c:pt>
                <c:pt idx="6">
                  <c:v>21.014506999999998</c:v>
                </c:pt>
                <c:pt idx="7">
                  <c:v>10.680532999999999</c:v>
                </c:pt>
                <c:pt idx="8">
                  <c:v>5.549315</c:v>
                </c:pt>
                <c:pt idx="9">
                  <c:v>2.7014499999999999</c:v>
                </c:pt>
                <c:pt idx="10">
                  <c:v>1.3280799999999999</c:v>
                </c:pt>
                <c:pt idx="11">
                  <c:v>0.66300000000000026</c:v>
                </c:pt>
                <c:pt idx="12">
                  <c:v>0.22910000000000075</c:v>
                </c:pt>
                <c:pt idx="13">
                  <c:v>0.16580000000000084</c:v>
                </c:pt>
                <c:pt idx="14">
                  <c:v>0</c:v>
                </c:pt>
                <c:pt idx="15">
                  <c:v>0.16209999999999525</c:v>
                </c:pt>
                <c:pt idx="16">
                  <c:v>0</c:v>
                </c:pt>
                <c:pt idx="17">
                  <c:v>1.6999999999995907E-2</c:v>
                </c:pt>
                <c:pt idx="18">
                  <c:v>0.4849999999999568</c:v>
                </c:pt>
                <c:pt idx="19">
                  <c:v>0.2389999999999759</c:v>
                </c:pt>
                <c:pt idx="20">
                  <c:v>1.1359999999999673</c:v>
                </c:pt>
                <c:pt idx="21">
                  <c:v>3.9399999999998272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D-4539-BD3C-24376493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7055919"/>
        <c:axId val="887053423"/>
      </c:barChart>
      <c:lineChart>
        <c:grouping val="standard"/>
        <c:varyColors val="0"/>
        <c:ser>
          <c:idx val="2"/>
          <c:order val="2"/>
          <c:tx>
            <c:strRef>
              <c:f>'No checks'!$I$24</c:f>
              <c:strCache>
                <c:ptCount val="1"/>
                <c:pt idx="0">
                  <c:v>f(N, K) - complexity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'No checks'!$D$25:$D$46</c:f>
              <c:strCache>
                <c:ptCount val="22"/>
                <c:pt idx="0">
                  <c:v>All</c:v>
                </c:pt>
                <c:pt idx="1">
                  <c:v>1/2</c:v>
                </c:pt>
                <c:pt idx="2">
                  <c:v>1/4</c:v>
                </c:pt>
                <c:pt idx="3">
                  <c:v>1/8</c:v>
                </c:pt>
                <c:pt idx="10">
                  <c:v>sqrt</c:v>
                </c:pt>
                <c:pt idx="17">
                  <c:v>8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None</c:v>
                </c:pt>
              </c:strCache>
            </c:strRef>
          </c:cat>
          <c:val>
            <c:numRef>
              <c:f>'No checks'!$I$25:$I$46</c:f>
              <c:numCache>
                <c:formatCode>0.0</c:formatCode>
                <c:ptCount val="22"/>
                <c:pt idx="0">
                  <c:v>2500.0131130218506</c:v>
                </c:pt>
                <c:pt idx="1">
                  <c:v>625.01490116005698</c:v>
                </c:pt>
                <c:pt idx="2">
                  <c:v>312.51569588928561</c:v>
                </c:pt>
                <c:pt idx="3">
                  <c:v>156.26796654255395</c:v>
                </c:pt>
                <c:pt idx="4">
                  <c:v>78.147689501121121</c:v>
                </c:pt>
                <c:pt idx="5">
                  <c:v>39.094705735180625</c:v>
                </c:pt>
                <c:pt idx="6">
                  <c:v>19.582519455268251</c:v>
                </c:pt>
                <c:pt idx="7">
                  <c:v>9.8550366601534911</c:v>
                </c:pt>
                <c:pt idx="8">
                  <c:v>5.0485157496261861</c:v>
                </c:pt>
                <c:pt idx="9">
                  <c:v>2.7596962192466599</c:v>
                </c:pt>
                <c:pt idx="10">
                  <c:v>1.8441682917114122</c:v>
                </c:pt>
                <c:pt idx="11">
                  <c:v>1.8441680002465737</c:v>
                </c:pt>
                <c:pt idx="12">
                  <c:v>2.7596951983709181</c:v>
                </c:pt>
                <c:pt idx="13">
                  <c:v>5.0485134849597584</c:v>
                </c:pt>
                <c:pt idx="14">
                  <c:v>9.8550320032608418</c:v>
                </c:pt>
                <c:pt idx="15">
                  <c:v>19.582510012413049</c:v>
                </c:pt>
                <c:pt idx="16">
                  <c:v>39.094686516989569</c:v>
                </c:pt>
                <c:pt idx="17">
                  <c:v>78.147649769277933</c:v>
                </c:pt>
                <c:pt idx="18">
                  <c:v>156.26788139542214</c:v>
                </c:pt>
                <c:pt idx="19">
                  <c:v>312.51549720849425</c:v>
                </c:pt>
                <c:pt idx="20">
                  <c:v>625.01430511503031</c:v>
                </c:pt>
                <c:pt idx="21">
                  <c:v>1250.0137090682983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3-4B14-B3A2-FA9092D83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055919"/>
        <c:axId val="887053423"/>
      </c:lineChart>
      <c:catAx>
        <c:axId val="88705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- number of elements satisfying predicate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053423"/>
        <c:crosses val="autoZero"/>
        <c:auto val="1"/>
        <c:lblAlgn val="ctr"/>
        <c:lblOffset val="100"/>
        <c:noMultiLvlLbl val="0"/>
      </c:catAx>
      <c:valAx>
        <c:axId val="887053423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05591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16</xdr:row>
      <xdr:rowOff>22860</xdr:rowOff>
    </xdr:from>
    <xdr:to>
      <xdr:col>10</xdr:col>
      <xdr:colOff>251460</xdr:colOff>
      <xdr:row>35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32</xdr:row>
      <xdr:rowOff>45720</xdr:rowOff>
    </xdr:from>
    <xdr:to>
      <xdr:col>10</xdr:col>
      <xdr:colOff>7620</xdr:colOff>
      <xdr:row>53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1</xdr:row>
      <xdr:rowOff>60960</xdr:rowOff>
    </xdr:from>
    <xdr:to>
      <xdr:col>17</xdr:col>
      <xdr:colOff>533400</xdr:colOff>
      <xdr:row>16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137160</xdr:colOff>
      <xdr:row>16</xdr:row>
      <xdr:rowOff>137160</xdr:rowOff>
    </xdr:from>
    <xdr:to>
      <xdr:col>17</xdr:col>
      <xdr:colOff>548640</xdr:colOff>
      <xdr:row>32</xdr:row>
      <xdr:rowOff>137160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u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u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22" sqref="A22"/>
    </sheetView>
  </sheetViews>
  <sheetFormatPr defaultRowHeight="14.4" x14ac:dyDescent="0.3"/>
  <cols>
    <col min="1" max="1" width="39.21875" style="2" bestFit="1" customWidth="1"/>
    <col min="2" max="4" width="8.88671875" style="1"/>
    <col min="5" max="5" width="8.88671875" style="5"/>
    <col min="6" max="16384" width="8.88671875" style="1"/>
  </cols>
  <sheetData>
    <row r="1" spans="1:11" s="2" customFormat="1" x14ac:dyDescent="0.3">
      <c r="B1" s="2" t="s">
        <v>0</v>
      </c>
      <c r="C1" s="2" t="s">
        <v>110</v>
      </c>
      <c r="D1" s="2" t="s">
        <v>1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</row>
    <row r="2" spans="1:11" x14ac:dyDescent="0.3">
      <c r="A2" s="2" t="str">
        <f>msvc!A11</f>
        <v>run&lt;ExtractCopy&gt;/Fraction:2</v>
      </c>
      <c r="B2" s="1">
        <f>msvc!B11</f>
        <v>2148.39</v>
      </c>
      <c r="D2" s="1">
        <f>msvc!$B$19</f>
        <v>1911.28</v>
      </c>
      <c r="F2" s="1">
        <f>D2-C2</f>
        <v>1911.28</v>
      </c>
      <c r="G2" s="1">
        <f>B2-D2</f>
        <v>237.1099999999999</v>
      </c>
    </row>
    <row r="3" spans="1:11" x14ac:dyDescent="0.3">
      <c r="A3" s="2" t="str">
        <f>clang!A11</f>
        <v>run&lt;ExtractCopy&gt;/Fraction:2</v>
      </c>
      <c r="B3" s="1">
        <f>clang!B11</f>
        <v>1402.45</v>
      </c>
      <c r="D3" s="1">
        <f>clang!$B$19</f>
        <v>1204.29</v>
      </c>
      <c r="E3" s="5" t="s">
        <v>113</v>
      </c>
      <c r="H3" s="1">
        <f>D3-C3</f>
        <v>1204.29</v>
      </c>
      <c r="I3" s="1">
        <f>B3-D3</f>
        <v>198.16000000000008</v>
      </c>
    </row>
    <row r="4" spans="1:11" x14ac:dyDescent="0.3">
      <c r="A4" s="2" t="str">
        <f>gcc!A11</f>
        <v>run&lt;ExtractCopy&gt;/Fraction:2</v>
      </c>
      <c r="B4" s="1">
        <f>gcc!B11</f>
        <v>1619.46</v>
      </c>
      <c r="D4" s="1">
        <f>gcc!$B$19</f>
        <v>1407.29</v>
      </c>
      <c r="J4" s="1">
        <f>D4-C4</f>
        <v>1407.29</v>
      </c>
      <c r="K4" s="1">
        <f>B4-D4</f>
        <v>212.17000000000007</v>
      </c>
    </row>
    <row r="6" spans="1:11" x14ac:dyDescent="0.3">
      <c r="A6" s="2" t="str">
        <f>msvc!A2</f>
        <v>run&lt;ExtractMove&lt;GatherNaive&gt;&gt;/Fraction:2</v>
      </c>
      <c r="B6" s="1">
        <f>msvc!B2</f>
        <v>4810.8100000000004</v>
      </c>
      <c r="C6" s="1">
        <f>msvc!B5</f>
        <v>2977.7</v>
      </c>
      <c r="D6" s="1">
        <f>msvc!B8</f>
        <v>4662.3</v>
      </c>
      <c r="F6" s="1">
        <f>D6-C6</f>
        <v>1684.6000000000004</v>
      </c>
      <c r="G6" s="1">
        <f>B6-D6</f>
        <v>148.51000000000022</v>
      </c>
    </row>
    <row r="7" spans="1:11" x14ac:dyDescent="0.3">
      <c r="A7" s="2" t="str">
        <f>clang!A2</f>
        <v>run&lt;ExtractMove&lt;GatherNaive&gt;&gt;/Fraction:2</v>
      </c>
      <c r="B7" s="1">
        <f>clang!B2</f>
        <v>2361.06</v>
      </c>
      <c r="C7" s="1">
        <f>clang!B5</f>
        <v>414.44499999999999</v>
      </c>
      <c r="D7" s="1">
        <f>clang!B8</f>
        <v>2131.0100000000002</v>
      </c>
      <c r="E7" s="5" t="s">
        <v>114</v>
      </c>
      <c r="H7" s="1">
        <f>D7-C7</f>
        <v>1716.5650000000003</v>
      </c>
      <c r="I7" s="1">
        <f>B7-D7</f>
        <v>230.04999999999973</v>
      </c>
    </row>
    <row r="8" spans="1:11" x14ac:dyDescent="0.3">
      <c r="A8" s="2" t="str">
        <f>gcc!A2</f>
        <v>run&lt;ExtractMove&lt;GatherNaive&gt;&gt;/Fraction:2</v>
      </c>
      <c r="B8" s="1">
        <f>gcc!B2</f>
        <v>2886.82</v>
      </c>
      <c r="C8" s="1">
        <f>gcc!B5</f>
        <v>410.03699999999998</v>
      </c>
      <c r="D8" s="1">
        <f>gcc!B8</f>
        <v>2692.16</v>
      </c>
      <c r="J8" s="1">
        <f>D8-C8</f>
        <v>2282.123</v>
      </c>
      <c r="K8" s="1">
        <f>B8-D8</f>
        <v>194.66000000000031</v>
      </c>
    </row>
    <row r="10" spans="1:11" x14ac:dyDescent="0.3">
      <c r="A10" s="2" t="str">
        <f>msvc!A3</f>
        <v>run&lt;ExtractMove&lt;GatherSmart&gt;&gt;/Fraction:2</v>
      </c>
      <c r="B10" s="1">
        <f>msvc!B3</f>
        <v>4285.3500000000004</v>
      </c>
      <c r="C10" s="1">
        <f>msvc!B6</f>
        <v>2894.66</v>
      </c>
      <c r="D10" s="1">
        <f>msvc!B9</f>
        <v>3955.73</v>
      </c>
      <c r="F10" s="1">
        <f t="shared" ref="F10:F14" si="0">D10-C10</f>
        <v>1061.0700000000002</v>
      </c>
      <c r="G10" s="1">
        <f t="shared" ref="G10:G14" si="1">B10-D10</f>
        <v>329.62000000000035</v>
      </c>
    </row>
    <row r="11" spans="1:11" x14ac:dyDescent="0.3">
      <c r="A11" s="2" t="str">
        <f>clang!A3</f>
        <v>run&lt;ExtractMove&lt;GatherSmart&gt;&gt;/Fraction:2</v>
      </c>
      <c r="B11" s="1">
        <f>clang!B3</f>
        <v>1607.05</v>
      </c>
      <c r="C11" s="1">
        <f>clang!B6</f>
        <v>412.43099999999998</v>
      </c>
      <c r="D11" s="1">
        <f>clang!B9</f>
        <v>1380.44</v>
      </c>
      <c r="E11" s="5" t="s">
        <v>115</v>
      </c>
      <c r="H11" s="1">
        <f>D11-C11</f>
        <v>968.00900000000001</v>
      </c>
      <c r="I11" s="1">
        <f>B11-D11</f>
        <v>226.6099999999999</v>
      </c>
    </row>
    <row r="12" spans="1:11" x14ac:dyDescent="0.3">
      <c r="A12" s="2" t="str">
        <f>gcc!A3</f>
        <v>run&lt;ExtractMove&lt;GatherSmart&gt;&gt;/Fraction:2</v>
      </c>
      <c r="B12" s="1">
        <f>gcc!B3</f>
        <v>2283.4699999999998</v>
      </c>
      <c r="C12" s="1">
        <f>gcc!B6</f>
        <v>409.56099999999998</v>
      </c>
      <c r="D12" s="1">
        <f>gcc!B9</f>
        <v>2061.38</v>
      </c>
      <c r="J12" s="1">
        <f>D12-C12</f>
        <v>1651.8190000000002</v>
      </c>
      <c r="K12" s="1">
        <f>B12-D12</f>
        <v>222.08999999999969</v>
      </c>
    </row>
    <row r="14" spans="1:11" x14ac:dyDescent="0.3">
      <c r="A14" s="2" t="str">
        <f>msvc!A4</f>
        <v>run&lt;ExtractList&gt;/Fraction:2</v>
      </c>
      <c r="B14" s="1">
        <f>msvc!B4</f>
        <v>89243.4</v>
      </c>
      <c r="C14" s="1">
        <f>msvc!B7</f>
        <v>73588</v>
      </c>
      <c r="D14" s="1">
        <f>msvc!B10</f>
        <v>80651.199999999997</v>
      </c>
      <c r="F14" s="1">
        <f t="shared" si="0"/>
        <v>7063.1999999999971</v>
      </c>
      <c r="G14" s="1">
        <f t="shared" si="1"/>
        <v>8592.1999999999971</v>
      </c>
    </row>
    <row r="15" spans="1:11" x14ac:dyDescent="0.3">
      <c r="A15" s="2" t="str">
        <f>clang!A4</f>
        <v>run&lt;ExtractList&gt;/Fraction:2</v>
      </c>
      <c r="B15" s="1">
        <f>clang!B4</f>
        <v>18648.8</v>
      </c>
      <c r="C15" s="1">
        <f>clang!B7</f>
        <v>14139.2</v>
      </c>
      <c r="D15" s="1">
        <f>clang!B10</f>
        <v>16954.7</v>
      </c>
      <c r="E15" s="5" t="s">
        <v>117</v>
      </c>
      <c r="H15" s="1">
        <f>D15-C15</f>
        <v>2815.5</v>
      </c>
      <c r="I15" s="1">
        <f>B15-D15</f>
        <v>1694.0999999999985</v>
      </c>
    </row>
    <row r="16" spans="1:11" x14ac:dyDescent="0.3">
      <c r="A16" s="2" t="str">
        <f>gcc!A4</f>
        <v>run&lt;ExtractList&gt;/Fraction:2</v>
      </c>
      <c r="B16" s="1">
        <f>gcc!B4</f>
        <v>19519.900000000001</v>
      </c>
      <c r="C16" s="1">
        <f>gcc!B7</f>
        <v>15226.3</v>
      </c>
      <c r="D16" s="1">
        <f>gcc!B10</f>
        <v>17802.099999999999</v>
      </c>
      <c r="J16" s="1">
        <f>D16-C16</f>
        <v>2575.7999999999993</v>
      </c>
      <c r="K16" s="1">
        <f>B16-D16</f>
        <v>1717.8000000000029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A32" sqref="A32"/>
    </sheetView>
  </sheetViews>
  <sheetFormatPr defaultRowHeight="14.4" x14ac:dyDescent="0.3"/>
  <cols>
    <col min="1" max="1" width="39.21875" style="2" bestFit="1" customWidth="1"/>
    <col min="2" max="3" width="8.88671875" style="1"/>
    <col min="4" max="4" width="19.33203125" style="5" customWidth="1"/>
    <col min="5" max="16384" width="8.88671875" style="1"/>
  </cols>
  <sheetData>
    <row r="1" spans="1:10" s="3" customFormat="1" x14ac:dyDescent="0.3">
      <c r="A1" s="2"/>
      <c r="B1" s="2" t="s">
        <v>0</v>
      </c>
      <c r="C1" s="2" t="s">
        <v>1</v>
      </c>
      <c r="D1" s="2"/>
      <c r="E1" s="2" t="s">
        <v>139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144</v>
      </c>
    </row>
    <row r="2" spans="1:10" x14ac:dyDescent="0.3">
      <c r="A2" s="2" t="str">
        <f>msvc!A11</f>
        <v>run&lt;ExtractCopy&gt;/Fraction:2</v>
      </c>
      <c r="B2" s="1">
        <f>msvc!B11</f>
        <v>2148.39</v>
      </c>
      <c r="C2" s="1">
        <f>msvc!B19</f>
        <v>1911.28</v>
      </c>
      <c r="E2" s="1">
        <f t="shared" ref="E2" si="0">C2</f>
        <v>1911.28</v>
      </c>
      <c r="F2" s="1">
        <f t="shared" ref="F2" si="1">B2-C2</f>
        <v>237.1099999999999</v>
      </c>
    </row>
    <row r="3" spans="1:10" x14ac:dyDescent="0.3">
      <c r="A3" s="2" t="str">
        <f>clang!A11</f>
        <v>run&lt;ExtractCopy&gt;/Fraction:2</v>
      </c>
      <c r="B3" s="1">
        <f>clang!B11</f>
        <v>1402.45</v>
      </c>
      <c r="C3" s="1">
        <f>clang!B19</f>
        <v>1204.29</v>
      </c>
      <c r="D3" s="5" t="s">
        <v>113</v>
      </c>
      <c r="G3" s="1">
        <f>C3</f>
        <v>1204.29</v>
      </c>
      <c r="H3" s="1">
        <f>B3-C3</f>
        <v>198.16000000000008</v>
      </c>
    </row>
    <row r="4" spans="1:10" x14ac:dyDescent="0.3">
      <c r="A4" s="2" t="str">
        <f>gcc!A11</f>
        <v>run&lt;ExtractCopy&gt;/Fraction:2</v>
      </c>
      <c r="B4" s="1">
        <f>gcc!B11</f>
        <v>1619.46</v>
      </c>
      <c r="C4" s="1">
        <f>gcc!B19</f>
        <v>1407.29</v>
      </c>
      <c r="I4" s="1">
        <f>C4</f>
        <v>1407.29</v>
      </c>
      <c r="J4" s="1">
        <f>B4-C4</f>
        <v>212.17000000000007</v>
      </c>
    </row>
    <row r="6" spans="1:10" x14ac:dyDescent="0.3">
      <c r="A6" s="2" t="str">
        <f>msvc!A12</f>
        <v>run&lt;ExtractView&gt;/Fraction:2</v>
      </c>
      <c r="B6" s="1">
        <f>msvc!B12</f>
        <v>728.28200000000004</v>
      </c>
      <c r="C6" s="1">
        <f>msvc!B20</f>
        <v>463.60399999999998</v>
      </c>
      <c r="E6" s="1">
        <f t="shared" ref="E6:E30" si="2">C6</f>
        <v>463.60399999999998</v>
      </c>
      <c r="F6" s="1">
        <f t="shared" ref="F6:F30" si="3">B6-C6</f>
        <v>264.67800000000005</v>
      </c>
    </row>
    <row r="7" spans="1:10" x14ac:dyDescent="0.3">
      <c r="A7" s="2" t="str">
        <f>clang!A12</f>
        <v>run&lt;ExtractView&gt;/Fraction:2</v>
      </c>
      <c r="B7" s="1">
        <f>clang!B12</f>
        <v>1089.24</v>
      </c>
      <c r="C7" s="1">
        <f>clang!B20</f>
        <v>417.471</v>
      </c>
      <c r="D7" s="5" t="s">
        <v>118</v>
      </c>
      <c r="G7" s="1">
        <f>C7</f>
        <v>417.471</v>
      </c>
      <c r="H7" s="1">
        <f>B7-C7</f>
        <v>671.76900000000001</v>
      </c>
    </row>
    <row r="8" spans="1:10" x14ac:dyDescent="0.3">
      <c r="A8" s="2" t="str">
        <f>gcc!A12</f>
        <v>run&lt;ExtractView&gt;/Fraction:2</v>
      </c>
      <c r="B8" s="1">
        <f>gcc!B12</f>
        <v>1473.92</v>
      </c>
      <c r="C8" s="1">
        <f>gcc!B20</f>
        <v>1164.1500000000001</v>
      </c>
      <c r="I8" s="1">
        <f>C8</f>
        <v>1164.1500000000001</v>
      </c>
      <c r="J8" s="1">
        <f>B8-C8</f>
        <v>309.77</v>
      </c>
    </row>
    <row r="10" spans="1:10" x14ac:dyDescent="0.3">
      <c r="A10" s="2" t="str">
        <f>msvc!A13</f>
        <v>run&lt;ExtractViewWrappingIterator&gt;/Fraction:2</v>
      </c>
      <c r="B10" s="1">
        <f>msvc!B13</f>
        <v>742.28899999999999</v>
      </c>
      <c r="C10" s="1">
        <f>msvc!B21</f>
        <v>462.26</v>
      </c>
      <c r="E10" s="1">
        <f t="shared" si="2"/>
        <v>462.26</v>
      </c>
      <c r="F10" s="1">
        <f t="shared" si="3"/>
        <v>280.029</v>
      </c>
    </row>
    <row r="11" spans="1:10" x14ac:dyDescent="0.3">
      <c r="A11" s="2" t="str">
        <f>clang!A13</f>
        <v>run&lt;ExtractViewWrappingIterator&gt;/Fraction:2</v>
      </c>
      <c r="B11" s="1">
        <f>clang!B13</f>
        <v>739.35599999999999</v>
      </c>
      <c r="C11" s="1">
        <f>clang!B21</f>
        <v>416.29</v>
      </c>
      <c r="D11" s="5" t="s">
        <v>119</v>
      </c>
      <c r="G11" s="1">
        <f>C11</f>
        <v>416.29</v>
      </c>
      <c r="H11" s="1">
        <f>B11-C11</f>
        <v>323.06599999999997</v>
      </c>
    </row>
    <row r="12" spans="1:10" x14ac:dyDescent="0.3">
      <c r="A12" s="2" t="str">
        <f>gcc!A13</f>
        <v>run&lt;ExtractViewWrappingIterator&gt;/Fraction:2</v>
      </c>
      <c r="B12" s="1">
        <f>gcc!B13</f>
        <v>1406.34</v>
      </c>
      <c r="C12" s="1">
        <f>gcc!B21</f>
        <v>1162.71</v>
      </c>
      <c r="I12" s="1">
        <f>C12</f>
        <v>1162.71</v>
      </c>
      <c r="J12" s="1">
        <f>B12-C12</f>
        <v>243.62999999999988</v>
      </c>
    </row>
    <row r="14" spans="1:10" x14ac:dyDescent="0.3">
      <c r="A14" s="2" t="str">
        <f>msvc!A14</f>
        <v>run&lt;ExtractViewGeneric&gt;/Fraction:2</v>
      </c>
      <c r="B14" s="1">
        <f>msvc!B14</f>
        <v>735.53899999999999</v>
      </c>
      <c r="C14" s="1">
        <f>msvc!B22</f>
        <v>472.4</v>
      </c>
      <c r="E14" s="1">
        <f t="shared" si="2"/>
        <v>472.4</v>
      </c>
      <c r="F14" s="1">
        <f t="shared" si="3"/>
        <v>263.13900000000001</v>
      </c>
    </row>
    <row r="15" spans="1:10" x14ac:dyDescent="0.3">
      <c r="A15" s="2" t="str">
        <f>clang!A14</f>
        <v>run&lt;ExtractViewGeneric&gt;/Fraction:2</v>
      </c>
      <c r="B15" s="1">
        <f>clang!B14</f>
        <v>1014.5</v>
      </c>
      <c r="C15" s="1">
        <f>clang!B22</f>
        <v>347.51299999999998</v>
      </c>
      <c r="D15" s="5" t="s">
        <v>138</v>
      </c>
      <c r="G15" s="1">
        <f>C15</f>
        <v>347.51299999999998</v>
      </c>
      <c r="H15" s="1">
        <f>B15-C15</f>
        <v>666.98700000000008</v>
      </c>
    </row>
    <row r="16" spans="1:10" x14ac:dyDescent="0.3">
      <c r="A16" s="2" t="str">
        <f>gcc!A14</f>
        <v>run&lt;ExtractViewGeneric&gt;/Fraction:2</v>
      </c>
      <c r="B16" s="1">
        <f>gcc!B14</f>
        <v>1473.6</v>
      </c>
      <c r="C16" s="1">
        <f>gcc!B22</f>
        <v>1165.27</v>
      </c>
      <c r="I16" s="1">
        <f>C16</f>
        <v>1165.27</v>
      </c>
      <c r="J16" s="1">
        <f>B16-C16</f>
        <v>308.32999999999993</v>
      </c>
    </row>
    <row r="18" spans="1:10" x14ac:dyDescent="0.3">
      <c r="A18" s="2" t="str">
        <f>msvc!A15</f>
        <v>run&lt;ExtractViewRanges&gt;/Fraction:2</v>
      </c>
      <c r="B18" s="1">
        <f>msvc!B15</f>
        <v>15625</v>
      </c>
      <c r="C18" s="1">
        <f>msvc!B23</f>
        <v>463.42</v>
      </c>
      <c r="E18" s="1">
        <f t="shared" si="2"/>
        <v>463.42</v>
      </c>
      <c r="F18" s="1">
        <f t="shared" si="3"/>
        <v>15161.58</v>
      </c>
    </row>
    <row r="19" spans="1:10" x14ac:dyDescent="0.3">
      <c r="A19" s="2" t="str">
        <f>clang!A15</f>
        <v>run&lt;ExtractViewRanges&gt;/Fraction:2</v>
      </c>
      <c r="B19" s="1">
        <f>clang!B15</f>
        <v>982.37900000000002</v>
      </c>
      <c r="C19" s="1">
        <f>clang!B23</f>
        <v>346.86799999999999</v>
      </c>
      <c r="D19" s="5" t="s">
        <v>145</v>
      </c>
      <c r="G19" s="1">
        <f>C19</f>
        <v>346.86799999999999</v>
      </c>
      <c r="H19" s="1">
        <f>B19-C19</f>
        <v>635.51099999999997</v>
      </c>
    </row>
    <row r="20" spans="1:10" x14ac:dyDescent="0.3">
      <c r="A20" s="2" t="str">
        <f>gcc!A15</f>
        <v>run&lt;ExtractViewRanges&gt;/Fraction:2</v>
      </c>
      <c r="B20" s="1">
        <f>gcc!B15</f>
        <v>1937.02</v>
      </c>
      <c r="C20" s="1">
        <f>gcc!B23</f>
        <v>1162.31</v>
      </c>
      <c r="I20" s="1">
        <f>C20</f>
        <v>1162.31</v>
      </c>
      <c r="J20" s="1">
        <f>B20-C20</f>
        <v>774.71</v>
      </c>
    </row>
    <row r="22" spans="1:10" x14ac:dyDescent="0.3">
      <c r="A22" s="2" t="str">
        <f>msvc!A16</f>
        <v>run&lt;ExtractViewCoroutine&gt;/Fraction:2</v>
      </c>
      <c r="B22" s="1">
        <f>msvc!B16</f>
        <v>2809.05</v>
      </c>
      <c r="C22" s="1">
        <f>msvc!B24</f>
        <v>465.27</v>
      </c>
      <c r="E22" s="1">
        <f t="shared" si="2"/>
        <v>465.27</v>
      </c>
      <c r="F22" s="1">
        <f t="shared" si="3"/>
        <v>2343.7800000000002</v>
      </c>
    </row>
    <row r="23" spans="1:10" x14ac:dyDescent="0.3">
      <c r="A23" s="2" t="str">
        <f>clang!A16</f>
        <v>run&lt;ExtractViewCoroutine&gt;/Fraction:2</v>
      </c>
      <c r="B23" s="1">
        <f>clang!B16</f>
        <v>1995.8</v>
      </c>
      <c r="C23" s="1">
        <f>clang!B24</f>
        <v>381.255</v>
      </c>
      <c r="D23" s="5" t="s">
        <v>146</v>
      </c>
      <c r="G23" s="1">
        <f>C23</f>
        <v>381.255</v>
      </c>
      <c r="H23" s="1">
        <f>B23-C23</f>
        <v>1614.5450000000001</v>
      </c>
    </row>
    <row r="24" spans="1:10" x14ac:dyDescent="0.3">
      <c r="A24" s="2" t="str">
        <f>gcc!A16</f>
        <v>run&lt;ExtractViewCoroutine&gt;/Fraction:2</v>
      </c>
      <c r="B24" s="1">
        <f>gcc!B16</f>
        <v>1473.04</v>
      </c>
      <c r="C24" s="1">
        <f>gcc!B24</f>
        <v>1164.1400000000001</v>
      </c>
    </row>
    <row r="26" spans="1:10" x14ac:dyDescent="0.3">
      <c r="A26" s="2" t="str">
        <f>msvc!A18</f>
        <v>run&lt;ExtractNoCheckSimple&gt;/Fraction:2</v>
      </c>
      <c r="B26" s="1">
        <f>msvc!B18</f>
        <v>631.20000000000005</v>
      </c>
      <c r="C26" s="1">
        <f>msvc!B26</f>
        <v>316.20400000000001</v>
      </c>
      <c r="E26" s="1">
        <f t="shared" si="2"/>
        <v>316.20400000000001</v>
      </c>
      <c r="F26" s="1">
        <f t="shared" si="3"/>
        <v>314.99600000000004</v>
      </c>
    </row>
    <row r="27" spans="1:10" x14ac:dyDescent="0.3">
      <c r="A27" s="2" t="str">
        <f>clang!A18</f>
        <v>run&lt;ExtractNoCheckSimple&gt;/Fraction:2</v>
      </c>
      <c r="B27" s="1">
        <f>clang!B18</f>
        <v>1013.27</v>
      </c>
      <c r="C27" s="1">
        <f>clang!B26</f>
        <v>265.27100000000002</v>
      </c>
      <c r="D27" s="5" t="s">
        <v>120</v>
      </c>
      <c r="G27" s="1">
        <f>C27</f>
        <v>265.27100000000002</v>
      </c>
      <c r="H27" s="1">
        <f>B27-C27</f>
        <v>747.99900000000002</v>
      </c>
    </row>
    <row r="28" spans="1:10" x14ac:dyDescent="0.3">
      <c r="A28" s="2" t="str">
        <f>gcc!A18</f>
        <v>run&lt;ExtractNoCheckSimple&gt;/Fraction:2</v>
      </c>
      <c r="B28" s="1">
        <f>gcc!B18</f>
        <v>1189.6099999999999</v>
      </c>
      <c r="C28" s="1">
        <f>gcc!B26</f>
        <v>876.17899999999997</v>
      </c>
      <c r="I28" s="1">
        <f>C28</f>
        <v>876.17899999999997</v>
      </c>
      <c r="J28" s="1">
        <f>B28-C28</f>
        <v>313.43099999999993</v>
      </c>
    </row>
    <row r="30" spans="1:10" x14ac:dyDescent="0.3">
      <c r="A30" s="2" t="str">
        <f>msvc!A17</f>
        <v>run&lt;ExtractNoCheck&gt;/Fraction:2</v>
      </c>
      <c r="B30" s="1">
        <f>msvc!B17</f>
        <v>310.51799999999997</v>
      </c>
      <c r="C30" s="1">
        <f>msvc!B25</f>
        <v>0.10201200000000001</v>
      </c>
      <c r="E30" s="1">
        <f t="shared" si="2"/>
        <v>0.10201200000000001</v>
      </c>
      <c r="F30" s="1">
        <f t="shared" si="3"/>
        <v>310.41598799999997</v>
      </c>
    </row>
    <row r="31" spans="1:10" x14ac:dyDescent="0.3">
      <c r="A31" s="2" t="str">
        <f>clang!A17</f>
        <v>run&lt;ExtractNoCheck&gt;/Fraction:2</v>
      </c>
      <c r="B31" s="1">
        <f>clang!B17</f>
        <v>680.70899999999995</v>
      </c>
      <c r="C31" s="1">
        <f>clang!B25</f>
        <v>0.168819</v>
      </c>
      <c r="D31" s="5" t="s">
        <v>137</v>
      </c>
      <c r="G31" s="1">
        <f>C31</f>
        <v>0.168819</v>
      </c>
      <c r="H31" s="1">
        <f>B31-C31</f>
        <v>680.54018099999996</v>
      </c>
    </row>
    <row r="32" spans="1:10" x14ac:dyDescent="0.3">
      <c r="A32" s="2" t="str">
        <f>gcc!A17</f>
        <v>run&lt;ExtractNoCheck&gt;/Fraction:2</v>
      </c>
      <c r="B32" s="1">
        <f>gcc!B17</f>
        <v>329.95800000000003</v>
      </c>
      <c r="C32" s="1">
        <f>gcc!B25</f>
        <v>5.0269500000000002E-2</v>
      </c>
      <c r="I32" s="1">
        <f>C32</f>
        <v>5.0269500000000002E-2</v>
      </c>
      <c r="J32" s="1">
        <f>B32-C32</f>
        <v>329.90773050000001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="90" zoomScaleNormal="90" workbookViewId="0">
      <selection activeCell="G12" sqref="G12"/>
    </sheetView>
  </sheetViews>
  <sheetFormatPr defaultRowHeight="14.4" x14ac:dyDescent="0.3"/>
  <cols>
    <col min="1" max="1" width="51.6640625" style="2" bestFit="1" customWidth="1"/>
    <col min="2" max="3" width="8.88671875" style="1"/>
    <col min="4" max="4" width="7.44140625" style="4" customWidth="1"/>
    <col min="5" max="6" width="8.88671875" style="1"/>
    <col min="7" max="8" width="11.109375" style="1" customWidth="1"/>
    <col min="9" max="9" width="10.21875" style="1" bestFit="1" customWidth="1"/>
    <col min="10" max="16384" width="8.88671875" style="1"/>
  </cols>
  <sheetData>
    <row r="1" spans="1:6" s="3" customFormat="1" x14ac:dyDescent="0.3">
      <c r="A1" s="2"/>
      <c r="B1" s="2" t="s">
        <v>0</v>
      </c>
      <c r="C1" s="2" t="s">
        <v>1</v>
      </c>
      <c r="D1" s="4"/>
      <c r="E1" s="2" t="s">
        <v>111</v>
      </c>
      <c r="F1" s="2" t="s">
        <v>112</v>
      </c>
    </row>
    <row r="2" spans="1:6" x14ac:dyDescent="0.3">
      <c r="A2" s="2" t="str">
        <f>clang!A27</f>
        <v>run&lt;ExtractViewGeneric|Full|Beginning&gt;/Fraction:1</v>
      </c>
      <c r="B2" s="1">
        <f>clang!B27</f>
        <v>1685.99</v>
      </c>
      <c r="C2" s="1">
        <f>clang!B71</f>
        <v>336.33600000000001</v>
      </c>
      <c r="D2" s="4" t="s">
        <v>121</v>
      </c>
      <c r="E2" s="1">
        <f>C2</f>
        <v>336.33600000000001</v>
      </c>
      <c r="F2" s="1">
        <f>MAX(B2-C2, 0)</f>
        <v>1349.654</v>
      </c>
    </row>
    <row r="3" spans="1:6" x14ac:dyDescent="0.3">
      <c r="A3" s="2" t="str">
        <f>clang!A28</f>
        <v>run&lt;ExtractViewGeneric|Full|Beginning&gt;/Fraction:2</v>
      </c>
      <c r="B3" s="1">
        <f>clang!B28</f>
        <v>986.48699999999997</v>
      </c>
      <c r="C3" s="1">
        <f>clang!B72</f>
        <v>336.35399999999998</v>
      </c>
      <c r="D3" s="4" t="s">
        <v>124</v>
      </c>
      <c r="E3" s="1">
        <f t="shared" ref="E3:E8" si="0">C3</f>
        <v>336.35399999999998</v>
      </c>
      <c r="F3" s="1">
        <f t="shared" ref="F3:F45" si="1">MAX(B3-C3, 0)</f>
        <v>650.13300000000004</v>
      </c>
    </row>
    <row r="4" spans="1:6" x14ac:dyDescent="0.3">
      <c r="A4" s="2" t="str">
        <f>clang!A29</f>
        <v>run&lt;ExtractViewGeneric|Full|Beginning&gt;/Fraction:4</v>
      </c>
      <c r="B4" s="1">
        <f>clang!B29</f>
        <v>660.41499999999996</v>
      </c>
      <c r="C4" s="1">
        <f>clang!B73</f>
        <v>334.49200000000002</v>
      </c>
      <c r="D4" s="4" t="s">
        <v>122</v>
      </c>
      <c r="E4" s="1">
        <f>C4</f>
        <v>334.49200000000002</v>
      </c>
      <c r="F4" s="1">
        <f t="shared" si="1"/>
        <v>325.92299999999994</v>
      </c>
    </row>
    <row r="5" spans="1:6" x14ac:dyDescent="0.3">
      <c r="A5" s="2" t="str">
        <f>clang!A30</f>
        <v>run&lt;ExtractViewGeneric|Full|Beginning&gt;/Fraction:8</v>
      </c>
      <c r="B5" s="1">
        <f>clang!B30</f>
        <v>497.52600000000001</v>
      </c>
      <c r="C5" s="1">
        <f>clang!B74</f>
        <v>334.33699999999999</v>
      </c>
      <c r="D5" s="4" t="s">
        <v>123</v>
      </c>
      <c r="E5" s="1">
        <f t="shared" si="0"/>
        <v>334.33699999999999</v>
      </c>
      <c r="F5" s="1">
        <f t="shared" si="1"/>
        <v>163.18900000000002</v>
      </c>
    </row>
    <row r="6" spans="1:6" x14ac:dyDescent="0.3">
      <c r="A6" s="2" t="str">
        <f>clang!A31</f>
        <v>run&lt;ExtractViewGeneric|Full|Beginning&gt;/Fraction:16</v>
      </c>
      <c r="B6" s="1">
        <f>clang!B31</f>
        <v>415.20499999999998</v>
      </c>
      <c r="C6" s="1">
        <f>clang!B75</f>
        <v>335.08199999999999</v>
      </c>
      <c r="E6" s="1">
        <f t="shared" si="0"/>
        <v>335.08199999999999</v>
      </c>
      <c r="F6" s="1">
        <f t="shared" si="1"/>
        <v>80.12299999999999</v>
      </c>
    </row>
    <row r="7" spans="1:6" x14ac:dyDescent="0.3">
      <c r="A7" s="2" t="str">
        <f>clang!A32</f>
        <v>run&lt;ExtractViewGeneric|Full|Beginning&gt;/Fraction:32</v>
      </c>
      <c r="B7" s="1">
        <f>clang!B32</f>
        <v>374.18200000000002</v>
      </c>
      <c r="C7" s="1">
        <f>clang!B76</f>
        <v>343.63200000000001</v>
      </c>
      <c r="E7" s="1">
        <f t="shared" si="0"/>
        <v>343.63200000000001</v>
      </c>
      <c r="F7" s="1">
        <f t="shared" si="1"/>
        <v>30.550000000000011</v>
      </c>
    </row>
    <row r="8" spans="1:6" x14ac:dyDescent="0.3">
      <c r="A8" s="2" t="str">
        <f>clang!A33</f>
        <v>run&lt;ExtractViewGeneric|Full|Beginning&gt;/Fraction:64</v>
      </c>
      <c r="B8" s="1">
        <f>clang!B33</f>
        <v>354.38099999999997</v>
      </c>
      <c r="C8" s="1">
        <f>clang!B77</f>
        <v>335.07400000000001</v>
      </c>
      <c r="E8" s="1">
        <f t="shared" si="0"/>
        <v>335.07400000000001</v>
      </c>
      <c r="F8" s="1">
        <f t="shared" si="1"/>
        <v>19.30699999999996</v>
      </c>
    </row>
    <row r="9" spans="1:6" x14ac:dyDescent="0.3">
      <c r="A9" s="2" t="str">
        <f>clang!A34</f>
        <v>run&lt;ExtractViewGeneric|Full|Beginning&gt;/Fraction:128</v>
      </c>
      <c r="B9" s="1">
        <f>clang!B34</f>
        <v>344.726</v>
      </c>
      <c r="C9" s="1">
        <f>clang!B78</f>
        <v>334.66</v>
      </c>
      <c r="E9" s="1">
        <f t="shared" ref="E9:E45" si="2">C9</f>
        <v>334.66</v>
      </c>
      <c r="F9" s="1">
        <f t="shared" si="1"/>
        <v>10.065999999999974</v>
      </c>
    </row>
    <row r="10" spans="1:6" x14ac:dyDescent="0.3">
      <c r="A10" s="2" t="str">
        <f>clang!A35</f>
        <v>run&lt;ExtractViewGeneric|Full|Beginning&gt;/Fraction:256</v>
      </c>
      <c r="B10" s="1">
        <f>clang!B35</f>
        <v>340.01100000000002</v>
      </c>
      <c r="C10" s="1">
        <f>clang!B79</f>
        <v>335.07400000000001</v>
      </c>
      <c r="E10" s="1">
        <f t="shared" si="2"/>
        <v>335.07400000000001</v>
      </c>
      <c r="F10" s="1">
        <f t="shared" si="1"/>
        <v>4.9370000000000118</v>
      </c>
    </row>
    <row r="11" spans="1:6" x14ac:dyDescent="0.3">
      <c r="A11" s="2" t="str">
        <f>clang!A36</f>
        <v>run&lt;ExtractViewGeneric|Full|Beginning&gt;/Fraction:512</v>
      </c>
      <c r="B11" s="1">
        <f>clang!B36</f>
        <v>337.22699999999998</v>
      </c>
      <c r="C11" s="1">
        <f>clang!B80</f>
        <v>334.49700000000001</v>
      </c>
      <c r="E11" s="1">
        <f t="shared" si="2"/>
        <v>334.49700000000001</v>
      </c>
      <c r="F11" s="1">
        <f t="shared" si="1"/>
        <v>2.7299999999999613</v>
      </c>
    </row>
    <row r="12" spans="1:6" x14ac:dyDescent="0.3">
      <c r="A12" s="2" t="str">
        <f>clang!A37</f>
        <v>run&lt;ExtractViewGeneric|Full|Beginning&gt;/Fraction:1024</v>
      </c>
      <c r="B12" s="1">
        <f>clang!B37</f>
        <v>333.55599999999998</v>
      </c>
      <c r="C12" s="1">
        <f>clang!B81</f>
        <v>336.35199999999998</v>
      </c>
      <c r="D12" s="4" t="s">
        <v>134</v>
      </c>
      <c r="E12" s="1">
        <f t="shared" si="2"/>
        <v>336.35199999999998</v>
      </c>
      <c r="F12" s="1">
        <f t="shared" si="1"/>
        <v>0</v>
      </c>
    </row>
    <row r="13" spans="1:6" x14ac:dyDescent="0.3">
      <c r="A13" s="2" t="str">
        <f>clang!A38</f>
        <v>run&lt;ExtractViewGeneric|Full|Beginning&gt;/Fraction:2048</v>
      </c>
      <c r="B13" s="1">
        <f>clang!B38</f>
        <v>335.178</v>
      </c>
      <c r="C13" s="1">
        <f>clang!B82</f>
        <v>336.91899999999998</v>
      </c>
      <c r="E13" s="1">
        <f t="shared" si="2"/>
        <v>336.91899999999998</v>
      </c>
      <c r="F13" s="1">
        <f t="shared" si="1"/>
        <v>0</v>
      </c>
    </row>
    <row r="14" spans="1:6" x14ac:dyDescent="0.3">
      <c r="A14" s="2" t="str">
        <f>clang!A39</f>
        <v>run&lt;ExtractViewGeneric|Full|Beginning&gt;/Fraction:4096</v>
      </c>
      <c r="B14" s="1">
        <f>clang!B39</f>
        <v>334.51</v>
      </c>
      <c r="C14" s="1">
        <f>clang!B83</f>
        <v>334.74400000000003</v>
      </c>
      <c r="E14" s="1">
        <f t="shared" si="2"/>
        <v>334.74400000000003</v>
      </c>
      <c r="F14" s="1">
        <f t="shared" si="1"/>
        <v>0</v>
      </c>
    </row>
    <row r="15" spans="1:6" x14ac:dyDescent="0.3">
      <c r="A15" s="2" t="str">
        <f>clang!A40</f>
        <v>run&lt;ExtractViewGeneric|Full|Beginning&gt;/Fraction:8192</v>
      </c>
      <c r="B15" s="1">
        <f>clang!B40</f>
        <v>335.5</v>
      </c>
      <c r="C15" s="1">
        <f>clang!B84</f>
        <v>335.346</v>
      </c>
      <c r="E15" s="1">
        <f t="shared" si="2"/>
        <v>335.346</v>
      </c>
      <c r="F15" s="1">
        <f t="shared" si="1"/>
        <v>0.15399999999999636</v>
      </c>
    </row>
    <row r="16" spans="1:6" x14ac:dyDescent="0.3">
      <c r="A16" s="2" t="str">
        <f>clang!A41</f>
        <v>run&lt;ExtractViewGeneric|Full|Beginning&gt;/Fraction:16384</v>
      </c>
      <c r="B16" s="1">
        <f>clang!B41</f>
        <v>335.54899999999998</v>
      </c>
      <c r="C16" s="1">
        <f>clang!B85</f>
        <v>334.94200000000001</v>
      </c>
      <c r="E16" s="1">
        <f t="shared" si="2"/>
        <v>334.94200000000001</v>
      </c>
      <c r="F16" s="1">
        <f t="shared" si="1"/>
        <v>0.6069999999999709</v>
      </c>
    </row>
    <row r="17" spans="1:9" x14ac:dyDescent="0.3">
      <c r="A17" s="2" t="str">
        <f>clang!A42</f>
        <v>run&lt;ExtractViewGeneric|Full|Beginning&gt;/Fraction:32768</v>
      </c>
      <c r="B17" s="1">
        <f>clang!B42</f>
        <v>345.11500000000001</v>
      </c>
      <c r="C17" s="1">
        <f>clang!B86</f>
        <v>337.26100000000002</v>
      </c>
      <c r="E17" s="1">
        <f t="shared" si="2"/>
        <v>337.26100000000002</v>
      </c>
      <c r="F17" s="1">
        <f t="shared" si="1"/>
        <v>7.853999999999985</v>
      </c>
    </row>
    <row r="18" spans="1:9" x14ac:dyDescent="0.3">
      <c r="A18" s="2" t="str">
        <f>clang!A43</f>
        <v>run&lt;ExtractViewGeneric|Full|Beginning&gt;/Fraction:65536</v>
      </c>
      <c r="B18" s="1">
        <f>clang!B43</f>
        <v>333.95600000000002</v>
      </c>
      <c r="C18" s="1">
        <f>clang!B87</f>
        <v>334.69799999999998</v>
      </c>
      <c r="E18" s="1">
        <f t="shared" si="2"/>
        <v>334.69799999999998</v>
      </c>
      <c r="F18" s="1">
        <f t="shared" si="1"/>
        <v>0</v>
      </c>
    </row>
    <row r="19" spans="1:9" x14ac:dyDescent="0.3">
      <c r="A19" s="2" t="str">
        <f>clang!A44</f>
        <v>run&lt;ExtractViewGeneric|Full|Beginning&gt;/Fraction:131072</v>
      </c>
      <c r="B19" s="1">
        <f>clang!B44</f>
        <v>333.637</v>
      </c>
      <c r="C19" s="1">
        <f>clang!B88</f>
        <v>335.61099999999999</v>
      </c>
      <c r="D19" s="4" t="s">
        <v>128</v>
      </c>
      <c r="E19" s="1">
        <f t="shared" si="2"/>
        <v>335.61099999999999</v>
      </c>
      <c r="F19" s="1">
        <f t="shared" si="1"/>
        <v>0</v>
      </c>
    </row>
    <row r="20" spans="1:9" x14ac:dyDescent="0.3">
      <c r="A20" s="2" t="str">
        <f>clang!A45</f>
        <v>run&lt;ExtractViewGeneric|Full|Beginning&gt;/Fraction:262144</v>
      </c>
      <c r="B20" s="1">
        <f>clang!B45</f>
        <v>339.423</v>
      </c>
      <c r="C20" s="1">
        <f>clang!B89</f>
        <v>334.62900000000002</v>
      </c>
      <c r="D20" s="4" t="s">
        <v>127</v>
      </c>
      <c r="E20" s="1">
        <f t="shared" si="2"/>
        <v>334.62900000000002</v>
      </c>
      <c r="F20" s="1">
        <f t="shared" si="1"/>
        <v>4.7939999999999827</v>
      </c>
    </row>
    <row r="21" spans="1:9" x14ac:dyDescent="0.3">
      <c r="A21" s="2" t="str">
        <f>clang!A46</f>
        <v>run&lt;ExtractViewGeneric|Full|Beginning&gt;/Fraction:524288</v>
      </c>
      <c r="B21" s="1">
        <f>clang!B46</f>
        <v>335.38200000000001</v>
      </c>
      <c r="C21" s="1">
        <f>clang!B90</f>
        <v>334.09899999999999</v>
      </c>
      <c r="D21" s="4" t="s">
        <v>126</v>
      </c>
      <c r="E21" s="1">
        <f t="shared" si="2"/>
        <v>334.09899999999999</v>
      </c>
      <c r="F21" s="1">
        <f t="shared" si="1"/>
        <v>1.2830000000000155</v>
      </c>
    </row>
    <row r="22" spans="1:9" x14ac:dyDescent="0.3">
      <c r="A22" s="2" t="str">
        <f>clang!A47</f>
        <v>run&lt;ExtractViewGeneric|Full|Beginning&gt;/Fraction:1048576</v>
      </c>
      <c r="B22" s="1">
        <f>clang!B47</f>
        <v>334.53899999999999</v>
      </c>
      <c r="C22" s="1">
        <f>clang!B91</f>
        <v>334.18599999999998</v>
      </c>
      <c r="D22" s="4" t="s">
        <v>125</v>
      </c>
      <c r="E22" s="1">
        <f t="shared" si="2"/>
        <v>334.18599999999998</v>
      </c>
      <c r="F22" s="1">
        <f t="shared" si="1"/>
        <v>0.35300000000000864</v>
      </c>
    </row>
    <row r="23" spans="1:9" x14ac:dyDescent="0.3">
      <c r="A23" s="2" t="str">
        <f>clang!A48</f>
        <v>run&lt;ExtractViewGeneric|Full|Beginning&gt;/Fraction:2097152</v>
      </c>
      <c r="B23" s="1">
        <f>clang!B48</f>
        <v>394.34399999999999</v>
      </c>
      <c r="C23" s="1">
        <f>clang!B92</f>
        <v>394.54599999999999</v>
      </c>
      <c r="D23" s="4" t="s">
        <v>129</v>
      </c>
      <c r="E23" s="1">
        <f>C23</f>
        <v>394.54599999999999</v>
      </c>
      <c r="F23" s="1">
        <f>MAX(B23-C23, 0)</f>
        <v>0</v>
      </c>
    </row>
    <row r="24" spans="1:9" x14ac:dyDescent="0.3">
      <c r="E24" s="2" t="s">
        <v>111</v>
      </c>
      <c r="F24" s="2" t="s">
        <v>112</v>
      </c>
      <c r="G24" s="2" t="s">
        <v>147</v>
      </c>
      <c r="H24" s="2" t="s">
        <v>148</v>
      </c>
      <c r="I24" s="2" t="s">
        <v>149</v>
      </c>
    </row>
    <row r="25" spans="1:9" x14ac:dyDescent="0.3">
      <c r="A25" s="2" t="str">
        <f>clang!A49</f>
        <v>run&lt;ExtractNoCheck|Full|Beginning&gt;/Fraction:1</v>
      </c>
      <c r="B25" s="1">
        <f>clang!B49</f>
        <v>2401.7800000000002</v>
      </c>
      <c r="C25" s="1">
        <f>clang!B93</f>
        <v>1039.97</v>
      </c>
      <c r="D25" s="4" t="s">
        <v>121</v>
      </c>
      <c r="E25" s="1">
        <f t="shared" si="2"/>
        <v>1039.97</v>
      </c>
      <c r="F25" s="1">
        <f t="shared" si="1"/>
        <v>1361.8100000000002</v>
      </c>
      <c r="G25" s="1">
        <v>2097152</v>
      </c>
      <c r="H25" s="1">
        <v>2097152</v>
      </c>
      <c r="I25" s="1">
        <f>((G25/H25)+(G25/(G25-H25+1))+LOG(G25, 2)+H25)/G25*1250</f>
        <v>2500.0131130218506</v>
      </c>
    </row>
    <row r="26" spans="1:9" x14ac:dyDescent="0.3">
      <c r="A26" s="2" t="str">
        <f>clang!A50</f>
        <v>run&lt;ExtractNoCheck|Full|Beginning&gt;/Fraction:2</v>
      </c>
      <c r="B26" s="1">
        <f>clang!B50</f>
        <v>670.85699999999997</v>
      </c>
      <c r="C26" s="1">
        <f>clang!B94</f>
        <v>0.167325</v>
      </c>
      <c r="D26" s="4" t="s">
        <v>124</v>
      </c>
      <c r="E26" s="1">
        <f t="shared" si="2"/>
        <v>0.167325</v>
      </c>
      <c r="F26" s="1">
        <f t="shared" si="1"/>
        <v>670.68967499999997</v>
      </c>
      <c r="G26" s="1">
        <v>2097152</v>
      </c>
      <c r="H26" s="1">
        <v>1048576</v>
      </c>
      <c r="I26" s="1">
        <f t="shared" ref="I26:I46" si="3">((G26/H26)+(G26/(G26-H26+1))+LOG(G26, 2)+H26)/G26*1250</f>
        <v>625.01490116005698</v>
      </c>
    </row>
    <row r="27" spans="1:9" x14ac:dyDescent="0.3">
      <c r="A27" s="2" t="str">
        <f>clang!A51</f>
        <v>run&lt;ExtractNoCheck|Full|Beginning&gt;/Fraction:4</v>
      </c>
      <c r="B27" s="1">
        <f>clang!B51</f>
        <v>335.41</v>
      </c>
      <c r="C27" s="1">
        <f>clang!B95</f>
        <v>0.15421299999999999</v>
      </c>
      <c r="D27" s="4" t="s">
        <v>122</v>
      </c>
      <c r="E27" s="1">
        <f t="shared" si="2"/>
        <v>0.15421299999999999</v>
      </c>
      <c r="F27" s="1">
        <f t="shared" si="1"/>
        <v>335.255787</v>
      </c>
      <c r="G27" s="1">
        <v>2097152</v>
      </c>
      <c r="H27" s="1">
        <v>524288</v>
      </c>
      <c r="I27" s="1">
        <f t="shared" si="3"/>
        <v>312.51569588928561</v>
      </c>
    </row>
    <row r="28" spans="1:9" x14ac:dyDescent="0.3">
      <c r="A28" s="2" t="str">
        <f>clang!A52</f>
        <v>run&lt;ExtractNoCheck|Full|Beginning&gt;/Fraction:8</v>
      </c>
      <c r="B28" s="1">
        <f>clang!B52</f>
        <v>167.95099999999999</v>
      </c>
      <c r="C28" s="1">
        <f>clang!B96</f>
        <v>0.14527799999999999</v>
      </c>
      <c r="D28" s="4" t="s">
        <v>123</v>
      </c>
      <c r="E28" s="1">
        <f t="shared" si="2"/>
        <v>0.14527799999999999</v>
      </c>
      <c r="F28" s="1">
        <f t="shared" si="1"/>
        <v>167.805722</v>
      </c>
      <c r="G28" s="1">
        <v>2097152</v>
      </c>
      <c r="H28" s="1">
        <v>262144</v>
      </c>
      <c r="I28" s="1">
        <f t="shared" si="3"/>
        <v>156.26796654255395</v>
      </c>
    </row>
    <row r="29" spans="1:9" x14ac:dyDescent="0.3">
      <c r="A29" s="2" t="str">
        <f>clang!A53</f>
        <v>run&lt;ExtractNoCheck|Full|Beginning&gt;/Fraction:16</v>
      </c>
      <c r="B29" s="1">
        <f>clang!B53</f>
        <v>84.106399999999994</v>
      </c>
      <c r="C29" s="1">
        <f>clang!B97</f>
        <v>0.14116400000000001</v>
      </c>
      <c r="E29" s="1">
        <f t="shared" si="2"/>
        <v>0.14116400000000001</v>
      </c>
      <c r="F29" s="1">
        <f t="shared" si="1"/>
        <v>83.96523599999999</v>
      </c>
      <c r="G29" s="1">
        <v>2097152</v>
      </c>
      <c r="H29" s="1">
        <v>131072</v>
      </c>
      <c r="I29" s="1">
        <f t="shared" si="3"/>
        <v>78.147689501121121</v>
      </c>
    </row>
    <row r="30" spans="1:9" x14ac:dyDescent="0.3">
      <c r="A30" s="2" t="str">
        <f>clang!A54</f>
        <v>run&lt;ExtractNoCheck|Full|Beginning&gt;/Fraction:32</v>
      </c>
      <c r="B30" s="1">
        <f>clang!B54</f>
        <v>42.257100000000001</v>
      </c>
      <c r="C30" s="1">
        <f>clang!B98</f>
        <v>0.148066</v>
      </c>
      <c r="E30" s="1">
        <f t="shared" si="2"/>
        <v>0.148066</v>
      </c>
      <c r="F30" s="1">
        <f t="shared" si="1"/>
        <v>42.109034000000001</v>
      </c>
      <c r="G30" s="1">
        <v>2097152</v>
      </c>
      <c r="H30" s="1">
        <v>65536</v>
      </c>
      <c r="I30" s="1">
        <f t="shared" si="3"/>
        <v>39.094705735180625</v>
      </c>
    </row>
    <row r="31" spans="1:9" x14ac:dyDescent="0.3">
      <c r="A31" s="2" t="str">
        <f>clang!A55</f>
        <v>run&lt;ExtractNoCheck|Full|Beginning&gt;/Fraction:64</v>
      </c>
      <c r="B31" s="1">
        <f>clang!B55</f>
        <v>21.215</v>
      </c>
      <c r="C31" s="1">
        <f>clang!B99</f>
        <v>0.200493</v>
      </c>
      <c r="E31" s="1">
        <f t="shared" si="2"/>
        <v>0.200493</v>
      </c>
      <c r="F31" s="1">
        <f t="shared" si="1"/>
        <v>21.014506999999998</v>
      </c>
      <c r="G31" s="1">
        <v>2097152</v>
      </c>
      <c r="H31" s="1">
        <v>32768</v>
      </c>
      <c r="I31" s="1">
        <f t="shared" si="3"/>
        <v>19.582519455268251</v>
      </c>
    </row>
    <row r="32" spans="1:9" x14ac:dyDescent="0.3">
      <c r="A32" s="2" t="str">
        <f>clang!A56</f>
        <v>run&lt;ExtractNoCheck|Full|Beginning&gt;/Fraction:128</v>
      </c>
      <c r="B32" s="1">
        <f>clang!B56</f>
        <v>11.0002</v>
      </c>
      <c r="C32" s="1">
        <f>clang!B100</f>
        <v>0.31966699999999998</v>
      </c>
      <c r="E32" s="1">
        <f t="shared" si="2"/>
        <v>0.31966699999999998</v>
      </c>
      <c r="F32" s="1">
        <f t="shared" si="1"/>
        <v>10.680532999999999</v>
      </c>
      <c r="G32" s="1">
        <v>2097152</v>
      </c>
      <c r="H32" s="1">
        <v>16384</v>
      </c>
      <c r="I32" s="1">
        <f t="shared" si="3"/>
        <v>9.8550366601534911</v>
      </c>
    </row>
    <row r="33" spans="1:9" x14ac:dyDescent="0.3">
      <c r="A33" s="2" t="str">
        <f>clang!A57</f>
        <v>run&lt;ExtractNoCheck|Full|Beginning&gt;/Fraction:256</v>
      </c>
      <c r="B33" s="1">
        <f>clang!B57</f>
        <v>6.2464199999999996</v>
      </c>
      <c r="C33" s="1">
        <f>clang!B101</f>
        <v>0.69710499999999997</v>
      </c>
      <c r="E33" s="1">
        <f t="shared" si="2"/>
        <v>0.69710499999999997</v>
      </c>
      <c r="F33" s="1">
        <f t="shared" si="1"/>
        <v>5.549315</v>
      </c>
      <c r="G33" s="1">
        <v>2097152</v>
      </c>
      <c r="H33" s="1">
        <v>8192</v>
      </c>
      <c r="I33" s="1">
        <f t="shared" si="3"/>
        <v>5.0485157496261861</v>
      </c>
    </row>
    <row r="34" spans="1:9" x14ac:dyDescent="0.3">
      <c r="A34" s="2" t="str">
        <f>clang!A58</f>
        <v>run&lt;ExtractNoCheck|Full|Beginning&gt;/Fraction:512</v>
      </c>
      <c r="B34" s="1">
        <f>clang!B58</f>
        <v>4.0948799999999999</v>
      </c>
      <c r="C34" s="1">
        <f>clang!B102</f>
        <v>1.3934299999999999</v>
      </c>
      <c r="E34" s="1">
        <f t="shared" si="2"/>
        <v>1.3934299999999999</v>
      </c>
      <c r="F34" s="1">
        <f t="shared" si="1"/>
        <v>2.7014499999999999</v>
      </c>
      <c r="G34" s="1">
        <v>2097152</v>
      </c>
      <c r="H34" s="1">
        <v>4096</v>
      </c>
      <c r="I34" s="1">
        <f t="shared" si="3"/>
        <v>2.7596962192466599</v>
      </c>
    </row>
    <row r="35" spans="1:9" x14ac:dyDescent="0.3">
      <c r="A35" s="2" t="str">
        <f>clang!A59</f>
        <v>run&lt;ExtractNoCheck|Full|Beginning&gt;/Fraction:1024</v>
      </c>
      <c r="B35" s="1">
        <f>clang!B59</f>
        <v>4.1450899999999997</v>
      </c>
      <c r="C35" s="1">
        <f>clang!B103</f>
        <v>2.8170099999999998</v>
      </c>
      <c r="D35" s="4" t="s">
        <v>134</v>
      </c>
      <c r="E35" s="1">
        <f t="shared" si="2"/>
        <v>2.8170099999999998</v>
      </c>
      <c r="F35" s="1">
        <f t="shared" si="1"/>
        <v>1.3280799999999999</v>
      </c>
      <c r="G35" s="1">
        <v>2097152</v>
      </c>
      <c r="H35" s="1">
        <v>2048</v>
      </c>
      <c r="I35" s="1">
        <f t="shared" si="3"/>
        <v>1.8441682917114122</v>
      </c>
    </row>
    <row r="36" spans="1:9" x14ac:dyDescent="0.3">
      <c r="A36" s="2" t="str">
        <f>clang!A60</f>
        <v>run&lt;ExtractNoCheck|Full|Beginning&gt;/Fraction:2048</v>
      </c>
      <c r="B36" s="1">
        <f>clang!B60</f>
        <v>6.31053</v>
      </c>
      <c r="C36" s="1">
        <f>clang!B104</f>
        <v>5.6475299999999997</v>
      </c>
      <c r="E36" s="1">
        <f t="shared" si="2"/>
        <v>5.6475299999999997</v>
      </c>
      <c r="F36" s="1">
        <f t="shared" si="1"/>
        <v>0.66300000000000026</v>
      </c>
      <c r="G36" s="1">
        <v>2097152</v>
      </c>
      <c r="H36" s="1">
        <v>1024</v>
      </c>
      <c r="I36" s="1">
        <f t="shared" si="3"/>
        <v>1.8441680002465737</v>
      </c>
    </row>
    <row r="37" spans="1:9" x14ac:dyDescent="0.3">
      <c r="A37" s="2" t="str">
        <f>clang!A61</f>
        <v>run&lt;ExtractNoCheck|Full|Beginning&gt;/Fraction:4096</v>
      </c>
      <c r="B37" s="1">
        <f>clang!B61</f>
        <v>11.8581</v>
      </c>
      <c r="C37" s="1">
        <f>clang!B105</f>
        <v>11.629</v>
      </c>
      <c r="E37" s="1">
        <f t="shared" si="2"/>
        <v>11.629</v>
      </c>
      <c r="F37" s="1">
        <f t="shared" si="1"/>
        <v>0.22910000000000075</v>
      </c>
      <c r="G37" s="1">
        <v>2097152</v>
      </c>
      <c r="H37" s="1">
        <v>512</v>
      </c>
      <c r="I37" s="1">
        <f t="shared" si="3"/>
        <v>2.7596951983709181</v>
      </c>
    </row>
    <row r="38" spans="1:9" x14ac:dyDescent="0.3">
      <c r="A38" s="2" t="str">
        <f>clang!A62</f>
        <v>run&lt;ExtractNoCheck|Full|Beginning&gt;/Fraction:8192</v>
      </c>
      <c r="B38" s="1">
        <f>clang!B62</f>
        <v>23.473500000000001</v>
      </c>
      <c r="C38" s="1">
        <f>clang!B106</f>
        <v>23.307700000000001</v>
      </c>
      <c r="E38" s="1">
        <f t="shared" si="2"/>
        <v>23.307700000000001</v>
      </c>
      <c r="F38" s="1">
        <f t="shared" si="1"/>
        <v>0.16580000000000084</v>
      </c>
      <c r="G38" s="1">
        <v>2097152</v>
      </c>
      <c r="H38" s="1">
        <v>256</v>
      </c>
      <c r="I38" s="1">
        <f t="shared" si="3"/>
        <v>5.0485134849597584</v>
      </c>
    </row>
    <row r="39" spans="1:9" x14ac:dyDescent="0.3">
      <c r="A39" s="2" t="str">
        <f>clang!A63</f>
        <v>run&lt;ExtractNoCheck|Full|Beginning&gt;/Fraction:16384</v>
      </c>
      <c r="B39" s="1">
        <f>clang!B63</f>
        <v>35.575400000000002</v>
      </c>
      <c r="C39" s="1">
        <f>clang!B107</f>
        <v>35.664099999999998</v>
      </c>
      <c r="E39" s="1">
        <f t="shared" si="2"/>
        <v>35.664099999999998</v>
      </c>
      <c r="F39" s="1">
        <f t="shared" si="1"/>
        <v>0</v>
      </c>
      <c r="G39" s="1">
        <v>2097152</v>
      </c>
      <c r="H39" s="1">
        <v>128</v>
      </c>
      <c r="I39" s="1">
        <f t="shared" si="3"/>
        <v>9.8550320032608418</v>
      </c>
    </row>
    <row r="40" spans="1:9" x14ac:dyDescent="0.3">
      <c r="A40" s="2" t="str">
        <f>clang!A64</f>
        <v>run&lt;ExtractNoCheck|Full|Beginning&gt;/Fraction:32768</v>
      </c>
      <c r="B40" s="1">
        <f>clang!B64</f>
        <v>55.924399999999999</v>
      </c>
      <c r="C40" s="1">
        <f>clang!B108</f>
        <v>55.762300000000003</v>
      </c>
      <c r="E40" s="1">
        <f t="shared" si="2"/>
        <v>55.762300000000003</v>
      </c>
      <c r="F40" s="1">
        <f t="shared" si="1"/>
        <v>0.16209999999999525</v>
      </c>
      <c r="G40" s="1">
        <v>2097152</v>
      </c>
      <c r="H40" s="1">
        <v>64</v>
      </c>
      <c r="I40" s="1">
        <f t="shared" si="3"/>
        <v>19.582510012413049</v>
      </c>
    </row>
    <row r="41" spans="1:9" x14ac:dyDescent="0.3">
      <c r="A41" s="2" t="str">
        <f>clang!A65</f>
        <v>run&lt;ExtractNoCheck|Full|Beginning&gt;/Fraction:65536</v>
      </c>
      <c r="B41" s="1">
        <f>clang!B65</f>
        <v>93.911100000000005</v>
      </c>
      <c r="C41" s="1">
        <f>clang!B109</f>
        <v>93.971500000000006</v>
      </c>
      <c r="E41" s="1">
        <f t="shared" si="2"/>
        <v>93.971500000000006</v>
      </c>
      <c r="F41" s="1">
        <f t="shared" si="1"/>
        <v>0</v>
      </c>
      <c r="G41" s="1">
        <v>2097152</v>
      </c>
      <c r="H41" s="1">
        <v>32</v>
      </c>
      <c r="I41" s="1">
        <f t="shared" si="3"/>
        <v>39.094686516989569</v>
      </c>
    </row>
    <row r="42" spans="1:9" x14ac:dyDescent="0.3">
      <c r="A42" s="2" t="str">
        <f>clang!A66</f>
        <v>run&lt;ExtractNoCheck|Full|Beginning&gt;/Fraction:131072</v>
      </c>
      <c r="B42" s="1">
        <f>clang!B66</f>
        <v>169.53299999999999</v>
      </c>
      <c r="C42" s="1">
        <f>clang!B110</f>
        <v>169.51599999999999</v>
      </c>
      <c r="D42" s="4" t="s">
        <v>128</v>
      </c>
      <c r="E42" s="1">
        <f t="shared" si="2"/>
        <v>169.51599999999999</v>
      </c>
      <c r="F42" s="1">
        <f t="shared" si="1"/>
        <v>1.6999999999995907E-2</v>
      </c>
      <c r="G42" s="1">
        <v>2097152</v>
      </c>
      <c r="H42" s="1">
        <v>16</v>
      </c>
      <c r="I42" s="1">
        <f t="shared" si="3"/>
        <v>78.147649769277933</v>
      </c>
    </row>
    <row r="43" spans="1:9" x14ac:dyDescent="0.3">
      <c r="A43" s="2" t="str">
        <f>clang!A67</f>
        <v>run&lt;ExtractNoCheck|Full|Beginning&gt;/Fraction:262144</v>
      </c>
      <c r="B43" s="1">
        <f>clang!B67</f>
        <v>304.38299999999998</v>
      </c>
      <c r="C43" s="1">
        <f>clang!B111</f>
        <v>303.89800000000002</v>
      </c>
      <c r="D43" s="4" t="s">
        <v>127</v>
      </c>
      <c r="E43" s="1">
        <f t="shared" si="2"/>
        <v>303.89800000000002</v>
      </c>
      <c r="F43" s="1">
        <f t="shared" si="1"/>
        <v>0.4849999999999568</v>
      </c>
      <c r="G43" s="1">
        <v>2097152</v>
      </c>
      <c r="H43" s="1">
        <v>8</v>
      </c>
      <c r="I43" s="1">
        <f t="shared" si="3"/>
        <v>156.26788139542214</v>
      </c>
    </row>
    <row r="44" spans="1:9" x14ac:dyDescent="0.3">
      <c r="A44" s="2" t="str">
        <f>clang!A68</f>
        <v>run&lt;ExtractNoCheck|Full|Beginning&gt;/Fraction:524288</v>
      </c>
      <c r="B44" s="1">
        <f>clang!B68</f>
        <v>511.76499999999999</v>
      </c>
      <c r="C44" s="1">
        <f>clang!B112</f>
        <v>511.52600000000001</v>
      </c>
      <c r="D44" s="4" t="s">
        <v>126</v>
      </c>
      <c r="E44" s="1">
        <f t="shared" si="2"/>
        <v>511.52600000000001</v>
      </c>
      <c r="F44" s="1">
        <f t="shared" si="1"/>
        <v>0.2389999999999759</v>
      </c>
      <c r="G44" s="1">
        <v>2097152</v>
      </c>
      <c r="H44" s="1">
        <v>4</v>
      </c>
      <c r="I44" s="1">
        <f t="shared" si="3"/>
        <v>312.51549720849425</v>
      </c>
    </row>
    <row r="45" spans="1:9" x14ac:dyDescent="0.3">
      <c r="A45" s="2" t="str">
        <f>clang!A69</f>
        <v>run&lt;ExtractNoCheck|Full|Beginning&gt;/Fraction:1048576</v>
      </c>
      <c r="B45" s="1">
        <f>clang!B69</f>
        <v>745.85299999999995</v>
      </c>
      <c r="C45" s="1">
        <f>clang!B113</f>
        <v>744.71699999999998</v>
      </c>
      <c r="D45" s="4" t="s">
        <v>125</v>
      </c>
      <c r="E45" s="1">
        <f t="shared" si="2"/>
        <v>744.71699999999998</v>
      </c>
      <c r="F45" s="1">
        <f t="shared" si="1"/>
        <v>1.1359999999999673</v>
      </c>
      <c r="G45" s="1">
        <v>2097152</v>
      </c>
      <c r="H45" s="1">
        <v>2</v>
      </c>
      <c r="I45" s="1">
        <f t="shared" si="3"/>
        <v>625.01430511503031</v>
      </c>
    </row>
    <row r="46" spans="1:9" x14ac:dyDescent="0.3">
      <c r="A46" s="2" t="str">
        <f>clang!A70</f>
        <v>run&lt;ExtractNoCheck|Full|Beginning&gt;/Fraction:2097152</v>
      </c>
      <c r="B46" s="1">
        <f>clang!B70</f>
        <v>1042.8699999999999</v>
      </c>
      <c r="C46" s="1">
        <f>clang!B114</f>
        <v>1038.93</v>
      </c>
      <c r="D46" s="4" t="s">
        <v>129</v>
      </c>
      <c r="E46" s="1">
        <f>C46</f>
        <v>1038.93</v>
      </c>
      <c r="F46" s="1">
        <f>MAX(B46-C46, 0)</f>
        <v>3.9399999999998272</v>
      </c>
      <c r="G46" s="1">
        <v>2097152</v>
      </c>
      <c r="H46" s="1">
        <v>1</v>
      </c>
      <c r="I46" s="1">
        <f t="shared" si="3"/>
        <v>1250.0137090682983</v>
      </c>
    </row>
  </sheetData>
  <sortState ref="H2:H23">
    <sortCondition descending="1" ref="H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topLeftCell="A22" zoomScaleNormal="100" workbookViewId="0">
      <selection activeCell="A48" sqref="A48"/>
    </sheetView>
  </sheetViews>
  <sheetFormatPr defaultRowHeight="14.4" x14ac:dyDescent="0.3"/>
  <cols>
    <col min="1" max="1" width="56.88671875" style="1" bestFit="1" customWidth="1"/>
    <col min="2" max="2" width="12.5546875" style="1" bestFit="1" customWidth="1"/>
    <col min="3" max="16384" width="8.88671875" style="1"/>
  </cols>
  <sheetData>
    <row r="1" spans="1:2" s="3" customFormat="1" x14ac:dyDescent="0.3">
      <c r="A1" s="2" t="s">
        <v>2</v>
      </c>
      <c r="B1" s="2" t="s">
        <v>116</v>
      </c>
    </row>
    <row r="2" spans="1:2" x14ac:dyDescent="0.3">
      <c r="A2" s="1" t="s">
        <v>3</v>
      </c>
      <c r="B2" s="1">
        <v>4810.8100000000004</v>
      </c>
    </row>
    <row r="3" spans="1:2" x14ac:dyDescent="0.3">
      <c r="A3" s="1" t="s">
        <v>4</v>
      </c>
      <c r="B3" s="1">
        <v>4285.3500000000004</v>
      </c>
    </row>
    <row r="4" spans="1:2" x14ac:dyDescent="0.3">
      <c r="A4" s="1" t="s">
        <v>9</v>
      </c>
      <c r="B4" s="1">
        <v>89243.4</v>
      </c>
    </row>
    <row r="5" spans="1:2" x14ac:dyDescent="0.3">
      <c r="A5" s="1" t="s">
        <v>5</v>
      </c>
      <c r="B5" s="1">
        <v>2977.7</v>
      </c>
    </row>
    <row r="6" spans="1:2" x14ac:dyDescent="0.3">
      <c r="A6" s="1" t="s">
        <v>6</v>
      </c>
      <c r="B6" s="1">
        <v>2894.66</v>
      </c>
    </row>
    <row r="7" spans="1:2" x14ac:dyDescent="0.3">
      <c r="A7" s="1" t="s">
        <v>10</v>
      </c>
      <c r="B7" s="1">
        <v>73588</v>
      </c>
    </row>
    <row r="8" spans="1:2" x14ac:dyDescent="0.3">
      <c r="A8" s="1" t="s">
        <v>7</v>
      </c>
      <c r="B8" s="1">
        <v>4662.3</v>
      </c>
    </row>
    <row r="9" spans="1:2" x14ac:dyDescent="0.3">
      <c r="A9" s="1" t="s">
        <v>8</v>
      </c>
      <c r="B9" s="1">
        <v>3955.73</v>
      </c>
    </row>
    <row r="10" spans="1:2" x14ac:dyDescent="0.3">
      <c r="A10" s="1" t="s">
        <v>11</v>
      </c>
      <c r="B10" s="1">
        <v>80651.199999999997</v>
      </c>
    </row>
    <row r="11" spans="1:2" x14ac:dyDescent="0.3">
      <c r="A11" s="1" t="s">
        <v>12</v>
      </c>
      <c r="B11" s="1">
        <v>2148.39</v>
      </c>
    </row>
    <row r="12" spans="1:2" x14ac:dyDescent="0.3">
      <c r="A12" s="1" t="s">
        <v>13</v>
      </c>
      <c r="B12" s="1">
        <v>728.28200000000004</v>
      </c>
    </row>
    <row r="13" spans="1:2" x14ac:dyDescent="0.3">
      <c r="A13" s="1" t="s">
        <v>16</v>
      </c>
      <c r="B13" s="1">
        <v>742.28899999999999</v>
      </c>
    </row>
    <row r="14" spans="1:2" x14ac:dyDescent="0.3">
      <c r="A14" s="1" t="s">
        <v>14</v>
      </c>
      <c r="B14" s="1">
        <v>735.53899999999999</v>
      </c>
    </row>
    <row r="15" spans="1:2" x14ac:dyDescent="0.3">
      <c r="A15" s="1" t="s">
        <v>15</v>
      </c>
      <c r="B15" s="1">
        <v>15625</v>
      </c>
    </row>
    <row r="16" spans="1:2" x14ac:dyDescent="0.3">
      <c r="A16" s="1" t="s">
        <v>17</v>
      </c>
      <c r="B16" s="1">
        <v>2809.05</v>
      </c>
    </row>
    <row r="17" spans="1:2" x14ac:dyDescent="0.3">
      <c r="A17" s="1" t="s">
        <v>18</v>
      </c>
      <c r="B17" s="1">
        <v>310.51799999999997</v>
      </c>
    </row>
    <row r="18" spans="1:2" x14ac:dyDescent="0.3">
      <c r="A18" s="1" t="s">
        <v>135</v>
      </c>
      <c r="B18" s="1">
        <v>631.20000000000005</v>
      </c>
    </row>
    <row r="19" spans="1:2" x14ac:dyDescent="0.3">
      <c r="A19" s="1" t="s">
        <v>19</v>
      </c>
      <c r="B19" s="1">
        <v>1911.28</v>
      </c>
    </row>
    <row r="20" spans="1:2" x14ac:dyDescent="0.3">
      <c r="A20" s="1" t="s">
        <v>20</v>
      </c>
      <c r="B20" s="1">
        <v>463.60399999999998</v>
      </c>
    </row>
    <row r="21" spans="1:2" x14ac:dyDescent="0.3">
      <c r="A21" s="1" t="s">
        <v>23</v>
      </c>
      <c r="B21" s="1">
        <v>462.26</v>
      </c>
    </row>
    <row r="22" spans="1:2" x14ac:dyDescent="0.3">
      <c r="A22" s="1" t="s">
        <v>21</v>
      </c>
      <c r="B22" s="1">
        <v>472.4</v>
      </c>
    </row>
    <row r="23" spans="1:2" x14ac:dyDescent="0.3">
      <c r="A23" s="1" t="s">
        <v>22</v>
      </c>
      <c r="B23" s="1">
        <v>463.42</v>
      </c>
    </row>
    <row r="24" spans="1:2" x14ac:dyDescent="0.3">
      <c r="A24" s="1" t="s">
        <v>24</v>
      </c>
      <c r="B24" s="1">
        <v>465.27</v>
      </c>
    </row>
    <row r="25" spans="1:2" x14ac:dyDescent="0.3">
      <c r="A25" s="1" t="s">
        <v>25</v>
      </c>
      <c r="B25" s="1">
        <v>0.10201200000000001</v>
      </c>
    </row>
    <row r="26" spans="1:2" x14ac:dyDescent="0.3">
      <c r="A26" s="1" t="s">
        <v>136</v>
      </c>
      <c r="B26" s="1">
        <v>316.20400000000001</v>
      </c>
    </row>
    <row r="27" spans="1:2" x14ac:dyDescent="0.3">
      <c r="A27" s="1" t="s">
        <v>26</v>
      </c>
      <c r="B27" s="1">
        <v>1078.94</v>
      </c>
    </row>
    <row r="28" spans="1:2" x14ac:dyDescent="0.3">
      <c r="A28" s="1" t="s">
        <v>27</v>
      </c>
      <c r="B28" s="1">
        <v>755.01900000000001</v>
      </c>
    </row>
    <row r="29" spans="1:2" x14ac:dyDescent="0.3">
      <c r="A29" s="1" t="s">
        <v>28</v>
      </c>
      <c r="B29" s="1">
        <v>615.46100000000001</v>
      </c>
    </row>
    <row r="30" spans="1:2" x14ac:dyDescent="0.3">
      <c r="A30" s="1" t="s">
        <v>29</v>
      </c>
      <c r="B30" s="1">
        <v>535.72500000000002</v>
      </c>
    </row>
    <row r="31" spans="1:2" x14ac:dyDescent="0.3">
      <c r="A31" s="1" t="s">
        <v>30</v>
      </c>
      <c r="B31" s="1">
        <v>500.642</v>
      </c>
    </row>
    <row r="32" spans="1:2" x14ac:dyDescent="0.3">
      <c r="A32" s="1" t="s">
        <v>31</v>
      </c>
      <c r="B32" s="1">
        <v>489.89800000000002</v>
      </c>
    </row>
    <row r="33" spans="1:2" x14ac:dyDescent="0.3">
      <c r="A33" s="1" t="s">
        <v>32</v>
      </c>
      <c r="B33" s="1">
        <v>472.399</v>
      </c>
    </row>
    <row r="34" spans="1:2" x14ac:dyDescent="0.3">
      <c r="A34" s="1" t="s">
        <v>33</v>
      </c>
      <c r="B34" s="1">
        <v>458.56099999999998</v>
      </c>
    </row>
    <row r="35" spans="1:2" x14ac:dyDescent="0.3">
      <c r="A35" s="1" t="s">
        <v>34</v>
      </c>
      <c r="B35" s="1">
        <v>467.23599999999999</v>
      </c>
    </row>
    <row r="36" spans="1:2" x14ac:dyDescent="0.3">
      <c r="A36" s="1" t="s">
        <v>35</v>
      </c>
      <c r="B36" s="1">
        <v>500.48200000000003</v>
      </c>
    </row>
    <row r="37" spans="1:2" x14ac:dyDescent="0.3">
      <c r="A37" s="1" t="s">
        <v>36</v>
      </c>
      <c r="B37" s="1">
        <v>468.17399999999998</v>
      </c>
    </row>
    <row r="38" spans="1:2" x14ac:dyDescent="0.3">
      <c r="A38" s="1" t="s">
        <v>37</v>
      </c>
      <c r="B38" s="1">
        <v>475.89499999999998</v>
      </c>
    </row>
    <row r="39" spans="1:2" x14ac:dyDescent="0.3">
      <c r="A39" s="1" t="s">
        <v>38</v>
      </c>
      <c r="B39" s="1">
        <v>473.51900000000001</v>
      </c>
    </row>
    <row r="40" spans="1:2" x14ac:dyDescent="0.3">
      <c r="A40" s="1" t="s">
        <v>39</v>
      </c>
      <c r="B40" s="1">
        <v>486.476</v>
      </c>
    </row>
    <row r="41" spans="1:2" x14ac:dyDescent="0.3">
      <c r="A41" s="1" t="s">
        <v>40</v>
      </c>
      <c r="B41" s="1">
        <v>477.98099999999999</v>
      </c>
    </row>
    <row r="42" spans="1:2" x14ac:dyDescent="0.3">
      <c r="A42" s="1" t="s">
        <v>41</v>
      </c>
      <c r="B42" s="1">
        <v>470.33100000000002</v>
      </c>
    </row>
    <row r="43" spans="1:2" x14ac:dyDescent="0.3">
      <c r="A43" s="1" t="s">
        <v>42</v>
      </c>
      <c r="B43" s="1">
        <v>495.98599999999999</v>
      </c>
    </row>
    <row r="44" spans="1:2" x14ac:dyDescent="0.3">
      <c r="A44" s="1" t="s">
        <v>43</v>
      </c>
      <c r="B44" s="1">
        <v>476.51499999999999</v>
      </c>
    </row>
    <row r="45" spans="1:2" x14ac:dyDescent="0.3">
      <c r="A45" s="1" t="s">
        <v>44</v>
      </c>
      <c r="B45" s="1">
        <v>475.03899999999999</v>
      </c>
    </row>
    <row r="46" spans="1:2" x14ac:dyDescent="0.3">
      <c r="A46" s="1" t="s">
        <v>45</v>
      </c>
      <c r="B46" s="1">
        <v>485.16199999999998</v>
      </c>
    </row>
    <row r="47" spans="1:2" x14ac:dyDescent="0.3">
      <c r="A47" s="1" t="s">
        <v>46</v>
      </c>
      <c r="B47" s="1">
        <v>474.89600000000002</v>
      </c>
    </row>
    <row r="48" spans="1:2" x14ac:dyDescent="0.3">
      <c r="A48" t="s">
        <v>130</v>
      </c>
      <c r="B48" s="1">
        <v>466.14499999999998</v>
      </c>
    </row>
    <row r="49" spans="1:2" x14ac:dyDescent="0.3">
      <c r="A49" s="1" t="s">
        <v>47</v>
      </c>
      <c r="B49" s="1">
        <v>2534.71</v>
      </c>
    </row>
    <row r="50" spans="1:2" x14ac:dyDescent="0.3">
      <c r="A50" s="1" t="s">
        <v>48</v>
      </c>
      <c r="B50" s="1">
        <v>277.04399999999998</v>
      </c>
    </row>
    <row r="51" spans="1:2" x14ac:dyDescent="0.3">
      <c r="A51" s="1" t="s">
        <v>49</v>
      </c>
      <c r="B51" s="1">
        <v>138.233</v>
      </c>
    </row>
    <row r="52" spans="1:2" x14ac:dyDescent="0.3">
      <c r="A52" s="1" t="s">
        <v>50</v>
      </c>
      <c r="B52" s="1">
        <v>69.9495</v>
      </c>
    </row>
    <row r="53" spans="1:2" x14ac:dyDescent="0.3">
      <c r="A53" s="1" t="s">
        <v>51</v>
      </c>
      <c r="B53" s="1">
        <v>36.9925</v>
      </c>
    </row>
    <row r="54" spans="1:2" x14ac:dyDescent="0.3">
      <c r="A54" s="1" t="s">
        <v>52</v>
      </c>
      <c r="B54" s="1">
        <v>19.6541</v>
      </c>
    </row>
    <row r="55" spans="1:2" x14ac:dyDescent="0.3">
      <c r="A55" s="1" t="s">
        <v>53</v>
      </c>
      <c r="B55" s="1">
        <v>10.257999999999999</v>
      </c>
    </row>
    <row r="56" spans="1:2" x14ac:dyDescent="0.3">
      <c r="A56" s="1" t="s">
        <v>54</v>
      </c>
      <c r="B56" s="1">
        <v>6.0046799999999996</v>
      </c>
    </row>
    <row r="57" spans="1:2" x14ac:dyDescent="0.3">
      <c r="A57" s="1" t="s">
        <v>55</v>
      </c>
      <c r="B57" s="1">
        <v>4.4316300000000002</v>
      </c>
    </row>
    <row r="58" spans="1:2" x14ac:dyDescent="0.3">
      <c r="A58" s="1" t="s">
        <v>56</v>
      </c>
      <c r="B58" s="1">
        <v>4.4801500000000001</v>
      </c>
    </row>
    <row r="59" spans="1:2" x14ac:dyDescent="0.3">
      <c r="A59" s="1" t="s">
        <v>57</v>
      </c>
      <c r="B59" s="1">
        <v>6.5534299999999996</v>
      </c>
    </row>
    <row r="60" spans="1:2" x14ac:dyDescent="0.3">
      <c r="A60" s="1" t="s">
        <v>58</v>
      </c>
      <c r="B60" s="1">
        <v>12.0204</v>
      </c>
    </row>
    <row r="61" spans="1:2" x14ac:dyDescent="0.3">
      <c r="A61" s="1" t="s">
        <v>59</v>
      </c>
      <c r="B61" s="1">
        <v>22.569900000000001</v>
      </c>
    </row>
    <row r="62" spans="1:2" x14ac:dyDescent="0.3">
      <c r="A62" s="1" t="s">
        <v>60</v>
      </c>
      <c r="B62" s="1">
        <v>44.957900000000002</v>
      </c>
    </row>
    <row r="63" spans="1:2" x14ac:dyDescent="0.3">
      <c r="A63" s="1" t="s">
        <v>61</v>
      </c>
      <c r="B63" s="1">
        <v>70.315200000000004</v>
      </c>
    </row>
    <row r="64" spans="1:2" x14ac:dyDescent="0.3">
      <c r="A64" s="1" t="s">
        <v>62</v>
      </c>
      <c r="B64" s="1">
        <v>111.774</v>
      </c>
    </row>
    <row r="65" spans="1:2" x14ac:dyDescent="0.3">
      <c r="A65" s="1" t="s">
        <v>63</v>
      </c>
      <c r="B65" s="1">
        <v>180.22300000000001</v>
      </c>
    </row>
    <row r="66" spans="1:2" x14ac:dyDescent="0.3">
      <c r="A66" s="1" t="s">
        <v>64</v>
      </c>
      <c r="B66" s="1">
        <v>344.67200000000003</v>
      </c>
    </row>
    <row r="67" spans="1:2" x14ac:dyDescent="0.3">
      <c r="A67" s="1" t="s">
        <v>65</v>
      </c>
      <c r="B67" s="1">
        <v>584.82100000000003</v>
      </c>
    </row>
    <row r="68" spans="1:2" x14ac:dyDescent="0.3">
      <c r="A68" s="1" t="s">
        <v>66</v>
      </c>
      <c r="B68" s="1">
        <v>930.84400000000005</v>
      </c>
    </row>
    <row r="69" spans="1:2" x14ac:dyDescent="0.3">
      <c r="A69" s="1" t="s">
        <v>67</v>
      </c>
      <c r="B69" s="1">
        <v>1352.52</v>
      </c>
    </row>
    <row r="70" spans="1:2" x14ac:dyDescent="0.3">
      <c r="A70" t="s">
        <v>131</v>
      </c>
      <c r="B70" s="1">
        <v>2013.36</v>
      </c>
    </row>
    <row r="71" spans="1:2" x14ac:dyDescent="0.3">
      <c r="A71" s="1" t="s">
        <v>68</v>
      </c>
      <c r="B71" s="1">
        <v>476.29</v>
      </c>
    </row>
    <row r="72" spans="1:2" x14ac:dyDescent="0.3">
      <c r="A72" s="1" t="s">
        <v>69</v>
      </c>
      <c r="B72" s="1">
        <v>474.43700000000001</v>
      </c>
    </row>
    <row r="73" spans="1:2" x14ac:dyDescent="0.3">
      <c r="A73" s="1" t="s">
        <v>70</v>
      </c>
      <c r="B73" s="1">
        <v>469.80799999999999</v>
      </c>
    </row>
    <row r="74" spans="1:2" x14ac:dyDescent="0.3">
      <c r="A74" s="1" t="s">
        <v>71</v>
      </c>
      <c r="B74" s="1">
        <v>468.08499999999998</v>
      </c>
    </row>
    <row r="75" spans="1:2" x14ac:dyDescent="0.3">
      <c r="A75" s="1" t="s">
        <v>72</v>
      </c>
      <c r="B75" s="1">
        <v>473.60599999999999</v>
      </c>
    </row>
    <row r="76" spans="1:2" x14ac:dyDescent="0.3">
      <c r="A76" s="1" t="s">
        <v>73</v>
      </c>
      <c r="B76" s="1">
        <v>479.01799999999997</v>
      </c>
    </row>
    <row r="77" spans="1:2" x14ac:dyDescent="0.3">
      <c r="A77" s="1" t="s">
        <v>74</v>
      </c>
      <c r="B77" s="1">
        <v>476.33199999999999</v>
      </c>
    </row>
    <row r="78" spans="1:2" x14ac:dyDescent="0.3">
      <c r="A78" s="1" t="s">
        <v>75</v>
      </c>
      <c r="B78" s="1">
        <v>469.517</v>
      </c>
    </row>
    <row r="79" spans="1:2" x14ac:dyDescent="0.3">
      <c r="A79" s="1" t="s">
        <v>76</v>
      </c>
      <c r="B79" s="1">
        <v>480.49</v>
      </c>
    </row>
    <row r="80" spans="1:2" x14ac:dyDescent="0.3">
      <c r="A80" s="1" t="s">
        <v>77</v>
      </c>
      <c r="B80" s="1">
        <v>477.97199999999998</v>
      </c>
    </row>
    <row r="81" spans="1:2" x14ac:dyDescent="0.3">
      <c r="A81" s="1" t="s">
        <v>78</v>
      </c>
      <c r="B81" s="1">
        <v>471.36700000000002</v>
      </c>
    </row>
    <row r="82" spans="1:2" x14ac:dyDescent="0.3">
      <c r="A82" s="1" t="s">
        <v>79</v>
      </c>
      <c r="B82" s="1">
        <v>476.80099999999999</v>
      </c>
    </row>
    <row r="83" spans="1:2" x14ac:dyDescent="0.3">
      <c r="A83" s="1" t="s">
        <v>80</v>
      </c>
      <c r="B83" s="1">
        <v>497.24700000000001</v>
      </c>
    </row>
    <row r="84" spans="1:2" x14ac:dyDescent="0.3">
      <c r="A84" s="1" t="s">
        <v>81</v>
      </c>
      <c r="B84" s="1">
        <v>473.95299999999997</v>
      </c>
    </row>
    <row r="85" spans="1:2" x14ac:dyDescent="0.3">
      <c r="A85" s="1" t="s">
        <v>82</v>
      </c>
      <c r="B85" s="1">
        <v>482.60500000000002</v>
      </c>
    </row>
    <row r="86" spans="1:2" x14ac:dyDescent="0.3">
      <c r="A86" s="1" t="s">
        <v>83</v>
      </c>
      <c r="B86" s="1">
        <v>483.35300000000001</v>
      </c>
    </row>
    <row r="87" spans="1:2" x14ac:dyDescent="0.3">
      <c r="A87" s="1" t="s">
        <v>84</v>
      </c>
      <c r="B87" s="1">
        <v>481.78</v>
      </c>
    </row>
    <row r="88" spans="1:2" x14ac:dyDescent="0.3">
      <c r="A88" s="1" t="s">
        <v>85</v>
      </c>
      <c r="B88" s="1">
        <v>481.48599999999999</v>
      </c>
    </row>
    <row r="89" spans="1:2" x14ac:dyDescent="0.3">
      <c r="A89" s="1" t="s">
        <v>86</v>
      </c>
      <c r="B89" s="1">
        <v>478.05700000000002</v>
      </c>
    </row>
    <row r="90" spans="1:2" x14ac:dyDescent="0.3">
      <c r="A90" s="1" t="s">
        <v>87</v>
      </c>
      <c r="B90" s="1">
        <v>490.54300000000001</v>
      </c>
    </row>
    <row r="91" spans="1:2" x14ac:dyDescent="0.3">
      <c r="A91" s="1" t="s">
        <v>88</v>
      </c>
      <c r="B91" s="1">
        <v>478.25900000000001</v>
      </c>
    </row>
    <row r="92" spans="1:2" x14ac:dyDescent="0.3">
      <c r="A92" t="s">
        <v>132</v>
      </c>
      <c r="B92" s="1">
        <v>478.45400000000001</v>
      </c>
    </row>
    <row r="93" spans="1:2" x14ac:dyDescent="0.3">
      <c r="A93" s="1" t="s">
        <v>89</v>
      </c>
      <c r="B93" s="1">
        <v>1945.67</v>
      </c>
    </row>
    <row r="94" spans="1:2" x14ac:dyDescent="0.3">
      <c r="A94" s="1" t="s">
        <v>90</v>
      </c>
      <c r="B94" s="1">
        <v>9.3795900000000001E-2</v>
      </c>
    </row>
    <row r="95" spans="1:2" x14ac:dyDescent="0.3">
      <c r="A95" s="1" t="s">
        <v>91</v>
      </c>
      <c r="B95" s="1">
        <v>8.6939600000000006E-2</v>
      </c>
    </row>
    <row r="96" spans="1:2" x14ac:dyDescent="0.3">
      <c r="A96" s="1" t="s">
        <v>92</v>
      </c>
      <c r="B96" s="1">
        <v>8.9188299999999998E-2</v>
      </c>
    </row>
    <row r="97" spans="1:2" x14ac:dyDescent="0.3">
      <c r="A97" s="1" t="s">
        <v>93</v>
      </c>
      <c r="B97" s="1">
        <v>0.10248599999999999</v>
      </c>
    </row>
    <row r="98" spans="1:2" x14ac:dyDescent="0.3">
      <c r="A98" s="1" t="s">
        <v>94</v>
      </c>
      <c r="B98" s="1">
        <v>0.177928</v>
      </c>
    </row>
    <row r="99" spans="1:2" x14ac:dyDescent="0.3">
      <c r="A99" s="1" t="s">
        <v>95</v>
      </c>
      <c r="B99" s="1">
        <v>0.29674099999999998</v>
      </c>
    </row>
    <row r="100" spans="1:2" x14ac:dyDescent="0.3">
      <c r="A100" s="1" t="s">
        <v>96</v>
      </c>
      <c r="B100" s="1">
        <v>0.81596900000000006</v>
      </c>
    </row>
    <row r="101" spans="1:2" x14ac:dyDescent="0.3">
      <c r="A101" s="1" t="s">
        <v>97</v>
      </c>
      <c r="B101" s="1">
        <v>1.3572299999999999</v>
      </c>
    </row>
    <row r="102" spans="1:2" x14ac:dyDescent="0.3">
      <c r="A102" s="1" t="s">
        <v>98</v>
      </c>
      <c r="B102" s="1">
        <v>2.6500900000000001</v>
      </c>
    </row>
    <row r="103" spans="1:2" x14ac:dyDescent="0.3">
      <c r="A103" s="1" t="s">
        <v>99</v>
      </c>
      <c r="B103" s="1">
        <v>5.65313</v>
      </c>
    </row>
    <row r="104" spans="1:2" x14ac:dyDescent="0.3">
      <c r="A104" s="1" t="s">
        <v>100</v>
      </c>
      <c r="B104" s="1">
        <v>11.263</v>
      </c>
    </row>
    <row r="105" spans="1:2" x14ac:dyDescent="0.3">
      <c r="A105" s="1" t="s">
        <v>101</v>
      </c>
      <c r="B105" s="1">
        <v>23.2363</v>
      </c>
    </row>
    <row r="106" spans="1:2" x14ac:dyDescent="0.3">
      <c r="A106" s="1" t="s">
        <v>102</v>
      </c>
      <c r="B106" s="1">
        <v>46.139400000000002</v>
      </c>
    </row>
    <row r="107" spans="1:2" x14ac:dyDescent="0.3">
      <c r="A107" s="1" t="s">
        <v>103</v>
      </c>
      <c r="B107" s="1">
        <v>68.836699999999993</v>
      </c>
    </row>
    <row r="108" spans="1:2" x14ac:dyDescent="0.3">
      <c r="A108" s="1" t="s">
        <v>104</v>
      </c>
      <c r="B108" s="1">
        <v>108.71</v>
      </c>
    </row>
    <row r="109" spans="1:2" x14ac:dyDescent="0.3">
      <c r="A109" s="1" t="s">
        <v>105</v>
      </c>
      <c r="B109" s="1">
        <v>183.85900000000001</v>
      </c>
    </row>
    <row r="110" spans="1:2" x14ac:dyDescent="0.3">
      <c r="A110" s="1" t="s">
        <v>106</v>
      </c>
      <c r="B110" s="1">
        <v>349.65100000000001</v>
      </c>
    </row>
    <row r="111" spans="1:2" x14ac:dyDescent="0.3">
      <c r="A111" s="1" t="s">
        <v>107</v>
      </c>
      <c r="B111" s="1">
        <v>581.49699999999996</v>
      </c>
    </row>
    <row r="112" spans="1:2" x14ac:dyDescent="0.3">
      <c r="A112" s="1" t="s">
        <v>108</v>
      </c>
      <c r="B112" s="1">
        <v>887.24300000000005</v>
      </c>
    </row>
    <row r="113" spans="1:2" x14ac:dyDescent="0.3">
      <c r="A113" s="1" t="s">
        <v>109</v>
      </c>
      <c r="B113" s="1">
        <v>1304.1199999999999</v>
      </c>
    </row>
    <row r="114" spans="1:2" x14ac:dyDescent="0.3">
      <c r="A114" t="s">
        <v>133</v>
      </c>
      <c r="B114" s="1">
        <v>1954.53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workbookViewId="0">
      <selection activeCell="B5" sqref="B5"/>
    </sheetView>
  </sheetViews>
  <sheetFormatPr defaultRowHeight="14.4" x14ac:dyDescent="0.3"/>
  <cols>
    <col min="1" max="1" width="56.88671875" bestFit="1" customWidth="1"/>
    <col min="2" max="2" width="12.5546875" bestFit="1" customWidth="1"/>
  </cols>
  <sheetData>
    <row r="1" spans="1:2" x14ac:dyDescent="0.3">
      <c r="A1" s="2" t="s">
        <v>2</v>
      </c>
      <c r="B1" s="2" t="s">
        <v>116</v>
      </c>
    </row>
    <row r="2" spans="1:2" x14ac:dyDescent="0.3">
      <c r="A2" s="1" t="s">
        <v>3</v>
      </c>
      <c r="B2" s="1">
        <v>2361.06</v>
      </c>
    </row>
    <row r="3" spans="1:2" x14ac:dyDescent="0.3">
      <c r="A3" s="1" t="s">
        <v>4</v>
      </c>
      <c r="B3" s="1">
        <v>1607.05</v>
      </c>
    </row>
    <row r="4" spans="1:2" x14ac:dyDescent="0.3">
      <c r="A4" s="1" t="s">
        <v>9</v>
      </c>
      <c r="B4" s="1">
        <v>18648.8</v>
      </c>
    </row>
    <row r="5" spans="1:2" x14ac:dyDescent="0.3">
      <c r="A5" s="1" t="s">
        <v>5</v>
      </c>
      <c r="B5" s="1">
        <v>414.44499999999999</v>
      </c>
    </row>
    <row r="6" spans="1:2" x14ac:dyDescent="0.3">
      <c r="A6" s="1" t="s">
        <v>6</v>
      </c>
      <c r="B6" s="1">
        <v>412.43099999999998</v>
      </c>
    </row>
    <row r="7" spans="1:2" x14ac:dyDescent="0.3">
      <c r="A7" s="1" t="s">
        <v>10</v>
      </c>
      <c r="B7" s="1">
        <v>14139.2</v>
      </c>
    </row>
    <row r="8" spans="1:2" x14ac:dyDescent="0.3">
      <c r="A8" s="1" t="s">
        <v>7</v>
      </c>
      <c r="B8" s="1">
        <v>2131.0100000000002</v>
      </c>
    </row>
    <row r="9" spans="1:2" x14ac:dyDescent="0.3">
      <c r="A9" s="1" t="s">
        <v>8</v>
      </c>
      <c r="B9" s="1">
        <v>1380.44</v>
      </c>
    </row>
    <row r="10" spans="1:2" x14ac:dyDescent="0.3">
      <c r="A10" s="1" t="s">
        <v>11</v>
      </c>
      <c r="B10" s="1">
        <v>16954.7</v>
      </c>
    </row>
    <row r="11" spans="1:2" x14ac:dyDescent="0.3">
      <c r="A11" s="1" t="s">
        <v>12</v>
      </c>
      <c r="B11" s="1">
        <v>1402.45</v>
      </c>
    </row>
    <row r="12" spans="1:2" x14ac:dyDescent="0.3">
      <c r="A12" s="1" t="s">
        <v>13</v>
      </c>
      <c r="B12" s="1">
        <v>1089.24</v>
      </c>
    </row>
    <row r="13" spans="1:2" x14ac:dyDescent="0.3">
      <c r="A13" s="1" t="s">
        <v>16</v>
      </c>
      <c r="B13" s="1">
        <v>739.35599999999999</v>
      </c>
    </row>
    <row r="14" spans="1:2" x14ac:dyDescent="0.3">
      <c r="A14" s="1" t="s">
        <v>14</v>
      </c>
      <c r="B14" s="1">
        <v>1014.5</v>
      </c>
    </row>
    <row r="15" spans="1:2" x14ac:dyDescent="0.3">
      <c r="A15" s="1" t="s">
        <v>15</v>
      </c>
      <c r="B15" s="1">
        <v>982.37900000000002</v>
      </c>
    </row>
    <row r="16" spans="1:2" x14ac:dyDescent="0.3">
      <c r="A16" s="1" t="s">
        <v>17</v>
      </c>
      <c r="B16" s="1">
        <v>1995.8</v>
      </c>
    </row>
    <row r="17" spans="1:2" x14ac:dyDescent="0.3">
      <c r="A17" s="1" t="s">
        <v>18</v>
      </c>
      <c r="B17" s="1">
        <v>680.70899999999995</v>
      </c>
    </row>
    <row r="18" spans="1:2" x14ac:dyDescent="0.3">
      <c r="A18" s="1" t="s">
        <v>135</v>
      </c>
      <c r="B18" s="1">
        <v>1013.27</v>
      </c>
    </row>
    <row r="19" spans="1:2" x14ac:dyDescent="0.3">
      <c r="A19" s="1" t="s">
        <v>19</v>
      </c>
      <c r="B19" s="1">
        <v>1204.29</v>
      </c>
    </row>
    <row r="20" spans="1:2" x14ac:dyDescent="0.3">
      <c r="A20" s="1" t="s">
        <v>20</v>
      </c>
      <c r="B20" s="1">
        <v>417.471</v>
      </c>
    </row>
    <row r="21" spans="1:2" x14ac:dyDescent="0.3">
      <c r="A21" s="1" t="s">
        <v>23</v>
      </c>
      <c r="B21" s="1">
        <v>416.29</v>
      </c>
    </row>
    <row r="22" spans="1:2" x14ac:dyDescent="0.3">
      <c r="A22" s="1" t="s">
        <v>21</v>
      </c>
      <c r="B22" s="1">
        <v>347.51299999999998</v>
      </c>
    </row>
    <row r="23" spans="1:2" x14ac:dyDescent="0.3">
      <c r="A23" s="1" t="s">
        <v>22</v>
      </c>
      <c r="B23" s="1">
        <v>346.86799999999999</v>
      </c>
    </row>
    <row r="24" spans="1:2" x14ac:dyDescent="0.3">
      <c r="A24" s="1" t="s">
        <v>24</v>
      </c>
      <c r="B24" s="1">
        <v>381.255</v>
      </c>
    </row>
    <row r="25" spans="1:2" x14ac:dyDescent="0.3">
      <c r="A25" s="1" t="s">
        <v>25</v>
      </c>
      <c r="B25" s="1">
        <v>0.168819</v>
      </c>
    </row>
    <row r="26" spans="1:2" x14ac:dyDescent="0.3">
      <c r="A26" s="1" t="s">
        <v>136</v>
      </c>
      <c r="B26" s="1">
        <v>265.27100000000002</v>
      </c>
    </row>
    <row r="27" spans="1:2" x14ac:dyDescent="0.3">
      <c r="A27" s="1" t="s">
        <v>26</v>
      </c>
      <c r="B27" s="1">
        <v>1685.99</v>
      </c>
    </row>
    <row r="28" spans="1:2" x14ac:dyDescent="0.3">
      <c r="A28" s="1" t="s">
        <v>27</v>
      </c>
      <c r="B28" s="1">
        <v>986.48699999999997</v>
      </c>
    </row>
    <row r="29" spans="1:2" x14ac:dyDescent="0.3">
      <c r="A29" s="1" t="s">
        <v>28</v>
      </c>
      <c r="B29" s="1">
        <v>660.41499999999996</v>
      </c>
    </row>
    <row r="30" spans="1:2" x14ac:dyDescent="0.3">
      <c r="A30" s="1" t="s">
        <v>29</v>
      </c>
      <c r="B30" s="1">
        <v>497.52600000000001</v>
      </c>
    </row>
    <row r="31" spans="1:2" x14ac:dyDescent="0.3">
      <c r="A31" s="1" t="s">
        <v>30</v>
      </c>
      <c r="B31" s="1">
        <v>415.20499999999998</v>
      </c>
    </row>
    <row r="32" spans="1:2" x14ac:dyDescent="0.3">
      <c r="A32" s="1" t="s">
        <v>31</v>
      </c>
      <c r="B32" s="1">
        <v>374.18200000000002</v>
      </c>
    </row>
    <row r="33" spans="1:2" x14ac:dyDescent="0.3">
      <c r="A33" s="1" t="s">
        <v>32</v>
      </c>
      <c r="B33" s="1">
        <v>354.38099999999997</v>
      </c>
    </row>
    <row r="34" spans="1:2" x14ac:dyDescent="0.3">
      <c r="A34" s="1" t="s">
        <v>33</v>
      </c>
      <c r="B34" s="1">
        <v>344.726</v>
      </c>
    </row>
    <row r="35" spans="1:2" x14ac:dyDescent="0.3">
      <c r="A35" s="1" t="s">
        <v>34</v>
      </c>
      <c r="B35" s="1">
        <v>340.01100000000002</v>
      </c>
    </row>
    <row r="36" spans="1:2" x14ac:dyDescent="0.3">
      <c r="A36" s="1" t="s">
        <v>35</v>
      </c>
      <c r="B36" s="1">
        <v>337.22699999999998</v>
      </c>
    </row>
    <row r="37" spans="1:2" x14ac:dyDescent="0.3">
      <c r="A37" s="1" t="s">
        <v>36</v>
      </c>
      <c r="B37" s="1">
        <v>333.55599999999998</v>
      </c>
    </row>
    <row r="38" spans="1:2" x14ac:dyDescent="0.3">
      <c r="A38" s="1" t="s">
        <v>37</v>
      </c>
      <c r="B38" s="1">
        <v>335.178</v>
      </c>
    </row>
    <row r="39" spans="1:2" x14ac:dyDescent="0.3">
      <c r="A39" s="1" t="s">
        <v>38</v>
      </c>
      <c r="B39" s="1">
        <v>334.51</v>
      </c>
    </row>
    <row r="40" spans="1:2" x14ac:dyDescent="0.3">
      <c r="A40" s="1" t="s">
        <v>39</v>
      </c>
      <c r="B40" s="1">
        <v>335.5</v>
      </c>
    </row>
    <row r="41" spans="1:2" x14ac:dyDescent="0.3">
      <c r="A41" s="1" t="s">
        <v>40</v>
      </c>
      <c r="B41" s="1">
        <v>335.54899999999998</v>
      </c>
    </row>
    <row r="42" spans="1:2" x14ac:dyDescent="0.3">
      <c r="A42" s="1" t="s">
        <v>41</v>
      </c>
      <c r="B42" s="1">
        <v>345.11500000000001</v>
      </c>
    </row>
    <row r="43" spans="1:2" x14ac:dyDescent="0.3">
      <c r="A43" s="1" t="s">
        <v>42</v>
      </c>
      <c r="B43" s="1">
        <v>333.95600000000002</v>
      </c>
    </row>
    <row r="44" spans="1:2" x14ac:dyDescent="0.3">
      <c r="A44" s="1" t="s">
        <v>43</v>
      </c>
      <c r="B44" s="1">
        <v>333.637</v>
      </c>
    </row>
    <row r="45" spans="1:2" x14ac:dyDescent="0.3">
      <c r="A45" s="1" t="s">
        <v>44</v>
      </c>
      <c r="B45" s="1">
        <v>339.423</v>
      </c>
    </row>
    <row r="46" spans="1:2" x14ac:dyDescent="0.3">
      <c r="A46" s="1" t="s">
        <v>45</v>
      </c>
      <c r="B46" s="1">
        <v>335.38200000000001</v>
      </c>
    </row>
    <row r="47" spans="1:2" x14ac:dyDescent="0.3">
      <c r="A47" s="1" t="s">
        <v>46</v>
      </c>
      <c r="B47" s="1">
        <v>334.53899999999999</v>
      </c>
    </row>
    <row r="48" spans="1:2" x14ac:dyDescent="0.3">
      <c r="A48" t="s">
        <v>130</v>
      </c>
      <c r="B48" s="1">
        <v>394.34399999999999</v>
      </c>
    </row>
    <row r="49" spans="1:2" x14ac:dyDescent="0.3">
      <c r="A49" s="1" t="s">
        <v>47</v>
      </c>
      <c r="B49" s="1">
        <v>2401.7800000000002</v>
      </c>
    </row>
    <row r="50" spans="1:2" x14ac:dyDescent="0.3">
      <c r="A50" s="1" t="s">
        <v>48</v>
      </c>
      <c r="B50" s="1">
        <v>670.85699999999997</v>
      </c>
    </row>
    <row r="51" spans="1:2" x14ac:dyDescent="0.3">
      <c r="A51" s="1" t="s">
        <v>49</v>
      </c>
      <c r="B51" s="1">
        <v>335.41</v>
      </c>
    </row>
    <row r="52" spans="1:2" x14ac:dyDescent="0.3">
      <c r="A52" s="1" t="s">
        <v>50</v>
      </c>
      <c r="B52" s="1">
        <v>167.95099999999999</v>
      </c>
    </row>
    <row r="53" spans="1:2" x14ac:dyDescent="0.3">
      <c r="A53" s="1" t="s">
        <v>51</v>
      </c>
      <c r="B53" s="1">
        <v>84.106399999999994</v>
      </c>
    </row>
    <row r="54" spans="1:2" x14ac:dyDescent="0.3">
      <c r="A54" s="1" t="s">
        <v>52</v>
      </c>
      <c r="B54" s="1">
        <v>42.257100000000001</v>
      </c>
    </row>
    <row r="55" spans="1:2" x14ac:dyDescent="0.3">
      <c r="A55" s="1" t="s">
        <v>53</v>
      </c>
      <c r="B55" s="1">
        <v>21.215</v>
      </c>
    </row>
    <row r="56" spans="1:2" x14ac:dyDescent="0.3">
      <c r="A56" s="1" t="s">
        <v>54</v>
      </c>
      <c r="B56" s="1">
        <v>11.0002</v>
      </c>
    </row>
    <row r="57" spans="1:2" x14ac:dyDescent="0.3">
      <c r="A57" s="1" t="s">
        <v>55</v>
      </c>
      <c r="B57" s="1">
        <v>6.2464199999999996</v>
      </c>
    </row>
    <row r="58" spans="1:2" x14ac:dyDescent="0.3">
      <c r="A58" s="1" t="s">
        <v>56</v>
      </c>
      <c r="B58" s="1">
        <v>4.0948799999999999</v>
      </c>
    </row>
    <row r="59" spans="1:2" x14ac:dyDescent="0.3">
      <c r="A59" s="1" t="s">
        <v>57</v>
      </c>
      <c r="B59" s="1">
        <v>4.1450899999999997</v>
      </c>
    </row>
    <row r="60" spans="1:2" x14ac:dyDescent="0.3">
      <c r="A60" s="1" t="s">
        <v>58</v>
      </c>
      <c r="B60" s="1">
        <v>6.31053</v>
      </c>
    </row>
    <row r="61" spans="1:2" x14ac:dyDescent="0.3">
      <c r="A61" s="1" t="s">
        <v>59</v>
      </c>
      <c r="B61" s="1">
        <v>11.8581</v>
      </c>
    </row>
    <row r="62" spans="1:2" x14ac:dyDescent="0.3">
      <c r="A62" s="1" t="s">
        <v>60</v>
      </c>
      <c r="B62" s="1">
        <v>23.473500000000001</v>
      </c>
    </row>
    <row r="63" spans="1:2" x14ac:dyDescent="0.3">
      <c r="A63" s="1" t="s">
        <v>61</v>
      </c>
      <c r="B63" s="1">
        <v>35.575400000000002</v>
      </c>
    </row>
    <row r="64" spans="1:2" x14ac:dyDescent="0.3">
      <c r="A64" s="1" t="s">
        <v>62</v>
      </c>
      <c r="B64" s="1">
        <v>55.924399999999999</v>
      </c>
    </row>
    <row r="65" spans="1:2" x14ac:dyDescent="0.3">
      <c r="A65" s="1" t="s">
        <v>63</v>
      </c>
      <c r="B65" s="1">
        <v>93.911100000000005</v>
      </c>
    </row>
    <row r="66" spans="1:2" x14ac:dyDescent="0.3">
      <c r="A66" s="1" t="s">
        <v>64</v>
      </c>
      <c r="B66" s="1">
        <v>169.53299999999999</v>
      </c>
    </row>
    <row r="67" spans="1:2" x14ac:dyDescent="0.3">
      <c r="A67" s="1" t="s">
        <v>65</v>
      </c>
      <c r="B67" s="1">
        <v>304.38299999999998</v>
      </c>
    </row>
    <row r="68" spans="1:2" x14ac:dyDescent="0.3">
      <c r="A68" s="1" t="s">
        <v>66</v>
      </c>
      <c r="B68" s="1">
        <v>511.76499999999999</v>
      </c>
    </row>
    <row r="69" spans="1:2" x14ac:dyDescent="0.3">
      <c r="A69" s="1" t="s">
        <v>67</v>
      </c>
      <c r="B69" s="1">
        <v>745.85299999999995</v>
      </c>
    </row>
    <row r="70" spans="1:2" x14ac:dyDescent="0.3">
      <c r="A70" t="s">
        <v>131</v>
      </c>
      <c r="B70" s="1">
        <v>1042.8699999999999</v>
      </c>
    </row>
    <row r="71" spans="1:2" x14ac:dyDescent="0.3">
      <c r="A71" s="1" t="s">
        <v>68</v>
      </c>
      <c r="B71" s="1">
        <v>336.33600000000001</v>
      </c>
    </row>
    <row r="72" spans="1:2" x14ac:dyDescent="0.3">
      <c r="A72" s="1" t="s">
        <v>69</v>
      </c>
      <c r="B72" s="1">
        <v>336.35399999999998</v>
      </c>
    </row>
    <row r="73" spans="1:2" x14ac:dyDescent="0.3">
      <c r="A73" s="1" t="s">
        <v>70</v>
      </c>
      <c r="B73" s="1">
        <v>334.49200000000002</v>
      </c>
    </row>
    <row r="74" spans="1:2" x14ac:dyDescent="0.3">
      <c r="A74" s="1" t="s">
        <v>71</v>
      </c>
      <c r="B74" s="1">
        <v>334.33699999999999</v>
      </c>
    </row>
    <row r="75" spans="1:2" x14ac:dyDescent="0.3">
      <c r="A75" s="1" t="s">
        <v>72</v>
      </c>
      <c r="B75" s="1">
        <v>335.08199999999999</v>
      </c>
    </row>
    <row r="76" spans="1:2" x14ac:dyDescent="0.3">
      <c r="A76" s="1" t="s">
        <v>73</v>
      </c>
      <c r="B76" s="1">
        <v>343.63200000000001</v>
      </c>
    </row>
    <row r="77" spans="1:2" x14ac:dyDescent="0.3">
      <c r="A77" s="1" t="s">
        <v>74</v>
      </c>
      <c r="B77" s="1">
        <v>335.07400000000001</v>
      </c>
    </row>
    <row r="78" spans="1:2" x14ac:dyDescent="0.3">
      <c r="A78" s="1" t="s">
        <v>75</v>
      </c>
      <c r="B78" s="1">
        <v>334.66</v>
      </c>
    </row>
    <row r="79" spans="1:2" x14ac:dyDescent="0.3">
      <c r="A79" s="1" t="s">
        <v>76</v>
      </c>
      <c r="B79" s="1">
        <v>335.07400000000001</v>
      </c>
    </row>
    <row r="80" spans="1:2" x14ac:dyDescent="0.3">
      <c r="A80" s="1" t="s">
        <v>77</v>
      </c>
      <c r="B80" s="1">
        <v>334.49700000000001</v>
      </c>
    </row>
    <row r="81" spans="1:2" x14ac:dyDescent="0.3">
      <c r="A81" s="1" t="s">
        <v>78</v>
      </c>
      <c r="B81" s="1">
        <v>336.35199999999998</v>
      </c>
    </row>
    <row r="82" spans="1:2" x14ac:dyDescent="0.3">
      <c r="A82" s="1" t="s">
        <v>79</v>
      </c>
      <c r="B82" s="1">
        <v>336.91899999999998</v>
      </c>
    </row>
    <row r="83" spans="1:2" x14ac:dyDescent="0.3">
      <c r="A83" s="1" t="s">
        <v>80</v>
      </c>
      <c r="B83" s="1">
        <v>334.74400000000003</v>
      </c>
    </row>
    <row r="84" spans="1:2" x14ac:dyDescent="0.3">
      <c r="A84" s="1" t="s">
        <v>81</v>
      </c>
      <c r="B84" s="1">
        <v>335.346</v>
      </c>
    </row>
    <row r="85" spans="1:2" x14ac:dyDescent="0.3">
      <c r="A85" s="1" t="s">
        <v>82</v>
      </c>
      <c r="B85" s="1">
        <v>334.94200000000001</v>
      </c>
    </row>
    <row r="86" spans="1:2" x14ac:dyDescent="0.3">
      <c r="A86" s="1" t="s">
        <v>83</v>
      </c>
      <c r="B86" s="1">
        <v>337.26100000000002</v>
      </c>
    </row>
    <row r="87" spans="1:2" x14ac:dyDescent="0.3">
      <c r="A87" s="1" t="s">
        <v>84</v>
      </c>
      <c r="B87" s="1">
        <v>334.69799999999998</v>
      </c>
    </row>
    <row r="88" spans="1:2" x14ac:dyDescent="0.3">
      <c r="A88" s="1" t="s">
        <v>85</v>
      </c>
      <c r="B88" s="1">
        <v>335.61099999999999</v>
      </c>
    </row>
    <row r="89" spans="1:2" x14ac:dyDescent="0.3">
      <c r="A89" s="1" t="s">
        <v>86</v>
      </c>
      <c r="B89" s="1">
        <v>334.62900000000002</v>
      </c>
    </row>
    <row r="90" spans="1:2" x14ac:dyDescent="0.3">
      <c r="A90" s="1" t="s">
        <v>87</v>
      </c>
      <c r="B90" s="1">
        <v>334.09899999999999</v>
      </c>
    </row>
    <row r="91" spans="1:2" x14ac:dyDescent="0.3">
      <c r="A91" s="1" t="s">
        <v>88</v>
      </c>
      <c r="B91" s="1">
        <v>334.18599999999998</v>
      </c>
    </row>
    <row r="92" spans="1:2" x14ac:dyDescent="0.3">
      <c r="A92" t="s">
        <v>132</v>
      </c>
      <c r="B92" s="1">
        <v>394.54599999999999</v>
      </c>
    </row>
    <row r="93" spans="1:2" x14ac:dyDescent="0.3">
      <c r="A93" s="1" t="s">
        <v>89</v>
      </c>
      <c r="B93" s="1">
        <v>1039.97</v>
      </c>
    </row>
    <row r="94" spans="1:2" x14ac:dyDescent="0.3">
      <c r="A94" s="1" t="s">
        <v>90</v>
      </c>
      <c r="B94" s="1">
        <v>0.167325</v>
      </c>
    </row>
    <row r="95" spans="1:2" x14ac:dyDescent="0.3">
      <c r="A95" s="1" t="s">
        <v>91</v>
      </c>
      <c r="B95" s="1">
        <v>0.15421299999999999</v>
      </c>
    </row>
    <row r="96" spans="1:2" x14ac:dyDescent="0.3">
      <c r="A96" s="1" t="s">
        <v>92</v>
      </c>
      <c r="B96" s="1">
        <v>0.14527799999999999</v>
      </c>
    </row>
    <row r="97" spans="1:2" x14ac:dyDescent="0.3">
      <c r="A97" s="1" t="s">
        <v>93</v>
      </c>
      <c r="B97" s="1">
        <v>0.14116400000000001</v>
      </c>
    </row>
    <row r="98" spans="1:2" x14ac:dyDescent="0.3">
      <c r="A98" s="1" t="s">
        <v>94</v>
      </c>
      <c r="B98" s="1">
        <v>0.148066</v>
      </c>
    </row>
    <row r="99" spans="1:2" x14ac:dyDescent="0.3">
      <c r="A99" s="1" t="s">
        <v>95</v>
      </c>
      <c r="B99" s="1">
        <v>0.200493</v>
      </c>
    </row>
    <row r="100" spans="1:2" x14ac:dyDescent="0.3">
      <c r="A100" s="1" t="s">
        <v>96</v>
      </c>
      <c r="B100" s="1">
        <v>0.31966699999999998</v>
      </c>
    </row>
    <row r="101" spans="1:2" x14ac:dyDescent="0.3">
      <c r="A101" s="1" t="s">
        <v>97</v>
      </c>
      <c r="B101" s="1">
        <v>0.69710499999999997</v>
      </c>
    </row>
    <row r="102" spans="1:2" x14ac:dyDescent="0.3">
      <c r="A102" s="1" t="s">
        <v>98</v>
      </c>
      <c r="B102" s="1">
        <v>1.3934299999999999</v>
      </c>
    </row>
    <row r="103" spans="1:2" x14ac:dyDescent="0.3">
      <c r="A103" s="1" t="s">
        <v>99</v>
      </c>
      <c r="B103" s="1">
        <v>2.8170099999999998</v>
      </c>
    </row>
    <row r="104" spans="1:2" x14ac:dyDescent="0.3">
      <c r="A104" s="1" t="s">
        <v>100</v>
      </c>
      <c r="B104" s="1">
        <v>5.6475299999999997</v>
      </c>
    </row>
    <row r="105" spans="1:2" x14ac:dyDescent="0.3">
      <c r="A105" s="1" t="s">
        <v>101</v>
      </c>
      <c r="B105" s="1">
        <v>11.629</v>
      </c>
    </row>
    <row r="106" spans="1:2" x14ac:dyDescent="0.3">
      <c r="A106" s="1" t="s">
        <v>102</v>
      </c>
      <c r="B106" s="1">
        <v>23.307700000000001</v>
      </c>
    </row>
    <row r="107" spans="1:2" x14ac:dyDescent="0.3">
      <c r="A107" s="1" t="s">
        <v>103</v>
      </c>
      <c r="B107" s="1">
        <v>35.664099999999998</v>
      </c>
    </row>
    <row r="108" spans="1:2" x14ac:dyDescent="0.3">
      <c r="A108" s="1" t="s">
        <v>104</v>
      </c>
      <c r="B108" s="1">
        <v>55.762300000000003</v>
      </c>
    </row>
    <row r="109" spans="1:2" x14ac:dyDescent="0.3">
      <c r="A109" s="1" t="s">
        <v>105</v>
      </c>
      <c r="B109" s="1">
        <v>93.971500000000006</v>
      </c>
    </row>
    <row r="110" spans="1:2" x14ac:dyDescent="0.3">
      <c r="A110" s="1" t="s">
        <v>106</v>
      </c>
      <c r="B110" s="1">
        <v>169.51599999999999</v>
      </c>
    </row>
    <row r="111" spans="1:2" x14ac:dyDescent="0.3">
      <c r="A111" s="1" t="s">
        <v>107</v>
      </c>
      <c r="B111" s="1">
        <v>303.89800000000002</v>
      </c>
    </row>
    <row r="112" spans="1:2" x14ac:dyDescent="0.3">
      <c r="A112" s="1" t="s">
        <v>108</v>
      </c>
      <c r="B112" s="1">
        <v>511.52600000000001</v>
      </c>
    </row>
    <row r="113" spans="1:2" x14ac:dyDescent="0.3">
      <c r="A113" s="1" t="s">
        <v>109</v>
      </c>
      <c r="B113" s="1">
        <v>744.71699999999998</v>
      </c>
    </row>
    <row r="114" spans="1:2" x14ac:dyDescent="0.3">
      <c r="A114" t="s">
        <v>133</v>
      </c>
      <c r="B114" s="1">
        <v>1038.93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workbookViewId="0">
      <selection activeCell="A32" sqref="A32"/>
    </sheetView>
  </sheetViews>
  <sheetFormatPr defaultRowHeight="14.4" x14ac:dyDescent="0.3"/>
  <cols>
    <col min="1" max="1" width="56.88671875" bestFit="1" customWidth="1"/>
    <col min="2" max="2" width="12.5546875" bestFit="1" customWidth="1"/>
  </cols>
  <sheetData>
    <row r="1" spans="1:2" x14ac:dyDescent="0.3">
      <c r="A1" s="2" t="s">
        <v>2</v>
      </c>
      <c r="B1" s="2" t="s">
        <v>116</v>
      </c>
    </row>
    <row r="2" spans="1:2" x14ac:dyDescent="0.3">
      <c r="A2" s="1" t="s">
        <v>3</v>
      </c>
      <c r="B2" s="1">
        <v>2886.82</v>
      </c>
    </row>
    <row r="3" spans="1:2" x14ac:dyDescent="0.3">
      <c r="A3" s="1" t="s">
        <v>4</v>
      </c>
      <c r="B3" s="1">
        <v>2283.4699999999998</v>
      </c>
    </row>
    <row r="4" spans="1:2" x14ac:dyDescent="0.3">
      <c r="A4" s="1" t="s">
        <v>9</v>
      </c>
      <c r="B4" s="1">
        <v>19519.900000000001</v>
      </c>
    </row>
    <row r="5" spans="1:2" x14ac:dyDescent="0.3">
      <c r="A5" s="1" t="s">
        <v>5</v>
      </c>
      <c r="B5" s="1">
        <v>410.03699999999998</v>
      </c>
    </row>
    <row r="6" spans="1:2" x14ac:dyDescent="0.3">
      <c r="A6" s="1" t="s">
        <v>6</v>
      </c>
      <c r="B6" s="1">
        <v>409.56099999999998</v>
      </c>
    </row>
    <row r="7" spans="1:2" x14ac:dyDescent="0.3">
      <c r="A7" s="1" t="s">
        <v>10</v>
      </c>
      <c r="B7" s="1">
        <v>15226.3</v>
      </c>
    </row>
    <row r="8" spans="1:2" x14ac:dyDescent="0.3">
      <c r="A8" s="1" t="s">
        <v>7</v>
      </c>
      <c r="B8" s="1">
        <v>2692.16</v>
      </c>
    </row>
    <row r="9" spans="1:2" x14ac:dyDescent="0.3">
      <c r="A9" s="1" t="s">
        <v>8</v>
      </c>
      <c r="B9" s="1">
        <v>2061.38</v>
      </c>
    </row>
    <row r="10" spans="1:2" x14ac:dyDescent="0.3">
      <c r="A10" s="1" t="s">
        <v>11</v>
      </c>
      <c r="B10" s="1">
        <v>17802.099999999999</v>
      </c>
    </row>
    <row r="11" spans="1:2" x14ac:dyDescent="0.3">
      <c r="A11" s="1" t="s">
        <v>12</v>
      </c>
      <c r="B11" s="1">
        <v>1619.46</v>
      </c>
    </row>
    <row r="12" spans="1:2" x14ac:dyDescent="0.3">
      <c r="A12" s="1" t="s">
        <v>13</v>
      </c>
      <c r="B12" s="1">
        <v>1473.92</v>
      </c>
    </row>
    <row r="13" spans="1:2" x14ac:dyDescent="0.3">
      <c r="A13" s="1" t="s">
        <v>16</v>
      </c>
      <c r="B13" s="1">
        <v>1406.34</v>
      </c>
    </row>
    <row r="14" spans="1:2" x14ac:dyDescent="0.3">
      <c r="A14" s="1" t="s">
        <v>14</v>
      </c>
      <c r="B14" s="1">
        <v>1473.6</v>
      </c>
    </row>
    <row r="15" spans="1:2" x14ac:dyDescent="0.3">
      <c r="A15" s="1" t="s">
        <v>15</v>
      </c>
      <c r="B15" s="1">
        <v>1937.02</v>
      </c>
    </row>
    <row r="16" spans="1:2" x14ac:dyDescent="0.3">
      <c r="A16" s="1" t="s">
        <v>17</v>
      </c>
      <c r="B16" s="1">
        <v>1473.04</v>
      </c>
    </row>
    <row r="17" spans="1:2" x14ac:dyDescent="0.3">
      <c r="A17" s="1" t="s">
        <v>18</v>
      </c>
      <c r="B17" s="1">
        <v>329.95800000000003</v>
      </c>
    </row>
    <row r="18" spans="1:2" x14ac:dyDescent="0.3">
      <c r="A18" s="1" t="s">
        <v>135</v>
      </c>
      <c r="B18" s="1">
        <v>1189.6099999999999</v>
      </c>
    </row>
    <row r="19" spans="1:2" x14ac:dyDescent="0.3">
      <c r="A19" s="1" t="s">
        <v>19</v>
      </c>
      <c r="B19" s="1">
        <v>1407.29</v>
      </c>
    </row>
    <row r="20" spans="1:2" x14ac:dyDescent="0.3">
      <c r="A20" s="1" t="s">
        <v>20</v>
      </c>
      <c r="B20" s="1">
        <v>1164.1500000000001</v>
      </c>
    </row>
    <row r="21" spans="1:2" x14ac:dyDescent="0.3">
      <c r="A21" s="1" t="s">
        <v>23</v>
      </c>
      <c r="B21" s="1">
        <v>1162.71</v>
      </c>
    </row>
    <row r="22" spans="1:2" x14ac:dyDescent="0.3">
      <c r="A22" s="1" t="s">
        <v>21</v>
      </c>
      <c r="B22" s="1">
        <v>1165.27</v>
      </c>
    </row>
    <row r="23" spans="1:2" x14ac:dyDescent="0.3">
      <c r="A23" s="1" t="s">
        <v>22</v>
      </c>
      <c r="B23" s="1">
        <v>1162.31</v>
      </c>
    </row>
    <row r="24" spans="1:2" x14ac:dyDescent="0.3">
      <c r="A24" s="1" t="s">
        <v>24</v>
      </c>
      <c r="B24" s="1">
        <v>1164.1400000000001</v>
      </c>
    </row>
    <row r="25" spans="1:2" x14ac:dyDescent="0.3">
      <c r="A25" s="1" t="s">
        <v>25</v>
      </c>
      <c r="B25" s="1">
        <v>5.0269500000000002E-2</v>
      </c>
    </row>
    <row r="26" spans="1:2" x14ac:dyDescent="0.3">
      <c r="A26" s="1" t="s">
        <v>136</v>
      </c>
      <c r="B26" s="1">
        <v>876.17899999999997</v>
      </c>
    </row>
    <row r="27" spans="1:2" x14ac:dyDescent="0.3">
      <c r="A27" s="1" t="s">
        <v>26</v>
      </c>
      <c r="B27" s="1">
        <v>1880.52</v>
      </c>
    </row>
    <row r="28" spans="1:2" x14ac:dyDescent="0.3">
      <c r="A28" s="1" t="s">
        <v>27</v>
      </c>
      <c r="B28" s="1">
        <v>1533.29</v>
      </c>
    </row>
    <row r="29" spans="1:2" x14ac:dyDescent="0.3">
      <c r="A29" s="1" t="s">
        <v>28</v>
      </c>
      <c r="B29" s="1">
        <v>1346.25</v>
      </c>
    </row>
    <row r="30" spans="1:2" x14ac:dyDescent="0.3">
      <c r="A30" s="1" t="s">
        <v>29</v>
      </c>
      <c r="B30" s="1">
        <v>1253.51</v>
      </c>
    </row>
    <row r="31" spans="1:2" x14ac:dyDescent="0.3">
      <c r="A31" s="1" t="s">
        <v>30</v>
      </c>
      <c r="B31" s="1">
        <v>1206.3699999999999</v>
      </c>
    </row>
    <row r="32" spans="1:2" x14ac:dyDescent="0.3">
      <c r="A32" s="1" t="s">
        <v>31</v>
      </c>
      <c r="B32" s="1">
        <v>1182.95</v>
      </c>
    </row>
    <row r="33" spans="1:2" x14ac:dyDescent="0.3">
      <c r="A33" s="1" t="s">
        <v>32</v>
      </c>
      <c r="B33" s="1">
        <v>1172.05</v>
      </c>
    </row>
    <row r="34" spans="1:2" x14ac:dyDescent="0.3">
      <c r="A34" s="1" t="s">
        <v>33</v>
      </c>
      <c r="B34" s="1">
        <v>1165.75</v>
      </c>
    </row>
    <row r="35" spans="1:2" x14ac:dyDescent="0.3">
      <c r="A35" s="1" t="s">
        <v>34</v>
      </c>
      <c r="B35" s="1">
        <v>1162.8499999999999</v>
      </c>
    </row>
    <row r="36" spans="1:2" x14ac:dyDescent="0.3">
      <c r="A36" s="1" t="s">
        <v>35</v>
      </c>
      <c r="B36" s="1">
        <v>1162.1600000000001</v>
      </c>
    </row>
    <row r="37" spans="1:2" x14ac:dyDescent="0.3">
      <c r="A37" s="1" t="s">
        <v>36</v>
      </c>
      <c r="B37" s="1">
        <v>1159.26</v>
      </c>
    </row>
    <row r="38" spans="1:2" x14ac:dyDescent="0.3">
      <c r="A38" s="1" t="s">
        <v>37</v>
      </c>
      <c r="B38" s="1">
        <v>1158.56</v>
      </c>
    </row>
    <row r="39" spans="1:2" x14ac:dyDescent="0.3">
      <c r="A39" s="1" t="s">
        <v>38</v>
      </c>
      <c r="B39" s="1">
        <v>1160.01</v>
      </c>
    </row>
    <row r="40" spans="1:2" x14ac:dyDescent="0.3">
      <c r="A40" s="1" t="s">
        <v>39</v>
      </c>
      <c r="B40" s="1">
        <v>1158.46</v>
      </c>
    </row>
    <row r="41" spans="1:2" x14ac:dyDescent="0.3">
      <c r="A41" s="1" t="s">
        <v>40</v>
      </c>
      <c r="B41" s="1">
        <v>1159.23</v>
      </c>
    </row>
    <row r="42" spans="1:2" x14ac:dyDescent="0.3">
      <c r="A42" s="1" t="s">
        <v>41</v>
      </c>
      <c r="B42" s="1">
        <v>1160.74</v>
      </c>
    </row>
    <row r="43" spans="1:2" x14ac:dyDescent="0.3">
      <c r="A43" s="1" t="s">
        <v>42</v>
      </c>
      <c r="B43" s="1">
        <v>1158.78</v>
      </c>
    </row>
    <row r="44" spans="1:2" x14ac:dyDescent="0.3">
      <c r="A44" s="1" t="s">
        <v>43</v>
      </c>
      <c r="B44" s="1">
        <v>1158.3</v>
      </c>
    </row>
    <row r="45" spans="1:2" x14ac:dyDescent="0.3">
      <c r="A45" s="1" t="s">
        <v>44</v>
      </c>
      <c r="B45" s="1">
        <v>1160.48</v>
      </c>
    </row>
    <row r="46" spans="1:2" x14ac:dyDescent="0.3">
      <c r="A46" s="1" t="s">
        <v>45</v>
      </c>
      <c r="B46" s="1">
        <v>1193.0899999999999</v>
      </c>
    </row>
    <row r="47" spans="1:2" x14ac:dyDescent="0.3">
      <c r="A47" s="1" t="s">
        <v>46</v>
      </c>
      <c r="B47" s="1">
        <v>1171.28</v>
      </c>
    </row>
    <row r="48" spans="1:2" x14ac:dyDescent="0.3">
      <c r="A48" t="s">
        <v>130</v>
      </c>
      <c r="B48" s="1">
        <v>1151.08</v>
      </c>
    </row>
    <row r="49" spans="1:2" x14ac:dyDescent="0.3">
      <c r="A49" s="1" t="s">
        <v>47</v>
      </c>
      <c r="B49" s="1">
        <v>2366.5100000000002</v>
      </c>
    </row>
    <row r="50" spans="1:2" x14ac:dyDescent="0.3">
      <c r="A50" s="1" t="s">
        <v>48</v>
      </c>
      <c r="B50" s="1">
        <v>416.81</v>
      </c>
    </row>
    <row r="51" spans="1:2" x14ac:dyDescent="0.3">
      <c r="A51" s="1" t="s">
        <v>49</v>
      </c>
      <c r="B51" s="1">
        <v>210.095</v>
      </c>
    </row>
    <row r="52" spans="1:2" x14ac:dyDescent="0.3">
      <c r="A52" s="1" t="s">
        <v>50</v>
      </c>
      <c r="B52" s="1">
        <v>104.685</v>
      </c>
    </row>
    <row r="53" spans="1:2" x14ac:dyDescent="0.3">
      <c r="A53" s="1" t="s">
        <v>51</v>
      </c>
      <c r="B53" s="1">
        <v>52.382100000000001</v>
      </c>
    </row>
    <row r="54" spans="1:2" x14ac:dyDescent="0.3">
      <c r="A54" s="1" t="s">
        <v>52</v>
      </c>
      <c r="B54" s="1">
        <v>26.338899999999999</v>
      </c>
    </row>
    <row r="55" spans="1:2" x14ac:dyDescent="0.3">
      <c r="A55" s="1" t="s">
        <v>53</v>
      </c>
      <c r="B55" s="1">
        <v>13.2643</v>
      </c>
    </row>
    <row r="56" spans="1:2" x14ac:dyDescent="0.3">
      <c r="A56" s="1" t="s">
        <v>54</v>
      </c>
      <c r="B56" s="1">
        <v>6.8642899999999996</v>
      </c>
    </row>
    <row r="57" spans="1:2" x14ac:dyDescent="0.3">
      <c r="A57" s="1" t="s">
        <v>55</v>
      </c>
      <c r="B57" s="1">
        <v>4.4561200000000003</v>
      </c>
    </row>
    <row r="58" spans="1:2" x14ac:dyDescent="0.3">
      <c r="A58" s="1" t="s">
        <v>56</v>
      </c>
      <c r="B58" s="1">
        <v>2.8004500000000001</v>
      </c>
    </row>
    <row r="59" spans="1:2" x14ac:dyDescent="0.3">
      <c r="A59" s="1" t="s">
        <v>57</v>
      </c>
      <c r="B59" s="1">
        <v>3.6787200000000002</v>
      </c>
    </row>
    <row r="60" spans="1:2" x14ac:dyDescent="0.3">
      <c r="A60" s="1" t="s">
        <v>58</v>
      </c>
      <c r="B60" s="1">
        <v>6.0197000000000003</v>
      </c>
    </row>
    <row r="61" spans="1:2" x14ac:dyDescent="0.3">
      <c r="A61" s="1" t="s">
        <v>59</v>
      </c>
      <c r="B61" s="1">
        <v>11.7592</v>
      </c>
    </row>
    <row r="62" spans="1:2" x14ac:dyDescent="0.3">
      <c r="A62" s="1" t="s">
        <v>60</v>
      </c>
      <c r="B62" s="1">
        <v>23.375699999999998</v>
      </c>
    </row>
    <row r="63" spans="1:2" x14ac:dyDescent="0.3">
      <c r="A63" s="1" t="s">
        <v>61</v>
      </c>
      <c r="B63" s="1">
        <v>35.440199999999997</v>
      </c>
    </row>
    <row r="64" spans="1:2" x14ac:dyDescent="0.3">
      <c r="A64" s="1" t="s">
        <v>62</v>
      </c>
      <c r="B64" s="1">
        <v>55.918199999999999</v>
      </c>
    </row>
    <row r="65" spans="1:2" x14ac:dyDescent="0.3">
      <c r="A65" s="1" t="s">
        <v>63</v>
      </c>
      <c r="B65" s="1">
        <v>94.197299999999998</v>
      </c>
    </row>
    <row r="66" spans="1:2" x14ac:dyDescent="0.3">
      <c r="A66" s="1" t="s">
        <v>64</v>
      </c>
      <c r="B66" s="1">
        <v>170.22</v>
      </c>
    </row>
    <row r="67" spans="1:2" x14ac:dyDescent="0.3">
      <c r="A67" s="1" t="s">
        <v>65</v>
      </c>
      <c r="B67" s="1">
        <v>305.73099999999999</v>
      </c>
    </row>
    <row r="68" spans="1:2" x14ac:dyDescent="0.3">
      <c r="A68" s="1" t="s">
        <v>66</v>
      </c>
      <c r="B68" s="1">
        <v>509.92399999999998</v>
      </c>
    </row>
    <row r="69" spans="1:2" x14ac:dyDescent="0.3">
      <c r="A69" s="1" t="s">
        <v>67</v>
      </c>
      <c r="B69" s="1">
        <v>742.56899999999996</v>
      </c>
    </row>
    <row r="70" spans="1:2" x14ac:dyDescent="0.3">
      <c r="A70" t="s">
        <v>131</v>
      </c>
      <c r="B70" s="1">
        <v>1021.7</v>
      </c>
    </row>
    <row r="71" spans="1:2" x14ac:dyDescent="0.3">
      <c r="A71" s="1" t="s">
        <v>68</v>
      </c>
      <c r="B71" s="1">
        <v>1151.1400000000001</v>
      </c>
    </row>
    <row r="72" spans="1:2" x14ac:dyDescent="0.3">
      <c r="A72" s="1" t="s">
        <v>69</v>
      </c>
      <c r="B72" s="1">
        <v>1165</v>
      </c>
    </row>
    <row r="73" spans="1:2" x14ac:dyDescent="0.3">
      <c r="A73" s="1" t="s">
        <v>70</v>
      </c>
      <c r="B73" s="1">
        <v>1165.3699999999999</v>
      </c>
    </row>
    <row r="74" spans="1:2" x14ac:dyDescent="0.3">
      <c r="A74" s="1" t="s">
        <v>71</v>
      </c>
      <c r="B74" s="1">
        <v>1163.17</v>
      </c>
    </row>
    <row r="75" spans="1:2" x14ac:dyDescent="0.3">
      <c r="A75" s="1" t="s">
        <v>72</v>
      </c>
      <c r="B75" s="1">
        <v>1161.5899999999999</v>
      </c>
    </row>
    <row r="76" spans="1:2" x14ac:dyDescent="0.3">
      <c r="A76" s="1" t="s">
        <v>73</v>
      </c>
      <c r="B76" s="1">
        <v>1160.9000000000001</v>
      </c>
    </row>
    <row r="77" spans="1:2" x14ac:dyDescent="0.3">
      <c r="A77" s="1" t="s">
        <v>74</v>
      </c>
      <c r="B77" s="1">
        <v>1162.04</v>
      </c>
    </row>
    <row r="78" spans="1:2" x14ac:dyDescent="0.3">
      <c r="A78" s="1" t="s">
        <v>75</v>
      </c>
      <c r="B78" s="1">
        <v>1160.3900000000001</v>
      </c>
    </row>
    <row r="79" spans="1:2" x14ac:dyDescent="0.3">
      <c r="A79" s="1" t="s">
        <v>76</v>
      </c>
      <c r="B79" s="1">
        <v>1159.95</v>
      </c>
    </row>
    <row r="80" spans="1:2" x14ac:dyDescent="0.3">
      <c r="A80" s="1" t="s">
        <v>77</v>
      </c>
      <c r="B80" s="1">
        <v>1160.74</v>
      </c>
    </row>
    <row r="81" spans="1:2" x14ac:dyDescent="0.3">
      <c r="A81" s="1" t="s">
        <v>78</v>
      </c>
      <c r="B81" s="1">
        <v>1159.58</v>
      </c>
    </row>
    <row r="82" spans="1:2" x14ac:dyDescent="0.3">
      <c r="A82" s="1" t="s">
        <v>79</v>
      </c>
      <c r="B82" s="1">
        <v>1158.01</v>
      </c>
    </row>
    <row r="83" spans="1:2" x14ac:dyDescent="0.3">
      <c r="A83" s="1" t="s">
        <v>80</v>
      </c>
      <c r="B83" s="1">
        <v>1159.22</v>
      </c>
    </row>
    <row r="84" spans="1:2" x14ac:dyDescent="0.3">
      <c r="A84" s="1" t="s">
        <v>81</v>
      </c>
      <c r="B84" s="1">
        <v>1159.1099999999999</v>
      </c>
    </row>
    <row r="85" spans="1:2" x14ac:dyDescent="0.3">
      <c r="A85" s="1" t="s">
        <v>82</v>
      </c>
      <c r="B85" s="1">
        <v>1159.0899999999999</v>
      </c>
    </row>
    <row r="86" spans="1:2" x14ac:dyDescent="0.3">
      <c r="A86" s="1" t="s">
        <v>83</v>
      </c>
      <c r="B86" s="1">
        <v>1159.82</v>
      </c>
    </row>
    <row r="87" spans="1:2" x14ac:dyDescent="0.3">
      <c r="A87" s="1" t="s">
        <v>84</v>
      </c>
      <c r="B87" s="1">
        <v>1159.18</v>
      </c>
    </row>
    <row r="88" spans="1:2" x14ac:dyDescent="0.3">
      <c r="A88" s="1" t="s">
        <v>85</v>
      </c>
      <c r="B88" s="1">
        <v>1160.27</v>
      </c>
    </row>
    <row r="89" spans="1:2" x14ac:dyDescent="0.3">
      <c r="A89" s="1" t="s">
        <v>86</v>
      </c>
      <c r="B89" s="1">
        <v>1159.54</v>
      </c>
    </row>
    <row r="90" spans="1:2" x14ac:dyDescent="0.3">
      <c r="A90" s="1" t="s">
        <v>87</v>
      </c>
      <c r="B90" s="1">
        <v>1193.19</v>
      </c>
    </row>
    <row r="91" spans="1:2" x14ac:dyDescent="0.3">
      <c r="A91" s="1" t="s">
        <v>88</v>
      </c>
      <c r="B91" s="1">
        <v>1174.76</v>
      </c>
    </row>
    <row r="92" spans="1:2" x14ac:dyDescent="0.3">
      <c r="A92" t="s">
        <v>132</v>
      </c>
      <c r="B92" s="1">
        <v>1151.19</v>
      </c>
    </row>
    <row r="93" spans="1:2" x14ac:dyDescent="0.3">
      <c r="A93" s="1" t="s">
        <v>89</v>
      </c>
      <c r="B93" s="1">
        <v>1646.07</v>
      </c>
    </row>
    <row r="94" spans="1:2" x14ac:dyDescent="0.3">
      <c r="A94" s="1" t="s">
        <v>90</v>
      </c>
      <c r="B94" s="1">
        <v>4.9721300000000003E-2</v>
      </c>
    </row>
    <row r="95" spans="1:2" x14ac:dyDescent="0.3">
      <c r="A95" s="1" t="s">
        <v>91</v>
      </c>
      <c r="B95" s="1">
        <v>4.8865499999999999E-2</v>
      </c>
    </row>
    <row r="96" spans="1:2" x14ac:dyDescent="0.3">
      <c r="A96" s="1" t="s">
        <v>92</v>
      </c>
      <c r="B96" s="1">
        <v>4.9197699999999997E-2</v>
      </c>
    </row>
    <row r="97" spans="1:2" x14ac:dyDescent="0.3">
      <c r="A97" s="1" t="s">
        <v>93</v>
      </c>
      <c r="B97" s="1">
        <v>5.5981099999999999E-2</v>
      </c>
    </row>
    <row r="98" spans="1:2" x14ac:dyDescent="0.3">
      <c r="A98" s="1" t="s">
        <v>94</v>
      </c>
      <c r="B98" s="1">
        <v>9.2550599999999997E-2</v>
      </c>
    </row>
    <row r="99" spans="1:2" x14ac:dyDescent="0.3">
      <c r="A99" s="1" t="s">
        <v>95</v>
      </c>
      <c r="B99" s="1">
        <v>0.135107</v>
      </c>
    </row>
    <row r="100" spans="1:2" x14ac:dyDescent="0.3">
      <c r="A100" s="1" t="s">
        <v>96</v>
      </c>
      <c r="B100" s="1">
        <v>0.252473</v>
      </c>
    </row>
    <row r="101" spans="1:2" x14ac:dyDescent="0.3">
      <c r="A101" s="1" t="s">
        <v>97</v>
      </c>
      <c r="B101" s="1">
        <v>0.60262199999999999</v>
      </c>
    </row>
    <row r="102" spans="1:2" x14ac:dyDescent="0.3">
      <c r="A102" s="1" t="s">
        <v>98</v>
      </c>
      <c r="B102" s="1">
        <v>1.32582</v>
      </c>
    </row>
    <row r="103" spans="1:2" x14ac:dyDescent="0.3">
      <c r="A103" s="1" t="s">
        <v>99</v>
      </c>
      <c r="B103" s="1">
        <v>2.7421500000000001</v>
      </c>
    </row>
    <row r="104" spans="1:2" x14ac:dyDescent="0.3">
      <c r="A104" s="1" t="s">
        <v>100</v>
      </c>
      <c r="B104" s="1">
        <v>5.5584499999999997</v>
      </c>
    </row>
    <row r="105" spans="1:2" x14ac:dyDescent="0.3">
      <c r="A105" s="1" t="s">
        <v>101</v>
      </c>
      <c r="B105" s="1">
        <v>11.5471</v>
      </c>
    </row>
    <row r="106" spans="1:2" x14ac:dyDescent="0.3">
      <c r="A106" s="1" t="s">
        <v>102</v>
      </c>
      <c r="B106" s="1">
        <v>23.227399999999999</v>
      </c>
    </row>
    <row r="107" spans="1:2" x14ac:dyDescent="0.3">
      <c r="A107" s="1" t="s">
        <v>103</v>
      </c>
      <c r="B107" s="1">
        <v>35.361899999999999</v>
      </c>
    </row>
    <row r="108" spans="1:2" x14ac:dyDescent="0.3">
      <c r="A108" s="1" t="s">
        <v>104</v>
      </c>
      <c r="B108" s="1">
        <v>55.954300000000003</v>
      </c>
    </row>
    <row r="109" spans="1:2" x14ac:dyDescent="0.3">
      <c r="A109" s="1" t="s">
        <v>105</v>
      </c>
      <c r="B109" s="1">
        <v>94.241699999999994</v>
      </c>
    </row>
    <row r="110" spans="1:2" x14ac:dyDescent="0.3">
      <c r="A110" s="1" t="s">
        <v>106</v>
      </c>
      <c r="B110" s="1">
        <v>170.56700000000001</v>
      </c>
    </row>
    <row r="111" spans="1:2" x14ac:dyDescent="0.3">
      <c r="A111" s="1" t="s">
        <v>107</v>
      </c>
      <c r="B111" s="1">
        <v>305.26600000000002</v>
      </c>
    </row>
    <row r="112" spans="1:2" x14ac:dyDescent="0.3">
      <c r="A112" s="1" t="s">
        <v>108</v>
      </c>
      <c r="B112" s="1">
        <v>510.29199999999997</v>
      </c>
    </row>
    <row r="113" spans="1:2" x14ac:dyDescent="0.3">
      <c r="A113" s="1" t="s">
        <v>109</v>
      </c>
      <c r="B113" s="1">
        <v>740.66499999999996</v>
      </c>
    </row>
    <row r="114" spans="1:2" x14ac:dyDescent="0.3">
      <c r="A114" t="s">
        <v>133</v>
      </c>
      <c r="B114" s="1">
        <v>1022.44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Reuse</vt:lpstr>
      <vt:lpstr>Ranges</vt:lpstr>
      <vt:lpstr>No checks</vt:lpstr>
      <vt:lpstr>msvc</vt:lpstr>
      <vt:lpstr>clang</vt:lpstr>
      <vt:lpstr>gcc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Михаил</cp:lastModifiedBy>
  <dcterms:created xsi:type="dcterms:W3CDTF">2018-03-31T13:58:53Z</dcterms:created>
  <dcterms:modified xsi:type="dcterms:W3CDTF">2018-04-18T15:06:29Z</dcterms:modified>
</cp:coreProperties>
</file>