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melissahodge/Documents/01-Education/Syracuse/2021/Winter/SCM 651/HM 1/"/>
    </mc:Choice>
  </mc:AlternateContent>
  <xr:revisionPtr revIDLastSave="0" documentId="13_ncr:1_{04F0A03F-FD0B-4348-812A-2359A027EDF8}" xr6:coauthVersionLast="46" xr6:coauthVersionMax="46" xr10:uidLastSave="{00000000-0000-0000-0000-000000000000}"/>
  <bookViews>
    <workbookView xWindow="35880" yWindow="1920" windowWidth="25020" windowHeight="21140" firstSheet="1" activeTab="5" xr2:uid="{00000000-000D-0000-FFFF-FFFF00000000}"/>
  </bookViews>
  <sheets>
    <sheet name="House Prices" sheetId="1" r:id="rId1"/>
    <sheet name="Avg Price Pivot" sheetId="2" r:id="rId2"/>
    <sheet name="Avg Sq Ft Pivot" sheetId="3" r:id="rId3"/>
    <sheet name="Correlation" sheetId="5" r:id="rId4"/>
    <sheet name="Regression" sheetId="7" r:id="rId5"/>
    <sheet name="Prediction Model" sheetId="8" r:id="rId6"/>
  </sheets>
  <calcPr calcId="191029"/>
  <pivotCaches>
    <pivotCache cacheId="22" r:id="rId7"/>
  </pivotCaches>
</workbook>
</file>

<file path=xl/calcChain.xml><?xml version="1.0" encoding="utf-8"?>
<calcChain xmlns="http://schemas.openxmlformats.org/spreadsheetml/2006/main">
  <c r="B7" i="8" l="1"/>
  <c r="B9" i="8" l="1"/>
  <c r="B21" i="8"/>
</calcChain>
</file>

<file path=xl/sharedStrings.xml><?xml version="1.0" encoding="utf-8"?>
<sst xmlns="http://schemas.openxmlformats.org/spreadsheetml/2006/main" count="334" uniqueCount="48">
  <si>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</si>
  <si>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</si>
  <si>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</si>
  <si>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</si>
  <si>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</si>
  <si>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</si>
  <si>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</si>
  <si>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</si>
  <si>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</si>
  <si>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</si>
  <si>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</si>
  <si>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</si>
  <si>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</si>
  <si>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Row Labels</t>
  </si>
  <si>
    <t>Grand Total</t>
  </si>
  <si>
    <t>Column Labels</t>
  </si>
  <si>
    <t>Average of Price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</si>
  <si>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</si>
  <si>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</si>
  <si>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</si>
  <si>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</si>
  <si>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</si>
  <si>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</si>
  <si>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</si>
  <si>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</si>
  <si>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</si>
  <si>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</si>
  <si>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</si>
  <si>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</si>
  <si>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</si>
  <si>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</si>
  <si>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</si>
  <si>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</si>
  <si>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</si>
  <si>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</si>
  <si>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</si>
  <si>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</si>
  <si>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</si>
  <si>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</si>
  <si>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</si>
  <si>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</si>
  <si>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</si>
  <si>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Formula</t>
  </si>
  <si>
    <t>=61.84*(SqFt) + 9319.75*(Bedrooms) + 12646.35*(Bathrooms) - 13601.01*(Offers) - 17347.38</t>
  </si>
  <si>
    <t>Fixed price</t>
  </si>
  <si>
    <t># of offers</t>
  </si>
  <si>
    <t>sqFt</t>
  </si>
  <si>
    <t>#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</si>
</sst>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4" borderId="10" xfId="0" applyFill="1" applyBorder="1" applyAlignment="1"/>
    <xf numFmtId="0" fontId="0" fillId="35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  <xf numFmtId="0" fontId="0" fillId="0" borderId="0" xfId="0" quotePrefix="1"/>
    <xf numFmtId="0" fontId="0" fillId="35" borderId="0" xfId="0" applyFill="1" applyBorder="1" applyAlignment="1"/>
    <xf numFmtId="0" fontId="0" fillId="34" borderId="0" xfId="0" applyFill="1" applyBorder="1" applyAlignment="1"/>
    <xf numFmtId="0" fontId="19" fillId="36" borderId="0" xfId="0" applyFont="1" applyFill="1" applyBorder="1" applyAlignment="1"/>
    <xf numFmtId="44" fontId="0" fillId="0" borderId="0" xfId="42" applyFon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[HM1_Team74.xlsx]Avg Price 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Average House Price Per</a:t>
            </a:r>
            <a:r>
              <a:rPr lang="en-US" baseline="0"/>
              <a:t>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Price Pivot'!$B$3:$B$4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Price Pivot'!$A$5:$A$8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'Avg Price Pivot'!$B$5:$B$8</c:f>
              <c:numCache>
                <c:formatCode>General</c:formatCode>
                <c:ptCount val="3"/>
                <c:pt idx="0">
                  <c:v>117750</c:v>
                </c:pt>
                <c:pt idx="1">
                  <c:v>108583.78378378379</c:v>
                </c:pt>
                <c:pt idx="2">
                  <c:v>148230.4347826087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4-A147-A248-ED955BC8D20D}"/>
            </c:ext>
          </c:extLst>
        </c:ser>
        <c:ser>
          <c:idx val="1"/>
          <c:order val="1"/>
          <c:tx>
            <c:strRef>
              <c:f>'Avg Price Pivot'!$C$3:$C$4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Price Pivot'!$A$5:$A$8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'Avg Price Pivot'!$C$5:$C$8</c:f>
              <c:numCache>
                <c:formatCode>General</c:formatCode>
                <c:ptCount val="3"/>
                <c:pt idx="0">
                  <c:v>135468.42105263157</c:v>
                </c:pt>
                <c:pt idx="1">
                  <c:v>118457.14285714286</c:v>
                </c:pt>
                <c:pt idx="2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4-A147-A248-ED955BC8D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355439"/>
        <c:axId val="2058390335"/>
      </c:barChart>
      <c:catAx>
        <c:axId val="2059355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8390335"/>
        <c:crosses val="autoZero"/>
        <c:auto val="1"/>
        <c:lblAlgn val="ctr"/>
        <c:lblOffset val="100"/>
        <c:noMultiLvlLbl val="0"/>
      </c:catAx>
      <c:valAx>
        <c:axId val="205839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Average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935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[HM1_Team74.xlsx]Avg Sq Ft Pivot!PivotTable5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Average House Square Feet Per</a:t>
            </a:r>
            <a:r>
              <a:rPr lang="en-US" baseline="0"/>
              <a:t>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Sq Ft Pivot'!$B$3:$B$4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Sq Ft Pivot'!$A$5:$A$8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'Avg Sq Ft Pivot'!$B$5:$B$8</c:f>
              <c:numCache>
                <c:formatCode>General</c:formatCode>
                <c:ptCount val="3"/>
                <c:pt idx="0">
                  <c:v>2001.5384615384614</c:v>
                </c:pt>
                <c:pt idx="1">
                  <c:v>1928.1081081081081</c:v>
                </c:pt>
                <c:pt idx="2">
                  <c:v>2073.478260869565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3-6544-9317-22F92DEF10EA}"/>
            </c:ext>
          </c:extLst>
        </c:ser>
        <c:ser>
          <c:idx val="1"/>
          <c:order val="1"/>
          <c:tx>
            <c:strRef>
              <c:f>'Avg Sq Ft Pivot'!$C$3:$C$4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Sq Ft Pivot'!$A$5:$A$8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'Avg Sq Ft Pivot'!$C$5:$C$8</c:f>
              <c:numCache>
                <c:formatCode>General</c:formatCode>
                <c:ptCount val="3"/>
                <c:pt idx="0">
                  <c:v>2031.0526315789473</c:v>
                </c:pt>
                <c:pt idx="1">
                  <c:v>1857.1428571428571</c:v>
                </c:pt>
                <c:pt idx="2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3-6544-9317-22F92DEF1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815423"/>
        <c:axId val="1852642959"/>
      </c:barChart>
      <c:catAx>
        <c:axId val="1852815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52642959"/>
        <c:crosses val="autoZero"/>
        <c:auto val="1"/>
        <c:lblAlgn val="ctr"/>
        <c:lblOffset val="100"/>
        <c:noMultiLvlLbl val="0"/>
      </c:catAx>
      <c:valAx>
        <c:axId val="18526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Average Square 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5281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184150</xdr:rowOff>
    </xdr:from>
    <xdr:to>
      <xdr:col>7</xdr:col>
      <xdr:colOff>0</xdr:colOff>
      <xdr:row>28</xdr:row>
      <xdr:rowOff>63500</xdr:rowOff>
    </xdr:to>
    <xdr:graphicFrame macro="">
      <xdr:nvGraphicFramePr>
        <xdr:cNvPr id="2" name="Avg Price vs Brick">
          <a:extLst>
            <a:ext uri="{FF2B5EF4-FFF2-40B4-BE49-F238E27FC236}">
              <a16:creationId xmlns:a16="http://schemas.microsoft.com/office/drawing/2014/main" id="{3BFC75D3-E092-0C42-B422-B6BD82671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0.91406</cdr:x>
      <cdr:y>0.43718</cdr:y>
    </cdr:from>
    <cdr:to>
      <cdr:x>0.99609</cdr:x>
      <cdr:y>0.49914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8F16F52-6DF5-8A4C-8BE9-6D0A3DDEB3FA}"/>
            </a:ext>
          </a:extLst>
        </cdr:cNvPr>
        <cdr:cNvSpPr txBox="1"/>
      </cdr:nvSpPr>
      <cdr:spPr>
        <a:xfrm xmlns:a="http://schemas.openxmlformats.org/drawingml/2006/main">
          <a:off x="5943600" y="1612900"/>
          <a:ext cx="533400" cy="22860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Brick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9</xdr:row>
      <xdr:rowOff>184150</xdr:rowOff>
    </xdr:from>
    <xdr:to>
      <xdr:col>7</xdr:col>
      <xdr:colOff>0</xdr:colOff>
      <xdr:row>28</xdr:row>
      <xdr:rowOff>50800</xdr:rowOff>
    </xdr:to>
    <xdr:graphicFrame macro="">
      <xdr:nvGraphicFramePr>
        <xdr:cNvPr id="2" name="Avg Sq Ft vs Brick">
          <a:extLst>
            <a:ext uri="{FF2B5EF4-FFF2-40B4-BE49-F238E27FC236}">
              <a16:creationId xmlns:a16="http://schemas.microsoft.com/office/drawing/2014/main" id="{F84652E2-4F5D-844E-A24B-6D48F2B95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0.91502</cdr:x>
      <cdr:y>0.43169</cdr:y>
    </cdr:from>
    <cdr:to>
      <cdr:x>0.99802</cdr:x>
      <cdr:y>0.49727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B4F8723-9E01-814C-ABC9-1B1CC0B7E3A8}"/>
            </a:ext>
          </a:extLst>
        </cdr:cNvPr>
        <cdr:cNvSpPr txBox="1"/>
      </cdr:nvSpPr>
      <cdr:spPr>
        <a:xfrm xmlns:a="http://schemas.openxmlformats.org/drawingml/2006/main">
          <a:off x="5880100" y="1504950"/>
          <a:ext cx="533400" cy="22860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Brick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27.729851388889" createdVersion="6" refreshedVersion="6" minRefreshableVersion="3" recordCount="128" xr:uid="{0EF1CAE6-32EF-8649-B732-7464ED5D9EE3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 count="61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</sharedItems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E8534-97F5-484B-B398-904EEA3A58B2}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D8" firstHeaderRow="1" firstDataRow="2" firstDataCol="1"/>
  <pivotFields count="8">
    <pivotField showAll="0"/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Price" fld="1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2563C-F0C8-D441-B25D-E76DC55A6E01}" name="PivotTable5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8" firstHeaderRow="1" firstDataRow="2" firstDataCol="1"/>
  <pivotFields count="8">
    <pivotField showAll="0"/>
    <pivotField showAll="0"/>
    <pivotField dataField="1" showAll="0">
      <items count="62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SqF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workbookViewId="0">
      <selection activeCell="B1" sqref="B1"/>
    </sheetView>
  </sheetViews>
  <sheetFormatPr baseColWidth="10" defaultColWidth="8.83203125" defaultRowHeight="15"/>
  <cols>
    <col min="4" max="4" width="10" bestFit="1" customWidth="1"/>
    <col min="5" max="5" width="10.5" bestFit="1" customWidth="1"/>
  </cols>
  <sheetData>
    <row r="1" spans="1:8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</row>
    <row r="3" spans="1:8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8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</row>
    <row r="5" spans="1:8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</row>
    <row r="6" spans="1:8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</row>
    <row r="7" spans="1:8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</row>
    <row r="8" spans="1:8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</row>
    <row r="9" spans="1:8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</row>
    <row r="10" spans="1:8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8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8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8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8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</row>
    <row r="15" spans="1:8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8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</row>
    <row r="17" spans="1:8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</row>
    <row r="18" spans="1:8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</row>
    <row r="19" spans="1:8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</row>
    <row r="20" spans="1:8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</row>
    <row r="21" spans="1:8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</row>
    <row r="22" spans="1:8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8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</row>
    <row r="24" spans="1:8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</row>
    <row r="25" spans="1:8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</row>
    <row r="26" spans="1:8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</row>
    <row r="27" spans="1:8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</row>
    <row r="28" spans="1:8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8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</row>
    <row r="30" spans="1:8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</row>
    <row r="31" spans="1:8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</row>
    <row r="32" spans="1:8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</row>
    <row r="33" spans="1:8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</row>
    <row r="34" spans="1:8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</row>
    <row r="35" spans="1:8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8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8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8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</row>
    <row r="39" spans="1:8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</row>
    <row r="40" spans="1:8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8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</row>
    <row r="42" spans="1:8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</row>
    <row r="43" spans="1:8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</row>
    <row r="44" spans="1:8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</row>
    <row r="45" spans="1:8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</row>
    <row r="46" spans="1:8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8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8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8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8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8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8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8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8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</row>
    <row r="55" spans="1:8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</row>
    <row r="56" spans="1:8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</row>
    <row r="57" spans="1:8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8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8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8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8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8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8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8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43AA-8DF1-B04D-8142-EAC17B8BE50E}">
  <dimension ref="A3:D8"/>
  <sheetViews>
    <sheetView zoomScale="130" zoomScaleNormal="130" workbookViewId="0">
      <selection activeCell="F3" sqref="F3"/>
    </sheetView>
  </sheetViews>
  <sheetFormatPr baseColWidth="10" defaultRowHeight="15"/>
  <cols>
    <col min="1" max="1" width="13.6640625" bestFit="1" customWidth="1"/>
    <col min="2" max="2" width="14.83203125" bestFit="1" customWidth="1"/>
    <col min="3" max="4" width="12.1640625" bestFit="1" customWidth="1"/>
  </cols>
  <sheetData>
    <row r="3" spans="1:4">
      <c r="A3" s="1" t="s">
        <v>16</v>
      </c>
      <c r="B3" s="1" t="s">
        <v>15</v>
      </c>
    </row>
    <row r="4" spans="1:4">
      <c r="A4" s="1" t="s">
        <v>13</v>
      </c>
      <c r="B4" t="s">
        <v>7</v>
      </c>
      <c r="C4" t="s">
        <v>10</v>
      </c>
      <c r="D4" t="s">
        <v>14</v>
      </c>
    </row>
    <row r="5" spans="1:4">
      <c r="A5" s="2" t="s">
        <v>8</v>
      </c>
      <c r="B5" s="3">
        <v>117750</v>
      </c>
      <c r="C5" s="3">
        <v>135468.42105263157</v>
      </c>
      <c r="D5" s="3">
        <v>125231.11111111111</v>
      </c>
    </row>
    <row r="6" spans="1:4">
      <c r="A6" s="2" t="s">
        <v>9</v>
      </c>
      <c r="B6" s="3">
        <v>108583.78378378379</v>
      </c>
      <c r="C6" s="3">
        <v>118457.14285714286</v>
      </c>
      <c r="D6" s="3">
        <v>110154.54545454546</v>
      </c>
    </row>
    <row r="7" spans="1:4">
      <c r="A7" s="2" t="s">
        <v>11</v>
      </c>
      <c r="B7" s="3">
        <v>148230.4347826087</v>
      </c>
      <c r="C7" s="3">
        <v>175200</v>
      </c>
      <c r="D7" s="3">
        <v>159294.87179487178</v>
      </c>
    </row>
    <row r="8" spans="1:4">
      <c r="A8" s="2" t="s">
        <v>14</v>
      </c>
      <c r="B8" s="3">
        <v>121958.13953488372</v>
      </c>
      <c r="C8" s="3">
        <v>147769.04761904763</v>
      </c>
      <c r="D8" s="3">
        <v>130427.34375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9FAA-2FE1-5B4F-94AD-B561AE527A0E}">
  <dimension ref="A3:D8"/>
  <sheetViews>
    <sheetView zoomScale="130" zoomScaleNormal="130" workbookViewId="0">
      <selection activeCell="G4" sqref="G4"/>
    </sheetView>
  </sheetViews>
  <sheetFormatPr baseColWidth="10" defaultRowHeight="15"/>
  <cols>
    <col min="1" max="1" width="13" bestFit="1" customWidth="1"/>
    <col min="2" max="2" width="14.83203125" bestFit="1" customWidth="1"/>
    <col min="3" max="4" width="12.1640625" bestFit="1" customWidth="1"/>
  </cols>
  <sheetData>
    <row r="3" spans="1:4">
      <c r="A3" s="1" t="s">
        <v>17</v>
      </c>
      <c r="B3" s="1" t="s">
        <v>15</v>
      </c>
    </row>
    <row r="4" spans="1:4">
      <c r="A4" s="1" t="s">
        <v>13</v>
      </c>
      <c r="B4" t="s">
        <v>7</v>
      </c>
      <c r="C4" t="s">
        <v>10</v>
      </c>
      <c r="D4" t="s">
        <v>14</v>
      </c>
    </row>
    <row r="5" spans="1:4">
      <c r="A5" s="2" t="s">
        <v>8</v>
      </c>
      <c r="B5" s="3">
        <v>2001.5384615384614</v>
      </c>
      <c r="C5" s="3">
        <v>2031.0526315789473</v>
      </c>
      <c r="D5" s="3">
        <v>2014</v>
      </c>
    </row>
    <row r="6" spans="1:4">
      <c r="A6" s="2" t="s">
        <v>9</v>
      </c>
      <c r="B6" s="3">
        <v>1928.1081081081081</v>
      </c>
      <c r="C6" s="3">
        <v>1857.1428571428571</v>
      </c>
      <c r="D6" s="3">
        <v>1916.8181818181818</v>
      </c>
    </row>
    <row r="7" spans="1:4">
      <c r="A7" s="2" t="s">
        <v>11</v>
      </c>
      <c r="B7" s="3">
        <v>2073.478260869565</v>
      </c>
      <c r="C7" s="3">
        <v>2091.25</v>
      </c>
      <c r="D7" s="3">
        <v>2080.7692307692309</v>
      </c>
    </row>
    <row r="8" spans="1:4">
      <c r="A8" s="2" t="s">
        <v>14</v>
      </c>
      <c r="B8" s="3">
        <v>1989.1860465116279</v>
      </c>
      <c r="C8" s="3">
        <v>2025</v>
      </c>
      <c r="D8" s="3">
        <v>2000.9375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AC3-428A-E84D-B053-969C804EFC8A}">
  <dimension ref="A1:F6"/>
  <sheetViews>
    <sheetView workbookViewId="0">
      <selection activeCell="I17" sqref="I17"/>
    </sheetView>
  </sheetViews>
  <sheetFormatPr baseColWidth="10" defaultRowHeight="15"/>
  <sheetData>
    <row r="1" spans="1:6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s="4" t="s">
        <v>0</v>
      </c>
      <c r="B2" s="4">
        <v>1</v>
      </c>
      <c r="C2" s="4"/>
      <c r="D2" s="4"/>
      <c r="E2" s="4"/>
      <c r="F2" s="4"/>
    </row>
    <row r="3" spans="1:6">
      <c r="A3" s="4" t="s">
        <v>1</v>
      </c>
      <c r="B3" s="7">
        <v>0.55298224255548378</v>
      </c>
      <c r="C3" s="4">
        <v>1</v>
      </c>
      <c r="D3" s="4"/>
      <c r="E3" s="4"/>
      <c r="F3" s="4"/>
    </row>
    <row r="4" spans="1:6">
      <c r="A4" s="4" t="s">
        <v>2</v>
      </c>
      <c r="B4" s="4">
        <v>0.5259260576398529</v>
      </c>
      <c r="C4" s="4">
        <v>0.48380711151742756</v>
      </c>
      <c r="D4" s="4">
        <v>1</v>
      </c>
      <c r="E4" s="4"/>
      <c r="F4" s="4"/>
    </row>
    <row r="5" spans="1:6">
      <c r="A5" s="4" t="s">
        <v>3</v>
      </c>
      <c r="B5" s="4">
        <v>0.52325775818597375</v>
      </c>
      <c r="C5" s="4">
        <v>0.52274530089719973</v>
      </c>
      <c r="D5" s="4">
        <v>0.41455595594643563</v>
      </c>
      <c r="E5" s="4">
        <v>1</v>
      </c>
      <c r="F5" s="4"/>
    </row>
    <row r="6" spans="1:6" ht="16" thickBot="1">
      <c r="A6" s="5" t="s">
        <v>4</v>
      </c>
      <c r="B6" s="9">
        <v>-0.31363588286179822</v>
      </c>
      <c r="C6" s="5">
        <v>0.33692335192189249</v>
      </c>
      <c r="D6" s="8">
        <v>0.11427060981307544</v>
      </c>
      <c r="E6" s="5">
        <v>0.14379340360973222</v>
      </c>
      <c r="F6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176D-0919-2D49-A67C-20976DE8D418}">
  <dimension ref="A1:I24"/>
  <sheetViews>
    <sheetView workbookViewId="0">
      <selection activeCell="F12" sqref="F12"/>
    </sheetView>
  </sheetViews>
  <sheetFormatPr baseColWidth="10" defaultRowHeight="15"/>
  <cols>
    <col min="1" max="1" width="15.5" bestFit="1" customWidth="1"/>
    <col min="2" max="2" width="12.6640625" bestFit="1" customWidth="1"/>
    <col min="3" max="3" width="13.1640625" bestFit="1" customWidth="1"/>
    <col min="4" max="4" width="12.6640625" bestFit="1" customWidth="1"/>
    <col min="5" max="5" width="12.1640625" bestFit="1" customWidth="1"/>
    <col min="6" max="9" width="12.6640625" bestFit="1" customWidth="1"/>
  </cols>
  <sheetData>
    <row r="1" spans="1:9">
      <c r="A1" t="s">
        <v>18</v>
      </c>
    </row>
    <row r="2" spans="1:9" ht="16" thickBot="1"/>
    <row r="3" spans="1:9">
      <c r="A3" s="10" t="s">
        <v>19</v>
      </c>
      <c r="B3" s="10"/>
    </row>
    <row r="4" spans="1:9">
      <c r="A4" s="4" t="s">
        <v>20</v>
      </c>
      <c r="B4" s="4">
        <v>0.8355730661585723</v>
      </c>
    </row>
    <row r="5" spans="1:9">
      <c r="A5" s="4" t="s">
        <v>21</v>
      </c>
      <c r="B5" s="14">
        <v>0.69818234888963782</v>
      </c>
    </row>
    <row r="6" spans="1:9">
      <c r="A6" s="4" t="s">
        <v>22</v>
      </c>
      <c r="B6" s="4">
        <v>0.68836714072344718</v>
      </c>
    </row>
    <row r="7" spans="1:9">
      <c r="A7" s="4" t="s">
        <v>23</v>
      </c>
      <c r="B7" s="4">
        <v>14999.245515071971</v>
      </c>
    </row>
    <row r="8" spans="1:9" ht="16" thickBot="1">
      <c r="A8" s="5" t="s">
        <v>24</v>
      </c>
      <c r="B8" s="5">
        <v>128</v>
      </c>
    </row>
    <row r="10" spans="1:9" ht="16" thickBot="1">
      <c r="A10" t="s">
        <v>25</v>
      </c>
    </row>
    <row r="11" spans="1:9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</row>
    <row r="12" spans="1:9">
      <c r="A12" s="4" t="s">
        <v>26</v>
      </c>
      <c r="B12" s="4">
        <v>4</v>
      </c>
      <c r="C12" s="4">
        <v>64012998276.241989</v>
      </c>
      <c r="D12" s="4">
        <v>16003249569.060497</v>
      </c>
      <c r="E12" s="4">
        <v>71.132709267908254</v>
      </c>
      <c r="F12" s="15">
        <v>4.4374906430685926E-31</v>
      </c>
    </row>
    <row r="13" spans="1:9">
      <c r="A13" s="4" t="s">
        <v>27</v>
      </c>
      <c r="B13" s="4">
        <v>123</v>
      </c>
      <c r="C13" s="4">
        <v>27672216020.633015</v>
      </c>
      <c r="D13" s="4">
        <v>224977366.02140662</v>
      </c>
      <c r="E13" s="4"/>
      <c r="F13" s="4"/>
    </row>
    <row r="14" spans="1:9" ht="16" thickBot="1">
      <c r="A14" s="5" t="s">
        <v>28</v>
      </c>
      <c r="B14" s="5">
        <v>127</v>
      </c>
      <c r="C14" s="5">
        <v>91685214296.875</v>
      </c>
      <c r="D14" s="5"/>
      <c r="E14" s="5"/>
      <c r="F14" s="5"/>
    </row>
    <row r="15" spans="1:9" ht="16" thickBot="1"/>
    <row r="16" spans="1:9">
      <c r="A16" s="6"/>
      <c r="B16" s="6" t="s">
        <v>35</v>
      </c>
      <c r="C16" s="6" t="s">
        <v>23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</row>
    <row r="17" spans="1:9">
      <c r="A17" s="4" t="s">
        <v>29</v>
      </c>
      <c r="B17" s="13">
        <v>-17347.376948520294</v>
      </c>
      <c r="C17" s="4">
        <v>12724.896305655866</v>
      </c>
      <c r="D17" s="4">
        <v>-1.3632627356507308</v>
      </c>
      <c r="E17" s="4">
        <v>0.17528993623470759</v>
      </c>
      <c r="F17" s="4">
        <v>-42535.528959736395</v>
      </c>
      <c r="G17" s="4">
        <v>7840.7750626958077</v>
      </c>
      <c r="H17" s="4">
        <v>-42535.528959736395</v>
      </c>
      <c r="I17" s="4">
        <v>7840.7750626958077</v>
      </c>
    </row>
    <row r="18" spans="1:9">
      <c r="A18" s="4" t="s">
        <v>1</v>
      </c>
      <c r="B18" s="13">
        <v>61.839946100358851</v>
      </c>
      <c r="C18" s="4">
        <v>8.2637738430117942</v>
      </c>
      <c r="D18" s="4">
        <v>7.4832573198567616</v>
      </c>
      <c r="E18" s="7">
        <v>1.2021088466551735E-11</v>
      </c>
      <c r="F18" s="4">
        <v>45.482312470639137</v>
      </c>
      <c r="G18" s="4">
        <v>78.197579730078559</v>
      </c>
      <c r="H18" s="4">
        <v>45.482312470639137</v>
      </c>
      <c r="I18" s="4">
        <v>78.197579730078559</v>
      </c>
    </row>
    <row r="19" spans="1:9">
      <c r="A19" s="4" t="s">
        <v>2</v>
      </c>
      <c r="B19" s="13">
        <v>9319.7526020610549</v>
      </c>
      <c r="C19" s="4">
        <v>2148.7544402078074</v>
      </c>
      <c r="D19" s="4">
        <v>4.3372813699269122</v>
      </c>
      <c r="E19" s="7">
        <v>2.9731074623226852E-5</v>
      </c>
      <c r="F19" s="4">
        <v>5066.4249383477118</v>
      </c>
      <c r="G19" s="4">
        <v>13573.080265774399</v>
      </c>
      <c r="H19" s="4">
        <v>5066.4249383477118</v>
      </c>
      <c r="I19" s="4">
        <v>13573.080265774399</v>
      </c>
    </row>
    <row r="20" spans="1:9">
      <c r="A20" s="4" t="s">
        <v>3</v>
      </c>
      <c r="B20" s="13">
        <v>12646.347486400027</v>
      </c>
      <c r="C20" s="4">
        <v>3109.6620286097505</v>
      </c>
      <c r="D20" s="4">
        <v>4.0667916223853702</v>
      </c>
      <c r="E20" s="7">
        <v>8.4484906707596116E-5</v>
      </c>
      <c r="F20" s="4">
        <v>6490.9621694041634</v>
      </c>
      <c r="G20" s="4">
        <v>18801.732803395891</v>
      </c>
      <c r="H20" s="4">
        <v>6490.9621694041634</v>
      </c>
      <c r="I20" s="4">
        <v>18801.732803395891</v>
      </c>
    </row>
    <row r="21" spans="1:9" ht="16" thickBot="1">
      <c r="A21" s="5" t="s">
        <v>4</v>
      </c>
      <c r="B21" s="9">
        <v>-13601.011412285299</v>
      </c>
      <c r="C21" s="5">
        <v>1324.8186585487847</v>
      </c>
      <c r="D21" s="5">
        <v>-10.266319337005669</v>
      </c>
      <c r="E21" s="11">
        <v>3.0884342022559867E-18</v>
      </c>
      <c r="F21" s="5">
        <v>-16223.408715750182</v>
      </c>
      <c r="G21" s="5">
        <v>-10978.614108820417</v>
      </c>
      <c r="H21" s="5">
        <v>-16223.408715750182</v>
      </c>
      <c r="I21" s="5">
        <v>-10978.614108820417</v>
      </c>
    </row>
    <row r="24" spans="1:9">
      <c r="A24" t="s">
        <v>42</v>
      </c>
      <c r="B24" s="1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106F-9550-D942-BA82-D8D5475FDDC0}">
  <dimension ref="A2:M28"/>
  <sheetViews>
    <sheetView tabSelected="1" workbookViewId="0">
      <selection activeCell="D34" sqref="D34"/>
    </sheetView>
  </sheetViews>
  <sheetFormatPr baseColWidth="10" defaultRowHeight="15"/>
  <cols>
    <col min="2" max="2" width="16.33203125" customWidth="1"/>
    <col min="6" max="6" width="12.1640625" bestFit="1" customWidth="1"/>
  </cols>
  <sheetData>
    <row r="2" spans="1:13">
      <c r="A2" t="s">
        <v>44</v>
      </c>
      <c r="B2" s="16">
        <v>17347.38</v>
      </c>
    </row>
    <row r="3" spans="1:13">
      <c r="A3" t="s">
        <v>1</v>
      </c>
      <c r="B3" s="16">
        <v>61.84</v>
      </c>
      <c r="C3">
        <v>1500</v>
      </c>
    </row>
    <row r="4" spans="1:13">
      <c r="A4" t="s">
        <v>2</v>
      </c>
      <c r="B4" s="16">
        <v>9319.75</v>
      </c>
      <c r="C4">
        <v>3</v>
      </c>
    </row>
    <row r="5" spans="1:13">
      <c r="A5" t="s">
        <v>3</v>
      </c>
      <c r="B5" s="16">
        <v>12646.35</v>
      </c>
      <c r="C5">
        <v>2</v>
      </c>
    </row>
    <row r="6" spans="1:13">
      <c r="A6" t="s">
        <v>4</v>
      </c>
      <c r="B6" s="16">
        <v>13601.01</v>
      </c>
      <c r="C6">
        <v>2</v>
      </c>
    </row>
    <row r="7" spans="1:13">
      <c r="A7" t="s">
        <v>0</v>
      </c>
      <c r="B7" s="17">
        <f>(B3*C3)+(B4*C4)+(B5*C5)-(B6*C6)-B2</f>
        <v>101462.55</v>
      </c>
    </row>
    <row r="9" spans="1:13">
      <c r="B9" s="17">
        <f>B7</f>
        <v>101462.55</v>
      </c>
      <c r="C9">
        <v>600</v>
      </c>
      <c r="D9">
        <v>1200</v>
      </c>
      <c r="E9">
        <v>1800</v>
      </c>
      <c r="F9">
        <v>2400</v>
      </c>
      <c r="G9">
        <v>3000</v>
      </c>
      <c r="H9">
        <v>3600</v>
      </c>
      <c r="I9">
        <v>4200</v>
      </c>
      <c r="J9">
        <v>4800</v>
      </c>
      <c r="K9">
        <v>5400</v>
      </c>
      <c r="L9">
        <v>6000</v>
      </c>
      <c r="M9">
        <v>6600</v>
      </c>
    </row>
    <row r="10" spans="1:13">
      <c r="B10">
        <v>1</v>
      </c>
      <c r="C10">
        <f t="dataTable" ref="C10:M17" dt2D="1" dtr="1" r1="C3" r2="C6"/>
        <v>59407.56</v>
      </c>
      <c r="D10">
        <v>96511.56</v>
      </c>
      <c r="E10">
        <v>133615.56</v>
      </c>
      <c r="F10">
        <v>170719.56</v>
      </c>
      <c r="G10">
        <v>207823.56</v>
      </c>
      <c r="H10">
        <v>244927.56</v>
      </c>
      <c r="I10">
        <v>282031.56</v>
      </c>
      <c r="J10">
        <v>319135.56</v>
      </c>
      <c r="K10">
        <v>356239.56</v>
      </c>
      <c r="L10">
        <v>393343.56</v>
      </c>
      <c r="M10">
        <v>430447.56</v>
      </c>
    </row>
    <row r="11" spans="1:13">
      <c r="B11">
        <v>2</v>
      </c>
      <c r="C11">
        <v>45806.549999999988</v>
      </c>
      <c r="D11">
        <v>82910.549999999988</v>
      </c>
      <c r="E11">
        <v>120014.55000000002</v>
      </c>
      <c r="F11">
        <v>157118.55000000002</v>
      </c>
      <c r="G11">
        <v>194222.55000000002</v>
      </c>
      <c r="H11">
        <v>231326.55000000002</v>
      </c>
      <c r="I11">
        <v>268430.55</v>
      </c>
      <c r="J11">
        <v>305534.55</v>
      </c>
      <c r="K11">
        <v>342638.55</v>
      </c>
      <c r="L11">
        <v>379742.55</v>
      </c>
      <c r="M11">
        <v>416846.55</v>
      </c>
    </row>
    <row r="12" spans="1:13">
      <c r="B12">
        <v>3</v>
      </c>
      <c r="C12">
        <v>32205.539999999997</v>
      </c>
      <c r="D12">
        <v>69309.539999999994</v>
      </c>
      <c r="E12">
        <v>106413.54000000001</v>
      </c>
      <c r="F12">
        <v>143517.54</v>
      </c>
      <c r="G12">
        <v>180621.54</v>
      </c>
      <c r="H12">
        <v>217725.54</v>
      </c>
      <c r="I12">
        <v>254829.54000000004</v>
      </c>
      <c r="J12">
        <v>291933.54000000004</v>
      </c>
      <c r="K12">
        <v>329037.54000000004</v>
      </c>
      <c r="L12">
        <v>366141.54000000004</v>
      </c>
      <c r="M12">
        <v>403245.54000000004</v>
      </c>
    </row>
    <row r="13" spans="1:13">
      <c r="A13" t="s">
        <v>45</v>
      </c>
      <c r="B13">
        <v>4</v>
      </c>
      <c r="C13">
        <v>18604.529999999995</v>
      </c>
      <c r="D13">
        <v>55708.53</v>
      </c>
      <c r="E13">
        <v>92812.53</v>
      </c>
      <c r="F13">
        <v>129916.53</v>
      </c>
      <c r="G13">
        <v>167020.53</v>
      </c>
      <c r="H13">
        <v>204124.53</v>
      </c>
      <c r="I13">
        <v>241228.53</v>
      </c>
      <c r="J13">
        <v>278332.53000000003</v>
      </c>
      <c r="K13">
        <v>315436.53000000003</v>
      </c>
      <c r="L13">
        <v>352540.53</v>
      </c>
      <c r="M13">
        <v>389644.53</v>
      </c>
    </row>
    <row r="14" spans="1:13">
      <c r="B14">
        <v>5</v>
      </c>
      <c r="C14">
        <v>5003.5199999999932</v>
      </c>
      <c r="D14">
        <v>42107.51999999999</v>
      </c>
      <c r="E14">
        <v>79211.520000000004</v>
      </c>
      <c r="F14">
        <v>116315.52000000002</v>
      </c>
      <c r="G14">
        <v>153419.52000000002</v>
      </c>
      <c r="H14">
        <v>190523.52000000002</v>
      </c>
      <c r="I14">
        <v>227627.52000000002</v>
      </c>
      <c r="J14">
        <v>264731.52000000002</v>
      </c>
      <c r="K14">
        <v>301835.52000000002</v>
      </c>
      <c r="L14">
        <v>338939.52</v>
      </c>
      <c r="M14">
        <v>376043.52000000002</v>
      </c>
    </row>
    <row r="15" spans="1:13">
      <c r="B15">
        <v>6</v>
      </c>
      <c r="C15">
        <v>-8597.4900000000016</v>
      </c>
      <c r="D15">
        <v>28506.51</v>
      </c>
      <c r="E15">
        <v>65610.510000000009</v>
      </c>
      <c r="F15">
        <v>102714.51000000001</v>
      </c>
      <c r="G15">
        <v>139818.51</v>
      </c>
      <c r="H15">
        <v>176922.51</v>
      </c>
      <c r="I15">
        <v>214026.51</v>
      </c>
      <c r="J15">
        <v>251130.51</v>
      </c>
      <c r="K15">
        <v>288234.51</v>
      </c>
      <c r="L15">
        <v>325338.51</v>
      </c>
      <c r="M15">
        <v>362442.51</v>
      </c>
    </row>
    <row r="16" spans="1:13">
      <c r="B16">
        <v>7</v>
      </c>
      <c r="C16">
        <v>-22198.500000000011</v>
      </c>
      <c r="D16">
        <v>14905.499999999989</v>
      </c>
      <c r="E16">
        <v>52009.5</v>
      </c>
      <c r="F16">
        <v>89113.5</v>
      </c>
      <c r="G16">
        <v>126217.5</v>
      </c>
      <c r="H16">
        <v>163321.5</v>
      </c>
      <c r="I16">
        <v>200425.5</v>
      </c>
      <c r="J16">
        <v>237529.5</v>
      </c>
      <c r="K16">
        <v>274633.5</v>
      </c>
      <c r="L16">
        <v>311737.5</v>
      </c>
      <c r="M16">
        <v>348841.5</v>
      </c>
    </row>
    <row r="17" spans="1:13">
      <c r="B17">
        <v>8</v>
      </c>
      <c r="C17">
        <v>-35799.510000000009</v>
      </c>
      <c r="D17">
        <v>1304.4899999999943</v>
      </c>
      <c r="E17">
        <v>38408.490000000005</v>
      </c>
      <c r="F17">
        <v>75512.490000000005</v>
      </c>
      <c r="G17">
        <v>112616.49</v>
      </c>
      <c r="H17">
        <v>149720.49</v>
      </c>
      <c r="I17">
        <v>186824.49</v>
      </c>
      <c r="J17">
        <v>223928.49</v>
      </c>
      <c r="K17">
        <v>261032.49</v>
      </c>
      <c r="L17">
        <v>298136.49</v>
      </c>
      <c r="M17">
        <v>335240.49</v>
      </c>
    </row>
    <row r="20" spans="1:13">
      <c r="G20" t="s">
        <v>46</v>
      </c>
    </row>
    <row r="21" spans="1:13">
      <c r="B21" s="17">
        <f>B7</f>
        <v>101462.55</v>
      </c>
      <c r="C21">
        <v>600</v>
      </c>
      <c r="D21">
        <v>1200</v>
      </c>
      <c r="E21">
        <v>1800</v>
      </c>
      <c r="F21">
        <v>2400</v>
      </c>
      <c r="G21">
        <v>3000</v>
      </c>
      <c r="H21">
        <v>3600</v>
      </c>
      <c r="I21">
        <v>4200</v>
      </c>
      <c r="J21">
        <v>4800</v>
      </c>
      <c r="K21">
        <v>5400</v>
      </c>
      <c r="L21">
        <v>6000</v>
      </c>
      <c r="M21">
        <v>6600</v>
      </c>
    </row>
    <row r="22" spans="1:13">
      <c r="B22">
        <v>1</v>
      </c>
      <c r="C22">
        <f t="dataTable" ref="C22:M26" dt2D="1" dtr="1" r1="C3" r2="C4" ca="1"/>
        <v>27167.049999999992</v>
      </c>
      <c r="D22">
        <v>64271.049999999988</v>
      </c>
      <c r="E22">
        <v>101375.05</v>
      </c>
      <c r="F22">
        <v>138479.05000000002</v>
      </c>
      <c r="G22">
        <v>175583.05000000002</v>
      </c>
      <c r="H22">
        <v>212687.05000000002</v>
      </c>
      <c r="I22">
        <v>249791.05</v>
      </c>
      <c r="J22">
        <v>286895.05</v>
      </c>
      <c r="K22">
        <v>323999.05</v>
      </c>
      <c r="L22">
        <v>361103.05</v>
      </c>
      <c r="M22">
        <v>398207.05</v>
      </c>
    </row>
    <row r="23" spans="1:13">
      <c r="B23">
        <v>2</v>
      </c>
      <c r="C23">
        <v>36486.799999999988</v>
      </c>
      <c r="D23">
        <v>73590.799999999988</v>
      </c>
      <c r="E23">
        <v>110694.8</v>
      </c>
      <c r="F23">
        <v>147798.80000000002</v>
      </c>
      <c r="G23">
        <v>184902.80000000002</v>
      </c>
      <c r="H23">
        <v>222006.80000000002</v>
      </c>
      <c r="I23">
        <v>259110.8</v>
      </c>
      <c r="J23">
        <v>296214.8</v>
      </c>
      <c r="K23">
        <v>333318.8</v>
      </c>
      <c r="L23">
        <v>370422.8</v>
      </c>
      <c r="M23">
        <v>407526.8</v>
      </c>
    </row>
    <row r="24" spans="1:13">
      <c r="A24" t="s">
        <v>47</v>
      </c>
      <c r="B24">
        <v>3</v>
      </c>
      <c r="C24">
        <v>45806.549999999988</v>
      </c>
      <c r="D24">
        <v>82910.549999999988</v>
      </c>
      <c r="E24">
        <v>120014.55000000002</v>
      </c>
      <c r="F24">
        <v>157118.55000000002</v>
      </c>
      <c r="G24">
        <v>194222.55000000002</v>
      </c>
      <c r="H24">
        <v>231326.55000000002</v>
      </c>
      <c r="I24">
        <v>268430.55</v>
      </c>
      <c r="J24">
        <v>305534.55</v>
      </c>
      <c r="K24">
        <v>342638.55</v>
      </c>
      <c r="L24">
        <v>379742.55</v>
      </c>
      <c r="M24">
        <v>416846.55</v>
      </c>
    </row>
    <row r="25" spans="1:13">
      <c r="B25">
        <v>4</v>
      </c>
      <c r="C25">
        <v>55126.299999999988</v>
      </c>
      <c r="D25">
        <v>92230.3</v>
      </c>
      <c r="E25">
        <v>129334.30000000002</v>
      </c>
      <c r="F25">
        <v>166438.30000000002</v>
      </c>
      <c r="G25">
        <v>203542.30000000002</v>
      </c>
      <c r="H25">
        <v>240646.30000000002</v>
      </c>
      <c r="I25">
        <v>277750.3</v>
      </c>
      <c r="J25">
        <v>314854.3</v>
      </c>
      <c r="K25">
        <v>351958.3</v>
      </c>
      <c r="L25">
        <v>389062.3</v>
      </c>
      <c r="M25">
        <v>426166.3</v>
      </c>
    </row>
    <row r="26" spans="1:13">
      <c r="B26">
        <v>5</v>
      </c>
      <c r="C26">
        <v>64446.049999999988</v>
      </c>
      <c r="D26">
        <v>101550.05</v>
      </c>
      <c r="E26">
        <v>138654.05000000002</v>
      </c>
      <c r="F26">
        <v>175758.05000000002</v>
      </c>
      <c r="G26">
        <v>212862.05000000002</v>
      </c>
      <c r="H26">
        <v>249966.05</v>
      </c>
      <c r="I26">
        <v>287070.05</v>
      </c>
      <c r="J26">
        <v>324174.05</v>
      </c>
      <c r="K26">
        <v>361278.05</v>
      </c>
      <c r="L26">
        <v>398382.05</v>
      </c>
      <c r="M26">
        <v>435486.05</v>
      </c>
    </row>
    <row r="27" spans="1:13">
      <c r="B27" s="16"/>
    </row>
    <row r="28" spans="1:13">
      <c r="B28" s="16"/>
    </row>
  </sheetData>
  <conditionalFormatting sqref="C10:M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M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 Prices</vt:lpstr>
      <vt:lpstr>Avg Price Pivot</vt:lpstr>
      <vt:lpstr>Avg Sq Ft Pivot</vt:lpstr>
      <vt:lpstr>Correlation</vt:lpstr>
      <vt:lpstr>Regression</vt:lpstr>
      <vt:lpstr>Prediction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Microsoft Office User</cp:lastModifiedBy>
  <dcterms:created xsi:type="dcterms:W3CDTF">2015-11-25T15:25:24Z</dcterms:created>
  <dcterms:modified xsi:type="dcterms:W3CDTF">2021-02-02T02:02:58Z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