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21B5C486-0AAA-4DE7-AF8A-D8600A96897E}" xr6:coauthVersionLast="45" xr6:coauthVersionMax="45" xr10:uidLastSave="{00000000-0000-0000-0000-000000000000}"/>
  <bookViews>
    <workbookView xWindow="-120" yWindow="-120" windowWidth="20730" windowHeight="11160" xr2:uid="{5E385BC5-2748-4448-B38F-8183856A34EA}"/>
  </bookViews>
  <sheets>
    <sheet name="MIP reducida" sheetId="2" r:id="rId1"/>
    <sheet name="Hoja1" sheetId="1" r:id="rId2"/>
  </sheets>
  <externalReferences>
    <externalReference r:id="rId3"/>
  </externalReferences>
  <definedNames>
    <definedName name="_71_Temp">#REF!</definedName>
    <definedName name="_72_Temp">#REF!</definedName>
    <definedName name="Area_a_imprimir">#REF!</definedName>
    <definedName name="Area_de_impresión">#REF!</definedName>
    <definedName name="comg">#REF!</definedName>
    <definedName name="d">#REF!</definedName>
    <definedName name="ff">#REF!</definedName>
    <definedName name="P1D">#REF!</definedName>
    <definedName name="P1G">#REF!</definedName>
    <definedName name="Pág.1">#REF!</definedName>
    <definedName name="Pág.2">#REF!</definedName>
    <definedName name="Pág.3">#REF!</definedName>
    <definedName name="Pág.4">#REF!</definedName>
    <definedName name="Pág.5">#REF!</definedName>
    <definedName name="Pág.6">#REF!</definedName>
    <definedName name="Publicación">#REF!</definedName>
    <definedName name="SAM">#REF!</definedName>
    <definedName name="SAM_4x4">#REF!</definedName>
    <definedName name="SAM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88" i="2" l="1"/>
  <c r="AA288" i="2"/>
  <c r="K288" i="2"/>
  <c r="BJ287" i="2"/>
  <c r="BI287" i="2"/>
  <c r="BH287" i="2"/>
  <c r="BG287" i="2"/>
  <c r="BF287" i="2"/>
  <c r="BE287" i="2"/>
  <c r="BD287" i="2"/>
  <c r="BC287" i="2"/>
  <c r="BB287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J228" i="2"/>
  <c r="BJ288" i="2" s="1"/>
  <c r="BI228" i="2"/>
  <c r="BI288" i="2" s="1"/>
  <c r="BH228" i="2"/>
  <c r="BH288" i="2" s="1"/>
  <c r="BG228" i="2"/>
  <c r="BG288" i="2" s="1"/>
  <c r="BF228" i="2"/>
  <c r="BF288" i="2" s="1"/>
  <c r="BE228" i="2"/>
  <c r="BE288" i="2" s="1"/>
  <c r="BD228" i="2"/>
  <c r="BD288" i="2" s="1"/>
  <c r="BC228" i="2"/>
  <c r="BC288" i="2" s="1"/>
  <c r="BB228" i="2"/>
  <c r="BB288" i="2" s="1"/>
  <c r="BA228" i="2"/>
  <c r="BA288" i="2" s="1"/>
  <c r="AZ228" i="2"/>
  <c r="AZ288" i="2" s="1"/>
  <c r="AY228" i="2"/>
  <c r="AY288" i="2" s="1"/>
  <c r="AX228" i="2"/>
  <c r="AX288" i="2" s="1"/>
  <c r="AW228" i="2"/>
  <c r="AW288" i="2" s="1"/>
  <c r="AV228" i="2"/>
  <c r="AV288" i="2" s="1"/>
  <c r="AU228" i="2"/>
  <c r="AU288" i="2" s="1"/>
  <c r="AT228" i="2"/>
  <c r="AT288" i="2" s="1"/>
  <c r="AS228" i="2"/>
  <c r="AS288" i="2" s="1"/>
  <c r="AR228" i="2"/>
  <c r="AR288" i="2" s="1"/>
  <c r="AQ228" i="2"/>
  <c r="AP228" i="2"/>
  <c r="AP288" i="2" s="1"/>
  <c r="AO228" i="2"/>
  <c r="AO288" i="2" s="1"/>
  <c r="AN228" i="2"/>
  <c r="AN288" i="2" s="1"/>
  <c r="AM228" i="2"/>
  <c r="AM288" i="2" s="1"/>
  <c r="AL228" i="2"/>
  <c r="AL288" i="2" s="1"/>
  <c r="AK228" i="2"/>
  <c r="AK288" i="2" s="1"/>
  <c r="AJ228" i="2"/>
  <c r="AJ288" i="2" s="1"/>
  <c r="AI228" i="2"/>
  <c r="AI288" i="2" s="1"/>
  <c r="AH228" i="2"/>
  <c r="AH288" i="2" s="1"/>
  <c r="AG228" i="2"/>
  <c r="AG288" i="2" s="1"/>
  <c r="AF228" i="2"/>
  <c r="AF288" i="2" s="1"/>
  <c r="AE228" i="2"/>
  <c r="AE288" i="2" s="1"/>
  <c r="AD228" i="2"/>
  <c r="AD288" i="2" s="1"/>
  <c r="AC228" i="2"/>
  <c r="AC288" i="2" s="1"/>
  <c r="AB228" i="2"/>
  <c r="AB288" i="2" s="1"/>
  <c r="AA228" i="2"/>
  <c r="Z228" i="2"/>
  <c r="Z288" i="2" s="1"/>
  <c r="Y228" i="2"/>
  <c r="Y288" i="2" s="1"/>
  <c r="X228" i="2"/>
  <c r="X288" i="2" s="1"/>
  <c r="W228" i="2"/>
  <c r="W288" i="2" s="1"/>
  <c r="V228" i="2"/>
  <c r="V288" i="2" s="1"/>
  <c r="U228" i="2"/>
  <c r="U288" i="2" s="1"/>
  <c r="T228" i="2"/>
  <c r="T288" i="2" s="1"/>
  <c r="S228" i="2"/>
  <c r="S288" i="2" s="1"/>
  <c r="R228" i="2"/>
  <c r="R288" i="2" s="1"/>
  <c r="Q228" i="2"/>
  <c r="Q288" i="2" s="1"/>
  <c r="P228" i="2"/>
  <c r="P288" i="2" s="1"/>
  <c r="O228" i="2"/>
  <c r="O288" i="2" s="1"/>
  <c r="N228" i="2"/>
  <c r="N288" i="2" s="1"/>
  <c r="M228" i="2"/>
  <c r="M288" i="2" s="1"/>
  <c r="L228" i="2"/>
  <c r="L288" i="2" s="1"/>
  <c r="K228" i="2"/>
  <c r="J228" i="2"/>
  <c r="J288" i="2" s="1"/>
  <c r="I228" i="2"/>
  <c r="I288" i="2" s="1"/>
  <c r="H228" i="2"/>
  <c r="H288" i="2" s="1"/>
  <c r="G228" i="2"/>
  <c r="G288" i="2" s="1"/>
  <c r="F228" i="2"/>
  <c r="F288" i="2" s="1"/>
  <c r="E228" i="2"/>
  <c r="E288" i="2" s="1"/>
  <c r="D228" i="2"/>
  <c r="D288" i="2" s="1"/>
  <c r="C228" i="2"/>
  <c r="C288" i="2" s="1"/>
  <c r="BK223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K221" i="2" s="1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K220" i="2" s="1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K218" i="2" s="1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K216" i="2" s="1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K215" i="2" s="1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K214" i="2" s="1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K213" i="2" s="1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K212" i="2" s="1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K208" i="2" s="1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K207" i="2" s="1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K205" i="2" s="1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K204" i="2" s="1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K202" i="2" s="1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K200" i="2" s="1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K199" i="2" s="1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K198" i="2" s="1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K197" i="2" s="1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K196" i="2" s="1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K195" i="2" s="1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K191" i="2" s="1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K190" i="2" s="1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K189" i="2" s="1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K188" i="2" s="1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K187" i="2" s="1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J183" i="2"/>
  <c r="BI183" i="2"/>
  <c r="BH183" i="2"/>
  <c r="BG183" i="2"/>
  <c r="BF183" i="2"/>
  <c r="BE183" i="2"/>
  <c r="BD183" i="2"/>
  <c r="BC183" i="2"/>
  <c r="BC224" i="2" s="1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K183" i="2" s="1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K182" i="2" s="1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K181" i="2" s="1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K180" i="2" s="1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K179" i="2" s="1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K176" i="2" s="1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K175" i="2" s="1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K171" i="2" s="1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K170" i="2" s="1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K169" i="2" s="1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K168" i="2" s="1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K167" i="2" s="1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K166" i="2" s="1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M224" i="2" s="1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W224" i="2" s="1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G224" i="2" s="1"/>
  <c r="F164" i="2"/>
  <c r="E164" i="2"/>
  <c r="D164" i="2"/>
  <c r="C164" i="2"/>
  <c r="BD159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K158" i="2" s="1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K157" i="2" s="1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K156" i="2" s="1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K155" i="2" s="1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K153" i="2" s="1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K152" i="2" s="1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K151" i="2" s="1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K150" i="2" s="1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K149" i="2" s="1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K148" i="2" s="1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K146" i="2" s="1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N159" i="2" s="1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X159" i="2" s="1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H159" i="2" s="1"/>
  <c r="G145" i="2"/>
  <c r="F145" i="2"/>
  <c r="E145" i="2"/>
  <c r="D145" i="2"/>
  <c r="C145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K144" i="2" s="1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K143" i="2" s="1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K142" i="2" s="1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K141" i="2" s="1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K140" i="2" s="1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K138" i="2" s="1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K136" i="2" s="1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K135" i="2" s="1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K134" i="2" s="1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K133" i="2" s="1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K132" i="2" s="1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K131" i="2" s="1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K130" i="2" s="1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K129" i="2" s="1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K128" i="2" s="1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K127" i="2" s="1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K126" i="2" s="1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K125" i="2" s="1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K124" i="2" s="1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K123" i="2" s="1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K122" i="2" s="1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K121" i="2" s="1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K120" i="2" s="1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K119" i="2" s="1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K118" i="2" s="1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K117" i="2" s="1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K116" i="2" s="1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K115" i="2" s="1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K114" i="2" s="1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K113" i="2" s="1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K112" i="2" s="1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K111" i="2" s="1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K110" i="2" s="1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K109" i="2" s="1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K108" i="2" s="1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K107" i="2" s="1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K106" i="2" s="1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K105" i="2" s="1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K104" i="2" s="1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K103" i="2" s="1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K102" i="2" s="1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M159" i="2" s="1"/>
  <c r="L101" i="2"/>
  <c r="K101" i="2"/>
  <c r="J101" i="2"/>
  <c r="I101" i="2"/>
  <c r="H101" i="2"/>
  <c r="G101" i="2"/>
  <c r="F101" i="2"/>
  <c r="E101" i="2"/>
  <c r="D101" i="2"/>
  <c r="C101" i="2"/>
  <c r="BK101" i="2" s="1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K100" i="2" s="1"/>
  <c r="BJ99" i="2"/>
  <c r="BI99" i="2"/>
  <c r="BI159" i="2" s="1"/>
  <c r="BH99" i="2"/>
  <c r="BH159" i="2" s="1"/>
  <c r="BG99" i="2"/>
  <c r="BG159" i="2" s="1"/>
  <c r="BF99" i="2"/>
  <c r="BE99" i="2"/>
  <c r="BD99" i="2"/>
  <c r="BC99" i="2"/>
  <c r="BC159" i="2" s="1"/>
  <c r="BB99" i="2"/>
  <c r="BA99" i="2"/>
  <c r="AZ99" i="2"/>
  <c r="AZ159" i="2" s="1"/>
  <c r="AY99" i="2"/>
  <c r="AY159" i="2" s="1"/>
  <c r="AX99" i="2"/>
  <c r="AW99" i="2"/>
  <c r="AV99" i="2"/>
  <c r="AV159" i="2" s="1"/>
  <c r="AU99" i="2"/>
  <c r="AU159" i="2" s="1"/>
  <c r="AT99" i="2"/>
  <c r="AS99" i="2"/>
  <c r="AS159" i="2" s="1"/>
  <c r="AR99" i="2"/>
  <c r="AR159" i="2" s="1"/>
  <c r="AQ99" i="2"/>
  <c r="AQ159" i="2" s="1"/>
  <c r="AP99" i="2"/>
  <c r="AO99" i="2"/>
  <c r="AN99" i="2"/>
  <c r="AM99" i="2"/>
  <c r="AM159" i="2" s="1"/>
  <c r="AL99" i="2"/>
  <c r="AK99" i="2"/>
  <c r="AJ99" i="2"/>
  <c r="AJ159" i="2" s="1"/>
  <c r="AI99" i="2"/>
  <c r="AI159" i="2" s="1"/>
  <c r="AH99" i="2"/>
  <c r="AG99" i="2"/>
  <c r="AF99" i="2"/>
  <c r="AF159" i="2" s="1"/>
  <c r="AE99" i="2"/>
  <c r="AE159" i="2" s="1"/>
  <c r="AD99" i="2"/>
  <c r="AC99" i="2"/>
  <c r="AC159" i="2" s="1"/>
  <c r="AB99" i="2"/>
  <c r="AB159" i="2" s="1"/>
  <c r="AA99" i="2"/>
  <c r="AA159" i="2" s="1"/>
  <c r="Z99" i="2"/>
  <c r="Y99" i="2"/>
  <c r="X99" i="2"/>
  <c r="W99" i="2"/>
  <c r="W159" i="2" s="1"/>
  <c r="V99" i="2"/>
  <c r="U99" i="2"/>
  <c r="T99" i="2"/>
  <c r="T159" i="2" s="1"/>
  <c r="S99" i="2"/>
  <c r="S159" i="2" s="1"/>
  <c r="R99" i="2"/>
  <c r="Q99" i="2"/>
  <c r="P99" i="2"/>
  <c r="P159" i="2" s="1"/>
  <c r="O99" i="2"/>
  <c r="O159" i="2" s="1"/>
  <c r="N99" i="2"/>
  <c r="M99" i="2"/>
  <c r="L99" i="2"/>
  <c r="L159" i="2" s="1"/>
  <c r="K99" i="2"/>
  <c r="K159" i="2" s="1"/>
  <c r="J99" i="2"/>
  <c r="I99" i="2"/>
  <c r="H99" i="2"/>
  <c r="G99" i="2"/>
  <c r="G159" i="2" s="1"/>
  <c r="F99" i="2"/>
  <c r="E99" i="2"/>
  <c r="D99" i="2"/>
  <c r="D159" i="2" s="1"/>
  <c r="C99" i="2"/>
  <c r="BK99" i="2" s="1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K93" i="2" s="1"/>
  <c r="BV68" i="2"/>
  <c r="BU68" i="2"/>
  <c r="BV67" i="2"/>
  <c r="BU67" i="2"/>
  <c r="BV66" i="2"/>
  <c r="BU66" i="2"/>
  <c r="BV65" i="2"/>
  <c r="BU65" i="2"/>
  <c r="BV64" i="2"/>
  <c r="BU64" i="2"/>
  <c r="BV63" i="2"/>
  <c r="BU63" i="2"/>
  <c r="BV62" i="2"/>
  <c r="BU62" i="2"/>
  <c r="BV61" i="2"/>
  <c r="BU61" i="2"/>
  <c r="BV60" i="2"/>
  <c r="BU60" i="2"/>
  <c r="BV59" i="2"/>
  <c r="BU59" i="2"/>
  <c r="BV58" i="2"/>
  <c r="BU58" i="2"/>
  <c r="BV57" i="2"/>
  <c r="BU57" i="2"/>
  <c r="BV56" i="2"/>
  <c r="BU56" i="2"/>
  <c r="BV55" i="2"/>
  <c r="BU55" i="2"/>
  <c r="BV54" i="2"/>
  <c r="BU54" i="2"/>
  <c r="BV53" i="2"/>
  <c r="BU53" i="2"/>
  <c r="BV52" i="2"/>
  <c r="BU52" i="2"/>
  <c r="BV51" i="2"/>
  <c r="BU51" i="2"/>
  <c r="BV50" i="2"/>
  <c r="BU50" i="2"/>
  <c r="BV49" i="2"/>
  <c r="BU49" i="2"/>
  <c r="BV48" i="2"/>
  <c r="BU48" i="2"/>
  <c r="BV47" i="2"/>
  <c r="BU47" i="2"/>
  <c r="BV46" i="2"/>
  <c r="BU46" i="2"/>
  <c r="BV45" i="2"/>
  <c r="BU45" i="2"/>
  <c r="BV44" i="2"/>
  <c r="BU44" i="2"/>
  <c r="BV43" i="2"/>
  <c r="BU43" i="2"/>
  <c r="BV42" i="2"/>
  <c r="BU42" i="2"/>
  <c r="BV41" i="2"/>
  <c r="BU41" i="2"/>
  <c r="BV40" i="2"/>
  <c r="BU40" i="2"/>
  <c r="BV39" i="2"/>
  <c r="BU39" i="2"/>
  <c r="BV38" i="2"/>
  <c r="BU38" i="2"/>
  <c r="BV37" i="2"/>
  <c r="BU37" i="2"/>
  <c r="BV36" i="2"/>
  <c r="BU36" i="2"/>
  <c r="BV35" i="2"/>
  <c r="BU35" i="2"/>
  <c r="BV34" i="2"/>
  <c r="BU34" i="2"/>
  <c r="BV33" i="2"/>
  <c r="BU33" i="2"/>
  <c r="BV32" i="2"/>
  <c r="BU32" i="2"/>
  <c r="BV31" i="2"/>
  <c r="BU31" i="2"/>
  <c r="BV30" i="2"/>
  <c r="BU30" i="2"/>
  <c r="BV29" i="2"/>
  <c r="BU29" i="2"/>
  <c r="BV28" i="2"/>
  <c r="BU28" i="2"/>
  <c r="BV27" i="2"/>
  <c r="BU27" i="2"/>
  <c r="BV26" i="2"/>
  <c r="BU26" i="2"/>
  <c r="BV25" i="2"/>
  <c r="BU25" i="2"/>
  <c r="BV24" i="2"/>
  <c r="BU24" i="2"/>
  <c r="BV23" i="2"/>
  <c r="BU23" i="2"/>
  <c r="BV22" i="2"/>
  <c r="BU22" i="2"/>
  <c r="BV21" i="2"/>
  <c r="BU21" i="2"/>
  <c r="BV20" i="2"/>
  <c r="BU20" i="2"/>
  <c r="BV19" i="2"/>
  <c r="BU19" i="2"/>
  <c r="BV18" i="2"/>
  <c r="BU18" i="2"/>
  <c r="BV17" i="2"/>
  <c r="BU17" i="2"/>
  <c r="BV16" i="2"/>
  <c r="BU16" i="2"/>
  <c r="BV15" i="2"/>
  <c r="BU15" i="2"/>
  <c r="BV14" i="2"/>
  <c r="BU14" i="2"/>
  <c r="BV13" i="2"/>
  <c r="BU13" i="2"/>
  <c r="BV12" i="2"/>
  <c r="BU12" i="2"/>
  <c r="BV11" i="2"/>
  <c r="BU11" i="2"/>
  <c r="BV10" i="2"/>
  <c r="BU10" i="2"/>
  <c r="BU69" i="2" s="1"/>
  <c r="BV9" i="2"/>
  <c r="BV69" i="2" s="1"/>
  <c r="BK145" i="2" l="1"/>
  <c r="BK154" i="2"/>
  <c r="C224" i="2"/>
  <c r="K224" i="2"/>
  <c r="O224" i="2"/>
  <c r="S224" i="2"/>
  <c r="AA224" i="2"/>
  <c r="AE224" i="2"/>
  <c r="AI224" i="2"/>
  <c r="AQ224" i="2"/>
  <c r="AU224" i="2"/>
  <c r="AY224" i="2"/>
  <c r="BG224" i="2"/>
  <c r="BK164" i="2"/>
  <c r="BK184" i="2"/>
  <c r="I159" i="2"/>
  <c r="U159" i="2"/>
  <c r="AK159" i="2"/>
  <c r="BA159" i="2"/>
  <c r="BK137" i="2"/>
  <c r="BK147" i="2"/>
  <c r="C159" i="2"/>
  <c r="BK192" i="2"/>
  <c r="E159" i="2"/>
  <c r="Q159" i="2"/>
  <c r="Y159" i="2"/>
  <c r="AG159" i="2"/>
  <c r="AO159" i="2"/>
  <c r="AW159" i="2"/>
  <c r="BE159" i="2"/>
  <c r="BK139" i="2"/>
  <c r="BK172" i="2"/>
  <c r="BK174" i="2"/>
  <c r="F159" i="2"/>
  <c r="J159" i="2"/>
  <c r="N159" i="2"/>
  <c r="R159" i="2"/>
  <c r="V159" i="2"/>
  <c r="Z159" i="2"/>
  <c r="AD159" i="2"/>
  <c r="AH159" i="2"/>
  <c r="AL159" i="2"/>
  <c r="AP159" i="2"/>
  <c r="AT159" i="2"/>
  <c r="AX159" i="2"/>
  <c r="BB159" i="2"/>
  <c r="BF159" i="2"/>
  <c r="BJ159" i="2"/>
  <c r="D224" i="2"/>
  <c r="H224" i="2"/>
  <c r="L224" i="2"/>
  <c r="P224" i="2"/>
  <c r="T224" i="2"/>
  <c r="X224" i="2"/>
  <c r="AB224" i="2"/>
  <c r="AF224" i="2"/>
  <c r="AJ224" i="2"/>
  <c r="AN224" i="2"/>
  <c r="AR224" i="2"/>
  <c r="AV224" i="2"/>
  <c r="AZ224" i="2"/>
  <c r="BD224" i="2"/>
  <c r="BH224" i="2"/>
  <c r="BK165" i="2"/>
  <c r="BK201" i="2"/>
  <c r="BK203" i="2"/>
  <c r="BK217" i="2"/>
  <c r="BK219" i="2"/>
  <c r="E224" i="2"/>
  <c r="I224" i="2"/>
  <c r="M224" i="2"/>
  <c r="Q224" i="2"/>
  <c r="U224" i="2"/>
  <c r="Y224" i="2"/>
  <c r="AC224" i="2"/>
  <c r="AG224" i="2"/>
  <c r="AK224" i="2"/>
  <c r="AO224" i="2"/>
  <c r="AS224" i="2"/>
  <c r="AW224" i="2"/>
  <c r="BA224" i="2"/>
  <c r="BE224" i="2"/>
  <c r="BI224" i="2"/>
  <c r="BK177" i="2"/>
  <c r="BK178" i="2"/>
  <c r="BK185" i="2"/>
  <c r="BK186" i="2"/>
  <c r="BK193" i="2"/>
  <c r="BK194" i="2"/>
  <c r="BK206" i="2"/>
  <c r="BK222" i="2"/>
  <c r="F224" i="2"/>
  <c r="J224" i="2"/>
  <c r="N224" i="2"/>
  <c r="R224" i="2"/>
  <c r="V224" i="2"/>
  <c r="Z224" i="2"/>
  <c r="AD224" i="2"/>
  <c r="AH224" i="2"/>
  <c r="AL224" i="2"/>
  <c r="AP224" i="2"/>
  <c r="AT224" i="2"/>
  <c r="AX224" i="2"/>
  <c r="BB224" i="2"/>
  <c r="BF224" i="2"/>
  <c r="BJ224" i="2"/>
  <c r="BK173" i="2"/>
  <c r="BK209" i="2"/>
  <c r="BK210" i="2"/>
  <c r="BK211" i="2"/>
  <c r="AX160" i="2" l="1"/>
  <c r="BK159" i="2"/>
  <c r="BK160" i="2" s="1"/>
  <c r="V160" i="2"/>
  <c r="BL137" i="2"/>
  <c r="P160" i="2" l="1"/>
  <c r="AC160" i="2"/>
  <c r="X160" i="2"/>
  <c r="AV160" i="2"/>
  <c r="AA160" i="2"/>
  <c r="BG160" i="2"/>
  <c r="BL103" i="2"/>
  <c r="BL107" i="2"/>
  <c r="BL111" i="2"/>
  <c r="BL115" i="2"/>
  <c r="BL119" i="2"/>
  <c r="BL123" i="2"/>
  <c r="BL127" i="2"/>
  <c r="BL131" i="2"/>
  <c r="BL135" i="2"/>
  <c r="BL143" i="2"/>
  <c r="BL156" i="2"/>
  <c r="BL152" i="2"/>
  <c r="AB160" i="2"/>
  <c r="BH160" i="2"/>
  <c r="BL155" i="2"/>
  <c r="BL158" i="2"/>
  <c r="AM160" i="2"/>
  <c r="BL149" i="2"/>
  <c r="S160" i="2"/>
  <c r="M160" i="2"/>
  <c r="AN160" i="2"/>
  <c r="BL99" i="2"/>
  <c r="AI160" i="2"/>
  <c r="BL100" i="2"/>
  <c r="BL104" i="2"/>
  <c r="BL108" i="2"/>
  <c r="BL112" i="2"/>
  <c r="BL116" i="2"/>
  <c r="BL120" i="2"/>
  <c r="BL124" i="2"/>
  <c r="BL128" i="2"/>
  <c r="BL132" i="2"/>
  <c r="BL136" i="2"/>
  <c r="BL148" i="2"/>
  <c r="O160" i="2"/>
  <c r="D160" i="2"/>
  <c r="AJ160" i="2"/>
  <c r="BL144" i="2"/>
  <c r="BL146" i="2"/>
  <c r="AU160" i="2"/>
  <c r="BL150" i="2"/>
  <c r="BI160" i="2"/>
  <c r="BL102" i="2"/>
  <c r="BL110" i="2"/>
  <c r="BL118" i="2"/>
  <c r="BL126" i="2"/>
  <c r="BL134" i="2"/>
  <c r="BL153" i="2"/>
  <c r="T160" i="2"/>
  <c r="BC160" i="2"/>
  <c r="AF160" i="2"/>
  <c r="AS160" i="2"/>
  <c r="K160" i="2"/>
  <c r="AQ160" i="2"/>
  <c r="BL101" i="2"/>
  <c r="BL105" i="2"/>
  <c r="BL109" i="2"/>
  <c r="BL113" i="2"/>
  <c r="BL117" i="2"/>
  <c r="BL121" i="2"/>
  <c r="BL125" i="2"/>
  <c r="BL129" i="2"/>
  <c r="BL133" i="2"/>
  <c r="BL138" i="2"/>
  <c r="BL151" i="2"/>
  <c r="AE160" i="2"/>
  <c r="L160" i="2"/>
  <c r="AR160" i="2"/>
  <c r="G160" i="2"/>
  <c r="BL142" i="2"/>
  <c r="H160" i="2"/>
  <c r="AY160" i="2"/>
  <c r="BL106" i="2"/>
  <c r="BL114" i="2"/>
  <c r="BL122" i="2"/>
  <c r="BL130" i="2"/>
  <c r="BL140" i="2"/>
  <c r="BL141" i="2"/>
  <c r="AZ160" i="2"/>
  <c r="BL157" i="2"/>
  <c r="W160" i="2"/>
  <c r="BD160" i="2"/>
  <c r="J160" i="2"/>
  <c r="BL154" i="2"/>
  <c r="AT160" i="2"/>
  <c r="E160" i="2"/>
  <c r="AL160" i="2"/>
  <c r="C160" i="2"/>
  <c r="Z160" i="2"/>
  <c r="BA160" i="2"/>
  <c r="BL145" i="2"/>
  <c r="BE160" i="2"/>
  <c r="BJ160" i="2"/>
  <c r="AO160" i="2"/>
  <c r="BB160" i="2"/>
  <c r="Q160" i="2"/>
  <c r="AP160" i="2"/>
  <c r="BL139" i="2"/>
  <c r="AK160" i="2"/>
  <c r="N160" i="2"/>
  <c r="AG160" i="2"/>
  <c r="Y160" i="2"/>
  <c r="I160" i="2"/>
  <c r="F160" i="2"/>
  <c r="U160" i="2"/>
  <c r="AW160" i="2"/>
  <c r="BF160" i="2"/>
  <c r="R160" i="2"/>
  <c r="BL147" i="2"/>
  <c r="AD160" i="2"/>
  <c r="AH160" i="2"/>
</calcChain>
</file>

<file path=xl/sharedStrings.xml><?xml version="1.0" encoding="utf-8"?>
<sst xmlns="http://schemas.openxmlformats.org/spreadsheetml/2006/main" count="761" uniqueCount="277">
  <si>
    <t>CUADRO 1.</t>
  </si>
  <si>
    <t>ECONOMÍA TOTAL</t>
  </si>
  <si>
    <t>MATRIZ SIMÉTRICA DE INSUMO-PRODUCTO DE LA ECONOMÍA TOTAL POR PRODUCTO</t>
  </si>
  <si>
    <t>EN MILLONES DE COLONES, A PRECIOS BÁSICOS DEL AÑO 2011.</t>
  </si>
  <si>
    <t>Demanda Intermedia</t>
  </si>
  <si>
    <t>Total de Demanda Intermedia</t>
  </si>
  <si>
    <t>Demanda Final</t>
  </si>
  <si>
    <t>Utilización Total</t>
  </si>
  <si>
    <t>001</t>
  </si>
  <si>
    <t>002</t>
  </si>
  <si>
    <t>003</t>
  </si>
  <si>
    <t>004</t>
  </si>
  <si>
    <t>005</t>
  </si>
  <si>
    <t>006</t>
  </si>
  <si>
    <t>007</t>
  </si>
  <si>
    <t>011</t>
  </si>
  <si>
    <t>012</t>
  </si>
  <si>
    <t>013</t>
  </si>
  <si>
    <t>014</t>
  </si>
  <si>
    <t>015</t>
  </si>
  <si>
    <t>016</t>
  </si>
  <si>
    <t>017</t>
  </si>
  <si>
    <t>021</t>
  </si>
  <si>
    <t>022</t>
  </si>
  <si>
    <t>023</t>
  </si>
  <si>
    <t>024</t>
  </si>
  <si>
    <t>025</t>
  </si>
  <si>
    <t>027</t>
  </si>
  <si>
    <t>028</t>
  </si>
  <si>
    <t>029</t>
  </si>
  <si>
    <t>031</t>
  </si>
  <si>
    <t>032</t>
  </si>
  <si>
    <t>033</t>
  </si>
  <si>
    <t>034</t>
  </si>
  <si>
    <t>035</t>
  </si>
  <si>
    <t>037</t>
  </si>
  <si>
    <t>038</t>
  </si>
  <si>
    <t>039</t>
  </si>
  <si>
    <t>040</t>
  </si>
  <si>
    <t>041</t>
  </si>
  <si>
    <t>042</t>
  </si>
  <si>
    <t>043</t>
  </si>
  <si>
    <t>045</t>
  </si>
  <si>
    <t>048</t>
  </si>
  <si>
    <t>049</t>
  </si>
  <si>
    <t>050</t>
  </si>
  <si>
    <t>053</t>
  </si>
  <si>
    <t>054</t>
  </si>
  <si>
    <t>055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</si>
  <si>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</si>
  <si>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</si>
  <si>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</si>
  <si>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</si>
  <si>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</si>
  <si>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</si>
  <si>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</si>
  <si>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</si>
  <si>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</si>
  <si>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</si>
  <si>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</si>
  <si>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</si>
  <si>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</si>
  <si>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</si>
  <si>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</si>
  <si>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</si>
  <si>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</si>
  <si>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</si>
  <si>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D</t>
  </si>
  <si>
    <t>Consumo Hogares</t>
  </si>
  <si>
    <t>Consumo de Gobierno</t>
  </si>
  <si>
    <t>Formación Bruta de Capital Fijo</t>
  </si>
  <si>
    <t>Variación de existencias</t>
  </si>
  <si>
    <t>Exportaciones</t>
  </si>
  <si>
    <t>Demanda Total</t>
  </si>
  <si>
    <t>Código de Producto</t>
  </si>
  <si>
    <t>Producto / Producto</t>
  </si>
  <si>
    <t>Arroz</t>
  </si>
  <si>
    <t>Otros cereales</t>
  </si>
  <si>
    <t>Cultivos alimentarios</t>
  </si>
  <si>
    <t>Cultivos no alimentarios</t>
  </si>
  <si>
    <t>Ganado y aves de corral</t>
  </si>
  <si>
    <t>Silvicultura</t>
  </si>
  <si>
    <t>Pesca</t>
  </si>
  <si>
    <t>Minerales no metálicos y canteras</t>
  </si>
  <si>
    <t>Granos y harina molida</t>
  </si>
  <si>
    <t>Productos pesqueros</t>
  </si>
  <si>
    <t>Productos cárnicos y productos lácteos</t>
  </si>
  <si>
    <t>Otros productos alimenticios</t>
  </si>
  <si>
    <t>Bebidas</t>
  </si>
  <si>
    <t>Tabaco</t>
  </si>
  <si>
    <t>Prendas de vestir</t>
  </si>
  <si>
    <t>Otros productos confeccionados con textiles</t>
  </si>
  <si>
    <t>Productos de cuero y piel</t>
  </si>
  <si>
    <t>Madera</t>
  </si>
  <si>
    <t>Muebles de madera</t>
  </si>
  <si>
    <t>Papel y pulpa de papel</t>
  </si>
  <si>
    <t>Impresión y publicación</t>
  </si>
  <si>
    <t xml:space="preserve">Fibras y resinas sintéticas </t>
  </si>
  <si>
    <t>Fertilizantes y pesticidas químicos</t>
  </si>
  <si>
    <t>Medicamentos</t>
  </si>
  <si>
    <t>Otros productos químicos</t>
  </si>
  <si>
    <t>Refinado de petróleo y sus productos</t>
  </si>
  <si>
    <t>Productos de plástico</t>
  </si>
  <si>
    <t>Otros productos de caucho</t>
  </si>
  <si>
    <t>Cemento y productos de cemento</t>
  </si>
  <si>
    <t>Vidrio y productos de vidrio</t>
  </si>
  <si>
    <t>Otros productos minerales no metálicos</t>
  </si>
  <si>
    <t>Hierro y acero</t>
  </si>
  <si>
    <t>Metales no ferrosos</t>
  </si>
  <si>
    <t>Productos metálicos</t>
  </si>
  <si>
    <t>Maquinaria general</t>
  </si>
  <si>
    <t>Equipo eléctrico pesado</t>
  </si>
  <si>
    <t>Televisores, radios, audios y equipos de comunicación</t>
  </si>
  <si>
    <t>Equipo de cómputo electrónico</t>
  </si>
  <si>
    <t>Equipos eléctricos del hogar</t>
  </si>
  <si>
    <t>Accesorios de iluminación, baterías, cableado y otros</t>
  </si>
  <si>
    <t>Vehículos automotores</t>
  </si>
  <si>
    <t>Otros equipos de transporte</t>
  </si>
  <si>
    <t>Máquinas de precisión</t>
  </si>
  <si>
    <t>Otros productos manufactureros</t>
  </si>
  <si>
    <t>Electricidad y gas</t>
  </si>
  <si>
    <t>Abastecimiento de agua</t>
  </si>
  <si>
    <t>Construcción de edificios</t>
  </si>
  <si>
    <t>Otras construcciones</t>
  </si>
  <si>
    <t>Comercio al por mayor y al por menor</t>
  </si>
  <si>
    <t>Transporte</t>
  </si>
  <si>
    <t>Teléfono y telecomunicaciones</t>
  </si>
  <si>
    <t>Finanzas y seguros</t>
  </si>
  <si>
    <t>Bienes raíces</t>
  </si>
  <si>
    <t>Educación e investigación</t>
  </si>
  <si>
    <t>Servicios médicos y de salud</t>
  </si>
  <si>
    <t>Restaurantes</t>
  </si>
  <si>
    <t>Hoteles</t>
  </si>
  <si>
    <t>Otros servicios</t>
  </si>
  <si>
    <t>Administración pública</t>
  </si>
  <si>
    <t>Desperdicios, desechos y servicios de manufactura producidos e insumidos internamente</t>
  </si>
  <si>
    <t>Total de usos</t>
  </si>
  <si>
    <t>Importancia demanda final</t>
  </si>
  <si>
    <t>Importancia exportaciones</t>
  </si>
  <si>
    <t>Total de usos de origen nacional</t>
  </si>
  <si>
    <t>Importaciones de la Economía Total</t>
  </si>
  <si>
    <t>Compras de Residentes en el extranjero</t>
  </si>
  <si>
    <t>Compras de no residentes en el país</t>
  </si>
  <si>
    <t>Compras netas de residentes y no residentes</t>
  </si>
  <si>
    <t>Importaciones Totales</t>
  </si>
  <si>
    <t>Impuestos sobre productos</t>
  </si>
  <si>
    <t>Subsidios a los productos</t>
  </si>
  <si>
    <t>Impuestos sobre los productos netos de subsidios</t>
  </si>
  <si>
    <t>Total de usos a precios comprador</t>
  </si>
  <si>
    <t>Valor Agregado Bruto Economía Total</t>
  </si>
  <si>
    <t>Producción de la Economía Total a precios básicos</t>
  </si>
  <si>
    <t>Producto Interno Bruto de la Economía Total</t>
  </si>
  <si>
    <t>Personal Ocupado</t>
  </si>
  <si>
    <t>Hacia adelante: SUM (Aij)j</t>
  </si>
  <si>
    <t>SUM(DFL/N)</t>
  </si>
  <si>
    <t>Hacia atrás SUM(Aij)i</t>
  </si>
  <si>
    <t>SUM(DBL/N)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</si>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</sst>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_-* #,##0.00_-;\-* #,##0.00_-;_-* &quot;-&quot;_-;_-@_-"/>
    <numFmt numFmtId="165" formatCode="#,##0.0000000"/>
    <numFmt numFmtId="166" formatCode="#,##0.00000000"/>
    <numFmt numFmtId="167" formatCode="#,##0.0"/>
    <numFmt numFmtId="168" formatCode="#,##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3" fontId="0" fillId="2" borderId="0" xfId="0" applyNumberFormat="1" applyFill="1"/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0" fillId="3" borderId="5" xfId="0" applyFill="1" applyBorder="1"/>
    <xf numFmtId="0" fontId="2" fillId="3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vertical="center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vertical="center"/>
    </xf>
    <xf numFmtId="3" fontId="0" fillId="0" borderId="11" xfId="0" applyNumberFormat="1" applyBorder="1"/>
    <xf numFmtId="3" fontId="2" fillId="3" borderId="11" xfId="0" applyNumberFormat="1" applyFont="1" applyFill="1" applyBorder="1"/>
    <xf numFmtId="3" fontId="0" fillId="0" borderId="11" xfId="0" applyNumberFormat="1" applyBorder="1" applyAlignment="1">
      <alignment vertical="center"/>
    </xf>
    <xf numFmtId="164" fontId="0" fillId="2" borderId="0" xfId="1" applyNumberFormat="1" applyFont="1" applyFill="1" applyAlignment="1"/>
    <xf numFmtId="164" fontId="0" fillId="2" borderId="0" xfId="1" applyNumberFormat="1" applyFont="1" applyFill="1"/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3" fontId="2" fillId="3" borderId="11" xfId="0" applyNumberFormat="1" applyFont="1" applyFill="1" applyBorder="1" applyAlignment="1">
      <alignment vertical="center"/>
    </xf>
    <xf numFmtId="165" fontId="0" fillId="2" borderId="0" xfId="0" applyNumberFormat="1" applyFill="1"/>
    <xf numFmtId="0" fontId="2" fillId="3" borderId="14" xfId="0" applyFont="1" applyFill="1" applyBorder="1" applyAlignment="1">
      <alignment horizontal="left" vertical="center" wrapText="1"/>
    </xf>
    <xf numFmtId="3" fontId="0" fillId="5" borderId="0" xfId="0" applyNumberFormat="1" applyFill="1"/>
    <xf numFmtId="0" fontId="2" fillId="3" borderId="12" xfId="0" applyFont="1" applyFill="1" applyBorder="1" applyAlignment="1">
      <alignment horizontal="left" wrapText="1"/>
    </xf>
    <xf numFmtId="0" fontId="2" fillId="3" borderId="13" xfId="0" applyFont="1" applyFill="1" applyBorder="1" applyAlignment="1">
      <alignment horizontal="left" wrapText="1"/>
    </xf>
    <xf numFmtId="166" fontId="0" fillId="2" borderId="0" xfId="0" applyNumberFormat="1" applyFill="1"/>
    <xf numFmtId="3" fontId="2" fillId="3" borderId="12" xfId="0" applyNumberFormat="1" applyFont="1" applyFill="1" applyBorder="1"/>
    <xf numFmtId="3" fontId="2" fillId="3" borderId="13" xfId="0" applyNumberFormat="1" applyFont="1" applyFill="1" applyBorder="1" applyAlignment="1">
      <alignment vertical="center"/>
    </xf>
    <xf numFmtId="3" fontId="2" fillId="3" borderId="12" xfId="0" applyNumberFormat="1" applyFont="1" applyFill="1" applyBorder="1" applyAlignment="1">
      <alignment vertical="center"/>
    </xf>
    <xf numFmtId="3" fontId="0" fillId="5" borderId="0" xfId="0" applyNumberFormat="1" applyFill="1" applyAlignment="1">
      <alignment vertical="center"/>
    </xf>
    <xf numFmtId="2" fontId="0" fillId="2" borderId="0" xfId="0" applyNumberFormat="1" applyFill="1"/>
    <xf numFmtId="167" fontId="3" fillId="2" borderId="0" xfId="0" applyNumberFormat="1" applyFont="1" applyFill="1"/>
    <xf numFmtId="168" fontId="0" fillId="2" borderId="0" xfId="0" applyNumberFormat="1" applyFill="1"/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center"/>
    </xf>
    <xf numFmtId="4" fontId="0" fillId="6" borderId="11" xfId="0" applyNumberFormat="1" applyFill="1" applyBorder="1"/>
    <xf numFmtId="4" fontId="0" fillId="2" borderId="0" xfId="0" applyNumberFormat="1" applyFill="1"/>
    <xf numFmtId="4" fontId="3" fillId="2" borderId="0" xfId="0" applyNumberFormat="1" applyFont="1" applyFill="1"/>
    <xf numFmtId="2" fontId="3" fillId="2" borderId="0" xfId="0" applyNumberFormat="1" applyFont="1" applyFill="1"/>
    <xf numFmtId="0" fontId="2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vertical="center"/>
    </xf>
    <xf numFmtId="4" fontId="0" fillId="7" borderId="11" xfId="0" applyNumberFormat="1" applyFill="1" applyBorder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95251</xdr:rowOff>
    </xdr:from>
    <xdr:to>
      <xdr:col>2</xdr:col>
      <xdr:colOff>428625</xdr:colOff>
      <xdr:row>5</xdr:row>
      <xdr:rowOff>95251</xdr:rowOff>
    </xdr:to>
    <xdr:pic>
      <xdr:nvPicPr>
        <xdr:cNvPr id="2" name="1 Imagen" descr="Descripción: Descripción: logoBCCR-sombra">
          <a:extLst>
            <a:ext uri="{FF2B5EF4-FFF2-40B4-BE49-F238E27FC236}">
              <a16:creationId xmlns:a16="http://schemas.microsoft.com/office/drawing/2014/main" id="{7F32C06E-00B2-472A-8A01-82F9FD0CED5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406" y="95251"/>
          <a:ext cx="3407569" cy="10001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DD3A6AE-3A9D-4A5B-AC6D-48A1524CF2E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53F2C91-FBE0-4A81-87CF-97603CA7297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F7DF31E-3E39-4FDA-B238-945C559BD30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1FF43E29-3D21-41A8-87D5-2DBB9FE8768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AD166FD2-6D49-4153-A0EC-0BDA38D7492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3078A281-1F60-49A5-9E57-C22A096BAB4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EF7D5319-A264-4EE5-BA34-C1174AB1A11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3FABB560-EAA0-4F04-B573-A717EFCA3D8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C74B555C-82A3-4F95-B4E6-B7A41672771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796F86BD-D0D7-435A-8573-280C81C1FDF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4878AEC1-F88B-4C91-83AD-4947DE877D8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9F72C2AD-6007-4D38-97C1-FC64C61C3183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3C106850-5056-4858-A3AC-97A37BFAAB0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FA07716A-E7A1-47E0-968D-1173259297C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DADE92D3-8C82-48A0-8DAD-52EC0B76335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C2E75D59-5501-4A7B-B829-07438F5F112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A20B3558-0198-4B2F-8FB3-B79F362777D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1D682955-6AE4-4E6B-B1BA-92EECDFB129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3CA209AD-AEAF-495F-AEFE-0904F12AEB2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3E52E6A3-1BD3-43DF-AEBE-E2AF27220CC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23" name="Text Box 2">
          <a:extLst>
            <a:ext uri="{FF2B5EF4-FFF2-40B4-BE49-F238E27FC236}">
              <a16:creationId xmlns:a16="http://schemas.microsoft.com/office/drawing/2014/main" id="{88835B9C-0C06-4076-9242-4CF08D86845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150A4051-D0BB-4F03-AB78-9D4D274E109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25" name="Text Box 2">
          <a:extLst>
            <a:ext uri="{FF2B5EF4-FFF2-40B4-BE49-F238E27FC236}">
              <a16:creationId xmlns:a16="http://schemas.microsoft.com/office/drawing/2014/main" id="{6BC338F4-C657-46A4-9762-5402051D492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8C2055FB-6326-4107-8307-3488F216166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27" name="Text Box 2">
          <a:extLst>
            <a:ext uri="{FF2B5EF4-FFF2-40B4-BE49-F238E27FC236}">
              <a16:creationId xmlns:a16="http://schemas.microsoft.com/office/drawing/2014/main" id="{78B78DA7-E447-4936-8780-9AE304F5E78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3F3F7FDB-21EF-4DCB-93B0-13D3F82480A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29" name="Text Box 2">
          <a:extLst>
            <a:ext uri="{FF2B5EF4-FFF2-40B4-BE49-F238E27FC236}">
              <a16:creationId xmlns:a16="http://schemas.microsoft.com/office/drawing/2014/main" id="{2DDB378F-2D1A-4F03-BC54-8F7407CD92C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CFF124AE-AA9F-485E-8A84-9A7DDFFD8FC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89A8E368-B345-45C1-B036-2B6EEC1C2AB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32" name="Text Box 2">
          <a:extLst>
            <a:ext uri="{FF2B5EF4-FFF2-40B4-BE49-F238E27FC236}">
              <a16:creationId xmlns:a16="http://schemas.microsoft.com/office/drawing/2014/main" id="{9840A500-346F-4BCC-8D8D-519C17C180D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BC81A802-C534-4239-9BE3-19534EBDD6C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34" name="Text Box 2">
          <a:extLst>
            <a:ext uri="{FF2B5EF4-FFF2-40B4-BE49-F238E27FC236}">
              <a16:creationId xmlns:a16="http://schemas.microsoft.com/office/drawing/2014/main" id="{BD7B1BDD-0484-40B8-8E83-FA0B9F0C68A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35" name="Text Box 2">
          <a:extLst>
            <a:ext uri="{FF2B5EF4-FFF2-40B4-BE49-F238E27FC236}">
              <a16:creationId xmlns:a16="http://schemas.microsoft.com/office/drawing/2014/main" id="{A2F6D5E7-24D8-48C5-A5D0-19B79CBC297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B781C283-A7F8-4761-9512-BA09C38E3D3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37" name="Text Box 2">
          <a:extLst>
            <a:ext uri="{FF2B5EF4-FFF2-40B4-BE49-F238E27FC236}">
              <a16:creationId xmlns:a16="http://schemas.microsoft.com/office/drawing/2014/main" id="{FDE2DC84-F6A3-4FD4-9463-94C48A38A6A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38" name="Text Box 2">
          <a:extLst>
            <a:ext uri="{FF2B5EF4-FFF2-40B4-BE49-F238E27FC236}">
              <a16:creationId xmlns:a16="http://schemas.microsoft.com/office/drawing/2014/main" id="{FB36BE98-13D9-4357-9F7F-F9B71CBCE7F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39" name="Text Box 2">
          <a:extLst>
            <a:ext uri="{FF2B5EF4-FFF2-40B4-BE49-F238E27FC236}">
              <a16:creationId xmlns:a16="http://schemas.microsoft.com/office/drawing/2014/main" id="{20C878CA-9992-40AF-9D68-D436E1930CE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65D335C0-1605-42F9-98BE-9833FBC015A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41" name="Text Box 2">
          <a:extLst>
            <a:ext uri="{FF2B5EF4-FFF2-40B4-BE49-F238E27FC236}">
              <a16:creationId xmlns:a16="http://schemas.microsoft.com/office/drawing/2014/main" id="{695CA9EF-C16B-412E-8890-D89C6185928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42" name="Text Box 2">
          <a:extLst>
            <a:ext uri="{FF2B5EF4-FFF2-40B4-BE49-F238E27FC236}">
              <a16:creationId xmlns:a16="http://schemas.microsoft.com/office/drawing/2014/main" id="{A6E5342E-8F33-4256-A8EB-C3CCD1024B5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43" name="Text Box 2">
          <a:extLst>
            <a:ext uri="{FF2B5EF4-FFF2-40B4-BE49-F238E27FC236}">
              <a16:creationId xmlns:a16="http://schemas.microsoft.com/office/drawing/2014/main" id="{66739BE3-8572-46B6-8DB8-11031F4DEF7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02901203-1747-40A8-903C-10876DA44C3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CAC5D406-959B-417B-BC3B-338FC79662D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835DF7C7-A3C1-4334-AC0C-CAC631F5DB0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47" name="Text Box 2">
          <a:extLst>
            <a:ext uri="{FF2B5EF4-FFF2-40B4-BE49-F238E27FC236}">
              <a16:creationId xmlns:a16="http://schemas.microsoft.com/office/drawing/2014/main" id="{7064A1DA-9B7E-4005-85F6-7D28C8918C5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48" name="Text Box 2">
          <a:extLst>
            <a:ext uri="{FF2B5EF4-FFF2-40B4-BE49-F238E27FC236}">
              <a16:creationId xmlns:a16="http://schemas.microsoft.com/office/drawing/2014/main" id="{D1DE29D7-0485-4F96-B423-FB32655453A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893C52E9-CA8C-4CE2-863B-283CB5AF1D1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50" name="Text Box 2">
          <a:extLst>
            <a:ext uri="{FF2B5EF4-FFF2-40B4-BE49-F238E27FC236}">
              <a16:creationId xmlns:a16="http://schemas.microsoft.com/office/drawing/2014/main" id="{9C477E61-EBB6-499D-A903-14BB0D9AD3F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51" name="Text Box 2">
          <a:extLst>
            <a:ext uri="{FF2B5EF4-FFF2-40B4-BE49-F238E27FC236}">
              <a16:creationId xmlns:a16="http://schemas.microsoft.com/office/drawing/2014/main" id="{B8EB5B14-3A58-4E90-A01A-605568903E1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id="{4479E31B-26A7-43BE-B928-FF00B462A4B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53" name="Text Box 2">
          <a:extLst>
            <a:ext uri="{FF2B5EF4-FFF2-40B4-BE49-F238E27FC236}">
              <a16:creationId xmlns:a16="http://schemas.microsoft.com/office/drawing/2014/main" id="{8B90A36C-2932-410F-8617-258A440C489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54" name="Text Box 2">
          <a:extLst>
            <a:ext uri="{FF2B5EF4-FFF2-40B4-BE49-F238E27FC236}">
              <a16:creationId xmlns:a16="http://schemas.microsoft.com/office/drawing/2014/main" id="{18791039-BD7E-42D0-8CEB-93039F08B39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55" name="Text Box 2">
          <a:extLst>
            <a:ext uri="{FF2B5EF4-FFF2-40B4-BE49-F238E27FC236}">
              <a16:creationId xmlns:a16="http://schemas.microsoft.com/office/drawing/2014/main" id="{9D130601-44E1-461D-8BEF-7F8E820A209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56" name="Text Box 2">
          <a:extLst>
            <a:ext uri="{FF2B5EF4-FFF2-40B4-BE49-F238E27FC236}">
              <a16:creationId xmlns:a16="http://schemas.microsoft.com/office/drawing/2014/main" id="{E075C21A-7BC2-48E4-8A84-F45FFF30CFB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57" name="Text Box 2">
          <a:extLst>
            <a:ext uri="{FF2B5EF4-FFF2-40B4-BE49-F238E27FC236}">
              <a16:creationId xmlns:a16="http://schemas.microsoft.com/office/drawing/2014/main" id="{C037EBA4-F1F5-44C7-AA39-ED3518ADD72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58" name="Text Box 2">
          <a:extLst>
            <a:ext uri="{FF2B5EF4-FFF2-40B4-BE49-F238E27FC236}">
              <a16:creationId xmlns:a16="http://schemas.microsoft.com/office/drawing/2014/main" id="{570E7FDC-DB08-4EEE-A2FF-992585FC1B4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59" name="Text Box 2">
          <a:extLst>
            <a:ext uri="{FF2B5EF4-FFF2-40B4-BE49-F238E27FC236}">
              <a16:creationId xmlns:a16="http://schemas.microsoft.com/office/drawing/2014/main" id="{6D483188-BC52-4594-8F86-1195A77F537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id="{27BB6CBB-5922-48D8-A46D-73455B4B01F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61" name="Text Box 2">
          <a:extLst>
            <a:ext uri="{FF2B5EF4-FFF2-40B4-BE49-F238E27FC236}">
              <a16:creationId xmlns:a16="http://schemas.microsoft.com/office/drawing/2014/main" id="{569A7CFE-9C5C-4D6F-AB49-BBA405BF4A3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62" name="Text Box 2">
          <a:extLst>
            <a:ext uri="{FF2B5EF4-FFF2-40B4-BE49-F238E27FC236}">
              <a16:creationId xmlns:a16="http://schemas.microsoft.com/office/drawing/2014/main" id="{7777F422-F3AA-46DE-A313-F8F0D4DB337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63" name="Text Box 2">
          <a:extLst>
            <a:ext uri="{FF2B5EF4-FFF2-40B4-BE49-F238E27FC236}">
              <a16:creationId xmlns:a16="http://schemas.microsoft.com/office/drawing/2014/main" id="{BD0A411C-71F4-4A3E-8255-D820E9202CD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E39A7EBC-824A-40CB-A110-C9B220ED0A7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65" name="Text Box 2">
          <a:extLst>
            <a:ext uri="{FF2B5EF4-FFF2-40B4-BE49-F238E27FC236}">
              <a16:creationId xmlns:a16="http://schemas.microsoft.com/office/drawing/2014/main" id="{B71BFE38-C469-4E6F-B693-0ED1551CAE4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66" name="Text Box 2">
          <a:extLst>
            <a:ext uri="{FF2B5EF4-FFF2-40B4-BE49-F238E27FC236}">
              <a16:creationId xmlns:a16="http://schemas.microsoft.com/office/drawing/2014/main" id="{72DE6DA0-C9CA-4F56-B6E7-11EAD6674EA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67" name="Text Box 2">
          <a:extLst>
            <a:ext uri="{FF2B5EF4-FFF2-40B4-BE49-F238E27FC236}">
              <a16:creationId xmlns:a16="http://schemas.microsoft.com/office/drawing/2014/main" id="{29A80E6F-04F5-46DC-8125-43CCD4CAD15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id="{D1BA80AC-25EA-4B77-9B57-85301EB433B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69" name="Text Box 2">
          <a:extLst>
            <a:ext uri="{FF2B5EF4-FFF2-40B4-BE49-F238E27FC236}">
              <a16:creationId xmlns:a16="http://schemas.microsoft.com/office/drawing/2014/main" id="{82B553CD-9406-43C6-87B4-E11AEF9C2AD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70" name="Text Box 2">
          <a:extLst>
            <a:ext uri="{FF2B5EF4-FFF2-40B4-BE49-F238E27FC236}">
              <a16:creationId xmlns:a16="http://schemas.microsoft.com/office/drawing/2014/main" id="{54E40F2D-8A60-49B0-8A17-820F9427721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71" name="Text Box 2">
          <a:extLst>
            <a:ext uri="{FF2B5EF4-FFF2-40B4-BE49-F238E27FC236}">
              <a16:creationId xmlns:a16="http://schemas.microsoft.com/office/drawing/2014/main" id="{7EEC98A1-2CA1-4992-8B27-05505FEA5AC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72" name="Text Box 2">
          <a:extLst>
            <a:ext uri="{FF2B5EF4-FFF2-40B4-BE49-F238E27FC236}">
              <a16:creationId xmlns:a16="http://schemas.microsoft.com/office/drawing/2014/main" id="{A53FB015-2D26-459C-808B-9D181745E78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73" name="Text Box 2">
          <a:extLst>
            <a:ext uri="{FF2B5EF4-FFF2-40B4-BE49-F238E27FC236}">
              <a16:creationId xmlns:a16="http://schemas.microsoft.com/office/drawing/2014/main" id="{6074EF2B-AE03-4D56-B7D4-5E2977E8A7A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74" name="Text Box 2">
          <a:extLst>
            <a:ext uri="{FF2B5EF4-FFF2-40B4-BE49-F238E27FC236}">
              <a16:creationId xmlns:a16="http://schemas.microsoft.com/office/drawing/2014/main" id="{635A865B-4671-4533-A5CF-6338B5ED7D9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75" name="Text Box 2">
          <a:extLst>
            <a:ext uri="{FF2B5EF4-FFF2-40B4-BE49-F238E27FC236}">
              <a16:creationId xmlns:a16="http://schemas.microsoft.com/office/drawing/2014/main" id="{29230E42-01CB-4034-B004-82D2A53EA18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id="{63652F48-D75F-4BB4-BD3C-C2B24BD5EF1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77" name="Text Box 2">
          <a:extLst>
            <a:ext uri="{FF2B5EF4-FFF2-40B4-BE49-F238E27FC236}">
              <a16:creationId xmlns:a16="http://schemas.microsoft.com/office/drawing/2014/main" id="{4AD0272F-BFF3-456E-9AED-44280141C52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78" name="Text Box 2">
          <a:extLst>
            <a:ext uri="{FF2B5EF4-FFF2-40B4-BE49-F238E27FC236}">
              <a16:creationId xmlns:a16="http://schemas.microsoft.com/office/drawing/2014/main" id="{428789DA-4B04-43C4-BB63-E2893E5755B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79" name="Text Box 2">
          <a:extLst>
            <a:ext uri="{FF2B5EF4-FFF2-40B4-BE49-F238E27FC236}">
              <a16:creationId xmlns:a16="http://schemas.microsoft.com/office/drawing/2014/main" id="{CCB2CA0C-8731-4817-BDA4-848EE10C958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80" name="Text Box 2">
          <a:extLst>
            <a:ext uri="{FF2B5EF4-FFF2-40B4-BE49-F238E27FC236}">
              <a16:creationId xmlns:a16="http://schemas.microsoft.com/office/drawing/2014/main" id="{493562F7-316C-4142-8EB2-1B145F2742D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81" name="Text Box 2">
          <a:extLst>
            <a:ext uri="{FF2B5EF4-FFF2-40B4-BE49-F238E27FC236}">
              <a16:creationId xmlns:a16="http://schemas.microsoft.com/office/drawing/2014/main" id="{0332B5C1-51FE-4E4B-A049-ECFA0A3199C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82" name="Text Box 2">
          <a:extLst>
            <a:ext uri="{FF2B5EF4-FFF2-40B4-BE49-F238E27FC236}">
              <a16:creationId xmlns:a16="http://schemas.microsoft.com/office/drawing/2014/main" id="{5578F8F0-3967-4696-9AA8-BF2F169D505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83" name="Text Box 2">
          <a:extLst>
            <a:ext uri="{FF2B5EF4-FFF2-40B4-BE49-F238E27FC236}">
              <a16:creationId xmlns:a16="http://schemas.microsoft.com/office/drawing/2014/main" id="{11C888C7-12DF-4184-8821-F55CE88DAFD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id="{BD3C4AC3-927E-4440-B727-09C41BF85C6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85" name="Text Box 2">
          <a:extLst>
            <a:ext uri="{FF2B5EF4-FFF2-40B4-BE49-F238E27FC236}">
              <a16:creationId xmlns:a16="http://schemas.microsoft.com/office/drawing/2014/main" id="{7F2C74F6-E2AC-4660-ABAA-A964E5C3FC3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86" name="Text Box 2">
          <a:extLst>
            <a:ext uri="{FF2B5EF4-FFF2-40B4-BE49-F238E27FC236}">
              <a16:creationId xmlns:a16="http://schemas.microsoft.com/office/drawing/2014/main" id="{4D4672C5-A4B2-4AC3-89DA-69F1B7A88D2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87" name="Text Box 2">
          <a:extLst>
            <a:ext uri="{FF2B5EF4-FFF2-40B4-BE49-F238E27FC236}">
              <a16:creationId xmlns:a16="http://schemas.microsoft.com/office/drawing/2014/main" id="{11E90DBA-DC9C-4D46-84B0-9309F93FDAB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88" name="Text Box 2">
          <a:extLst>
            <a:ext uri="{FF2B5EF4-FFF2-40B4-BE49-F238E27FC236}">
              <a16:creationId xmlns:a16="http://schemas.microsoft.com/office/drawing/2014/main" id="{B945A168-03E8-4253-B99C-2C6139966EC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89" name="Text Box 2">
          <a:extLst>
            <a:ext uri="{FF2B5EF4-FFF2-40B4-BE49-F238E27FC236}">
              <a16:creationId xmlns:a16="http://schemas.microsoft.com/office/drawing/2014/main" id="{FFECB81B-DE2D-4EC5-8826-E1A48EE4246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90" name="Text Box 2">
          <a:extLst>
            <a:ext uri="{FF2B5EF4-FFF2-40B4-BE49-F238E27FC236}">
              <a16:creationId xmlns:a16="http://schemas.microsoft.com/office/drawing/2014/main" id="{45AD711F-068D-48C6-A987-C2F4F696BD8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DBCF03CE-1FA2-4854-AC6A-4D7CE38C6C2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92" name="Text Box 2">
          <a:extLst>
            <a:ext uri="{FF2B5EF4-FFF2-40B4-BE49-F238E27FC236}">
              <a16:creationId xmlns:a16="http://schemas.microsoft.com/office/drawing/2014/main" id="{16991047-3BA6-4FCC-833D-F2966BDAAD5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93" name="Text Box 2">
          <a:extLst>
            <a:ext uri="{FF2B5EF4-FFF2-40B4-BE49-F238E27FC236}">
              <a16:creationId xmlns:a16="http://schemas.microsoft.com/office/drawing/2014/main" id="{669ABCAF-96F0-435B-9330-7ABD95B1149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94" name="Text Box 2">
          <a:extLst>
            <a:ext uri="{FF2B5EF4-FFF2-40B4-BE49-F238E27FC236}">
              <a16:creationId xmlns:a16="http://schemas.microsoft.com/office/drawing/2014/main" id="{B818A927-870B-446B-A6AB-C5163AAEDC1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95" name="Text Box 2">
          <a:extLst>
            <a:ext uri="{FF2B5EF4-FFF2-40B4-BE49-F238E27FC236}">
              <a16:creationId xmlns:a16="http://schemas.microsoft.com/office/drawing/2014/main" id="{42EB5EEF-1715-46BD-80D7-689BB3BF48F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96" name="Text Box 2">
          <a:extLst>
            <a:ext uri="{FF2B5EF4-FFF2-40B4-BE49-F238E27FC236}">
              <a16:creationId xmlns:a16="http://schemas.microsoft.com/office/drawing/2014/main" id="{8A266994-809B-4700-9DB1-349B975AE38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97" name="Text Box 2">
          <a:extLst>
            <a:ext uri="{FF2B5EF4-FFF2-40B4-BE49-F238E27FC236}">
              <a16:creationId xmlns:a16="http://schemas.microsoft.com/office/drawing/2014/main" id="{B45A79EF-EA0C-44C9-B88D-E645EE49C343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98" name="Text Box 2">
          <a:extLst>
            <a:ext uri="{FF2B5EF4-FFF2-40B4-BE49-F238E27FC236}">
              <a16:creationId xmlns:a16="http://schemas.microsoft.com/office/drawing/2014/main" id="{03C9FC8C-86D2-4E82-802C-415B5660F9C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68020D37-0E5E-4D04-AD89-C22B30C2EC1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00" name="Text Box 2">
          <a:extLst>
            <a:ext uri="{FF2B5EF4-FFF2-40B4-BE49-F238E27FC236}">
              <a16:creationId xmlns:a16="http://schemas.microsoft.com/office/drawing/2014/main" id="{81193524-A355-46E1-A406-7D72BFEC5A9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01" name="Text Box 2">
          <a:extLst>
            <a:ext uri="{FF2B5EF4-FFF2-40B4-BE49-F238E27FC236}">
              <a16:creationId xmlns:a16="http://schemas.microsoft.com/office/drawing/2014/main" id="{9866EDBB-C440-4812-ADC0-E858EC47381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02" name="Text Box 2">
          <a:extLst>
            <a:ext uri="{FF2B5EF4-FFF2-40B4-BE49-F238E27FC236}">
              <a16:creationId xmlns:a16="http://schemas.microsoft.com/office/drawing/2014/main" id="{07E0F875-3367-4AED-A876-6956CA0AA47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03" name="Text Box 2">
          <a:extLst>
            <a:ext uri="{FF2B5EF4-FFF2-40B4-BE49-F238E27FC236}">
              <a16:creationId xmlns:a16="http://schemas.microsoft.com/office/drawing/2014/main" id="{B76EC3B2-EA33-4730-ADD5-34C3365C5003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04" name="Text Box 2">
          <a:extLst>
            <a:ext uri="{FF2B5EF4-FFF2-40B4-BE49-F238E27FC236}">
              <a16:creationId xmlns:a16="http://schemas.microsoft.com/office/drawing/2014/main" id="{7111DDD8-4D1C-4E38-9F99-96F54C2E0D6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05" name="Text Box 2">
          <a:extLst>
            <a:ext uri="{FF2B5EF4-FFF2-40B4-BE49-F238E27FC236}">
              <a16:creationId xmlns:a16="http://schemas.microsoft.com/office/drawing/2014/main" id="{FC035020-2F3D-418E-A68A-8DB7F6BA7B3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06" name="Text Box 2">
          <a:extLst>
            <a:ext uri="{FF2B5EF4-FFF2-40B4-BE49-F238E27FC236}">
              <a16:creationId xmlns:a16="http://schemas.microsoft.com/office/drawing/2014/main" id="{81D24173-2B20-45E1-B34E-CE6A69CE461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07" name="Text Box 2">
          <a:extLst>
            <a:ext uri="{FF2B5EF4-FFF2-40B4-BE49-F238E27FC236}">
              <a16:creationId xmlns:a16="http://schemas.microsoft.com/office/drawing/2014/main" id="{1652CFF3-3A04-439E-A81B-B837C9E1CDC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08" name="Text Box 2">
          <a:extLst>
            <a:ext uri="{FF2B5EF4-FFF2-40B4-BE49-F238E27FC236}">
              <a16:creationId xmlns:a16="http://schemas.microsoft.com/office/drawing/2014/main" id="{2337D7DD-0303-495F-BD7E-7633AF0A253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09" name="Text Box 2">
          <a:extLst>
            <a:ext uri="{FF2B5EF4-FFF2-40B4-BE49-F238E27FC236}">
              <a16:creationId xmlns:a16="http://schemas.microsoft.com/office/drawing/2014/main" id="{8D60E4F0-F3F4-4A90-8759-A413EA83C3F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10" name="Text Box 2">
          <a:extLst>
            <a:ext uri="{FF2B5EF4-FFF2-40B4-BE49-F238E27FC236}">
              <a16:creationId xmlns:a16="http://schemas.microsoft.com/office/drawing/2014/main" id="{B7F0376C-1930-456D-8C50-3D661D237B4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11" name="Text Box 2">
          <a:extLst>
            <a:ext uri="{FF2B5EF4-FFF2-40B4-BE49-F238E27FC236}">
              <a16:creationId xmlns:a16="http://schemas.microsoft.com/office/drawing/2014/main" id="{91A3057A-FC47-4B2D-ACD5-3AF95607DA2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12" name="Text Box 2">
          <a:extLst>
            <a:ext uri="{FF2B5EF4-FFF2-40B4-BE49-F238E27FC236}">
              <a16:creationId xmlns:a16="http://schemas.microsoft.com/office/drawing/2014/main" id="{7288BC74-B905-4B98-B7DA-06CC6DD9CADE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13" name="Text Box 2">
          <a:extLst>
            <a:ext uri="{FF2B5EF4-FFF2-40B4-BE49-F238E27FC236}">
              <a16:creationId xmlns:a16="http://schemas.microsoft.com/office/drawing/2014/main" id="{1E126A20-A0F8-4200-9849-A0A7F0C61F7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14" name="Text Box 2">
          <a:extLst>
            <a:ext uri="{FF2B5EF4-FFF2-40B4-BE49-F238E27FC236}">
              <a16:creationId xmlns:a16="http://schemas.microsoft.com/office/drawing/2014/main" id="{8C3D8C3B-3EC3-4ABC-AC38-3F482E495E6A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15" name="Text Box 2">
          <a:extLst>
            <a:ext uri="{FF2B5EF4-FFF2-40B4-BE49-F238E27FC236}">
              <a16:creationId xmlns:a16="http://schemas.microsoft.com/office/drawing/2014/main" id="{B01E0AB3-58CE-4EA1-91E0-0BD72108D4A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16" name="Text Box 2">
          <a:extLst>
            <a:ext uri="{FF2B5EF4-FFF2-40B4-BE49-F238E27FC236}">
              <a16:creationId xmlns:a16="http://schemas.microsoft.com/office/drawing/2014/main" id="{2CC6F379-A9F4-45D0-810C-9BC356F9BB0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17" name="Text Box 2">
          <a:extLst>
            <a:ext uri="{FF2B5EF4-FFF2-40B4-BE49-F238E27FC236}">
              <a16:creationId xmlns:a16="http://schemas.microsoft.com/office/drawing/2014/main" id="{81C74BE7-62C6-4489-905C-77C1AE14067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18" name="Text Box 2">
          <a:extLst>
            <a:ext uri="{FF2B5EF4-FFF2-40B4-BE49-F238E27FC236}">
              <a16:creationId xmlns:a16="http://schemas.microsoft.com/office/drawing/2014/main" id="{0EDC1F1A-A990-4872-915D-722F023158C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19" name="Text Box 2">
          <a:extLst>
            <a:ext uri="{FF2B5EF4-FFF2-40B4-BE49-F238E27FC236}">
              <a16:creationId xmlns:a16="http://schemas.microsoft.com/office/drawing/2014/main" id="{E04CE393-A948-4E27-98C3-25F8113BFCB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20" name="Text Box 2">
          <a:extLst>
            <a:ext uri="{FF2B5EF4-FFF2-40B4-BE49-F238E27FC236}">
              <a16:creationId xmlns:a16="http://schemas.microsoft.com/office/drawing/2014/main" id="{5066CD60-F859-42E9-8157-3D6D45A7B15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21" name="Text Box 2">
          <a:extLst>
            <a:ext uri="{FF2B5EF4-FFF2-40B4-BE49-F238E27FC236}">
              <a16:creationId xmlns:a16="http://schemas.microsoft.com/office/drawing/2014/main" id="{3CEBD794-B212-487D-9B32-E5895C43572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22" name="Text Box 2">
          <a:extLst>
            <a:ext uri="{FF2B5EF4-FFF2-40B4-BE49-F238E27FC236}">
              <a16:creationId xmlns:a16="http://schemas.microsoft.com/office/drawing/2014/main" id="{8636963C-B94A-45DE-A80F-F002D743025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23" name="Text Box 2">
          <a:extLst>
            <a:ext uri="{FF2B5EF4-FFF2-40B4-BE49-F238E27FC236}">
              <a16:creationId xmlns:a16="http://schemas.microsoft.com/office/drawing/2014/main" id="{D22D2DFF-84D0-4907-9C4E-289ADF0FCE6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24" name="Text Box 2">
          <a:extLst>
            <a:ext uri="{FF2B5EF4-FFF2-40B4-BE49-F238E27FC236}">
              <a16:creationId xmlns:a16="http://schemas.microsoft.com/office/drawing/2014/main" id="{1F0BC16B-2B55-4F65-B9B9-301E096E844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25" name="Text Box 2">
          <a:extLst>
            <a:ext uri="{FF2B5EF4-FFF2-40B4-BE49-F238E27FC236}">
              <a16:creationId xmlns:a16="http://schemas.microsoft.com/office/drawing/2014/main" id="{93CEE7A7-C607-4227-A58A-BC31B337F69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26" name="Text Box 2">
          <a:extLst>
            <a:ext uri="{FF2B5EF4-FFF2-40B4-BE49-F238E27FC236}">
              <a16:creationId xmlns:a16="http://schemas.microsoft.com/office/drawing/2014/main" id="{7A4603A4-BD27-4350-9ACB-1F05F9E9FC4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27" name="Text Box 2">
          <a:extLst>
            <a:ext uri="{FF2B5EF4-FFF2-40B4-BE49-F238E27FC236}">
              <a16:creationId xmlns:a16="http://schemas.microsoft.com/office/drawing/2014/main" id="{45F4BABD-8C13-438E-8120-4F4C5CF8940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28" name="Text Box 2">
          <a:extLst>
            <a:ext uri="{FF2B5EF4-FFF2-40B4-BE49-F238E27FC236}">
              <a16:creationId xmlns:a16="http://schemas.microsoft.com/office/drawing/2014/main" id="{6B83C4C3-4EFD-4E14-966D-F14BF347FB6E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29" name="Text Box 2">
          <a:extLst>
            <a:ext uri="{FF2B5EF4-FFF2-40B4-BE49-F238E27FC236}">
              <a16:creationId xmlns:a16="http://schemas.microsoft.com/office/drawing/2014/main" id="{38DF9EC5-B54D-4F10-AEC2-AF0D6474759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30" name="Text Box 2">
          <a:extLst>
            <a:ext uri="{FF2B5EF4-FFF2-40B4-BE49-F238E27FC236}">
              <a16:creationId xmlns:a16="http://schemas.microsoft.com/office/drawing/2014/main" id="{76D918C0-7AB5-43AE-BFCF-1534AE43CA6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31" name="Text Box 2">
          <a:extLst>
            <a:ext uri="{FF2B5EF4-FFF2-40B4-BE49-F238E27FC236}">
              <a16:creationId xmlns:a16="http://schemas.microsoft.com/office/drawing/2014/main" id="{5E85B668-2CAE-41B3-B66C-7CF2ECBAD923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32" name="Text Box 2">
          <a:extLst>
            <a:ext uri="{FF2B5EF4-FFF2-40B4-BE49-F238E27FC236}">
              <a16:creationId xmlns:a16="http://schemas.microsoft.com/office/drawing/2014/main" id="{F7F99CA5-D587-42A4-BB0B-D8513E860FE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33" name="Text Box 2">
          <a:extLst>
            <a:ext uri="{FF2B5EF4-FFF2-40B4-BE49-F238E27FC236}">
              <a16:creationId xmlns:a16="http://schemas.microsoft.com/office/drawing/2014/main" id="{88B48788-B58B-4517-A33F-9126534C65A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34" name="Text Box 2">
          <a:extLst>
            <a:ext uri="{FF2B5EF4-FFF2-40B4-BE49-F238E27FC236}">
              <a16:creationId xmlns:a16="http://schemas.microsoft.com/office/drawing/2014/main" id="{B00E71DC-250B-4555-A431-001B4BF91A2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35" name="Text Box 2">
          <a:extLst>
            <a:ext uri="{FF2B5EF4-FFF2-40B4-BE49-F238E27FC236}">
              <a16:creationId xmlns:a16="http://schemas.microsoft.com/office/drawing/2014/main" id="{44733479-F6D3-4EFF-B8BE-E3EFD442098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36" name="Text Box 2">
          <a:extLst>
            <a:ext uri="{FF2B5EF4-FFF2-40B4-BE49-F238E27FC236}">
              <a16:creationId xmlns:a16="http://schemas.microsoft.com/office/drawing/2014/main" id="{844AE4D0-64D3-407C-9C3F-83ECF9F23B0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37" name="Text Box 2">
          <a:extLst>
            <a:ext uri="{FF2B5EF4-FFF2-40B4-BE49-F238E27FC236}">
              <a16:creationId xmlns:a16="http://schemas.microsoft.com/office/drawing/2014/main" id="{32B2BA2D-C577-4C93-ADD1-E18F0B45BCB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38" name="Text Box 2">
          <a:extLst>
            <a:ext uri="{FF2B5EF4-FFF2-40B4-BE49-F238E27FC236}">
              <a16:creationId xmlns:a16="http://schemas.microsoft.com/office/drawing/2014/main" id="{1BCBDB36-A3A0-4CD4-888F-9AE7019DF7E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39" name="Text Box 2">
          <a:extLst>
            <a:ext uri="{FF2B5EF4-FFF2-40B4-BE49-F238E27FC236}">
              <a16:creationId xmlns:a16="http://schemas.microsoft.com/office/drawing/2014/main" id="{8D876842-A416-497F-AC1A-C4BCC45008E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40" name="Text Box 2">
          <a:extLst>
            <a:ext uri="{FF2B5EF4-FFF2-40B4-BE49-F238E27FC236}">
              <a16:creationId xmlns:a16="http://schemas.microsoft.com/office/drawing/2014/main" id="{61E27A8A-D225-4829-9806-2D5A40D28D1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41" name="Text Box 2">
          <a:extLst>
            <a:ext uri="{FF2B5EF4-FFF2-40B4-BE49-F238E27FC236}">
              <a16:creationId xmlns:a16="http://schemas.microsoft.com/office/drawing/2014/main" id="{FAFB0E41-9BCA-42F6-9097-40769498A0A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42" name="Text Box 2">
          <a:extLst>
            <a:ext uri="{FF2B5EF4-FFF2-40B4-BE49-F238E27FC236}">
              <a16:creationId xmlns:a16="http://schemas.microsoft.com/office/drawing/2014/main" id="{AE947556-0919-4092-B9D9-9A5938EC440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43" name="Text Box 2">
          <a:extLst>
            <a:ext uri="{FF2B5EF4-FFF2-40B4-BE49-F238E27FC236}">
              <a16:creationId xmlns:a16="http://schemas.microsoft.com/office/drawing/2014/main" id="{4A4BCCC0-6392-4288-B8E5-CA211400008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44" name="Text Box 2">
          <a:extLst>
            <a:ext uri="{FF2B5EF4-FFF2-40B4-BE49-F238E27FC236}">
              <a16:creationId xmlns:a16="http://schemas.microsoft.com/office/drawing/2014/main" id="{73146690-32D2-43A0-AC87-066BA9393FA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45" name="Text Box 2">
          <a:extLst>
            <a:ext uri="{FF2B5EF4-FFF2-40B4-BE49-F238E27FC236}">
              <a16:creationId xmlns:a16="http://schemas.microsoft.com/office/drawing/2014/main" id="{B13DC38B-924D-4BEE-884D-502528E012F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46" name="Text Box 2">
          <a:extLst>
            <a:ext uri="{FF2B5EF4-FFF2-40B4-BE49-F238E27FC236}">
              <a16:creationId xmlns:a16="http://schemas.microsoft.com/office/drawing/2014/main" id="{503C0856-9913-4EE8-BA72-57CD0122D45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47" name="Text Box 2">
          <a:extLst>
            <a:ext uri="{FF2B5EF4-FFF2-40B4-BE49-F238E27FC236}">
              <a16:creationId xmlns:a16="http://schemas.microsoft.com/office/drawing/2014/main" id="{928E469D-B507-457F-8F8C-583CE438FDD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48" name="Text Box 2">
          <a:extLst>
            <a:ext uri="{FF2B5EF4-FFF2-40B4-BE49-F238E27FC236}">
              <a16:creationId xmlns:a16="http://schemas.microsoft.com/office/drawing/2014/main" id="{48ED6410-8237-446F-850A-80F2F87F1B8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49" name="Text Box 2">
          <a:extLst>
            <a:ext uri="{FF2B5EF4-FFF2-40B4-BE49-F238E27FC236}">
              <a16:creationId xmlns:a16="http://schemas.microsoft.com/office/drawing/2014/main" id="{87CC9A54-966E-4291-B227-8C6E88AFDBE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50" name="Text Box 2">
          <a:extLst>
            <a:ext uri="{FF2B5EF4-FFF2-40B4-BE49-F238E27FC236}">
              <a16:creationId xmlns:a16="http://schemas.microsoft.com/office/drawing/2014/main" id="{0C0008C9-57CF-457B-8021-DD7C0F0147E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51" name="Text Box 2">
          <a:extLst>
            <a:ext uri="{FF2B5EF4-FFF2-40B4-BE49-F238E27FC236}">
              <a16:creationId xmlns:a16="http://schemas.microsoft.com/office/drawing/2014/main" id="{650A4193-8968-4B02-A3DF-C38F87B0AE53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52" name="Text Box 2">
          <a:extLst>
            <a:ext uri="{FF2B5EF4-FFF2-40B4-BE49-F238E27FC236}">
              <a16:creationId xmlns:a16="http://schemas.microsoft.com/office/drawing/2014/main" id="{35A4509D-D0B9-4897-AB8B-E7009BB74F8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53" name="Text Box 2">
          <a:extLst>
            <a:ext uri="{FF2B5EF4-FFF2-40B4-BE49-F238E27FC236}">
              <a16:creationId xmlns:a16="http://schemas.microsoft.com/office/drawing/2014/main" id="{F72D7486-9B20-4656-AED0-5772280312D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54" name="Text Box 2">
          <a:extLst>
            <a:ext uri="{FF2B5EF4-FFF2-40B4-BE49-F238E27FC236}">
              <a16:creationId xmlns:a16="http://schemas.microsoft.com/office/drawing/2014/main" id="{0703F221-0C8A-46B8-9A5E-E6473D0A7D3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55" name="Text Box 2">
          <a:extLst>
            <a:ext uri="{FF2B5EF4-FFF2-40B4-BE49-F238E27FC236}">
              <a16:creationId xmlns:a16="http://schemas.microsoft.com/office/drawing/2014/main" id="{BE61AD32-8F10-41D9-9D38-EDCCA362B04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56" name="Text Box 2">
          <a:extLst>
            <a:ext uri="{FF2B5EF4-FFF2-40B4-BE49-F238E27FC236}">
              <a16:creationId xmlns:a16="http://schemas.microsoft.com/office/drawing/2014/main" id="{A3345377-D194-428D-8C12-87260CE4E71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57" name="Text Box 2">
          <a:extLst>
            <a:ext uri="{FF2B5EF4-FFF2-40B4-BE49-F238E27FC236}">
              <a16:creationId xmlns:a16="http://schemas.microsoft.com/office/drawing/2014/main" id="{C88623B1-3141-45CB-B789-92D548B3052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58" name="Text Box 2">
          <a:extLst>
            <a:ext uri="{FF2B5EF4-FFF2-40B4-BE49-F238E27FC236}">
              <a16:creationId xmlns:a16="http://schemas.microsoft.com/office/drawing/2014/main" id="{17C9970C-F0A4-4856-BC51-C6B0ABDE1C5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59" name="Text Box 2">
          <a:extLst>
            <a:ext uri="{FF2B5EF4-FFF2-40B4-BE49-F238E27FC236}">
              <a16:creationId xmlns:a16="http://schemas.microsoft.com/office/drawing/2014/main" id="{66E46415-9ABC-4088-A988-4256D8505C0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60" name="Text Box 2">
          <a:extLst>
            <a:ext uri="{FF2B5EF4-FFF2-40B4-BE49-F238E27FC236}">
              <a16:creationId xmlns:a16="http://schemas.microsoft.com/office/drawing/2014/main" id="{137954E4-5413-4816-AAD9-CEBEE528828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61" name="Text Box 2">
          <a:extLst>
            <a:ext uri="{FF2B5EF4-FFF2-40B4-BE49-F238E27FC236}">
              <a16:creationId xmlns:a16="http://schemas.microsoft.com/office/drawing/2014/main" id="{B21C8D6E-1432-4FE4-A5F2-71FC827474B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62" name="Text Box 2">
          <a:extLst>
            <a:ext uri="{FF2B5EF4-FFF2-40B4-BE49-F238E27FC236}">
              <a16:creationId xmlns:a16="http://schemas.microsoft.com/office/drawing/2014/main" id="{5068BA04-9103-433D-B06B-EEA1380B431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63" name="Text Box 2">
          <a:extLst>
            <a:ext uri="{FF2B5EF4-FFF2-40B4-BE49-F238E27FC236}">
              <a16:creationId xmlns:a16="http://schemas.microsoft.com/office/drawing/2014/main" id="{36AD806B-FC5B-468C-8A6E-A82826FFF4C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64" name="Text Box 2">
          <a:extLst>
            <a:ext uri="{FF2B5EF4-FFF2-40B4-BE49-F238E27FC236}">
              <a16:creationId xmlns:a16="http://schemas.microsoft.com/office/drawing/2014/main" id="{5A72A7D6-87A0-44BC-8D3D-2C91321C02B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65" name="Text Box 2">
          <a:extLst>
            <a:ext uri="{FF2B5EF4-FFF2-40B4-BE49-F238E27FC236}">
              <a16:creationId xmlns:a16="http://schemas.microsoft.com/office/drawing/2014/main" id="{71E8480F-7ED0-41AD-8702-41F9593AF05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66" name="Text Box 2">
          <a:extLst>
            <a:ext uri="{FF2B5EF4-FFF2-40B4-BE49-F238E27FC236}">
              <a16:creationId xmlns:a16="http://schemas.microsoft.com/office/drawing/2014/main" id="{0EDCB2FF-43F0-444C-AF08-8AC3BB83A3A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67" name="Text Box 2">
          <a:extLst>
            <a:ext uri="{FF2B5EF4-FFF2-40B4-BE49-F238E27FC236}">
              <a16:creationId xmlns:a16="http://schemas.microsoft.com/office/drawing/2014/main" id="{8D9A0805-43E2-4D26-9397-C3E1443E9CC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68" name="Text Box 2">
          <a:extLst>
            <a:ext uri="{FF2B5EF4-FFF2-40B4-BE49-F238E27FC236}">
              <a16:creationId xmlns:a16="http://schemas.microsoft.com/office/drawing/2014/main" id="{743B267E-9755-4EE6-A281-787716677D03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69" name="Text Box 2">
          <a:extLst>
            <a:ext uri="{FF2B5EF4-FFF2-40B4-BE49-F238E27FC236}">
              <a16:creationId xmlns:a16="http://schemas.microsoft.com/office/drawing/2014/main" id="{E5D4167C-3A02-439B-980B-243C112DA40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70" name="Text Box 2">
          <a:extLst>
            <a:ext uri="{FF2B5EF4-FFF2-40B4-BE49-F238E27FC236}">
              <a16:creationId xmlns:a16="http://schemas.microsoft.com/office/drawing/2014/main" id="{24BDA141-6AEE-4EEB-A4A9-CC3551E0D07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71" name="Text Box 2">
          <a:extLst>
            <a:ext uri="{FF2B5EF4-FFF2-40B4-BE49-F238E27FC236}">
              <a16:creationId xmlns:a16="http://schemas.microsoft.com/office/drawing/2014/main" id="{DF28A22C-F15E-46D9-AF7C-885FFB4CE39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72" name="Text Box 2">
          <a:extLst>
            <a:ext uri="{FF2B5EF4-FFF2-40B4-BE49-F238E27FC236}">
              <a16:creationId xmlns:a16="http://schemas.microsoft.com/office/drawing/2014/main" id="{4A48AD8C-84C1-4594-BEE4-7283E885A1B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73" name="Text Box 2">
          <a:extLst>
            <a:ext uri="{FF2B5EF4-FFF2-40B4-BE49-F238E27FC236}">
              <a16:creationId xmlns:a16="http://schemas.microsoft.com/office/drawing/2014/main" id="{7E072E9A-63CE-4802-A44D-FCA03B58BAB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74" name="Text Box 2">
          <a:extLst>
            <a:ext uri="{FF2B5EF4-FFF2-40B4-BE49-F238E27FC236}">
              <a16:creationId xmlns:a16="http://schemas.microsoft.com/office/drawing/2014/main" id="{260E01D9-67DA-48CE-9544-066BC592AF0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75" name="Text Box 2">
          <a:extLst>
            <a:ext uri="{FF2B5EF4-FFF2-40B4-BE49-F238E27FC236}">
              <a16:creationId xmlns:a16="http://schemas.microsoft.com/office/drawing/2014/main" id="{88828788-C561-4670-AC6F-EE8166F0E46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76" name="Text Box 2">
          <a:extLst>
            <a:ext uri="{FF2B5EF4-FFF2-40B4-BE49-F238E27FC236}">
              <a16:creationId xmlns:a16="http://schemas.microsoft.com/office/drawing/2014/main" id="{05A3DD8C-3EAF-4B20-86AF-BC87AE869BE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77" name="Text Box 2">
          <a:extLst>
            <a:ext uri="{FF2B5EF4-FFF2-40B4-BE49-F238E27FC236}">
              <a16:creationId xmlns:a16="http://schemas.microsoft.com/office/drawing/2014/main" id="{E69F0268-E439-4DEF-890C-038C0CD5834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78" name="Text Box 2">
          <a:extLst>
            <a:ext uri="{FF2B5EF4-FFF2-40B4-BE49-F238E27FC236}">
              <a16:creationId xmlns:a16="http://schemas.microsoft.com/office/drawing/2014/main" id="{BA3E48D2-DF97-4083-B8D0-ACD791164FB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79" name="Text Box 2">
          <a:extLst>
            <a:ext uri="{FF2B5EF4-FFF2-40B4-BE49-F238E27FC236}">
              <a16:creationId xmlns:a16="http://schemas.microsoft.com/office/drawing/2014/main" id="{BB1DCF6F-E3BF-4F0F-A962-F8304294927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80" name="Text Box 2">
          <a:extLst>
            <a:ext uri="{FF2B5EF4-FFF2-40B4-BE49-F238E27FC236}">
              <a16:creationId xmlns:a16="http://schemas.microsoft.com/office/drawing/2014/main" id="{2DA4BAEC-48AB-4E62-A1DA-99003E1655F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81" name="Text Box 2">
          <a:extLst>
            <a:ext uri="{FF2B5EF4-FFF2-40B4-BE49-F238E27FC236}">
              <a16:creationId xmlns:a16="http://schemas.microsoft.com/office/drawing/2014/main" id="{C1E25250-24A6-4115-B43C-C2F94F42A3D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82" name="Text Box 2">
          <a:extLst>
            <a:ext uri="{FF2B5EF4-FFF2-40B4-BE49-F238E27FC236}">
              <a16:creationId xmlns:a16="http://schemas.microsoft.com/office/drawing/2014/main" id="{A5416B34-05F2-4AB7-BB11-F32521F9666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83" name="Text Box 2">
          <a:extLst>
            <a:ext uri="{FF2B5EF4-FFF2-40B4-BE49-F238E27FC236}">
              <a16:creationId xmlns:a16="http://schemas.microsoft.com/office/drawing/2014/main" id="{897871B6-DD0B-4EC8-86AF-D8B8688E693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84" name="Text Box 2">
          <a:extLst>
            <a:ext uri="{FF2B5EF4-FFF2-40B4-BE49-F238E27FC236}">
              <a16:creationId xmlns:a16="http://schemas.microsoft.com/office/drawing/2014/main" id="{85304E39-F27B-46FB-9C16-DFA0352E414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85" name="Text Box 2">
          <a:extLst>
            <a:ext uri="{FF2B5EF4-FFF2-40B4-BE49-F238E27FC236}">
              <a16:creationId xmlns:a16="http://schemas.microsoft.com/office/drawing/2014/main" id="{90C32B29-48C4-4869-811D-A542AF7F8C3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86" name="Text Box 2">
          <a:extLst>
            <a:ext uri="{FF2B5EF4-FFF2-40B4-BE49-F238E27FC236}">
              <a16:creationId xmlns:a16="http://schemas.microsoft.com/office/drawing/2014/main" id="{65427EEF-6CFB-4EE4-960D-BAAD5B0C603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87" name="Text Box 2">
          <a:extLst>
            <a:ext uri="{FF2B5EF4-FFF2-40B4-BE49-F238E27FC236}">
              <a16:creationId xmlns:a16="http://schemas.microsoft.com/office/drawing/2014/main" id="{5232D474-C8F3-42D0-8265-815EE58ED20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88" name="Text Box 2">
          <a:extLst>
            <a:ext uri="{FF2B5EF4-FFF2-40B4-BE49-F238E27FC236}">
              <a16:creationId xmlns:a16="http://schemas.microsoft.com/office/drawing/2014/main" id="{0478C36A-7805-4B51-85B0-6101ABF2CF5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89" name="Text Box 2">
          <a:extLst>
            <a:ext uri="{FF2B5EF4-FFF2-40B4-BE49-F238E27FC236}">
              <a16:creationId xmlns:a16="http://schemas.microsoft.com/office/drawing/2014/main" id="{4C9587E9-0383-42F7-AFCD-4F2BCA398B8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90" name="Text Box 2">
          <a:extLst>
            <a:ext uri="{FF2B5EF4-FFF2-40B4-BE49-F238E27FC236}">
              <a16:creationId xmlns:a16="http://schemas.microsoft.com/office/drawing/2014/main" id="{5EE7E92D-10E7-4F3C-A0BF-2B0B1A5EB63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91" name="Text Box 2">
          <a:extLst>
            <a:ext uri="{FF2B5EF4-FFF2-40B4-BE49-F238E27FC236}">
              <a16:creationId xmlns:a16="http://schemas.microsoft.com/office/drawing/2014/main" id="{271069E9-5553-4E86-B96B-C6F19705027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92" name="Text Box 2">
          <a:extLst>
            <a:ext uri="{FF2B5EF4-FFF2-40B4-BE49-F238E27FC236}">
              <a16:creationId xmlns:a16="http://schemas.microsoft.com/office/drawing/2014/main" id="{C6BFDA77-D88B-4905-8C2C-A219C716821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93" name="Text Box 2">
          <a:extLst>
            <a:ext uri="{FF2B5EF4-FFF2-40B4-BE49-F238E27FC236}">
              <a16:creationId xmlns:a16="http://schemas.microsoft.com/office/drawing/2014/main" id="{2239F49A-0285-46CE-9CFD-F43FC6698AB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94" name="Text Box 2">
          <a:extLst>
            <a:ext uri="{FF2B5EF4-FFF2-40B4-BE49-F238E27FC236}">
              <a16:creationId xmlns:a16="http://schemas.microsoft.com/office/drawing/2014/main" id="{DCE513B5-7D81-47A5-B51A-E4F2F920287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95" name="Text Box 2">
          <a:extLst>
            <a:ext uri="{FF2B5EF4-FFF2-40B4-BE49-F238E27FC236}">
              <a16:creationId xmlns:a16="http://schemas.microsoft.com/office/drawing/2014/main" id="{E387E7DB-3352-47DC-958E-9C50C61B434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96" name="Text Box 2">
          <a:extLst>
            <a:ext uri="{FF2B5EF4-FFF2-40B4-BE49-F238E27FC236}">
              <a16:creationId xmlns:a16="http://schemas.microsoft.com/office/drawing/2014/main" id="{04E4CB7C-D97A-40E8-AC29-519BE29F8DC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97" name="Text Box 2">
          <a:extLst>
            <a:ext uri="{FF2B5EF4-FFF2-40B4-BE49-F238E27FC236}">
              <a16:creationId xmlns:a16="http://schemas.microsoft.com/office/drawing/2014/main" id="{0B7362F4-7095-4612-AB69-9EEAF0CC239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98" name="Text Box 2">
          <a:extLst>
            <a:ext uri="{FF2B5EF4-FFF2-40B4-BE49-F238E27FC236}">
              <a16:creationId xmlns:a16="http://schemas.microsoft.com/office/drawing/2014/main" id="{A4102144-5680-451A-8DB8-8C1613470FB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99" name="Text Box 2">
          <a:extLst>
            <a:ext uri="{FF2B5EF4-FFF2-40B4-BE49-F238E27FC236}">
              <a16:creationId xmlns:a16="http://schemas.microsoft.com/office/drawing/2014/main" id="{B620F964-FB4D-4AB6-B531-064092EF6C8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00" name="Text Box 2">
          <a:extLst>
            <a:ext uri="{FF2B5EF4-FFF2-40B4-BE49-F238E27FC236}">
              <a16:creationId xmlns:a16="http://schemas.microsoft.com/office/drawing/2014/main" id="{DD781234-036E-4B25-B341-F6CF99E91CB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01" name="Text Box 2">
          <a:extLst>
            <a:ext uri="{FF2B5EF4-FFF2-40B4-BE49-F238E27FC236}">
              <a16:creationId xmlns:a16="http://schemas.microsoft.com/office/drawing/2014/main" id="{9EB9D340-BEA1-4BC4-A0EE-A9A2AD2FAA0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02" name="Text Box 2">
          <a:extLst>
            <a:ext uri="{FF2B5EF4-FFF2-40B4-BE49-F238E27FC236}">
              <a16:creationId xmlns:a16="http://schemas.microsoft.com/office/drawing/2014/main" id="{3F557EBB-CC9F-420D-BE25-C340E9A9588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03" name="Text Box 2">
          <a:extLst>
            <a:ext uri="{FF2B5EF4-FFF2-40B4-BE49-F238E27FC236}">
              <a16:creationId xmlns:a16="http://schemas.microsoft.com/office/drawing/2014/main" id="{5C30DFB0-A852-4D48-AE93-FBED36F08FF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04" name="Text Box 2">
          <a:extLst>
            <a:ext uri="{FF2B5EF4-FFF2-40B4-BE49-F238E27FC236}">
              <a16:creationId xmlns:a16="http://schemas.microsoft.com/office/drawing/2014/main" id="{018D8952-26C3-4F5E-AFEA-F989CB0DFB3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05" name="Text Box 2">
          <a:extLst>
            <a:ext uri="{FF2B5EF4-FFF2-40B4-BE49-F238E27FC236}">
              <a16:creationId xmlns:a16="http://schemas.microsoft.com/office/drawing/2014/main" id="{A6CAED3C-E764-416D-8AD3-196ACA151DA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06" name="Text Box 2">
          <a:extLst>
            <a:ext uri="{FF2B5EF4-FFF2-40B4-BE49-F238E27FC236}">
              <a16:creationId xmlns:a16="http://schemas.microsoft.com/office/drawing/2014/main" id="{C8E40D0C-4538-42E7-8816-8A30CFCD559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07" name="Text Box 2">
          <a:extLst>
            <a:ext uri="{FF2B5EF4-FFF2-40B4-BE49-F238E27FC236}">
              <a16:creationId xmlns:a16="http://schemas.microsoft.com/office/drawing/2014/main" id="{CA647CA4-74A9-49F1-8DFB-FD2882ADF0F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08" name="Text Box 2">
          <a:extLst>
            <a:ext uri="{FF2B5EF4-FFF2-40B4-BE49-F238E27FC236}">
              <a16:creationId xmlns:a16="http://schemas.microsoft.com/office/drawing/2014/main" id="{4EE2EAE0-08B5-4C99-B501-E8785C008EA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09" name="Text Box 2">
          <a:extLst>
            <a:ext uri="{FF2B5EF4-FFF2-40B4-BE49-F238E27FC236}">
              <a16:creationId xmlns:a16="http://schemas.microsoft.com/office/drawing/2014/main" id="{FFB90B8D-AECF-488F-A113-47E40A53D33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10" name="Text Box 2">
          <a:extLst>
            <a:ext uri="{FF2B5EF4-FFF2-40B4-BE49-F238E27FC236}">
              <a16:creationId xmlns:a16="http://schemas.microsoft.com/office/drawing/2014/main" id="{892F7264-2038-4004-AD52-B0489250808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11" name="Text Box 2">
          <a:extLst>
            <a:ext uri="{FF2B5EF4-FFF2-40B4-BE49-F238E27FC236}">
              <a16:creationId xmlns:a16="http://schemas.microsoft.com/office/drawing/2014/main" id="{03AB0664-248A-4D23-9416-AE40302BB32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12" name="Text Box 2">
          <a:extLst>
            <a:ext uri="{FF2B5EF4-FFF2-40B4-BE49-F238E27FC236}">
              <a16:creationId xmlns:a16="http://schemas.microsoft.com/office/drawing/2014/main" id="{27AD4840-BED5-4A8C-8E97-93F3EC05260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13" name="Text Box 2">
          <a:extLst>
            <a:ext uri="{FF2B5EF4-FFF2-40B4-BE49-F238E27FC236}">
              <a16:creationId xmlns:a16="http://schemas.microsoft.com/office/drawing/2014/main" id="{2AB3B87B-40CB-4AD3-BA98-A3EC133B6E1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14" name="Text Box 2">
          <a:extLst>
            <a:ext uri="{FF2B5EF4-FFF2-40B4-BE49-F238E27FC236}">
              <a16:creationId xmlns:a16="http://schemas.microsoft.com/office/drawing/2014/main" id="{D175A76D-36D0-46D2-98D7-1442B1F9C24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15" name="Text Box 2">
          <a:extLst>
            <a:ext uri="{FF2B5EF4-FFF2-40B4-BE49-F238E27FC236}">
              <a16:creationId xmlns:a16="http://schemas.microsoft.com/office/drawing/2014/main" id="{1608431B-2C61-463B-B580-6B95AFCA8F0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16" name="Text Box 2">
          <a:extLst>
            <a:ext uri="{FF2B5EF4-FFF2-40B4-BE49-F238E27FC236}">
              <a16:creationId xmlns:a16="http://schemas.microsoft.com/office/drawing/2014/main" id="{64B144B2-FB82-4334-B93F-7530926FA7F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17" name="Text Box 2">
          <a:extLst>
            <a:ext uri="{FF2B5EF4-FFF2-40B4-BE49-F238E27FC236}">
              <a16:creationId xmlns:a16="http://schemas.microsoft.com/office/drawing/2014/main" id="{552E31A5-16C6-4189-B30A-EE73C8D9FD0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18" name="Text Box 2">
          <a:extLst>
            <a:ext uri="{FF2B5EF4-FFF2-40B4-BE49-F238E27FC236}">
              <a16:creationId xmlns:a16="http://schemas.microsoft.com/office/drawing/2014/main" id="{536C427A-071C-4FFE-9C9F-395642E8D7A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19" name="Text Box 2">
          <a:extLst>
            <a:ext uri="{FF2B5EF4-FFF2-40B4-BE49-F238E27FC236}">
              <a16:creationId xmlns:a16="http://schemas.microsoft.com/office/drawing/2014/main" id="{135B8723-2F7F-4047-B571-4AC60B83E5A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20" name="Text Box 2">
          <a:extLst>
            <a:ext uri="{FF2B5EF4-FFF2-40B4-BE49-F238E27FC236}">
              <a16:creationId xmlns:a16="http://schemas.microsoft.com/office/drawing/2014/main" id="{B475B81F-6F43-4B37-BDAE-BCE40610570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21" name="Text Box 2">
          <a:extLst>
            <a:ext uri="{FF2B5EF4-FFF2-40B4-BE49-F238E27FC236}">
              <a16:creationId xmlns:a16="http://schemas.microsoft.com/office/drawing/2014/main" id="{C4FA866B-0D35-47CE-AAC5-2315F45F7C6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22" name="Text Box 2">
          <a:extLst>
            <a:ext uri="{FF2B5EF4-FFF2-40B4-BE49-F238E27FC236}">
              <a16:creationId xmlns:a16="http://schemas.microsoft.com/office/drawing/2014/main" id="{92EBB374-85D0-4B24-A8BF-8CCA298C84F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23" name="Text Box 2">
          <a:extLst>
            <a:ext uri="{FF2B5EF4-FFF2-40B4-BE49-F238E27FC236}">
              <a16:creationId xmlns:a16="http://schemas.microsoft.com/office/drawing/2014/main" id="{FE55AF93-36C0-4F20-B21B-E9DCD9F0E76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24" name="Text Box 2">
          <a:extLst>
            <a:ext uri="{FF2B5EF4-FFF2-40B4-BE49-F238E27FC236}">
              <a16:creationId xmlns:a16="http://schemas.microsoft.com/office/drawing/2014/main" id="{B2279488-81CA-44E1-BCEE-FD3A1920178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25" name="Text Box 2">
          <a:extLst>
            <a:ext uri="{FF2B5EF4-FFF2-40B4-BE49-F238E27FC236}">
              <a16:creationId xmlns:a16="http://schemas.microsoft.com/office/drawing/2014/main" id="{E53CD855-8401-45A8-B6BE-1279F923091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26" name="Text Box 2">
          <a:extLst>
            <a:ext uri="{FF2B5EF4-FFF2-40B4-BE49-F238E27FC236}">
              <a16:creationId xmlns:a16="http://schemas.microsoft.com/office/drawing/2014/main" id="{26EFFD8A-28DA-4BC8-BBDD-A1EC746264B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27" name="Text Box 2">
          <a:extLst>
            <a:ext uri="{FF2B5EF4-FFF2-40B4-BE49-F238E27FC236}">
              <a16:creationId xmlns:a16="http://schemas.microsoft.com/office/drawing/2014/main" id="{80373B1E-46D8-46BB-AA60-57B137E7541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28" name="Text Box 2">
          <a:extLst>
            <a:ext uri="{FF2B5EF4-FFF2-40B4-BE49-F238E27FC236}">
              <a16:creationId xmlns:a16="http://schemas.microsoft.com/office/drawing/2014/main" id="{D726E29E-4C04-4C7D-86FF-387A337E9DB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29" name="Text Box 2">
          <a:extLst>
            <a:ext uri="{FF2B5EF4-FFF2-40B4-BE49-F238E27FC236}">
              <a16:creationId xmlns:a16="http://schemas.microsoft.com/office/drawing/2014/main" id="{67F1DFA2-2849-4B24-AA0F-E2C316D23A2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30" name="Text Box 2">
          <a:extLst>
            <a:ext uri="{FF2B5EF4-FFF2-40B4-BE49-F238E27FC236}">
              <a16:creationId xmlns:a16="http://schemas.microsoft.com/office/drawing/2014/main" id="{CC025645-2D24-43D4-A91E-70B157F699D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31" name="Text Box 2">
          <a:extLst>
            <a:ext uri="{FF2B5EF4-FFF2-40B4-BE49-F238E27FC236}">
              <a16:creationId xmlns:a16="http://schemas.microsoft.com/office/drawing/2014/main" id="{299DB487-B88B-4C48-9C5E-18F3B3366D2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32" name="Text Box 2">
          <a:extLst>
            <a:ext uri="{FF2B5EF4-FFF2-40B4-BE49-F238E27FC236}">
              <a16:creationId xmlns:a16="http://schemas.microsoft.com/office/drawing/2014/main" id="{2F8AB5D2-91FE-4C0A-A474-D1A4AA7B7BF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33" name="Text Box 2">
          <a:extLst>
            <a:ext uri="{FF2B5EF4-FFF2-40B4-BE49-F238E27FC236}">
              <a16:creationId xmlns:a16="http://schemas.microsoft.com/office/drawing/2014/main" id="{263BF0FF-4827-42CC-8E76-41467230EE2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34" name="Text Box 2">
          <a:extLst>
            <a:ext uri="{FF2B5EF4-FFF2-40B4-BE49-F238E27FC236}">
              <a16:creationId xmlns:a16="http://schemas.microsoft.com/office/drawing/2014/main" id="{CED422B6-01EC-48B9-8B94-B86AFB53321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35" name="Text Box 2">
          <a:extLst>
            <a:ext uri="{FF2B5EF4-FFF2-40B4-BE49-F238E27FC236}">
              <a16:creationId xmlns:a16="http://schemas.microsoft.com/office/drawing/2014/main" id="{25EB9161-AAD4-492E-BB77-8915697810C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36" name="Text Box 2">
          <a:extLst>
            <a:ext uri="{FF2B5EF4-FFF2-40B4-BE49-F238E27FC236}">
              <a16:creationId xmlns:a16="http://schemas.microsoft.com/office/drawing/2014/main" id="{0D8E7528-BAA8-4A4B-85F6-0B21011B465E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37" name="Text Box 2">
          <a:extLst>
            <a:ext uri="{FF2B5EF4-FFF2-40B4-BE49-F238E27FC236}">
              <a16:creationId xmlns:a16="http://schemas.microsoft.com/office/drawing/2014/main" id="{BDAA302E-7B45-48E0-B46E-76E8C3B8953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38" name="Text Box 2">
          <a:extLst>
            <a:ext uri="{FF2B5EF4-FFF2-40B4-BE49-F238E27FC236}">
              <a16:creationId xmlns:a16="http://schemas.microsoft.com/office/drawing/2014/main" id="{2B005E57-5CC4-4546-89D9-7CCB408942CA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39" name="Text Box 2">
          <a:extLst>
            <a:ext uri="{FF2B5EF4-FFF2-40B4-BE49-F238E27FC236}">
              <a16:creationId xmlns:a16="http://schemas.microsoft.com/office/drawing/2014/main" id="{A9C4E618-F286-4165-9731-8E039E8E4B8A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40" name="Text Box 2">
          <a:extLst>
            <a:ext uri="{FF2B5EF4-FFF2-40B4-BE49-F238E27FC236}">
              <a16:creationId xmlns:a16="http://schemas.microsoft.com/office/drawing/2014/main" id="{F80AB270-6204-4131-81BB-F05607A28F2B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41" name="Text Box 2">
          <a:extLst>
            <a:ext uri="{FF2B5EF4-FFF2-40B4-BE49-F238E27FC236}">
              <a16:creationId xmlns:a16="http://schemas.microsoft.com/office/drawing/2014/main" id="{B6AF681A-143E-4B41-9D78-48B1DC4FA5D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42" name="Text Box 2">
          <a:extLst>
            <a:ext uri="{FF2B5EF4-FFF2-40B4-BE49-F238E27FC236}">
              <a16:creationId xmlns:a16="http://schemas.microsoft.com/office/drawing/2014/main" id="{B775F793-B338-4736-A343-960F3001F61A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43" name="Text Box 2">
          <a:extLst>
            <a:ext uri="{FF2B5EF4-FFF2-40B4-BE49-F238E27FC236}">
              <a16:creationId xmlns:a16="http://schemas.microsoft.com/office/drawing/2014/main" id="{BC8EB9D5-211F-4849-B0A2-DB9A6B82A90E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44" name="Text Box 2">
          <a:extLst>
            <a:ext uri="{FF2B5EF4-FFF2-40B4-BE49-F238E27FC236}">
              <a16:creationId xmlns:a16="http://schemas.microsoft.com/office/drawing/2014/main" id="{F96005B4-E6A2-4899-817B-620665D9419B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45" name="Text Box 2">
          <a:extLst>
            <a:ext uri="{FF2B5EF4-FFF2-40B4-BE49-F238E27FC236}">
              <a16:creationId xmlns:a16="http://schemas.microsoft.com/office/drawing/2014/main" id="{99DA303F-57DB-4DDC-ACC3-856BD02A749A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46" name="Text Box 2">
          <a:extLst>
            <a:ext uri="{FF2B5EF4-FFF2-40B4-BE49-F238E27FC236}">
              <a16:creationId xmlns:a16="http://schemas.microsoft.com/office/drawing/2014/main" id="{1C79EE26-7B49-4345-8E58-F94B17B8D26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47" name="Text Box 2">
          <a:extLst>
            <a:ext uri="{FF2B5EF4-FFF2-40B4-BE49-F238E27FC236}">
              <a16:creationId xmlns:a16="http://schemas.microsoft.com/office/drawing/2014/main" id="{0CF85DF2-4984-479A-A9D9-BA20EC6D17F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48" name="Text Box 2">
          <a:extLst>
            <a:ext uri="{FF2B5EF4-FFF2-40B4-BE49-F238E27FC236}">
              <a16:creationId xmlns:a16="http://schemas.microsoft.com/office/drawing/2014/main" id="{A4453C92-AD89-4A61-8757-E5AD1C142C8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49" name="Text Box 2">
          <a:extLst>
            <a:ext uri="{FF2B5EF4-FFF2-40B4-BE49-F238E27FC236}">
              <a16:creationId xmlns:a16="http://schemas.microsoft.com/office/drawing/2014/main" id="{AD584119-16F4-43B4-BE4D-ECEF010A752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50" name="Text Box 2">
          <a:extLst>
            <a:ext uri="{FF2B5EF4-FFF2-40B4-BE49-F238E27FC236}">
              <a16:creationId xmlns:a16="http://schemas.microsoft.com/office/drawing/2014/main" id="{6BA52F9F-8679-4489-9A1A-3E8BBF35366B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51" name="Text Box 2">
          <a:extLst>
            <a:ext uri="{FF2B5EF4-FFF2-40B4-BE49-F238E27FC236}">
              <a16:creationId xmlns:a16="http://schemas.microsoft.com/office/drawing/2014/main" id="{106ECC50-20B9-4F3B-87EC-2CFF22D1CF0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52" name="Text Box 2">
          <a:extLst>
            <a:ext uri="{FF2B5EF4-FFF2-40B4-BE49-F238E27FC236}">
              <a16:creationId xmlns:a16="http://schemas.microsoft.com/office/drawing/2014/main" id="{7EF6B249-29EE-4641-8EC6-58591BCFF32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53" name="Text Box 2">
          <a:extLst>
            <a:ext uri="{FF2B5EF4-FFF2-40B4-BE49-F238E27FC236}">
              <a16:creationId xmlns:a16="http://schemas.microsoft.com/office/drawing/2014/main" id="{D16BFAF7-67F4-40AE-AE9B-057860BE1E3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54" name="Text Box 2">
          <a:extLst>
            <a:ext uri="{FF2B5EF4-FFF2-40B4-BE49-F238E27FC236}">
              <a16:creationId xmlns:a16="http://schemas.microsoft.com/office/drawing/2014/main" id="{3A630ABE-4F2B-4C2F-97AB-D4A69A8323A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55" name="Text Box 2">
          <a:extLst>
            <a:ext uri="{FF2B5EF4-FFF2-40B4-BE49-F238E27FC236}">
              <a16:creationId xmlns:a16="http://schemas.microsoft.com/office/drawing/2014/main" id="{42356EB7-B8B2-4508-85B6-842C46185B2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56" name="Text Box 2">
          <a:extLst>
            <a:ext uri="{FF2B5EF4-FFF2-40B4-BE49-F238E27FC236}">
              <a16:creationId xmlns:a16="http://schemas.microsoft.com/office/drawing/2014/main" id="{97441DF3-1053-4F50-A9E8-441A4EE8FCC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57" name="Text Box 2">
          <a:extLst>
            <a:ext uri="{FF2B5EF4-FFF2-40B4-BE49-F238E27FC236}">
              <a16:creationId xmlns:a16="http://schemas.microsoft.com/office/drawing/2014/main" id="{708B1333-AFB2-403F-B41A-D2343B8464CE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58" name="Text Box 2">
          <a:extLst>
            <a:ext uri="{FF2B5EF4-FFF2-40B4-BE49-F238E27FC236}">
              <a16:creationId xmlns:a16="http://schemas.microsoft.com/office/drawing/2014/main" id="{0277CFA4-DBAE-4D91-B495-53922091180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59" name="Text Box 2">
          <a:extLst>
            <a:ext uri="{FF2B5EF4-FFF2-40B4-BE49-F238E27FC236}">
              <a16:creationId xmlns:a16="http://schemas.microsoft.com/office/drawing/2014/main" id="{5DEACAF4-A2C9-4351-B9F9-51B51D58606E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60" name="Text Box 2">
          <a:extLst>
            <a:ext uri="{FF2B5EF4-FFF2-40B4-BE49-F238E27FC236}">
              <a16:creationId xmlns:a16="http://schemas.microsoft.com/office/drawing/2014/main" id="{E44CA051-6264-4C28-93C4-E15B4A167C5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61" name="Text Box 2">
          <a:extLst>
            <a:ext uri="{FF2B5EF4-FFF2-40B4-BE49-F238E27FC236}">
              <a16:creationId xmlns:a16="http://schemas.microsoft.com/office/drawing/2014/main" id="{9E1762EB-3F20-4E82-9C31-4AF3B53FEE1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62" name="Text Box 2">
          <a:extLst>
            <a:ext uri="{FF2B5EF4-FFF2-40B4-BE49-F238E27FC236}">
              <a16:creationId xmlns:a16="http://schemas.microsoft.com/office/drawing/2014/main" id="{818A56E7-CFEF-4AF6-A999-BCF95EEE994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63" name="Text Box 2">
          <a:extLst>
            <a:ext uri="{FF2B5EF4-FFF2-40B4-BE49-F238E27FC236}">
              <a16:creationId xmlns:a16="http://schemas.microsoft.com/office/drawing/2014/main" id="{0FE6293B-7330-4CBC-9544-05BF19ACFD0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64" name="Text Box 2">
          <a:extLst>
            <a:ext uri="{FF2B5EF4-FFF2-40B4-BE49-F238E27FC236}">
              <a16:creationId xmlns:a16="http://schemas.microsoft.com/office/drawing/2014/main" id="{BA75B9F7-28C4-488C-B5F7-5A500D49C0C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65" name="Text Box 2">
          <a:extLst>
            <a:ext uri="{FF2B5EF4-FFF2-40B4-BE49-F238E27FC236}">
              <a16:creationId xmlns:a16="http://schemas.microsoft.com/office/drawing/2014/main" id="{E7E263C9-699D-4954-8A84-9D0FF04C56B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66" name="Text Box 2">
          <a:extLst>
            <a:ext uri="{FF2B5EF4-FFF2-40B4-BE49-F238E27FC236}">
              <a16:creationId xmlns:a16="http://schemas.microsoft.com/office/drawing/2014/main" id="{C2BF58A3-0CD4-46B8-BABB-84678703144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67" name="Text Box 2">
          <a:extLst>
            <a:ext uri="{FF2B5EF4-FFF2-40B4-BE49-F238E27FC236}">
              <a16:creationId xmlns:a16="http://schemas.microsoft.com/office/drawing/2014/main" id="{CFE421F7-66F3-4D55-95E0-F718B6118EA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68" name="Text Box 2">
          <a:extLst>
            <a:ext uri="{FF2B5EF4-FFF2-40B4-BE49-F238E27FC236}">
              <a16:creationId xmlns:a16="http://schemas.microsoft.com/office/drawing/2014/main" id="{64714C5B-D50E-4D6F-BA3B-A57AF72B455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69" name="Text Box 2">
          <a:extLst>
            <a:ext uri="{FF2B5EF4-FFF2-40B4-BE49-F238E27FC236}">
              <a16:creationId xmlns:a16="http://schemas.microsoft.com/office/drawing/2014/main" id="{765DF88F-8571-4888-8B1C-EDB2AEEEBB0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70" name="Text Box 2">
          <a:extLst>
            <a:ext uri="{FF2B5EF4-FFF2-40B4-BE49-F238E27FC236}">
              <a16:creationId xmlns:a16="http://schemas.microsoft.com/office/drawing/2014/main" id="{D8F98AE4-D887-4511-BE0A-5B3600D716E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71" name="Text Box 2">
          <a:extLst>
            <a:ext uri="{FF2B5EF4-FFF2-40B4-BE49-F238E27FC236}">
              <a16:creationId xmlns:a16="http://schemas.microsoft.com/office/drawing/2014/main" id="{FEFFA9C0-5A86-414E-BCAA-826B066F1C7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72" name="Text Box 2">
          <a:extLst>
            <a:ext uri="{FF2B5EF4-FFF2-40B4-BE49-F238E27FC236}">
              <a16:creationId xmlns:a16="http://schemas.microsoft.com/office/drawing/2014/main" id="{714750AC-7D60-404C-8BE4-087AF1E0D06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73" name="Text Box 2">
          <a:extLst>
            <a:ext uri="{FF2B5EF4-FFF2-40B4-BE49-F238E27FC236}">
              <a16:creationId xmlns:a16="http://schemas.microsoft.com/office/drawing/2014/main" id="{9F4BF01E-6DC9-466E-9555-58C8A8A7306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74" name="Text Box 2">
          <a:extLst>
            <a:ext uri="{FF2B5EF4-FFF2-40B4-BE49-F238E27FC236}">
              <a16:creationId xmlns:a16="http://schemas.microsoft.com/office/drawing/2014/main" id="{0C82ECB0-EA77-418F-91EB-A73915B35FB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275" name="Text Box 2">
          <a:extLst>
            <a:ext uri="{FF2B5EF4-FFF2-40B4-BE49-F238E27FC236}">
              <a16:creationId xmlns:a16="http://schemas.microsoft.com/office/drawing/2014/main" id="{E52D053C-BA42-4E87-A1A9-C1413009F46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76" name="Text Box 2">
          <a:extLst>
            <a:ext uri="{FF2B5EF4-FFF2-40B4-BE49-F238E27FC236}">
              <a16:creationId xmlns:a16="http://schemas.microsoft.com/office/drawing/2014/main" id="{EC05A189-6FED-41E8-8160-699A777DD45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77" name="Text Box 2">
          <a:extLst>
            <a:ext uri="{FF2B5EF4-FFF2-40B4-BE49-F238E27FC236}">
              <a16:creationId xmlns:a16="http://schemas.microsoft.com/office/drawing/2014/main" id="{E1485164-1140-4154-AB9E-884CB7AE523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78" name="Text Box 2">
          <a:extLst>
            <a:ext uri="{FF2B5EF4-FFF2-40B4-BE49-F238E27FC236}">
              <a16:creationId xmlns:a16="http://schemas.microsoft.com/office/drawing/2014/main" id="{BDC638FF-D8D9-4BD3-902E-67541A7D489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79" name="Text Box 2">
          <a:extLst>
            <a:ext uri="{FF2B5EF4-FFF2-40B4-BE49-F238E27FC236}">
              <a16:creationId xmlns:a16="http://schemas.microsoft.com/office/drawing/2014/main" id="{4B0DBA35-240A-4017-8194-295E5CD8751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80" name="Text Box 2">
          <a:extLst>
            <a:ext uri="{FF2B5EF4-FFF2-40B4-BE49-F238E27FC236}">
              <a16:creationId xmlns:a16="http://schemas.microsoft.com/office/drawing/2014/main" id="{89F0C93F-4AE6-47A4-ADC0-98CA88811F9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81" name="Text Box 2">
          <a:extLst>
            <a:ext uri="{FF2B5EF4-FFF2-40B4-BE49-F238E27FC236}">
              <a16:creationId xmlns:a16="http://schemas.microsoft.com/office/drawing/2014/main" id="{F78A72BE-E7D4-4956-B39A-0BB00DF2C68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82" name="Text Box 2">
          <a:extLst>
            <a:ext uri="{FF2B5EF4-FFF2-40B4-BE49-F238E27FC236}">
              <a16:creationId xmlns:a16="http://schemas.microsoft.com/office/drawing/2014/main" id="{210A0FFE-F9DD-4161-BBB1-52DB405FAAB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83" name="Text Box 2">
          <a:extLst>
            <a:ext uri="{FF2B5EF4-FFF2-40B4-BE49-F238E27FC236}">
              <a16:creationId xmlns:a16="http://schemas.microsoft.com/office/drawing/2014/main" id="{7468A9C0-595F-45E0-95B1-E093A385550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84" name="Text Box 2">
          <a:extLst>
            <a:ext uri="{FF2B5EF4-FFF2-40B4-BE49-F238E27FC236}">
              <a16:creationId xmlns:a16="http://schemas.microsoft.com/office/drawing/2014/main" id="{22C4E140-C268-4F87-BD9A-23E61BC259F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285" name="Text Box 2">
          <a:extLst>
            <a:ext uri="{FF2B5EF4-FFF2-40B4-BE49-F238E27FC236}">
              <a16:creationId xmlns:a16="http://schemas.microsoft.com/office/drawing/2014/main" id="{21105327-80B5-4029-B7E1-3875DB29715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286" name="Text Box 2">
          <a:extLst>
            <a:ext uri="{FF2B5EF4-FFF2-40B4-BE49-F238E27FC236}">
              <a16:creationId xmlns:a16="http://schemas.microsoft.com/office/drawing/2014/main" id="{95839EEB-54C3-47DD-A3FB-F93A49AAAA8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287" name="Text Box 2">
          <a:extLst>
            <a:ext uri="{FF2B5EF4-FFF2-40B4-BE49-F238E27FC236}">
              <a16:creationId xmlns:a16="http://schemas.microsoft.com/office/drawing/2014/main" id="{078BC915-3823-48F6-BCAA-5B293BC6121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288" name="Text Box 2">
          <a:extLst>
            <a:ext uri="{FF2B5EF4-FFF2-40B4-BE49-F238E27FC236}">
              <a16:creationId xmlns:a16="http://schemas.microsoft.com/office/drawing/2014/main" id="{57D542CD-84C3-4AC6-9B59-69003A412EDA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289" name="Text Box 2">
          <a:extLst>
            <a:ext uri="{FF2B5EF4-FFF2-40B4-BE49-F238E27FC236}">
              <a16:creationId xmlns:a16="http://schemas.microsoft.com/office/drawing/2014/main" id="{EFA2CA8D-7FE7-4DCC-ADD9-084E49C26A0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290" name="Text Box 2">
          <a:extLst>
            <a:ext uri="{FF2B5EF4-FFF2-40B4-BE49-F238E27FC236}">
              <a16:creationId xmlns:a16="http://schemas.microsoft.com/office/drawing/2014/main" id="{A90801B1-447F-4BEA-AC3E-D16B350571D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91" name="Text Box 2">
          <a:extLst>
            <a:ext uri="{FF2B5EF4-FFF2-40B4-BE49-F238E27FC236}">
              <a16:creationId xmlns:a16="http://schemas.microsoft.com/office/drawing/2014/main" id="{41471DE4-B480-4FDA-A16D-044B1B6FB62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92" name="Text Box 2">
          <a:extLst>
            <a:ext uri="{FF2B5EF4-FFF2-40B4-BE49-F238E27FC236}">
              <a16:creationId xmlns:a16="http://schemas.microsoft.com/office/drawing/2014/main" id="{209A364B-B9E1-4766-B80B-722ED4B8E9C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93" name="Text Box 2">
          <a:extLst>
            <a:ext uri="{FF2B5EF4-FFF2-40B4-BE49-F238E27FC236}">
              <a16:creationId xmlns:a16="http://schemas.microsoft.com/office/drawing/2014/main" id="{BD9AE74D-6A63-4A87-AF49-D7F3770D2F8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94" name="Text Box 2">
          <a:extLst>
            <a:ext uri="{FF2B5EF4-FFF2-40B4-BE49-F238E27FC236}">
              <a16:creationId xmlns:a16="http://schemas.microsoft.com/office/drawing/2014/main" id="{975FC5C8-957A-416A-ADC8-B4C73DE58C9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95" name="Text Box 2">
          <a:extLst>
            <a:ext uri="{FF2B5EF4-FFF2-40B4-BE49-F238E27FC236}">
              <a16:creationId xmlns:a16="http://schemas.microsoft.com/office/drawing/2014/main" id="{CEBEB63A-C2D5-4210-A598-3B92B62FCE8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96" name="Text Box 2">
          <a:extLst>
            <a:ext uri="{FF2B5EF4-FFF2-40B4-BE49-F238E27FC236}">
              <a16:creationId xmlns:a16="http://schemas.microsoft.com/office/drawing/2014/main" id="{F734CCF6-CF51-4DC7-B4BC-E054419ED5F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97" name="Text Box 2">
          <a:extLst>
            <a:ext uri="{FF2B5EF4-FFF2-40B4-BE49-F238E27FC236}">
              <a16:creationId xmlns:a16="http://schemas.microsoft.com/office/drawing/2014/main" id="{6FB341D5-1262-45A3-80B2-9F56FEE3877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98" name="Text Box 2">
          <a:extLst>
            <a:ext uri="{FF2B5EF4-FFF2-40B4-BE49-F238E27FC236}">
              <a16:creationId xmlns:a16="http://schemas.microsoft.com/office/drawing/2014/main" id="{2F703980-39F8-4BA7-A261-C8AEAEEF87C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99" name="Text Box 2">
          <a:extLst>
            <a:ext uri="{FF2B5EF4-FFF2-40B4-BE49-F238E27FC236}">
              <a16:creationId xmlns:a16="http://schemas.microsoft.com/office/drawing/2014/main" id="{36E448E4-077D-47F4-8D77-FFB08C035F0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00" name="Text Box 2">
          <a:extLst>
            <a:ext uri="{FF2B5EF4-FFF2-40B4-BE49-F238E27FC236}">
              <a16:creationId xmlns:a16="http://schemas.microsoft.com/office/drawing/2014/main" id="{B2E36B16-2079-40CA-9EFC-2263FEB4F57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01" name="Text Box 2">
          <a:extLst>
            <a:ext uri="{FF2B5EF4-FFF2-40B4-BE49-F238E27FC236}">
              <a16:creationId xmlns:a16="http://schemas.microsoft.com/office/drawing/2014/main" id="{C34789F3-FE57-4372-B956-D63D8DAE654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02" name="Text Box 2">
          <a:extLst>
            <a:ext uri="{FF2B5EF4-FFF2-40B4-BE49-F238E27FC236}">
              <a16:creationId xmlns:a16="http://schemas.microsoft.com/office/drawing/2014/main" id="{910630D6-4659-4E5A-B728-9BAC1CE1EA0A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03" name="Text Box 2">
          <a:extLst>
            <a:ext uri="{FF2B5EF4-FFF2-40B4-BE49-F238E27FC236}">
              <a16:creationId xmlns:a16="http://schemas.microsoft.com/office/drawing/2014/main" id="{5BA380D3-CDDB-407A-9EC0-44E939B547F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04" name="Text Box 2">
          <a:extLst>
            <a:ext uri="{FF2B5EF4-FFF2-40B4-BE49-F238E27FC236}">
              <a16:creationId xmlns:a16="http://schemas.microsoft.com/office/drawing/2014/main" id="{C06BF495-1FE0-427F-B2C6-C74FCD86D23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05" name="Text Box 2">
          <a:extLst>
            <a:ext uri="{FF2B5EF4-FFF2-40B4-BE49-F238E27FC236}">
              <a16:creationId xmlns:a16="http://schemas.microsoft.com/office/drawing/2014/main" id="{464F85EF-D8E6-4492-AAA2-D128DA2D31D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06" name="Text Box 2">
          <a:extLst>
            <a:ext uri="{FF2B5EF4-FFF2-40B4-BE49-F238E27FC236}">
              <a16:creationId xmlns:a16="http://schemas.microsoft.com/office/drawing/2014/main" id="{2D66CCEC-280F-4E66-8013-50C8BB0B0D1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07" name="Text Box 2">
          <a:extLst>
            <a:ext uri="{FF2B5EF4-FFF2-40B4-BE49-F238E27FC236}">
              <a16:creationId xmlns:a16="http://schemas.microsoft.com/office/drawing/2014/main" id="{F574A0EB-03A0-4B06-A678-5C8F55BB37A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08" name="Text Box 2">
          <a:extLst>
            <a:ext uri="{FF2B5EF4-FFF2-40B4-BE49-F238E27FC236}">
              <a16:creationId xmlns:a16="http://schemas.microsoft.com/office/drawing/2014/main" id="{7020B7E1-1152-494F-B72A-39B04A18DC0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09" name="Text Box 2">
          <a:extLst>
            <a:ext uri="{FF2B5EF4-FFF2-40B4-BE49-F238E27FC236}">
              <a16:creationId xmlns:a16="http://schemas.microsoft.com/office/drawing/2014/main" id="{F4C7387D-D1FE-4B4C-9809-B2DA9C0B8F4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10" name="Text Box 2">
          <a:extLst>
            <a:ext uri="{FF2B5EF4-FFF2-40B4-BE49-F238E27FC236}">
              <a16:creationId xmlns:a16="http://schemas.microsoft.com/office/drawing/2014/main" id="{64EBC13A-F267-421B-9FFA-3FCF94B25C6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11" name="Text Box 2">
          <a:extLst>
            <a:ext uri="{FF2B5EF4-FFF2-40B4-BE49-F238E27FC236}">
              <a16:creationId xmlns:a16="http://schemas.microsoft.com/office/drawing/2014/main" id="{BED1EBC2-B1BC-4613-8810-D107E5CAAC9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12" name="Text Box 2">
          <a:extLst>
            <a:ext uri="{FF2B5EF4-FFF2-40B4-BE49-F238E27FC236}">
              <a16:creationId xmlns:a16="http://schemas.microsoft.com/office/drawing/2014/main" id="{03380945-2777-431B-B986-4E93E036EDC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13" name="Text Box 2">
          <a:extLst>
            <a:ext uri="{FF2B5EF4-FFF2-40B4-BE49-F238E27FC236}">
              <a16:creationId xmlns:a16="http://schemas.microsoft.com/office/drawing/2014/main" id="{85C1976A-121B-413D-96B1-1C618D7500A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14" name="Text Box 2">
          <a:extLst>
            <a:ext uri="{FF2B5EF4-FFF2-40B4-BE49-F238E27FC236}">
              <a16:creationId xmlns:a16="http://schemas.microsoft.com/office/drawing/2014/main" id="{C5E61804-CF40-455A-950B-05EA3A5A0C8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15" name="Text Box 2">
          <a:extLst>
            <a:ext uri="{FF2B5EF4-FFF2-40B4-BE49-F238E27FC236}">
              <a16:creationId xmlns:a16="http://schemas.microsoft.com/office/drawing/2014/main" id="{02D4B850-2FA4-4F88-8C0B-FE44BAF38B1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16" name="Text Box 2">
          <a:extLst>
            <a:ext uri="{FF2B5EF4-FFF2-40B4-BE49-F238E27FC236}">
              <a16:creationId xmlns:a16="http://schemas.microsoft.com/office/drawing/2014/main" id="{C90779B8-1BE9-48A0-BB01-DD79701ECA3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17" name="Text Box 2">
          <a:extLst>
            <a:ext uri="{FF2B5EF4-FFF2-40B4-BE49-F238E27FC236}">
              <a16:creationId xmlns:a16="http://schemas.microsoft.com/office/drawing/2014/main" id="{5B60336B-CF24-4F1D-AB58-C43F5B1BE55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18" name="Text Box 2">
          <a:extLst>
            <a:ext uri="{FF2B5EF4-FFF2-40B4-BE49-F238E27FC236}">
              <a16:creationId xmlns:a16="http://schemas.microsoft.com/office/drawing/2014/main" id="{9F8146F7-92B1-4661-A314-19D5B5915B4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19" name="Text Box 2">
          <a:extLst>
            <a:ext uri="{FF2B5EF4-FFF2-40B4-BE49-F238E27FC236}">
              <a16:creationId xmlns:a16="http://schemas.microsoft.com/office/drawing/2014/main" id="{D1267CC2-E3F9-45BF-BE0D-4442163D43A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20" name="Text Box 2">
          <a:extLst>
            <a:ext uri="{FF2B5EF4-FFF2-40B4-BE49-F238E27FC236}">
              <a16:creationId xmlns:a16="http://schemas.microsoft.com/office/drawing/2014/main" id="{C8952DED-A4CF-429C-BE6C-A032D5B5FEF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21" name="Text Box 2">
          <a:extLst>
            <a:ext uri="{FF2B5EF4-FFF2-40B4-BE49-F238E27FC236}">
              <a16:creationId xmlns:a16="http://schemas.microsoft.com/office/drawing/2014/main" id="{A3B6E148-425B-4AD6-B917-4644FF30D01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22" name="Text Box 2">
          <a:extLst>
            <a:ext uri="{FF2B5EF4-FFF2-40B4-BE49-F238E27FC236}">
              <a16:creationId xmlns:a16="http://schemas.microsoft.com/office/drawing/2014/main" id="{A49E123F-0456-4303-8A4F-5EBE47870D6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23" name="Text Box 2">
          <a:extLst>
            <a:ext uri="{FF2B5EF4-FFF2-40B4-BE49-F238E27FC236}">
              <a16:creationId xmlns:a16="http://schemas.microsoft.com/office/drawing/2014/main" id="{2D309746-35D5-495A-B261-BDEA4A8780B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24" name="Text Box 2">
          <a:extLst>
            <a:ext uri="{FF2B5EF4-FFF2-40B4-BE49-F238E27FC236}">
              <a16:creationId xmlns:a16="http://schemas.microsoft.com/office/drawing/2014/main" id="{72C28FCD-551C-4610-B4D4-53140E743E4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25" name="Text Box 2">
          <a:extLst>
            <a:ext uri="{FF2B5EF4-FFF2-40B4-BE49-F238E27FC236}">
              <a16:creationId xmlns:a16="http://schemas.microsoft.com/office/drawing/2014/main" id="{B3E48D1E-D043-41ED-B775-72B401E2071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26" name="Text Box 2">
          <a:extLst>
            <a:ext uri="{FF2B5EF4-FFF2-40B4-BE49-F238E27FC236}">
              <a16:creationId xmlns:a16="http://schemas.microsoft.com/office/drawing/2014/main" id="{DBF108DD-8035-4591-BB85-51BDB4014EA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27" name="Text Box 2">
          <a:extLst>
            <a:ext uri="{FF2B5EF4-FFF2-40B4-BE49-F238E27FC236}">
              <a16:creationId xmlns:a16="http://schemas.microsoft.com/office/drawing/2014/main" id="{A6E4C9BA-0057-4593-A347-553F4B3AA32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28" name="Text Box 2">
          <a:extLst>
            <a:ext uri="{FF2B5EF4-FFF2-40B4-BE49-F238E27FC236}">
              <a16:creationId xmlns:a16="http://schemas.microsoft.com/office/drawing/2014/main" id="{0BB0B633-CA37-48B7-9758-9E94D3C85A1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29" name="Text Box 2">
          <a:extLst>
            <a:ext uri="{FF2B5EF4-FFF2-40B4-BE49-F238E27FC236}">
              <a16:creationId xmlns:a16="http://schemas.microsoft.com/office/drawing/2014/main" id="{609F5B8A-E147-407D-B1A0-6ECA14C220D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30" name="Text Box 2">
          <a:extLst>
            <a:ext uri="{FF2B5EF4-FFF2-40B4-BE49-F238E27FC236}">
              <a16:creationId xmlns:a16="http://schemas.microsoft.com/office/drawing/2014/main" id="{7FAB5ABB-D886-4C97-838A-5CEF4E3E1F1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31" name="Text Box 2">
          <a:extLst>
            <a:ext uri="{FF2B5EF4-FFF2-40B4-BE49-F238E27FC236}">
              <a16:creationId xmlns:a16="http://schemas.microsoft.com/office/drawing/2014/main" id="{7FFD0D9A-4C9E-42C4-8A3F-16D32BD1541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32" name="Text Box 2">
          <a:extLst>
            <a:ext uri="{FF2B5EF4-FFF2-40B4-BE49-F238E27FC236}">
              <a16:creationId xmlns:a16="http://schemas.microsoft.com/office/drawing/2014/main" id="{5CEEBD62-B199-4497-8106-31D3960CC8A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33" name="Text Box 2">
          <a:extLst>
            <a:ext uri="{FF2B5EF4-FFF2-40B4-BE49-F238E27FC236}">
              <a16:creationId xmlns:a16="http://schemas.microsoft.com/office/drawing/2014/main" id="{78F0EF09-66F1-48F7-9B0E-2346F339091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34" name="Text Box 2">
          <a:extLst>
            <a:ext uri="{FF2B5EF4-FFF2-40B4-BE49-F238E27FC236}">
              <a16:creationId xmlns:a16="http://schemas.microsoft.com/office/drawing/2014/main" id="{F525B471-F8A9-4765-9102-60BD9DC5ABC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35" name="Text Box 2">
          <a:extLst>
            <a:ext uri="{FF2B5EF4-FFF2-40B4-BE49-F238E27FC236}">
              <a16:creationId xmlns:a16="http://schemas.microsoft.com/office/drawing/2014/main" id="{EE1EC40C-BE28-4C8E-B7B3-76B948693AD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36" name="Text Box 2">
          <a:extLst>
            <a:ext uri="{FF2B5EF4-FFF2-40B4-BE49-F238E27FC236}">
              <a16:creationId xmlns:a16="http://schemas.microsoft.com/office/drawing/2014/main" id="{45426F32-0FBE-4169-AAC7-00D45B8E2CB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37" name="Text Box 2">
          <a:extLst>
            <a:ext uri="{FF2B5EF4-FFF2-40B4-BE49-F238E27FC236}">
              <a16:creationId xmlns:a16="http://schemas.microsoft.com/office/drawing/2014/main" id="{29A695CF-CA9F-4722-B2F9-ADF9FB15999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38" name="Text Box 2">
          <a:extLst>
            <a:ext uri="{FF2B5EF4-FFF2-40B4-BE49-F238E27FC236}">
              <a16:creationId xmlns:a16="http://schemas.microsoft.com/office/drawing/2014/main" id="{53B18639-5E3C-4365-AC3D-F2A0E30282A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39" name="Text Box 2">
          <a:extLst>
            <a:ext uri="{FF2B5EF4-FFF2-40B4-BE49-F238E27FC236}">
              <a16:creationId xmlns:a16="http://schemas.microsoft.com/office/drawing/2014/main" id="{F76C03F8-44BE-4762-B763-1734B416092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40" name="Text Box 2">
          <a:extLst>
            <a:ext uri="{FF2B5EF4-FFF2-40B4-BE49-F238E27FC236}">
              <a16:creationId xmlns:a16="http://schemas.microsoft.com/office/drawing/2014/main" id="{7E58B7CC-77F6-425E-83C8-8A8CCAEB53C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41" name="Text Box 2">
          <a:extLst>
            <a:ext uri="{FF2B5EF4-FFF2-40B4-BE49-F238E27FC236}">
              <a16:creationId xmlns:a16="http://schemas.microsoft.com/office/drawing/2014/main" id="{56193EAA-DA6B-4992-A3EA-2ED683E485B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42" name="Text Box 2">
          <a:extLst>
            <a:ext uri="{FF2B5EF4-FFF2-40B4-BE49-F238E27FC236}">
              <a16:creationId xmlns:a16="http://schemas.microsoft.com/office/drawing/2014/main" id="{B8A9269A-7ED2-4136-A59A-96E310BB8FC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43" name="Text Box 2">
          <a:extLst>
            <a:ext uri="{FF2B5EF4-FFF2-40B4-BE49-F238E27FC236}">
              <a16:creationId xmlns:a16="http://schemas.microsoft.com/office/drawing/2014/main" id="{3A128F0E-FCE9-4520-821C-D40C1CF4EC7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44" name="Text Box 2">
          <a:extLst>
            <a:ext uri="{FF2B5EF4-FFF2-40B4-BE49-F238E27FC236}">
              <a16:creationId xmlns:a16="http://schemas.microsoft.com/office/drawing/2014/main" id="{FE175078-7613-44F4-8404-32AA97F971B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45" name="Text Box 2">
          <a:extLst>
            <a:ext uri="{FF2B5EF4-FFF2-40B4-BE49-F238E27FC236}">
              <a16:creationId xmlns:a16="http://schemas.microsoft.com/office/drawing/2014/main" id="{1B7AA128-AF97-46DE-B1D7-FEE9C9B5B67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46" name="Text Box 2">
          <a:extLst>
            <a:ext uri="{FF2B5EF4-FFF2-40B4-BE49-F238E27FC236}">
              <a16:creationId xmlns:a16="http://schemas.microsoft.com/office/drawing/2014/main" id="{0F1A0FA1-4E4F-491E-83DF-34125FE4B66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47" name="Text Box 2">
          <a:extLst>
            <a:ext uri="{FF2B5EF4-FFF2-40B4-BE49-F238E27FC236}">
              <a16:creationId xmlns:a16="http://schemas.microsoft.com/office/drawing/2014/main" id="{B8DE0C23-76C4-4270-B381-07393243D8F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48" name="Text Box 2">
          <a:extLst>
            <a:ext uri="{FF2B5EF4-FFF2-40B4-BE49-F238E27FC236}">
              <a16:creationId xmlns:a16="http://schemas.microsoft.com/office/drawing/2014/main" id="{23070684-8EBD-426F-898B-FF57D4A1F67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49" name="Text Box 2">
          <a:extLst>
            <a:ext uri="{FF2B5EF4-FFF2-40B4-BE49-F238E27FC236}">
              <a16:creationId xmlns:a16="http://schemas.microsoft.com/office/drawing/2014/main" id="{10A6684F-F466-4D8A-85FE-9C41CB4F28F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50" name="Text Box 2">
          <a:extLst>
            <a:ext uri="{FF2B5EF4-FFF2-40B4-BE49-F238E27FC236}">
              <a16:creationId xmlns:a16="http://schemas.microsoft.com/office/drawing/2014/main" id="{77FF37F0-8CA3-4592-84F1-6D2F461F663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51" name="Text Box 2">
          <a:extLst>
            <a:ext uri="{FF2B5EF4-FFF2-40B4-BE49-F238E27FC236}">
              <a16:creationId xmlns:a16="http://schemas.microsoft.com/office/drawing/2014/main" id="{8257E0B7-941D-49B4-9CCA-142DA6C648C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52" name="Text Box 2">
          <a:extLst>
            <a:ext uri="{FF2B5EF4-FFF2-40B4-BE49-F238E27FC236}">
              <a16:creationId xmlns:a16="http://schemas.microsoft.com/office/drawing/2014/main" id="{D8FB8CA0-1774-4BE6-BA3F-A918D14B629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53" name="Text Box 2">
          <a:extLst>
            <a:ext uri="{FF2B5EF4-FFF2-40B4-BE49-F238E27FC236}">
              <a16:creationId xmlns:a16="http://schemas.microsoft.com/office/drawing/2014/main" id="{E1A25E71-E820-4761-A8F4-4BBDAEC1198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54" name="Text Box 2">
          <a:extLst>
            <a:ext uri="{FF2B5EF4-FFF2-40B4-BE49-F238E27FC236}">
              <a16:creationId xmlns:a16="http://schemas.microsoft.com/office/drawing/2014/main" id="{51B7C6A6-BC53-4B20-A9ED-08A168A3723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55" name="Text Box 2">
          <a:extLst>
            <a:ext uri="{FF2B5EF4-FFF2-40B4-BE49-F238E27FC236}">
              <a16:creationId xmlns:a16="http://schemas.microsoft.com/office/drawing/2014/main" id="{BF75879C-B996-4C29-9F6E-0C60DDC4F9F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56" name="Text Box 2">
          <a:extLst>
            <a:ext uri="{FF2B5EF4-FFF2-40B4-BE49-F238E27FC236}">
              <a16:creationId xmlns:a16="http://schemas.microsoft.com/office/drawing/2014/main" id="{7C8DC61E-98C4-4C70-87B5-830C2EA0431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57" name="Text Box 2">
          <a:extLst>
            <a:ext uri="{FF2B5EF4-FFF2-40B4-BE49-F238E27FC236}">
              <a16:creationId xmlns:a16="http://schemas.microsoft.com/office/drawing/2014/main" id="{11A3612F-E2E4-4915-ABAA-5E1E59D48BC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58" name="Text Box 2">
          <a:extLst>
            <a:ext uri="{FF2B5EF4-FFF2-40B4-BE49-F238E27FC236}">
              <a16:creationId xmlns:a16="http://schemas.microsoft.com/office/drawing/2014/main" id="{79CB330E-2898-4C17-9E9A-024CAC35825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59" name="Text Box 2">
          <a:extLst>
            <a:ext uri="{FF2B5EF4-FFF2-40B4-BE49-F238E27FC236}">
              <a16:creationId xmlns:a16="http://schemas.microsoft.com/office/drawing/2014/main" id="{7BBFEABC-1749-4C0F-9217-353FE5449F8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60" name="Text Box 2">
          <a:extLst>
            <a:ext uri="{FF2B5EF4-FFF2-40B4-BE49-F238E27FC236}">
              <a16:creationId xmlns:a16="http://schemas.microsoft.com/office/drawing/2014/main" id="{2C39888E-954F-4334-B818-44F465D0F03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61" name="Text Box 2">
          <a:extLst>
            <a:ext uri="{FF2B5EF4-FFF2-40B4-BE49-F238E27FC236}">
              <a16:creationId xmlns:a16="http://schemas.microsoft.com/office/drawing/2014/main" id="{D4A84398-0B19-47AC-8CDD-32A0945E940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62" name="Text Box 2">
          <a:extLst>
            <a:ext uri="{FF2B5EF4-FFF2-40B4-BE49-F238E27FC236}">
              <a16:creationId xmlns:a16="http://schemas.microsoft.com/office/drawing/2014/main" id="{AA645BDB-E468-4C6E-AFC0-B5F447791A6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63" name="Text Box 2">
          <a:extLst>
            <a:ext uri="{FF2B5EF4-FFF2-40B4-BE49-F238E27FC236}">
              <a16:creationId xmlns:a16="http://schemas.microsoft.com/office/drawing/2014/main" id="{EFDEEBBE-F5D9-4BE0-8DC3-86A9E791DD5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64" name="Text Box 2">
          <a:extLst>
            <a:ext uri="{FF2B5EF4-FFF2-40B4-BE49-F238E27FC236}">
              <a16:creationId xmlns:a16="http://schemas.microsoft.com/office/drawing/2014/main" id="{BFB1D1BB-27A2-4F34-951F-16FDCF29018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65" name="Text Box 2">
          <a:extLst>
            <a:ext uri="{FF2B5EF4-FFF2-40B4-BE49-F238E27FC236}">
              <a16:creationId xmlns:a16="http://schemas.microsoft.com/office/drawing/2014/main" id="{98E3366B-B789-49D7-BBFF-7411CFABB27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66" name="Text Box 2">
          <a:extLst>
            <a:ext uri="{FF2B5EF4-FFF2-40B4-BE49-F238E27FC236}">
              <a16:creationId xmlns:a16="http://schemas.microsoft.com/office/drawing/2014/main" id="{FD41F067-6C40-4020-9F9A-ED361E0DC2D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67" name="Text Box 2">
          <a:extLst>
            <a:ext uri="{FF2B5EF4-FFF2-40B4-BE49-F238E27FC236}">
              <a16:creationId xmlns:a16="http://schemas.microsoft.com/office/drawing/2014/main" id="{7158EFC9-5672-4F7A-B513-DB25C55917E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68" name="Text Box 2">
          <a:extLst>
            <a:ext uri="{FF2B5EF4-FFF2-40B4-BE49-F238E27FC236}">
              <a16:creationId xmlns:a16="http://schemas.microsoft.com/office/drawing/2014/main" id="{A7C8F2B9-1961-4039-9AFA-3D10C601360A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69" name="Text Box 2">
          <a:extLst>
            <a:ext uri="{FF2B5EF4-FFF2-40B4-BE49-F238E27FC236}">
              <a16:creationId xmlns:a16="http://schemas.microsoft.com/office/drawing/2014/main" id="{5185D393-940D-4798-9AAB-53340C4CE1F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70" name="Text Box 2">
          <a:extLst>
            <a:ext uri="{FF2B5EF4-FFF2-40B4-BE49-F238E27FC236}">
              <a16:creationId xmlns:a16="http://schemas.microsoft.com/office/drawing/2014/main" id="{C8E62F9A-42C3-45D0-8A31-F2D977AD361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71" name="Text Box 2">
          <a:extLst>
            <a:ext uri="{FF2B5EF4-FFF2-40B4-BE49-F238E27FC236}">
              <a16:creationId xmlns:a16="http://schemas.microsoft.com/office/drawing/2014/main" id="{6382869A-84F2-44ED-A569-86A7D288E08B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72" name="Text Box 2">
          <a:extLst>
            <a:ext uri="{FF2B5EF4-FFF2-40B4-BE49-F238E27FC236}">
              <a16:creationId xmlns:a16="http://schemas.microsoft.com/office/drawing/2014/main" id="{E815458E-B28D-469D-8C48-1FCD2262DBF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73" name="Text Box 2">
          <a:extLst>
            <a:ext uri="{FF2B5EF4-FFF2-40B4-BE49-F238E27FC236}">
              <a16:creationId xmlns:a16="http://schemas.microsoft.com/office/drawing/2014/main" id="{FFF71D9B-E438-4489-98B6-0F69FA3FAD8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74" name="Text Box 2">
          <a:extLst>
            <a:ext uri="{FF2B5EF4-FFF2-40B4-BE49-F238E27FC236}">
              <a16:creationId xmlns:a16="http://schemas.microsoft.com/office/drawing/2014/main" id="{C9A48E80-2363-4CD9-86D4-B54C95DA323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75" name="Text Box 2">
          <a:extLst>
            <a:ext uri="{FF2B5EF4-FFF2-40B4-BE49-F238E27FC236}">
              <a16:creationId xmlns:a16="http://schemas.microsoft.com/office/drawing/2014/main" id="{07E0CE1D-E684-45E6-9E08-1437FA00DF5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76" name="Text Box 2">
          <a:extLst>
            <a:ext uri="{FF2B5EF4-FFF2-40B4-BE49-F238E27FC236}">
              <a16:creationId xmlns:a16="http://schemas.microsoft.com/office/drawing/2014/main" id="{DA640D6F-5E11-440E-888E-4B935EFF7E9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77" name="Text Box 2">
          <a:extLst>
            <a:ext uri="{FF2B5EF4-FFF2-40B4-BE49-F238E27FC236}">
              <a16:creationId xmlns:a16="http://schemas.microsoft.com/office/drawing/2014/main" id="{E91DD482-FF00-4D60-963B-C2F7259E700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78" name="Text Box 2">
          <a:extLst>
            <a:ext uri="{FF2B5EF4-FFF2-40B4-BE49-F238E27FC236}">
              <a16:creationId xmlns:a16="http://schemas.microsoft.com/office/drawing/2014/main" id="{92B47668-D63A-4785-8883-93025B3C4D4B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79" name="Text Box 2">
          <a:extLst>
            <a:ext uri="{FF2B5EF4-FFF2-40B4-BE49-F238E27FC236}">
              <a16:creationId xmlns:a16="http://schemas.microsoft.com/office/drawing/2014/main" id="{ABECB6C4-CC10-461E-AC46-66AF475160C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80" name="Text Box 2">
          <a:extLst>
            <a:ext uri="{FF2B5EF4-FFF2-40B4-BE49-F238E27FC236}">
              <a16:creationId xmlns:a16="http://schemas.microsoft.com/office/drawing/2014/main" id="{BB6E193A-021E-41A9-99F7-806B1CD815E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81" name="Text Box 2">
          <a:extLst>
            <a:ext uri="{FF2B5EF4-FFF2-40B4-BE49-F238E27FC236}">
              <a16:creationId xmlns:a16="http://schemas.microsoft.com/office/drawing/2014/main" id="{C582B089-3543-4A8D-A3E7-16FA9B35C4E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82" name="Text Box 2">
          <a:extLst>
            <a:ext uri="{FF2B5EF4-FFF2-40B4-BE49-F238E27FC236}">
              <a16:creationId xmlns:a16="http://schemas.microsoft.com/office/drawing/2014/main" id="{584EB9F1-B25F-4BE5-9DB0-0E5AEBBB13C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83" name="Text Box 2">
          <a:extLst>
            <a:ext uri="{FF2B5EF4-FFF2-40B4-BE49-F238E27FC236}">
              <a16:creationId xmlns:a16="http://schemas.microsoft.com/office/drawing/2014/main" id="{DC2173B8-C829-40E8-91D0-10EFA7AA9A7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84" name="Text Box 2">
          <a:extLst>
            <a:ext uri="{FF2B5EF4-FFF2-40B4-BE49-F238E27FC236}">
              <a16:creationId xmlns:a16="http://schemas.microsoft.com/office/drawing/2014/main" id="{F2F757AA-7AE3-420D-9571-A5F182B08BB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85" name="Text Box 2">
          <a:extLst>
            <a:ext uri="{FF2B5EF4-FFF2-40B4-BE49-F238E27FC236}">
              <a16:creationId xmlns:a16="http://schemas.microsoft.com/office/drawing/2014/main" id="{68A2D7A3-6FDD-4766-A56E-35F21EB5F07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86" name="Text Box 2">
          <a:extLst>
            <a:ext uri="{FF2B5EF4-FFF2-40B4-BE49-F238E27FC236}">
              <a16:creationId xmlns:a16="http://schemas.microsoft.com/office/drawing/2014/main" id="{5837E76D-52BC-45FA-8B72-1F597BEEC7C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87" name="Text Box 2">
          <a:extLst>
            <a:ext uri="{FF2B5EF4-FFF2-40B4-BE49-F238E27FC236}">
              <a16:creationId xmlns:a16="http://schemas.microsoft.com/office/drawing/2014/main" id="{2E7ACD11-6FB1-496B-9B8F-ADDCE7243F2A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88" name="Text Box 2">
          <a:extLst>
            <a:ext uri="{FF2B5EF4-FFF2-40B4-BE49-F238E27FC236}">
              <a16:creationId xmlns:a16="http://schemas.microsoft.com/office/drawing/2014/main" id="{5CDBFD0F-7FA0-4D50-83AB-033D74DBD05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89" name="Text Box 2">
          <a:extLst>
            <a:ext uri="{FF2B5EF4-FFF2-40B4-BE49-F238E27FC236}">
              <a16:creationId xmlns:a16="http://schemas.microsoft.com/office/drawing/2014/main" id="{59A7AF27-0FA9-4176-ABD4-6CE4EEAA19D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90" name="Text Box 2">
          <a:extLst>
            <a:ext uri="{FF2B5EF4-FFF2-40B4-BE49-F238E27FC236}">
              <a16:creationId xmlns:a16="http://schemas.microsoft.com/office/drawing/2014/main" id="{DC44151C-B8F3-4BB0-BE61-B54172760D1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91" name="Text Box 2">
          <a:extLst>
            <a:ext uri="{FF2B5EF4-FFF2-40B4-BE49-F238E27FC236}">
              <a16:creationId xmlns:a16="http://schemas.microsoft.com/office/drawing/2014/main" id="{2822B3B1-6B52-4567-A5C4-26539B61A9C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92" name="Text Box 2">
          <a:extLst>
            <a:ext uri="{FF2B5EF4-FFF2-40B4-BE49-F238E27FC236}">
              <a16:creationId xmlns:a16="http://schemas.microsoft.com/office/drawing/2014/main" id="{47F0393D-670D-4571-9CBF-50A9573AD23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93" name="Text Box 2">
          <a:extLst>
            <a:ext uri="{FF2B5EF4-FFF2-40B4-BE49-F238E27FC236}">
              <a16:creationId xmlns:a16="http://schemas.microsoft.com/office/drawing/2014/main" id="{74A9B6CF-77A8-488C-BE73-74F4A38D314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94" name="Text Box 2">
          <a:extLst>
            <a:ext uri="{FF2B5EF4-FFF2-40B4-BE49-F238E27FC236}">
              <a16:creationId xmlns:a16="http://schemas.microsoft.com/office/drawing/2014/main" id="{9C78484C-1B33-449C-9604-25E7698B8F2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95" name="Text Box 2">
          <a:extLst>
            <a:ext uri="{FF2B5EF4-FFF2-40B4-BE49-F238E27FC236}">
              <a16:creationId xmlns:a16="http://schemas.microsoft.com/office/drawing/2014/main" id="{996BF126-F7D7-406C-9B69-C764760E9A3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96" name="Text Box 2">
          <a:extLst>
            <a:ext uri="{FF2B5EF4-FFF2-40B4-BE49-F238E27FC236}">
              <a16:creationId xmlns:a16="http://schemas.microsoft.com/office/drawing/2014/main" id="{6FFA928A-16EB-410E-955E-D5E3BC6093D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97" name="Text Box 2">
          <a:extLst>
            <a:ext uri="{FF2B5EF4-FFF2-40B4-BE49-F238E27FC236}">
              <a16:creationId xmlns:a16="http://schemas.microsoft.com/office/drawing/2014/main" id="{E770E36F-4902-4197-8956-C5F155ED4D1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98" name="Text Box 2">
          <a:extLst>
            <a:ext uri="{FF2B5EF4-FFF2-40B4-BE49-F238E27FC236}">
              <a16:creationId xmlns:a16="http://schemas.microsoft.com/office/drawing/2014/main" id="{9C344FE4-4B9F-4423-8A6E-F74A190F946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99" name="Text Box 2">
          <a:extLst>
            <a:ext uri="{FF2B5EF4-FFF2-40B4-BE49-F238E27FC236}">
              <a16:creationId xmlns:a16="http://schemas.microsoft.com/office/drawing/2014/main" id="{CB026110-C09F-487E-8F95-9A289CF2A01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400" name="Text Box 2">
          <a:extLst>
            <a:ext uri="{FF2B5EF4-FFF2-40B4-BE49-F238E27FC236}">
              <a16:creationId xmlns:a16="http://schemas.microsoft.com/office/drawing/2014/main" id="{8C2E6A10-3153-4868-8816-EE0840344AE3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401" name="Text Box 2">
          <a:extLst>
            <a:ext uri="{FF2B5EF4-FFF2-40B4-BE49-F238E27FC236}">
              <a16:creationId xmlns:a16="http://schemas.microsoft.com/office/drawing/2014/main" id="{F8C36DB0-37AD-4CBA-89B4-A44621376BE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402" name="Text Box 2">
          <a:extLst>
            <a:ext uri="{FF2B5EF4-FFF2-40B4-BE49-F238E27FC236}">
              <a16:creationId xmlns:a16="http://schemas.microsoft.com/office/drawing/2014/main" id="{DA3519F0-B95C-4879-8860-9242EC71802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403" name="Text Box 2">
          <a:extLst>
            <a:ext uri="{FF2B5EF4-FFF2-40B4-BE49-F238E27FC236}">
              <a16:creationId xmlns:a16="http://schemas.microsoft.com/office/drawing/2014/main" id="{E86BE044-A4BA-4DC8-B9BB-617F82C8A31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404" name="Text Box 2">
          <a:extLst>
            <a:ext uri="{FF2B5EF4-FFF2-40B4-BE49-F238E27FC236}">
              <a16:creationId xmlns:a16="http://schemas.microsoft.com/office/drawing/2014/main" id="{B88A0B64-66F0-47EF-AAB0-34A1F46E558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405" name="Text Box 2">
          <a:extLst>
            <a:ext uri="{FF2B5EF4-FFF2-40B4-BE49-F238E27FC236}">
              <a16:creationId xmlns:a16="http://schemas.microsoft.com/office/drawing/2014/main" id="{27445F0F-138B-40D0-B96C-E5B4C00330DA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406" name="Text Box 2">
          <a:extLst>
            <a:ext uri="{FF2B5EF4-FFF2-40B4-BE49-F238E27FC236}">
              <a16:creationId xmlns:a16="http://schemas.microsoft.com/office/drawing/2014/main" id="{7110C81F-F9CB-4140-B351-3126941C22B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407" name="Text Box 2">
          <a:extLst>
            <a:ext uri="{FF2B5EF4-FFF2-40B4-BE49-F238E27FC236}">
              <a16:creationId xmlns:a16="http://schemas.microsoft.com/office/drawing/2014/main" id="{F87DD9DB-2B72-449F-8D84-D1AB76D47F8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408" name="Text Box 2">
          <a:extLst>
            <a:ext uri="{FF2B5EF4-FFF2-40B4-BE49-F238E27FC236}">
              <a16:creationId xmlns:a16="http://schemas.microsoft.com/office/drawing/2014/main" id="{8C8BD138-45F2-47F7-9C18-2E027F0C9A0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409" name="Text Box 2">
          <a:extLst>
            <a:ext uri="{FF2B5EF4-FFF2-40B4-BE49-F238E27FC236}">
              <a16:creationId xmlns:a16="http://schemas.microsoft.com/office/drawing/2014/main" id="{891F5D38-5042-4768-B44D-B7D596F06D0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410" name="Text Box 2">
          <a:extLst>
            <a:ext uri="{FF2B5EF4-FFF2-40B4-BE49-F238E27FC236}">
              <a16:creationId xmlns:a16="http://schemas.microsoft.com/office/drawing/2014/main" id="{26D6E973-B594-454E-BAA1-8871472AE4D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11" name="Text Box 2">
          <a:extLst>
            <a:ext uri="{FF2B5EF4-FFF2-40B4-BE49-F238E27FC236}">
              <a16:creationId xmlns:a16="http://schemas.microsoft.com/office/drawing/2014/main" id="{E06B8F57-C694-410F-89B5-93858F63F97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12" name="Text Box 2">
          <a:extLst>
            <a:ext uri="{FF2B5EF4-FFF2-40B4-BE49-F238E27FC236}">
              <a16:creationId xmlns:a16="http://schemas.microsoft.com/office/drawing/2014/main" id="{E2CF30AF-931E-4773-95B9-480C267B67E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13" name="Text Box 2">
          <a:extLst>
            <a:ext uri="{FF2B5EF4-FFF2-40B4-BE49-F238E27FC236}">
              <a16:creationId xmlns:a16="http://schemas.microsoft.com/office/drawing/2014/main" id="{F9D4483E-730F-4DF9-B70A-EA87966EE71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14" name="Text Box 2">
          <a:extLst>
            <a:ext uri="{FF2B5EF4-FFF2-40B4-BE49-F238E27FC236}">
              <a16:creationId xmlns:a16="http://schemas.microsoft.com/office/drawing/2014/main" id="{5FC177CA-43D5-4177-875D-B4DBB9793EB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15" name="Text Box 2">
          <a:extLst>
            <a:ext uri="{FF2B5EF4-FFF2-40B4-BE49-F238E27FC236}">
              <a16:creationId xmlns:a16="http://schemas.microsoft.com/office/drawing/2014/main" id="{C6C34869-70FE-4605-8D95-80F238B0AAE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16" name="Text Box 2">
          <a:extLst>
            <a:ext uri="{FF2B5EF4-FFF2-40B4-BE49-F238E27FC236}">
              <a16:creationId xmlns:a16="http://schemas.microsoft.com/office/drawing/2014/main" id="{B0B362FD-AAB7-42E9-A74E-30721409EFA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17" name="Text Box 2">
          <a:extLst>
            <a:ext uri="{FF2B5EF4-FFF2-40B4-BE49-F238E27FC236}">
              <a16:creationId xmlns:a16="http://schemas.microsoft.com/office/drawing/2014/main" id="{D0E80106-CA8C-464B-8306-19C14AF1976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18" name="Text Box 2">
          <a:extLst>
            <a:ext uri="{FF2B5EF4-FFF2-40B4-BE49-F238E27FC236}">
              <a16:creationId xmlns:a16="http://schemas.microsoft.com/office/drawing/2014/main" id="{D2548DF4-1264-4B0D-9894-DB149BD1162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19" name="Text Box 2">
          <a:extLst>
            <a:ext uri="{FF2B5EF4-FFF2-40B4-BE49-F238E27FC236}">
              <a16:creationId xmlns:a16="http://schemas.microsoft.com/office/drawing/2014/main" id="{A5E71E4F-99F2-4BD4-AFC6-1BFFD889515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20" name="Text Box 2">
          <a:extLst>
            <a:ext uri="{FF2B5EF4-FFF2-40B4-BE49-F238E27FC236}">
              <a16:creationId xmlns:a16="http://schemas.microsoft.com/office/drawing/2014/main" id="{8476EE98-B935-4B80-AE6E-3ED7342E062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21" name="Text Box 2">
          <a:extLst>
            <a:ext uri="{FF2B5EF4-FFF2-40B4-BE49-F238E27FC236}">
              <a16:creationId xmlns:a16="http://schemas.microsoft.com/office/drawing/2014/main" id="{9A134962-567E-4B44-A9F4-7CAEA897162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22" name="Text Box 2">
          <a:extLst>
            <a:ext uri="{FF2B5EF4-FFF2-40B4-BE49-F238E27FC236}">
              <a16:creationId xmlns:a16="http://schemas.microsoft.com/office/drawing/2014/main" id="{DF1F8FF9-DDFE-4402-8437-E684F2756A2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23" name="Text Box 2">
          <a:extLst>
            <a:ext uri="{FF2B5EF4-FFF2-40B4-BE49-F238E27FC236}">
              <a16:creationId xmlns:a16="http://schemas.microsoft.com/office/drawing/2014/main" id="{7EC1B4A2-CABC-4D56-BE04-354A206FF53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24" name="Text Box 2">
          <a:extLst>
            <a:ext uri="{FF2B5EF4-FFF2-40B4-BE49-F238E27FC236}">
              <a16:creationId xmlns:a16="http://schemas.microsoft.com/office/drawing/2014/main" id="{E69C6DA7-7520-4FDE-B2B0-A01BC63330B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25" name="Text Box 2">
          <a:extLst>
            <a:ext uri="{FF2B5EF4-FFF2-40B4-BE49-F238E27FC236}">
              <a16:creationId xmlns:a16="http://schemas.microsoft.com/office/drawing/2014/main" id="{2107BB69-0F0E-48F2-94C9-D0019430A11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26" name="Text Box 2">
          <a:extLst>
            <a:ext uri="{FF2B5EF4-FFF2-40B4-BE49-F238E27FC236}">
              <a16:creationId xmlns:a16="http://schemas.microsoft.com/office/drawing/2014/main" id="{DAD64107-642D-499B-8BEE-50B9A538FE1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27" name="Text Box 2">
          <a:extLst>
            <a:ext uri="{FF2B5EF4-FFF2-40B4-BE49-F238E27FC236}">
              <a16:creationId xmlns:a16="http://schemas.microsoft.com/office/drawing/2014/main" id="{F8DFE909-7844-48BD-BA26-E2102AB20F6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28" name="Text Box 2">
          <a:extLst>
            <a:ext uri="{FF2B5EF4-FFF2-40B4-BE49-F238E27FC236}">
              <a16:creationId xmlns:a16="http://schemas.microsoft.com/office/drawing/2014/main" id="{157A8091-8C8A-4721-8B11-887E65D0A8F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29" name="Text Box 2">
          <a:extLst>
            <a:ext uri="{FF2B5EF4-FFF2-40B4-BE49-F238E27FC236}">
              <a16:creationId xmlns:a16="http://schemas.microsoft.com/office/drawing/2014/main" id="{CF4A4D12-D18D-4B0B-9BA2-487B313A7F2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30" name="Text Box 2">
          <a:extLst>
            <a:ext uri="{FF2B5EF4-FFF2-40B4-BE49-F238E27FC236}">
              <a16:creationId xmlns:a16="http://schemas.microsoft.com/office/drawing/2014/main" id="{B14C8578-B314-4F33-AF0B-7BD65EB805C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31" name="Text Box 2">
          <a:extLst>
            <a:ext uri="{FF2B5EF4-FFF2-40B4-BE49-F238E27FC236}">
              <a16:creationId xmlns:a16="http://schemas.microsoft.com/office/drawing/2014/main" id="{F1BA14F3-6BB4-4DDD-BD29-B308C956918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32" name="Text Box 2">
          <a:extLst>
            <a:ext uri="{FF2B5EF4-FFF2-40B4-BE49-F238E27FC236}">
              <a16:creationId xmlns:a16="http://schemas.microsoft.com/office/drawing/2014/main" id="{EEE8447D-CDA8-47BD-94AA-E6F9C316FAA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33" name="Text Box 2">
          <a:extLst>
            <a:ext uri="{FF2B5EF4-FFF2-40B4-BE49-F238E27FC236}">
              <a16:creationId xmlns:a16="http://schemas.microsoft.com/office/drawing/2014/main" id="{BC5664B2-8DC0-4B62-949E-BCEF11B21EE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34" name="Text Box 2">
          <a:extLst>
            <a:ext uri="{FF2B5EF4-FFF2-40B4-BE49-F238E27FC236}">
              <a16:creationId xmlns:a16="http://schemas.microsoft.com/office/drawing/2014/main" id="{C8CD6408-33E8-423A-91F6-7A3971DFE00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35" name="Text Box 2">
          <a:extLst>
            <a:ext uri="{FF2B5EF4-FFF2-40B4-BE49-F238E27FC236}">
              <a16:creationId xmlns:a16="http://schemas.microsoft.com/office/drawing/2014/main" id="{E911ADB9-1A82-4D68-BEF8-F8EC348F15E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36" name="Text Box 2">
          <a:extLst>
            <a:ext uri="{FF2B5EF4-FFF2-40B4-BE49-F238E27FC236}">
              <a16:creationId xmlns:a16="http://schemas.microsoft.com/office/drawing/2014/main" id="{A9A340C8-6094-453D-924D-C0EFEC0B5FE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37" name="Text Box 2">
          <a:extLst>
            <a:ext uri="{FF2B5EF4-FFF2-40B4-BE49-F238E27FC236}">
              <a16:creationId xmlns:a16="http://schemas.microsoft.com/office/drawing/2014/main" id="{B60D8828-FE15-48C9-9522-F23FAD1540A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38" name="Text Box 2">
          <a:extLst>
            <a:ext uri="{FF2B5EF4-FFF2-40B4-BE49-F238E27FC236}">
              <a16:creationId xmlns:a16="http://schemas.microsoft.com/office/drawing/2014/main" id="{6C4FD965-D5AF-42FC-801F-1C029170C4B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39" name="Text Box 2">
          <a:extLst>
            <a:ext uri="{FF2B5EF4-FFF2-40B4-BE49-F238E27FC236}">
              <a16:creationId xmlns:a16="http://schemas.microsoft.com/office/drawing/2014/main" id="{BAD039B8-37BA-4096-A203-A40EB941456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40" name="Text Box 2">
          <a:extLst>
            <a:ext uri="{FF2B5EF4-FFF2-40B4-BE49-F238E27FC236}">
              <a16:creationId xmlns:a16="http://schemas.microsoft.com/office/drawing/2014/main" id="{B1EABAEC-67FD-4990-9918-D047CA1CD17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41" name="Text Box 2">
          <a:extLst>
            <a:ext uri="{FF2B5EF4-FFF2-40B4-BE49-F238E27FC236}">
              <a16:creationId xmlns:a16="http://schemas.microsoft.com/office/drawing/2014/main" id="{1E370497-F639-4F5E-B1BB-542DAA4F34C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42" name="Text Box 2">
          <a:extLst>
            <a:ext uri="{FF2B5EF4-FFF2-40B4-BE49-F238E27FC236}">
              <a16:creationId xmlns:a16="http://schemas.microsoft.com/office/drawing/2014/main" id="{369C0E27-4E30-4FFC-BA60-B473E852C23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43" name="Text Box 2">
          <a:extLst>
            <a:ext uri="{FF2B5EF4-FFF2-40B4-BE49-F238E27FC236}">
              <a16:creationId xmlns:a16="http://schemas.microsoft.com/office/drawing/2014/main" id="{E9A046C0-0DF0-4533-BEA0-026C4B6749D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44" name="Text Box 2">
          <a:extLst>
            <a:ext uri="{FF2B5EF4-FFF2-40B4-BE49-F238E27FC236}">
              <a16:creationId xmlns:a16="http://schemas.microsoft.com/office/drawing/2014/main" id="{AF9365C8-782D-4981-92A1-764FF03956C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45" name="Text Box 2">
          <a:extLst>
            <a:ext uri="{FF2B5EF4-FFF2-40B4-BE49-F238E27FC236}">
              <a16:creationId xmlns:a16="http://schemas.microsoft.com/office/drawing/2014/main" id="{6CBAEFB9-7BCA-4440-8DF8-3E1992BCD27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46" name="Text Box 2">
          <a:extLst>
            <a:ext uri="{FF2B5EF4-FFF2-40B4-BE49-F238E27FC236}">
              <a16:creationId xmlns:a16="http://schemas.microsoft.com/office/drawing/2014/main" id="{DAA20B92-A949-4FD2-BA99-1F8AB800D0D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47" name="Text Box 2">
          <a:extLst>
            <a:ext uri="{FF2B5EF4-FFF2-40B4-BE49-F238E27FC236}">
              <a16:creationId xmlns:a16="http://schemas.microsoft.com/office/drawing/2014/main" id="{6DCE1997-B2DD-46C9-96B6-B8ACAF0134B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48" name="Text Box 2">
          <a:extLst>
            <a:ext uri="{FF2B5EF4-FFF2-40B4-BE49-F238E27FC236}">
              <a16:creationId xmlns:a16="http://schemas.microsoft.com/office/drawing/2014/main" id="{15CEFAAB-EEE7-4EC7-8C13-495FF078749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49" name="Text Box 2">
          <a:extLst>
            <a:ext uri="{FF2B5EF4-FFF2-40B4-BE49-F238E27FC236}">
              <a16:creationId xmlns:a16="http://schemas.microsoft.com/office/drawing/2014/main" id="{CB564E5C-F944-4941-BDB3-30133FC3C5E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50" name="Text Box 2">
          <a:extLst>
            <a:ext uri="{FF2B5EF4-FFF2-40B4-BE49-F238E27FC236}">
              <a16:creationId xmlns:a16="http://schemas.microsoft.com/office/drawing/2014/main" id="{D79FFD98-758B-4544-A32A-38F272ABC00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51" name="Text Box 2">
          <a:extLst>
            <a:ext uri="{FF2B5EF4-FFF2-40B4-BE49-F238E27FC236}">
              <a16:creationId xmlns:a16="http://schemas.microsoft.com/office/drawing/2014/main" id="{6CAD298B-056E-4C63-BBB8-8628145BF19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52" name="Text Box 2">
          <a:extLst>
            <a:ext uri="{FF2B5EF4-FFF2-40B4-BE49-F238E27FC236}">
              <a16:creationId xmlns:a16="http://schemas.microsoft.com/office/drawing/2014/main" id="{FC39C883-3413-455F-8970-BC6F8CCADBB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53" name="Text Box 2">
          <a:extLst>
            <a:ext uri="{FF2B5EF4-FFF2-40B4-BE49-F238E27FC236}">
              <a16:creationId xmlns:a16="http://schemas.microsoft.com/office/drawing/2014/main" id="{23A24D5A-6A20-4082-BBC5-FEF177ACD72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54" name="Text Box 2">
          <a:extLst>
            <a:ext uri="{FF2B5EF4-FFF2-40B4-BE49-F238E27FC236}">
              <a16:creationId xmlns:a16="http://schemas.microsoft.com/office/drawing/2014/main" id="{7766BECB-FEAC-4A95-9F67-48794D867DC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55" name="Text Box 2">
          <a:extLst>
            <a:ext uri="{FF2B5EF4-FFF2-40B4-BE49-F238E27FC236}">
              <a16:creationId xmlns:a16="http://schemas.microsoft.com/office/drawing/2014/main" id="{0802090C-485F-44E0-B916-88D8501E2EB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56" name="Text Box 2">
          <a:extLst>
            <a:ext uri="{FF2B5EF4-FFF2-40B4-BE49-F238E27FC236}">
              <a16:creationId xmlns:a16="http://schemas.microsoft.com/office/drawing/2014/main" id="{C463D783-7BCA-458A-8EA2-9C423571462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57" name="Text Box 2">
          <a:extLst>
            <a:ext uri="{FF2B5EF4-FFF2-40B4-BE49-F238E27FC236}">
              <a16:creationId xmlns:a16="http://schemas.microsoft.com/office/drawing/2014/main" id="{CB1054B3-3D86-4979-82C0-625C3EA65B4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58" name="Text Box 2">
          <a:extLst>
            <a:ext uri="{FF2B5EF4-FFF2-40B4-BE49-F238E27FC236}">
              <a16:creationId xmlns:a16="http://schemas.microsoft.com/office/drawing/2014/main" id="{2614E8BF-8F8A-4884-8B6F-84ACB8BD056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59" name="Text Box 2">
          <a:extLst>
            <a:ext uri="{FF2B5EF4-FFF2-40B4-BE49-F238E27FC236}">
              <a16:creationId xmlns:a16="http://schemas.microsoft.com/office/drawing/2014/main" id="{3865951A-AB7C-44C8-B27F-0D52A9C3A86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60" name="Text Box 2">
          <a:extLst>
            <a:ext uri="{FF2B5EF4-FFF2-40B4-BE49-F238E27FC236}">
              <a16:creationId xmlns:a16="http://schemas.microsoft.com/office/drawing/2014/main" id="{D9EF153A-3EE0-4BE4-A4D6-86455DEEA07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61" name="Text Box 2">
          <a:extLst>
            <a:ext uri="{FF2B5EF4-FFF2-40B4-BE49-F238E27FC236}">
              <a16:creationId xmlns:a16="http://schemas.microsoft.com/office/drawing/2014/main" id="{E857DDA3-D72B-4901-912B-00CC5BC10BC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62" name="Text Box 2">
          <a:extLst>
            <a:ext uri="{FF2B5EF4-FFF2-40B4-BE49-F238E27FC236}">
              <a16:creationId xmlns:a16="http://schemas.microsoft.com/office/drawing/2014/main" id="{292D0E9C-9D7E-464A-9DDA-B9CC8C31584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63" name="Text Box 2">
          <a:extLst>
            <a:ext uri="{FF2B5EF4-FFF2-40B4-BE49-F238E27FC236}">
              <a16:creationId xmlns:a16="http://schemas.microsoft.com/office/drawing/2014/main" id="{B5B1340B-A445-4DD3-B51B-87978FD871E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64" name="Text Box 2">
          <a:extLst>
            <a:ext uri="{FF2B5EF4-FFF2-40B4-BE49-F238E27FC236}">
              <a16:creationId xmlns:a16="http://schemas.microsoft.com/office/drawing/2014/main" id="{065367EC-108A-4D5E-81AA-BFE7A20B741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65" name="Text Box 2">
          <a:extLst>
            <a:ext uri="{FF2B5EF4-FFF2-40B4-BE49-F238E27FC236}">
              <a16:creationId xmlns:a16="http://schemas.microsoft.com/office/drawing/2014/main" id="{63B612B0-1ED1-4C9B-8F08-C99033BE989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66" name="Text Box 2">
          <a:extLst>
            <a:ext uri="{FF2B5EF4-FFF2-40B4-BE49-F238E27FC236}">
              <a16:creationId xmlns:a16="http://schemas.microsoft.com/office/drawing/2014/main" id="{E82AE89D-2BB5-4E17-B49A-1862DE91DBE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67" name="Text Box 2">
          <a:extLst>
            <a:ext uri="{FF2B5EF4-FFF2-40B4-BE49-F238E27FC236}">
              <a16:creationId xmlns:a16="http://schemas.microsoft.com/office/drawing/2014/main" id="{A0945550-D2E5-4DA7-9DB3-5BE16F02407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68" name="Text Box 2">
          <a:extLst>
            <a:ext uri="{FF2B5EF4-FFF2-40B4-BE49-F238E27FC236}">
              <a16:creationId xmlns:a16="http://schemas.microsoft.com/office/drawing/2014/main" id="{2F413798-3477-465B-90FF-863C1973EDF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69" name="Text Box 2">
          <a:extLst>
            <a:ext uri="{FF2B5EF4-FFF2-40B4-BE49-F238E27FC236}">
              <a16:creationId xmlns:a16="http://schemas.microsoft.com/office/drawing/2014/main" id="{4C7D4540-3BFB-45B7-89EF-C17ABC4F1A3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70" name="Text Box 2">
          <a:extLst>
            <a:ext uri="{FF2B5EF4-FFF2-40B4-BE49-F238E27FC236}">
              <a16:creationId xmlns:a16="http://schemas.microsoft.com/office/drawing/2014/main" id="{13FDC76A-E48F-46A7-8C0E-6E44BC4B6C2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71" name="Text Box 2">
          <a:extLst>
            <a:ext uri="{FF2B5EF4-FFF2-40B4-BE49-F238E27FC236}">
              <a16:creationId xmlns:a16="http://schemas.microsoft.com/office/drawing/2014/main" id="{9AF2D4F3-C0C1-4BE1-B0C6-C4FD3042DDB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72" name="Text Box 2">
          <a:extLst>
            <a:ext uri="{FF2B5EF4-FFF2-40B4-BE49-F238E27FC236}">
              <a16:creationId xmlns:a16="http://schemas.microsoft.com/office/drawing/2014/main" id="{7FD65A71-CA29-448F-AF06-2655688B14A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73" name="Text Box 2">
          <a:extLst>
            <a:ext uri="{FF2B5EF4-FFF2-40B4-BE49-F238E27FC236}">
              <a16:creationId xmlns:a16="http://schemas.microsoft.com/office/drawing/2014/main" id="{2875826F-A01D-4600-B6B8-15B14937395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74" name="Text Box 2">
          <a:extLst>
            <a:ext uri="{FF2B5EF4-FFF2-40B4-BE49-F238E27FC236}">
              <a16:creationId xmlns:a16="http://schemas.microsoft.com/office/drawing/2014/main" id="{4B5916C9-1DE7-4E03-8EDE-BD848158990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75" name="Text Box 2">
          <a:extLst>
            <a:ext uri="{FF2B5EF4-FFF2-40B4-BE49-F238E27FC236}">
              <a16:creationId xmlns:a16="http://schemas.microsoft.com/office/drawing/2014/main" id="{22CEEE7C-F539-47AB-8EE9-B328246D324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76" name="Text Box 2">
          <a:extLst>
            <a:ext uri="{FF2B5EF4-FFF2-40B4-BE49-F238E27FC236}">
              <a16:creationId xmlns:a16="http://schemas.microsoft.com/office/drawing/2014/main" id="{B3742FB3-17AA-46EF-91D7-4CAB01468D9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77" name="Text Box 2">
          <a:extLst>
            <a:ext uri="{FF2B5EF4-FFF2-40B4-BE49-F238E27FC236}">
              <a16:creationId xmlns:a16="http://schemas.microsoft.com/office/drawing/2014/main" id="{CED4C4C4-4E5B-40F1-8FF5-9EDAB771BDB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78" name="Text Box 2">
          <a:extLst>
            <a:ext uri="{FF2B5EF4-FFF2-40B4-BE49-F238E27FC236}">
              <a16:creationId xmlns:a16="http://schemas.microsoft.com/office/drawing/2014/main" id="{C7017908-09B8-4EA6-87F2-D7B546084E4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79" name="Text Box 2">
          <a:extLst>
            <a:ext uri="{FF2B5EF4-FFF2-40B4-BE49-F238E27FC236}">
              <a16:creationId xmlns:a16="http://schemas.microsoft.com/office/drawing/2014/main" id="{9BB133FF-0BC3-4ADC-BD27-7401EF4E07E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80" name="Text Box 2">
          <a:extLst>
            <a:ext uri="{FF2B5EF4-FFF2-40B4-BE49-F238E27FC236}">
              <a16:creationId xmlns:a16="http://schemas.microsoft.com/office/drawing/2014/main" id="{685C68DE-352E-4517-825D-9E656B8DDAE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81" name="Text Box 2">
          <a:extLst>
            <a:ext uri="{FF2B5EF4-FFF2-40B4-BE49-F238E27FC236}">
              <a16:creationId xmlns:a16="http://schemas.microsoft.com/office/drawing/2014/main" id="{2B4D9C2D-3F71-47BF-A261-E6652311420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82" name="Text Box 2">
          <a:extLst>
            <a:ext uri="{FF2B5EF4-FFF2-40B4-BE49-F238E27FC236}">
              <a16:creationId xmlns:a16="http://schemas.microsoft.com/office/drawing/2014/main" id="{B1774FB6-9EED-4960-A228-E76263EB756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83" name="Text Box 2">
          <a:extLst>
            <a:ext uri="{FF2B5EF4-FFF2-40B4-BE49-F238E27FC236}">
              <a16:creationId xmlns:a16="http://schemas.microsoft.com/office/drawing/2014/main" id="{D0638C28-69E9-44E7-AACF-3AE391D2FDA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84" name="Text Box 2">
          <a:extLst>
            <a:ext uri="{FF2B5EF4-FFF2-40B4-BE49-F238E27FC236}">
              <a16:creationId xmlns:a16="http://schemas.microsoft.com/office/drawing/2014/main" id="{54C95F0E-98D1-4C09-A982-14CB964F3FF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85" name="Text Box 2">
          <a:extLst>
            <a:ext uri="{FF2B5EF4-FFF2-40B4-BE49-F238E27FC236}">
              <a16:creationId xmlns:a16="http://schemas.microsoft.com/office/drawing/2014/main" id="{947D781F-FC3E-4EA2-BECC-29790A240EF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86" name="Text Box 2">
          <a:extLst>
            <a:ext uri="{FF2B5EF4-FFF2-40B4-BE49-F238E27FC236}">
              <a16:creationId xmlns:a16="http://schemas.microsoft.com/office/drawing/2014/main" id="{FA0C2F1C-5763-4917-ABF8-E60B82DDA43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87" name="Text Box 2">
          <a:extLst>
            <a:ext uri="{FF2B5EF4-FFF2-40B4-BE49-F238E27FC236}">
              <a16:creationId xmlns:a16="http://schemas.microsoft.com/office/drawing/2014/main" id="{47E49AA5-32CF-46CD-B602-E7348D63FAC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88" name="Text Box 2">
          <a:extLst>
            <a:ext uri="{FF2B5EF4-FFF2-40B4-BE49-F238E27FC236}">
              <a16:creationId xmlns:a16="http://schemas.microsoft.com/office/drawing/2014/main" id="{12088D10-3F9E-4F08-9AFC-C3E62A8385E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89" name="Text Box 2">
          <a:extLst>
            <a:ext uri="{FF2B5EF4-FFF2-40B4-BE49-F238E27FC236}">
              <a16:creationId xmlns:a16="http://schemas.microsoft.com/office/drawing/2014/main" id="{2A1DAF51-75E9-46C3-8346-D17A0933E17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90" name="Text Box 2">
          <a:extLst>
            <a:ext uri="{FF2B5EF4-FFF2-40B4-BE49-F238E27FC236}">
              <a16:creationId xmlns:a16="http://schemas.microsoft.com/office/drawing/2014/main" id="{1092298E-09BB-4061-AB06-82902CA2E03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91" name="Text Box 2">
          <a:extLst>
            <a:ext uri="{FF2B5EF4-FFF2-40B4-BE49-F238E27FC236}">
              <a16:creationId xmlns:a16="http://schemas.microsoft.com/office/drawing/2014/main" id="{6FEFA1C1-6B2C-4D1C-9538-6C780F90830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92" name="Text Box 2">
          <a:extLst>
            <a:ext uri="{FF2B5EF4-FFF2-40B4-BE49-F238E27FC236}">
              <a16:creationId xmlns:a16="http://schemas.microsoft.com/office/drawing/2014/main" id="{70A77D34-1E7C-411C-944D-BC639902C78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93" name="Text Box 2">
          <a:extLst>
            <a:ext uri="{FF2B5EF4-FFF2-40B4-BE49-F238E27FC236}">
              <a16:creationId xmlns:a16="http://schemas.microsoft.com/office/drawing/2014/main" id="{0C84285A-FCD6-434F-9F80-E9EA35CA857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94" name="Text Box 2">
          <a:extLst>
            <a:ext uri="{FF2B5EF4-FFF2-40B4-BE49-F238E27FC236}">
              <a16:creationId xmlns:a16="http://schemas.microsoft.com/office/drawing/2014/main" id="{69A03893-5C60-4D98-AD99-288A81581BE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95" name="Text Box 2">
          <a:extLst>
            <a:ext uri="{FF2B5EF4-FFF2-40B4-BE49-F238E27FC236}">
              <a16:creationId xmlns:a16="http://schemas.microsoft.com/office/drawing/2014/main" id="{EFC5402C-BA81-4C16-8273-A1DD02C3215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96" name="Text Box 2">
          <a:extLst>
            <a:ext uri="{FF2B5EF4-FFF2-40B4-BE49-F238E27FC236}">
              <a16:creationId xmlns:a16="http://schemas.microsoft.com/office/drawing/2014/main" id="{4C15DC76-FE9F-4D7D-B4BA-D5BCEC7ACA4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97" name="Text Box 2">
          <a:extLst>
            <a:ext uri="{FF2B5EF4-FFF2-40B4-BE49-F238E27FC236}">
              <a16:creationId xmlns:a16="http://schemas.microsoft.com/office/drawing/2014/main" id="{77B02D16-0E00-4148-9A6F-AA389D30267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98" name="Text Box 2">
          <a:extLst>
            <a:ext uri="{FF2B5EF4-FFF2-40B4-BE49-F238E27FC236}">
              <a16:creationId xmlns:a16="http://schemas.microsoft.com/office/drawing/2014/main" id="{370C8A4A-CEB8-4A44-8235-B1ECF2FD7D2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99" name="Text Box 2">
          <a:extLst>
            <a:ext uri="{FF2B5EF4-FFF2-40B4-BE49-F238E27FC236}">
              <a16:creationId xmlns:a16="http://schemas.microsoft.com/office/drawing/2014/main" id="{1CF0B186-1457-4669-A158-409D781007C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500" name="Text Box 2">
          <a:extLst>
            <a:ext uri="{FF2B5EF4-FFF2-40B4-BE49-F238E27FC236}">
              <a16:creationId xmlns:a16="http://schemas.microsoft.com/office/drawing/2014/main" id="{4EBD36EE-1D60-4154-BCBA-A659BED79DE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501" name="Text Box 2">
          <a:extLst>
            <a:ext uri="{FF2B5EF4-FFF2-40B4-BE49-F238E27FC236}">
              <a16:creationId xmlns:a16="http://schemas.microsoft.com/office/drawing/2014/main" id="{A264678D-5995-453A-A488-FF2AF6FBA3E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502" name="Text Box 2">
          <a:extLst>
            <a:ext uri="{FF2B5EF4-FFF2-40B4-BE49-F238E27FC236}">
              <a16:creationId xmlns:a16="http://schemas.microsoft.com/office/drawing/2014/main" id="{EB2D3771-7941-417B-9F19-DCE78E9B243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503" name="Text Box 2">
          <a:extLst>
            <a:ext uri="{FF2B5EF4-FFF2-40B4-BE49-F238E27FC236}">
              <a16:creationId xmlns:a16="http://schemas.microsoft.com/office/drawing/2014/main" id="{D1DC7610-B99E-49C2-BAF6-56F2176B730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04" name="Text Box 2">
          <a:extLst>
            <a:ext uri="{FF2B5EF4-FFF2-40B4-BE49-F238E27FC236}">
              <a16:creationId xmlns:a16="http://schemas.microsoft.com/office/drawing/2014/main" id="{259E8FDA-9261-425A-A4A6-BC005A0783C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05" name="Text Box 2">
          <a:extLst>
            <a:ext uri="{FF2B5EF4-FFF2-40B4-BE49-F238E27FC236}">
              <a16:creationId xmlns:a16="http://schemas.microsoft.com/office/drawing/2014/main" id="{F60D7213-2ABC-4358-9626-2E07D69C4563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06" name="Text Box 2">
          <a:extLst>
            <a:ext uri="{FF2B5EF4-FFF2-40B4-BE49-F238E27FC236}">
              <a16:creationId xmlns:a16="http://schemas.microsoft.com/office/drawing/2014/main" id="{C5F03D30-AD07-424C-83D7-A7F4AB9C2B2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07" name="Text Box 2">
          <a:extLst>
            <a:ext uri="{FF2B5EF4-FFF2-40B4-BE49-F238E27FC236}">
              <a16:creationId xmlns:a16="http://schemas.microsoft.com/office/drawing/2014/main" id="{9EE76210-DA24-42F5-B938-64F9311890E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08" name="Text Box 2">
          <a:extLst>
            <a:ext uri="{FF2B5EF4-FFF2-40B4-BE49-F238E27FC236}">
              <a16:creationId xmlns:a16="http://schemas.microsoft.com/office/drawing/2014/main" id="{01FEE016-E8DA-4DEA-AA60-8A96808869DB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09" name="Text Box 2">
          <a:extLst>
            <a:ext uri="{FF2B5EF4-FFF2-40B4-BE49-F238E27FC236}">
              <a16:creationId xmlns:a16="http://schemas.microsoft.com/office/drawing/2014/main" id="{F30AF432-C312-44EA-B7C8-666A74455BFE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10" name="Text Box 2">
          <a:extLst>
            <a:ext uri="{FF2B5EF4-FFF2-40B4-BE49-F238E27FC236}">
              <a16:creationId xmlns:a16="http://schemas.microsoft.com/office/drawing/2014/main" id="{CD19E80A-8642-4A7C-B8F6-E7F2A56D652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11" name="Text Box 2">
          <a:extLst>
            <a:ext uri="{FF2B5EF4-FFF2-40B4-BE49-F238E27FC236}">
              <a16:creationId xmlns:a16="http://schemas.microsoft.com/office/drawing/2014/main" id="{4EC58638-75A0-42D5-9197-A51F75EAA45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12" name="Text Box 2">
          <a:extLst>
            <a:ext uri="{FF2B5EF4-FFF2-40B4-BE49-F238E27FC236}">
              <a16:creationId xmlns:a16="http://schemas.microsoft.com/office/drawing/2014/main" id="{C9BA3A60-F97E-46FB-A0AE-45A58EDCEEC3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13" name="Text Box 2">
          <a:extLst>
            <a:ext uri="{FF2B5EF4-FFF2-40B4-BE49-F238E27FC236}">
              <a16:creationId xmlns:a16="http://schemas.microsoft.com/office/drawing/2014/main" id="{F381671F-0FF3-476F-BB36-C638CAD81DC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14" name="Text Box 2">
          <a:extLst>
            <a:ext uri="{FF2B5EF4-FFF2-40B4-BE49-F238E27FC236}">
              <a16:creationId xmlns:a16="http://schemas.microsoft.com/office/drawing/2014/main" id="{083A45D4-AD50-4F95-99A3-34F971B898F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15" name="Text Box 2">
          <a:extLst>
            <a:ext uri="{FF2B5EF4-FFF2-40B4-BE49-F238E27FC236}">
              <a16:creationId xmlns:a16="http://schemas.microsoft.com/office/drawing/2014/main" id="{8178B394-E5CE-4F51-860E-5BB876C4FD0B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16" name="Text Box 2">
          <a:extLst>
            <a:ext uri="{FF2B5EF4-FFF2-40B4-BE49-F238E27FC236}">
              <a16:creationId xmlns:a16="http://schemas.microsoft.com/office/drawing/2014/main" id="{54BB70D2-F597-4310-A979-070C61792DB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17" name="Text Box 2">
          <a:extLst>
            <a:ext uri="{FF2B5EF4-FFF2-40B4-BE49-F238E27FC236}">
              <a16:creationId xmlns:a16="http://schemas.microsoft.com/office/drawing/2014/main" id="{772ED172-1534-4671-BF46-948BCDB617EE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18" name="Text Box 2">
          <a:extLst>
            <a:ext uri="{FF2B5EF4-FFF2-40B4-BE49-F238E27FC236}">
              <a16:creationId xmlns:a16="http://schemas.microsoft.com/office/drawing/2014/main" id="{A74124E2-486F-4D87-8C80-4B3412704F6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19" name="Text Box 2">
          <a:extLst>
            <a:ext uri="{FF2B5EF4-FFF2-40B4-BE49-F238E27FC236}">
              <a16:creationId xmlns:a16="http://schemas.microsoft.com/office/drawing/2014/main" id="{E1FA9A16-816D-420B-9246-50C61FD0607A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20" name="Text Box 2">
          <a:extLst>
            <a:ext uri="{FF2B5EF4-FFF2-40B4-BE49-F238E27FC236}">
              <a16:creationId xmlns:a16="http://schemas.microsoft.com/office/drawing/2014/main" id="{A6889E1D-3F0F-49DA-8DCA-D72B9B1FC6DE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21" name="Text Box 2">
          <a:extLst>
            <a:ext uri="{FF2B5EF4-FFF2-40B4-BE49-F238E27FC236}">
              <a16:creationId xmlns:a16="http://schemas.microsoft.com/office/drawing/2014/main" id="{C0F20CA9-298E-4E00-90F3-1C11275F2923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22" name="Text Box 2">
          <a:extLst>
            <a:ext uri="{FF2B5EF4-FFF2-40B4-BE49-F238E27FC236}">
              <a16:creationId xmlns:a16="http://schemas.microsoft.com/office/drawing/2014/main" id="{E6866517-654D-4883-8CE3-2F4E5F42DD6B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23" name="Text Box 2">
          <a:extLst>
            <a:ext uri="{FF2B5EF4-FFF2-40B4-BE49-F238E27FC236}">
              <a16:creationId xmlns:a16="http://schemas.microsoft.com/office/drawing/2014/main" id="{A8551D7C-88A2-4CAD-81A6-3706FF2ACBF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24" name="Text Box 2">
          <a:extLst>
            <a:ext uri="{FF2B5EF4-FFF2-40B4-BE49-F238E27FC236}">
              <a16:creationId xmlns:a16="http://schemas.microsoft.com/office/drawing/2014/main" id="{0BF57BC6-87BE-40E2-A388-68C38A98D95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25" name="Text Box 2">
          <a:extLst>
            <a:ext uri="{FF2B5EF4-FFF2-40B4-BE49-F238E27FC236}">
              <a16:creationId xmlns:a16="http://schemas.microsoft.com/office/drawing/2014/main" id="{136E278D-AC3B-4D3B-BDBC-909C2744770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26" name="Text Box 2">
          <a:extLst>
            <a:ext uri="{FF2B5EF4-FFF2-40B4-BE49-F238E27FC236}">
              <a16:creationId xmlns:a16="http://schemas.microsoft.com/office/drawing/2014/main" id="{BA82FC20-B0A9-4223-B397-FCE200738A4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27" name="Text Box 2">
          <a:extLst>
            <a:ext uri="{FF2B5EF4-FFF2-40B4-BE49-F238E27FC236}">
              <a16:creationId xmlns:a16="http://schemas.microsoft.com/office/drawing/2014/main" id="{1A249758-04C6-49BF-9DC5-25226B3232C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28" name="Text Box 2">
          <a:extLst>
            <a:ext uri="{FF2B5EF4-FFF2-40B4-BE49-F238E27FC236}">
              <a16:creationId xmlns:a16="http://schemas.microsoft.com/office/drawing/2014/main" id="{BDCFE341-088E-4E0D-A491-62ED5B391C0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29" name="Text Box 2">
          <a:extLst>
            <a:ext uri="{FF2B5EF4-FFF2-40B4-BE49-F238E27FC236}">
              <a16:creationId xmlns:a16="http://schemas.microsoft.com/office/drawing/2014/main" id="{632F8F46-29B4-460E-9DEB-0B536C59E00B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30" name="Text Box 2">
          <a:extLst>
            <a:ext uri="{FF2B5EF4-FFF2-40B4-BE49-F238E27FC236}">
              <a16:creationId xmlns:a16="http://schemas.microsoft.com/office/drawing/2014/main" id="{90928FD6-3DC1-4C43-81F8-CE6410C566D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31" name="Text Box 2">
          <a:extLst>
            <a:ext uri="{FF2B5EF4-FFF2-40B4-BE49-F238E27FC236}">
              <a16:creationId xmlns:a16="http://schemas.microsoft.com/office/drawing/2014/main" id="{7C3343DA-A1C6-4098-999C-D8E3062AAF0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32" name="Text Box 2">
          <a:extLst>
            <a:ext uri="{FF2B5EF4-FFF2-40B4-BE49-F238E27FC236}">
              <a16:creationId xmlns:a16="http://schemas.microsoft.com/office/drawing/2014/main" id="{A4A12FF4-C0B4-46FF-8345-09922CB9B61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33" name="Text Box 2">
          <a:extLst>
            <a:ext uri="{FF2B5EF4-FFF2-40B4-BE49-F238E27FC236}">
              <a16:creationId xmlns:a16="http://schemas.microsoft.com/office/drawing/2014/main" id="{9ECD504A-D08F-4BF9-B911-1EC893B2F49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34" name="Text Box 2">
          <a:extLst>
            <a:ext uri="{FF2B5EF4-FFF2-40B4-BE49-F238E27FC236}">
              <a16:creationId xmlns:a16="http://schemas.microsoft.com/office/drawing/2014/main" id="{1C2B05A0-F701-42F9-AD9D-A3B079C336D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35" name="Text Box 2">
          <a:extLst>
            <a:ext uri="{FF2B5EF4-FFF2-40B4-BE49-F238E27FC236}">
              <a16:creationId xmlns:a16="http://schemas.microsoft.com/office/drawing/2014/main" id="{3F4EF435-112C-4DED-966A-4E31B3BD82B3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36" name="Text Box 2">
          <a:extLst>
            <a:ext uri="{FF2B5EF4-FFF2-40B4-BE49-F238E27FC236}">
              <a16:creationId xmlns:a16="http://schemas.microsoft.com/office/drawing/2014/main" id="{4694CD69-5C3A-4AB5-B2BC-506B8362674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37" name="Text Box 2">
          <a:extLst>
            <a:ext uri="{FF2B5EF4-FFF2-40B4-BE49-F238E27FC236}">
              <a16:creationId xmlns:a16="http://schemas.microsoft.com/office/drawing/2014/main" id="{50017B9B-A1C8-40CD-BA04-9F65C712207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38" name="Text Box 2">
          <a:extLst>
            <a:ext uri="{FF2B5EF4-FFF2-40B4-BE49-F238E27FC236}">
              <a16:creationId xmlns:a16="http://schemas.microsoft.com/office/drawing/2014/main" id="{61D4DD04-A285-4224-8F70-463DC1CEE75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39" name="Text Box 2">
          <a:extLst>
            <a:ext uri="{FF2B5EF4-FFF2-40B4-BE49-F238E27FC236}">
              <a16:creationId xmlns:a16="http://schemas.microsoft.com/office/drawing/2014/main" id="{8EAE4FDE-8D83-4C3E-A6DC-84D662533CA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40" name="Text Box 2">
          <a:extLst>
            <a:ext uri="{FF2B5EF4-FFF2-40B4-BE49-F238E27FC236}">
              <a16:creationId xmlns:a16="http://schemas.microsoft.com/office/drawing/2014/main" id="{A48A2A8D-E23F-40B7-9888-AEAC9101FF3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41" name="Text Box 2">
          <a:extLst>
            <a:ext uri="{FF2B5EF4-FFF2-40B4-BE49-F238E27FC236}">
              <a16:creationId xmlns:a16="http://schemas.microsoft.com/office/drawing/2014/main" id="{591BA715-197D-4C02-9A2C-BE40F787BAF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42" name="Text Box 2">
          <a:extLst>
            <a:ext uri="{FF2B5EF4-FFF2-40B4-BE49-F238E27FC236}">
              <a16:creationId xmlns:a16="http://schemas.microsoft.com/office/drawing/2014/main" id="{70263855-7E22-41CB-920E-1F30DCA1C11E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43" name="Text Box 2">
          <a:extLst>
            <a:ext uri="{FF2B5EF4-FFF2-40B4-BE49-F238E27FC236}">
              <a16:creationId xmlns:a16="http://schemas.microsoft.com/office/drawing/2014/main" id="{C2B1BA0D-6138-4743-B89A-A5632395862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44" name="Text Box 2">
          <a:extLst>
            <a:ext uri="{FF2B5EF4-FFF2-40B4-BE49-F238E27FC236}">
              <a16:creationId xmlns:a16="http://schemas.microsoft.com/office/drawing/2014/main" id="{A6D2AC25-F4AF-47EF-BD0E-70D717A9386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45" name="Text Box 2">
          <a:extLst>
            <a:ext uri="{FF2B5EF4-FFF2-40B4-BE49-F238E27FC236}">
              <a16:creationId xmlns:a16="http://schemas.microsoft.com/office/drawing/2014/main" id="{50D37A66-0424-42EB-816F-B8753AD7BDF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46" name="Text Box 2">
          <a:extLst>
            <a:ext uri="{FF2B5EF4-FFF2-40B4-BE49-F238E27FC236}">
              <a16:creationId xmlns:a16="http://schemas.microsoft.com/office/drawing/2014/main" id="{EAADAA31-822B-4E8F-93DA-99AAC48EAC2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stian/Downloads/MIP_Costa_Rica_2011_77x7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"/>
      <sheetName val="MIP reducida"/>
      <sheetName val="MIP 2011 original"/>
      <sheetName val="Matriz (M)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4C28-110E-4350-B70B-D9A942B4EADE}">
  <dimension ref="A1:BV288"/>
  <sheetViews>
    <sheetView tabSelected="1" zoomScale="70" zoomScaleNormal="7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BT8" sqref="BT8"/>
    </sheetView>
  </sheetViews>
  <sheetFormatPr baseColWidth="10" defaultColWidth="11.42578125" defaultRowHeight="15" x14ac:dyDescent="0.25"/>
  <cols>
    <col min="1" max="1" width="11.42578125" style="1"/>
    <col min="2" max="2" width="36.28515625" style="1" customWidth="1"/>
    <col min="3" max="3" width="12.42578125" style="1" customWidth="1"/>
    <col min="4" max="4" width="14.7109375" style="1" customWidth="1"/>
    <col min="5" max="5" width="12.42578125" style="1" customWidth="1"/>
    <col min="6" max="11" width="11.5703125" style="1" bestFit="1" customWidth="1"/>
    <col min="12" max="12" width="18.28515625" style="1" customWidth="1"/>
    <col min="13" max="13" width="11.5703125" style="1" bestFit="1" customWidth="1"/>
    <col min="14" max="14" width="13.85546875" style="1" bestFit="1" customWidth="1"/>
    <col min="15" max="18" width="11.5703125" style="1" bestFit="1" customWidth="1"/>
    <col min="19" max="19" width="12.7109375" style="1" bestFit="1" customWidth="1"/>
    <col min="20" max="26" width="11.5703125" style="1" bestFit="1" customWidth="1"/>
    <col min="27" max="27" width="13.42578125" style="1" customWidth="1"/>
    <col min="28" max="41" width="11.5703125" style="1" bestFit="1" customWidth="1"/>
    <col min="42" max="42" width="15.5703125" style="1" customWidth="1"/>
    <col min="43" max="48" width="11.5703125" style="1" bestFit="1" customWidth="1"/>
    <col min="49" max="49" width="12.42578125" style="1" bestFit="1" customWidth="1"/>
    <col min="50" max="50" width="11.5703125" style="1" bestFit="1" customWidth="1"/>
    <col min="51" max="51" width="13.5703125" style="1" customWidth="1"/>
    <col min="52" max="52" width="13" style="1" customWidth="1"/>
    <col min="53" max="53" width="11.5703125" style="1" bestFit="1" customWidth="1"/>
    <col min="54" max="55" width="12.42578125" style="1" bestFit="1" customWidth="1"/>
    <col min="56" max="57" width="13.5703125" style="1" bestFit="1" customWidth="1"/>
    <col min="58" max="58" width="12.42578125" style="1" bestFit="1" customWidth="1"/>
    <col min="59" max="59" width="11.5703125" style="1" bestFit="1" customWidth="1"/>
    <col min="60" max="60" width="13.85546875" style="1" bestFit="1" customWidth="1"/>
    <col min="61" max="61" width="14.140625" style="1" bestFit="1" customWidth="1"/>
    <col min="62" max="62" width="12.7109375" style="1" customWidth="1"/>
    <col min="63" max="63" width="19.140625" style="1" customWidth="1"/>
    <col min="64" max="64" width="16.140625" style="1" customWidth="1"/>
    <col min="65" max="66" width="18.42578125" style="1" customWidth="1"/>
    <col min="67" max="67" width="16.5703125" style="1" customWidth="1"/>
    <col min="68" max="68" width="13.85546875" style="1" customWidth="1"/>
    <col min="69" max="69" width="14.28515625" style="1" bestFit="1" customWidth="1"/>
    <col min="70" max="70" width="19.7109375" style="1" bestFit="1" customWidth="1"/>
    <col min="71" max="72" width="11.42578125" style="1"/>
    <col min="73" max="73" width="17.28515625" style="1" customWidth="1"/>
    <col min="74" max="74" width="14.85546875" style="1" bestFit="1" customWidth="1"/>
    <col min="75" max="16384" width="11.42578125" style="1"/>
  </cols>
  <sheetData>
    <row r="1" spans="1:74" ht="15.75" x14ac:dyDescent="0.25">
      <c r="C1" s="2" t="s">
        <v>0</v>
      </c>
      <c r="D1" s="3"/>
    </row>
    <row r="2" spans="1:74" ht="15.75" x14ac:dyDescent="0.25">
      <c r="C2" s="2" t="s">
        <v>1</v>
      </c>
      <c r="D2" s="3"/>
      <c r="BL2" s="4"/>
    </row>
    <row r="3" spans="1:74" ht="15.75" x14ac:dyDescent="0.25">
      <c r="C3" s="2" t="s">
        <v>2</v>
      </c>
      <c r="D3" s="3"/>
    </row>
    <row r="4" spans="1:74" ht="15.75" x14ac:dyDescent="0.25">
      <c r="C4" s="2" t="s">
        <v>3</v>
      </c>
      <c r="D4" s="3"/>
    </row>
    <row r="5" spans="1:74" ht="15.75" thickBot="1" x14ac:dyDescent="0.3"/>
    <row r="6" spans="1:74" ht="16.5" customHeight="1" thickTop="1" thickBot="1" x14ac:dyDescent="0.3">
      <c r="A6" s="5"/>
      <c r="B6" s="5"/>
      <c r="C6" s="6" t="s">
        <v>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7"/>
      <c r="BK6" s="8" t="s">
        <v>5</v>
      </c>
      <c r="BL6" s="9" t="s">
        <v>6</v>
      </c>
      <c r="BM6" s="6"/>
      <c r="BN6" s="6"/>
      <c r="BO6" s="6"/>
      <c r="BP6" s="6"/>
      <c r="BQ6" s="6"/>
      <c r="BR6" s="10" t="s">
        <v>7</v>
      </c>
    </row>
    <row r="7" spans="1:74" ht="15.75" customHeight="1" thickTop="1" x14ac:dyDescent="0.25">
      <c r="A7" s="11"/>
      <c r="B7" s="11"/>
      <c r="C7" s="12" t="s">
        <v>8</v>
      </c>
      <c r="D7" s="12" t="s">
        <v>9</v>
      </c>
      <c r="E7" s="12" t="s">
        <v>10</v>
      </c>
      <c r="F7" s="12" t="s">
        <v>11</v>
      </c>
      <c r="G7" s="12" t="s">
        <v>12</v>
      </c>
      <c r="H7" s="12" t="s">
        <v>13</v>
      </c>
      <c r="I7" s="12" t="s">
        <v>14</v>
      </c>
      <c r="J7" s="12" t="s">
        <v>15</v>
      </c>
      <c r="K7" s="12" t="s">
        <v>16</v>
      </c>
      <c r="L7" s="12" t="s">
        <v>17</v>
      </c>
      <c r="M7" s="12" t="s">
        <v>18</v>
      </c>
      <c r="N7" s="12" t="s">
        <v>19</v>
      </c>
      <c r="O7" s="12" t="s">
        <v>20</v>
      </c>
      <c r="P7" s="12" t="s">
        <v>21</v>
      </c>
      <c r="Q7" s="12" t="s">
        <v>22</v>
      </c>
      <c r="R7" s="12" t="s">
        <v>23</v>
      </c>
      <c r="S7" s="12" t="s">
        <v>24</v>
      </c>
      <c r="T7" s="12" t="s">
        <v>25</v>
      </c>
      <c r="U7" s="12" t="s">
        <v>26</v>
      </c>
      <c r="V7" s="12" t="s">
        <v>27</v>
      </c>
      <c r="W7" s="12" t="s">
        <v>28</v>
      </c>
      <c r="X7" s="12" t="s">
        <v>29</v>
      </c>
      <c r="Y7" s="12" t="s">
        <v>30</v>
      </c>
      <c r="Z7" s="12" t="s">
        <v>31</v>
      </c>
      <c r="AA7" s="12" t="s">
        <v>32</v>
      </c>
      <c r="AB7" s="12" t="s">
        <v>33</v>
      </c>
      <c r="AC7" s="12" t="s">
        <v>34</v>
      </c>
      <c r="AD7" s="12" t="s">
        <v>35</v>
      </c>
      <c r="AE7" s="12" t="s">
        <v>36</v>
      </c>
      <c r="AF7" s="12" t="s">
        <v>37</v>
      </c>
      <c r="AG7" s="12" t="s">
        <v>38</v>
      </c>
      <c r="AH7" s="12" t="s">
        <v>39</v>
      </c>
      <c r="AI7" s="12" t="s">
        <v>40</v>
      </c>
      <c r="AJ7" s="12" t="s">
        <v>41</v>
      </c>
      <c r="AK7" s="12" t="s">
        <v>42</v>
      </c>
      <c r="AL7" s="12" t="s">
        <v>43</v>
      </c>
      <c r="AM7" s="12" t="s">
        <v>44</v>
      </c>
      <c r="AN7" s="12" t="s">
        <v>45</v>
      </c>
      <c r="AO7" s="12" t="s">
        <v>46</v>
      </c>
      <c r="AP7" s="12" t="s">
        <v>47</v>
      </c>
      <c r="AQ7" s="12" t="s">
        <v>48</v>
      </c>
      <c r="AR7" s="12" t="s">
        <v>49</v>
      </c>
      <c r="AS7" s="12" t="s">
        <v>50</v>
      </c>
      <c r="AT7" s="12" t="s">
        <v>51</v>
      </c>
      <c r="AU7" s="12" t="s">
        <v>52</v>
      </c>
      <c r="AV7" s="12" t="s">
        <v>53</v>
      </c>
      <c r="AW7" s="12" t="s">
        <v>54</v>
      </c>
      <c r="AX7" s="12" t="s">
        <v>55</v>
      </c>
      <c r="AY7" s="12" t="s">
        <v>56</v>
      </c>
      <c r="AZ7" s="12" t="s">
        <v>57</v>
      </c>
      <c r="BA7" s="12" t="s">
        <v>58</v>
      </c>
      <c r="BB7" s="12" t="s">
        <v>59</v>
      </c>
      <c r="BC7" s="12" t="s">
        <v>60</v>
      </c>
      <c r="BD7" s="12" t="s">
        <v>61</v>
      </c>
      <c r="BE7" s="12" t="s">
        <v>62</v>
      </c>
      <c r="BF7" s="12" t="s">
        <v>63</v>
      </c>
      <c r="BG7" s="12" t="s">
        <v>64</v>
      </c>
      <c r="BH7" s="12" t="s">
        <v>65</v>
      </c>
      <c r="BI7" s="12" t="s">
        <v>66</v>
      </c>
      <c r="BJ7" s="12" t="s">
        <v>67</v>
      </c>
      <c r="BK7" s="13"/>
      <c r="BL7" s="14" t="s">
        <v>68</v>
      </c>
      <c r="BM7" s="15" t="s">
        <v>69</v>
      </c>
      <c r="BN7" s="15" t="s">
        <v>70</v>
      </c>
      <c r="BO7" s="15" t="s">
        <v>71</v>
      </c>
      <c r="BP7" s="15" t="s">
        <v>72</v>
      </c>
      <c r="BQ7" s="15" t="s">
        <v>73</v>
      </c>
      <c r="BR7" s="10"/>
    </row>
    <row r="8" spans="1:74" ht="120" x14ac:dyDescent="0.25">
      <c r="A8" s="16" t="s">
        <v>74</v>
      </c>
      <c r="B8" s="17" t="s">
        <v>75</v>
      </c>
      <c r="C8" s="17" t="s">
        <v>76</v>
      </c>
      <c r="D8" s="17" t="s">
        <v>77</v>
      </c>
      <c r="E8" s="17" t="s">
        <v>78</v>
      </c>
      <c r="F8" s="17" t="s">
        <v>79</v>
      </c>
      <c r="G8" s="17" t="s">
        <v>80</v>
      </c>
      <c r="H8" s="17" t="s">
        <v>81</v>
      </c>
      <c r="I8" s="17" t="s">
        <v>82</v>
      </c>
      <c r="J8" s="17" t="s">
        <v>83</v>
      </c>
      <c r="K8" s="17" t="s">
        <v>84</v>
      </c>
      <c r="L8" s="17" t="s">
        <v>85</v>
      </c>
      <c r="M8" s="17" t="s">
        <v>86</v>
      </c>
      <c r="N8" s="17" t="s">
        <v>87</v>
      </c>
      <c r="O8" s="17" t="s">
        <v>88</v>
      </c>
      <c r="P8" s="17" t="s">
        <v>89</v>
      </c>
      <c r="Q8" s="17" t="s">
        <v>90</v>
      </c>
      <c r="R8" s="17" t="s">
        <v>91</v>
      </c>
      <c r="S8" s="17" t="s">
        <v>92</v>
      </c>
      <c r="T8" s="17" t="s">
        <v>93</v>
      </c>
      <c r="U8" s="17" t="s">
        <v>94</v>
      </c>
      <c r="V8" s="17" t="s">
        <v>95</v>
      </c>
      <c r="W8" s="17" t="s">
        <v>96</v>
      </c>
      <c r="X8" s="17" t="s">
        <v>97</v>
      </c>
      <c r="Y8" s="17" t="s">
        <v>98</v>
      </c>
      <c r="Z8" s="17" t="s">
        <v>99</v>
      </c>
      <c r="AA8" s="17" t="s">
        <v>100</v>
      </c>
      <c r="AB8" s="17" t="s">
        <v>101</v>
      </c>
      <c r="AC8" s="17" t="s">
        <v>102</v>
      </c>
      <c r="AD8" s="17" t="s">
        <v>103</v>
      </c>
      <c r="AE8" s="17" t="s">
        <v>104</v>
      </c>
      <c r="AF8" s="17" t="s">
        <v>105</v>
      </c>
      <c r="AG8" s="17" t="s">
        <v>106</v>
      </c>
      <c r="AH8" s="17" t="s">
        <v>107</v>
      </c>
      <c r="AI8" s="17" t="s">
        <v>108</v>
      </c>
      <c r="AJ8" s="17" t="s">
        <v>109</v>
      </c>
      <c r="AK8" s="17" t="s">
        <v>110</v>
      </c>
      <c r="AL8" s="17" t="s">
        <v>111</v>
      </c>
      <c r="AM8" s="17" t="s">
        <v>112</v>
      </c>
      <c r="AN8" s="17" t="s">
        <v>113</v>
      </c>
      <c r="AO8" s="17" t="s">
        <v>114</v>
      </c>
      <c r="AP8" s="17" t="s">
        <v>115</v>
      </c>
      <c r="AQ8" s="17" t="s">
        <v>116</v>
      </c>
      <c r="AR8" s="17" t="s">
        <v>117</v>
      </c>
      <c r="AS8" s="17" t="s">
        <v>118</v>
      </c>
      <c r="AT8" s="17" t="s">
        <v>119</v>
      </c>
      <c r="AU8" s="17" t="s">
        <v>120</v>
      </c>
      <c r="AV8" s="17" t="s">
        <v>121</v>
      </c>
      <c r="AW8" s="17" t="s">
        <v>122</v>
      </c>
      <c r="AX8" s="17" t="s">
        <v>123</v>
      </c>
      <c r="AY8" s="17" t="s">
        <v>124</v>
      </c>
      <c r="AZ8" s="17" t="s">
        <v>125</v>
      </c>
      <c r="BA8" s="17" t="s">
        <v>126</v>
      </c>
      <c r="BB8" s="17" t="s">
        <v>127</v>
      </c>
      <c r="BC8" s="17" t="s">
        <v>128</v>
      </c>
      <c r="BD8" s="17" t="s">
        <v>129</v>
      </c>
      <c r="BE8" s="17" t="s">
        <v>130</v>
      </c>
      <c r="BF8" s="17" t="s">
        <v>131</v>
      </c>
      <c r="BG8" s="17" t="s">
        <v>132</v>
      </c>
      <c r="BH8" s="17" t="s">
        <v>133</v>
      </c>
      <c r="BI8" s="17" t="s">
        <v>134</v>
      </c>
      <c r="BJ8" s="17" t="s">
        <v>135</v>
      </c>
      <c r="BK8" s="18"/>
      <c r="BL8" s="19"/>
      <c r="BM8" s="20"/>
      <c r="BN8" s="20"/>
      <c r="BO8" s="20"/>
      <c r="BP8" s="20"/>
      <c r="BQ8" s="20"/>
      <c r="BR8" s="20"/>
      <c r="BT8" s="21" t="s">
        <v>136</v>
      </c>
      <c r="BU8" s="22" t="s">
        <v>137</v>
      </c>
      <c r="BV8" s="22" t="s">
        <v>138</v>
      </c>
    </row>
    <row r="9" spans="1:74" x14ac:dyDescent="0.25">
      <c r="A9" s="12" t="s">
        <v>8</v>
      </c>
      <c r="B9" s="23" t="s">
        <v>76</v>
      </c>
      <c r="C9" s="24">
        <v>8228.0103469276528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86856.880055444155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4">
        <v>0</v>
      </c>
      <c r="AN9" s="24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4">
        <v>0</v>
      </c>
      <c r="AZ9" s="24">
        <v>0</v>
      </c>
      <c r="BA9" s="24">
        <v>0</v>
      </c>
      <c r="BB9" s="24">
        <v>0</v>
      </c>
      <c r="BC9" s="24">
        <v>0</v>
      </c>
      <c r="BD9" s="24">
        <v>28.541144484161244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95113.431546855965</v>
      </c>
      <c r="BL9" s="24">
        <v>0</v>
      </c>
      <c r="BM9" s="24">
        <v>0</v>
      </c>
      <c r="BN9" s="24">
        <v>0</v>
      </c>
      <c r="BO9" s="24">
        <v>-192.25912308275534</v>
      </c>
      <c r="BP9" s="24">
        <v>47.068793105890876</v>
      </c>
      <c r="BQ9" s="25">
        <v>-145.19032997686446</v>
      </c>
      <c r="BR9" s="24">
        <v>94968.241216879105</v>
      </c>
      <c r="BT9" s="26">
        <v>94968.241216879105</v>
      </c>
      <c r="BU9" s="27">
        <v>0</v>
      </c>
      <c r="BV9" s="27">
        <f>+BP9/SUM($BP$9:$BP$68)</f>
        <v>7.2162926440035692E-6</v>
      </c>
    </row>
    <row r="10" spans="1:74" x14ac:dyDescent="0.25">
      <c r="A10" s="12" t="s">
        <v>9</v>
      </c>
      <c r="B10" s="23" t="s">
        <v>77</v>
      </c>
      <c r="C10" s="24">
        <v>0</v>
      </c>
      <c r="D10" s="24">
        <v>17.035805967891218</v>
      </c>
      <c r="E10" s="24">
        <v>0</v>
      </c>
      <c r="F10" s="24">
        <v>0</v>
      </c>
      <c r="G10" s="24">
        <v>274.14702253531033</v>
      </c>
      <c r="H10" s="24">
        <v>0</v>
      </c>
      <c r="I10" s="24">
        <v>0</v>
      </c>
      <c r="J10" s="24">
        <v>0</v>
      </c>
      <c r="K10" s="24">
        <v>920.40043940560372</v>
      </c>
      <c r="L10" s="24">
        <v>0</v>
      </c>
      <c r="M10" s="24">
        <v>0</v>
      </c>
      <c r="N10" s="24">
        <v>3329.1349069198341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1.5528787973279312E-6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0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24">
        <v>0</v>
      </c>
      <c r="AT10" s="24">
        <v>0</v>
      </c>
      <c r="AU10" s="24">
        <v>0</v>
      </c>
      <c r="AV10" s="24">
        <v>0</v>
      </c>
      <c r="AW10" s="24">
        <v>0</v>
      </c>
      <c r="AX10" s="24">
        <v>0</v>
      </c>
      <c r="AY10" s="24">
        <v>0</v>
      </c>
      <c r="AZ10" s="24">
        <v>0</v>
      </c>
      <c r="BA10" s="24">
        <v>0</v>
      </c>
      <c r="BB10" s="24">
        <v>0</v>
      </c>
      <c r="BC10" s="24">
        <v>0</v>
      </c>
      <c r="BD10" s="24">
        <v>0.40091888066937359</v>
      </c>
      <c r="BE10" s="24">
        <v>69.757605937217448</v>
      </c>
      <c r="BF10" s="24">
        <v>984.48091013024111</v>
      </c>
      <c r="BG10" s="24">
        <v>307.92665598796816</v>
      </c>
      <c r="BH10" s="24">
        <v>42.216039195165337</v>
      </c>
      <c r="BI10" s="24">
        <v>0</v>
      </c>
      <c r="BJ10" s="24">
        <v>0</v>
      </c>
      <c r="BK10" s="25">
        <v>5945.5003065127794</v>
      </c>
      <c r="BL10" s="24">
        <v>7687.8827713817063</v>
      </c>
      <c r="BM10" s="24">
        <v>0</v>
      </c>
      <c r="BN10" s="24">
        <v>0</v>
      </c>
      <c r="BO10" s="24">
        <v>595.68228196142366</v>
      </c>
      <c r="BP10" s="24">
        <v>1835.0367889403942</v>
      </c>
      <c r="BQ10" s="25">
        <v>10118.601842283526</v>
      </c>
      <c r="BR10" s="24">
        <v>16064.102148796304</v>
      </c>
      <c r="BT10" s="26">
        <v>16064.102148796293</v>
      </c>
      <c r="BU10" s="27">
        <f t="shared" ref="BU10:BU68" si="0">+(BQ10/SUM($BQ$9:$BQ$68))</f>
        <v>4.4101014240440704E-4</v>
      </c>
      <c r="BV10" s="27">
        <f t="shared" ref="BV10:BV68" si="1">+BP10/SUM($BP$9:$BP$68)</f>
        <v>2.8133635064140147E-4</v>
      </c>
    </row>
    <row r="11" spans="1:74" x14ac:dyDescent="0.25">
      <c r="A11" s="12" t="s">
        <v>10</v>
      </c>
      <c r="B11" s="23" t="s">
        <v>78</v>
      </c>
      <c r="C11" s="24">
        <v>0</v>
      </c>
      <c r="D11" s="24">
        <v>0.11586365175793617</v>
      </c>
      <c r="E11" s="24">
        <v>4335.1272342804941</v>
      </c>
      <c r="F11" s="24">
        <v>0</v>
      </c>
      <c r="G11" s="24">
        <v>0</v>
      </c>
      <c r="H11" s="24">
        <v>0</v>
      </c>
      <c r="I11" s="24">
        <v>370.98511959898639</v>
      </c>
      <c r="J11" s="24">
        <v>0</v>
      </c>
      <c r="K11" s="24">
        <v>0</v>
      </c>
      <c r="L11" s="24">
        <v>0</v>
      </c>
      <c r="M11" s="24">
        <v>0</v>
      </c>
      <c r="N11" s="24">
        <v>453356.21230971691</v>
      </c>
      <c r="O11" s="24">
        <v>0</v>
      </c>
      <c r="P11" s="24">
        <v>4.0928714023741399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114.55526552796127</v>
      </c>
      <c r="AB11" s="24">
        <v>0</v>
      </c>
      <c r="AC11" s="24">
        <v>0</v>
      </c>
      <c r="AD11" s="24">
        <v>2697.4855573249251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4">
        <v>0</v>
      </c>
      <c r="AO11" s="24">
        <v>0</v>
      </c>
      <c r="AP11" s="24">
        <v>0</v>
      </c>
      <c r="AQ11" s="24">
        <v>0</v>
      </c>
      <c r="AR11" s="24">
        <v>0</v>
      </c>
      <c r="AS11" s="24">
        <v>0</v>
      </c>
      <c r="AT11" s="24">
        <v>0</v>
      </c>
      <c r="AU11" s="24">
        <v>0</v>
      </c>
      <c r="AV11" s="24">
        <v>0</v>
      </c>
      <c r="AW11" s="24">
        <v>0</v>
      </c>
      <c r="AX11" s="24">
        <v>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104.59984636633411</v>
      </c>
      <c r="BE11" s="24">
        <v>1740.4048421670486</v>
      </c>
      <c r="BF11" s="24">
        <v>38002.71507790943</v>
      </c>
      <c r="BG11" s="24">
        <v>3262.8476709244178</v>
      </c>
      <c r="BH11" s="24">
        <v>3.3423496345557908E-3</v>
      </c>
      <c r="BI11" s="24">
        <v>0</v>
      </c>
      <c r="BJ11" s="24">
        <v>0</v>
      </c>
      <c r="BK11" s="25">
        <v>503989.14500122028</v>
      </c>
      <c r="BL11" s="24">
        <v>144927.13925908427</v>
      </c>
      <c r="BM11" s="24">
        <v>0</v>
      </c>
      <c r="BN11" s="24">
        <v>46331.842949699108</v>
      </c>
      <c r="BO11" s="24">
        <v>12746.78648476841</v>
      </c>
      <c r="BP11" s="24">
        <v>747108.26623685029</v>
      </c>
      <c r="BQ11" s="25">
        <v>951114.03493040206</v>
      </c>
      <c r="BR11" s="24">
        <v>1455103.1799316225</v>
      </c>
      <c r="BT11" s="26">
        <v>1455103.1799316225</v>
      </c>
      <c r="BU11" s="27">
        <f t="shared" si="0"/>
        <v>4.1453448067764541E-2</v>
      </c>
      <c r="BV11" s="27">
        <f t="shared" si="1"/>
        <v>0.11454196146033092</v>
      </c>
    </row>
    <row r="12" spans="1:74" x14ac:dyDescent="0.25">
      <c r="A12" s="12" t="s">
        <v>11</v>
      </c>
      <c r="B12" s="23" t="s">
        <v>79</v>
      </c>
      <c r="C12" s="24">
        <v>0</v>
      </c>
      <c r="D12" s="24">
        <v>0</v>
      </c>
      <c r="E12" s="24">
        <v>6210.8714215020818</v>
      </c>
      <c r="F12" s="24">
        <v>6.9874468579885765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4">
        <v>29.651296743645858</v>
      </c>
      <c r="AO12" s="24">
        <v>0</v>
      </c>
      <c r="AP12" s="24">
        <v>0</v>
      </c>
      <c r="AQ12" s="24">
        <v>0</v>
      </c>
      <c r="AR12" s="24">
        <v>0</v>
      </c>
      <c r="AS12" s="24">
        <v>0</v>
      </c>
      <c r="AT12" s="24">
        <v>1942.8808933307325</v>
      </c>
      <c r="AU12" s="24">
        <v>0</v>
      </c>
      <c r="AV12" s="24">
        <v>2.067972956897365</v>
      </c>
      <c r="AW12" s="24">
        <v>0</v>
      </c>
      <c r="AX12" s="24">
        <v>0</v>
      </c>
      <c r="AY12" s="24">
        <v>0</v>
      </c>
      <c r="AZ12" s="24">
        <v>0</v>
      </c>
      <c r="BA12" s="24">
        <v>0</v>
      </c>
      <c r="BB12" s="24">
        <v>0</v>
      </c>
      <c r="BC12" s="24">
        <v>0</v>
      </c>
      <c r="BD12" s="24">
        <v>18.147924513013834</v>
      </c>
      <c r="BE12" s="24">
        <v>0</v>
      </c>
      <c r="BF12" s="24">
        <v>607.55243583212757</v>
      </c>
      <c r="BG12" s="24">
        <v>1301.8980767831306</v>
      </c>
      <c r="BH12" s="24">
        <v>464.84305952553569</v>
      </c>
      <c r="BI12" s="24">
        <v>64.670691154481361</v>
      </c>
      <c r="BJ12" s="24">
        <v>0</v>
      </c>
      <c r="BK12" s="25">
        <v>10649.571219199634</v>
      </c>
      <c r="BL12" s="24">
        <v>7763.6770602869065</v>
      </c>
      <c r="BM12" s="24">
        <v>0</v>
      </c>
      <c r="BN12" s="24">
        <v>0</v>
      </c>
      <c r="BO12" s="24">
        <v>0</v>
      </c>
      <c r="BP12" s="24">
        <v>53792.539621389427</v>
      </c>
      <c r="BQ12" s="25">
        <v>61556.216681676335</v>
      </c>
      <c r="BR12" s="24">
        <v>72205.787900875963</v>
      </c>
      <c r="BT12" s="26">
        <v>72205.787900875963</v>
      </c>
      <c r="BU12" s="27">
        <f t="shared" si="0"/>
        <v>2.6828722295625189E-3</v>
      </c>
      <c r="BV12" s="27">
        <f t="shared" si="1"/>
        <v>8.2471353599147239E-3</v>
      </c>
    </row>
    <row r="13" spans="1:74" x14ac:dyDescent="0.25">
      <c r="A13" s="12" t="s">
        <v>12</v>
      </c>
      <c r="B13" s="23" t="s">
        <v>80</v>
      </c>
      <c r="C13" s="24">
        <v>0</v>
      </c>
      <c r="D13" s="24">
        <v>0</v>
      </c>
      <c r="E13" s="24">
        <v>0</v>
      </c>
      <c r="F13" s="24">
        <v>0</v>
      </c>
      <c r="G13" s="24">
        <v>2522.2721266152307</v>
      </c>
      <c r="H13" s="24">
        <v>0</v>
      </c>
      <c r="I13" s="24">
        <v>0</v>
      </c>
      <c r="J13" s="24">
        <v>0</v>
      </c>
      <c r="K13" s="24">
        <v>1.3864070496817007</v>
      </c>
      <c r="L13" s="24">
        <v>0</v>
      </c>
      <c r="M13" s="24">
        <v>486712.04877060617</v>
      </c>
      <c r="N13" s="24">
        <v>685.72564704779609</v>
      </c>
      <c r="O13" s="24">
        <v>0</v>
      </c>
      <c r="P13" s="24">
        <v>0</v>
      </c>
      <c r="Q13" s="24">
        <v>0</v>
      </c>
      <c r="R13" s="24">
        <v>0</v>
      </c>
      <c r="S13" s="24">
        <v>1247.6165368389102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25.184615640197947</v>
      </c>
      <c r="BE13" s="24">
        <v>133.43008582318342</v>
      </c>
      <c r="BF13" s="24">
        <v>2541.9065895965746</v>
      </c>
      <c r="BG13" s="24">
        <v>370.9148006543133</v>
      </c>
      <c r="BH13" s="24">
        <v>1.4714358632230153E-5</v>
      </c>
      <c r="BI13" s="24">
        <v>3.7356698127398191</v>
      </c>
      <c r="BJ13" s="24">
        <v>0</v>
      </c>
      <c r="BK13" s="25">
        <v>494244.22126439918</v>
      </c>
      <c r="BL13" s="24">
        <v>66759.809918810133</v>
      </c>
      <c r="BM13" s="24">
        <v>0</v>
      </c>
      <c r="BN13" s="24">
        <v>0</v>
      </c>
      <c r="BO13" s="24">
        <v>78.745352568693306</v>
      </c>
      <c r="BP13" s="24">
        <v>7700.2316768530573</v>
      </c>
      <c r="BQ13" s="25">
        <v>74538.786948231878</v>
      </c>
      <c r="BR13" s="24">
        <v>568783.0082126311</v>
      </c>
      <c r="BT13" s="26">
        <v>568783.0082126311</v>
      </c>
      <c r="BU13" s="27">
        <f t="shared" si="0"/>
        <v>3.2487058547283438E-3</v>
      </c>
      <c r="BV13" s="27">
        <f t="shared" si="1"/>
        <v>1.1805513067179856E-3</v>
      </c>
    </row>
    <row r="14" spans="1:74" x14ac:dyDescent="0.25">
      <c r="A14" s="12" t="s">
        <v>13</v>
      </c>
      <c r="B14" s="23" t="s">
        <v>81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1153.3627159469488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25854.323257749977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1300.4241373712996</v>
      </c>
      <c r="AU14" s="24">
        <v>161.04716919905113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0.37362722267068965</v>
      </c>
      <c r="BB14" s="24">
        <v>0</v>
      </c>
      <c r="BC14" s="24">
        <v>0</v>
      </c>
      <c r="BD14" s="24">
        <v>22.491848441773882</v>
      </c>
      <c r="BE14" s="24">
        <v>0</v>
      </c>
      <c r="BF14" s="24">
        <v>3.6378427937269237E-12</v>
      </c>
      <c r="BG14" s="24">
        <v>0</v>
      </c>
      <c r="BH14" s="24">
        <v>4.7427195406836362E-3</v>
      </c>
      <c r="BI14" s="24">
        <v>0</v>
      </c>
      <c r="BJ14" s="24">
        <v>0</v>
      </c>
      <c r="BK14" s="25">
        <v>28492.027498651267</v>
      </c>
      <c r="BL14" s="24">
        <v>8572.7766157776441</v>
      </c>
      <c r="BM14" s="24">
        <v>0</v>
      </c>
      <c r="BN14" s="24">
        <v>187.70166809521069</v>
      </c>
      <c r="BO14" s="24">
        <v>0</v>
      </c>
      <c r="BP14" s="24">
        <v>47157.600146540244</v>
      </c>
      <c r="BQ14" s="25">
        <v>55918.078430413101</v>
      </c>
      <c r="BR14" s="24">
        <v>84410.105929064361</v>
      </c>
      <c r="BT14" s="26">
        <v>84410.105929064361</v>
      </c>
      <c r="BU14" s="27">
        <f t="shared" si="0"/>
        <v>2.4371390549756044E-3</v>
      </c>
      <c r="BV14" s="27">
        <f t="shared" si="1"/>
        <v>7.2299079834224492E-3</v>
      </c>
    </row>
    <row r="15" spans="1:74" x14ac:dyDescent="0.25">
      <c r="A15" s="12" t="s">
        <v>14</v>
      </c>
      <c r="B15" s="23" t="s">
        <v>82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2528.7502857771524</v>
      </c>
      <c r="J15" s="24">
        <v>0</v>
      </c>
      <c r="K15" s="24">
        <v>0</v>
      </c>
      <c r="L15" s="24">
        <v>29621.279137631729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4">
        <v>0</v>
      </c>
      <c r="AV15" s="24">
        <v>0</v>
      </c>
      <c r="AW15" s="24">
        <v>0</v>
      </c>
      <c r="AX15" s="24">
        <v>0</v>
      </c>
      <c r="AY15" s="24">
        <v>0</v>
      </c>
      <c r="AZ15" s="24">
        <v>0</v>
      </c>
      <c r="BA15" s="24">
        <v>0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24">
        <v>0</v>
      </c>
      <c r="BH15" s="24">
        <v>4.4068470592659365E-4</v>
      </c>
      <c r="BI15" s="24">
        <v>5.6263903748099446</v>
      </c>
      <c r="BJ15" s="24">
        <v>0</v>
      </c>
      <c r="BK15" s="25">
        <v>32155.656254468398</v>
      </c>
      <c r="BL15" s="24">
        <v>8106.9182201006779</v>
      </c>
      <c r="BM15" s="24">
        <v>0</v>
      </c>
      <c r="BN15" s="24">
        <v>0</v>
      </c>
      <c r="BO15" s="24">
        <v>0</v>
      </c>
      <c r="BP15" s="24">
        <v>12678.502685877291</v>
      </c>
      <c r="BQ15" s="25">
        <v>20785.420905977968</v>
      </c>
      <c r="BR15" s="24">
        <v>52941.077160446366</v>
      </c>
      <c r="BT15" s="26">
        <v>52941.077160446366</v>
      </c>
      <c r="BU15" s="27">
        <f t="shared" si="0"/>
        <v>9.0591383835024041E-4</v>
      </c>
      <c r="BV15" s="27">
        <f t="shared" si="1"/>
        <v>1.9437886470393729E-3</v>
      </c>
    </row>
    <row r="16" spans="1:74" x14ac:dyDescent="0.25">
      <c r="A16" s="12" t="s">
        <v>15</v>
      </c>
      <c r="B16" s="23" t="s">
        <v>83</v>
      </c>
      <c r="C16" s="24">
        <v>0</v>
      </c>
      <c r="D16" s="24">
        <v>0</v>
      </c>
      <c r="E16" s="24">
        <v>0</v>
      </c>
      <c r="F16" s="24">
        <v>2.1491111421143039</v>
      </c>
      <c r="G16" s="24">
        <v>109.83401846846479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76.796113419006673</v>
      </c>
      <c r="O16" s="24">
        <v>0.11261176517328272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6.9021296470931595E-2</v>
      </c>
      <c r="Y16" s="24">
        <v>1.3843963621697246</v>
      </c>
      <c r="Z16" s="24">
        <v>0</v>
      </c>
      <c r="AA16" s="24">
        <v>5.0876911539797547</v>
      </c>
      <c r="AB16" s="24">
        <v>0</v>
      </c>
      <c r="AC16" s="24">
        <v>0</v>
      </c>
      <c r="AD16" s="24">
        <v>0</v>
      </c>
      <c r="AE16" s="24">
        <v>8970.3092045061785</v>
      </c>
      <c r="AF16" s="24">
        <v>1862.0949102140121</v>
      </c>
      <c r="AG16" s="24">
        <v>1283.0368402440536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9.3673566733867872</v>
      </c>
      <c r="AO16" s="24">
        <v>0</v>
      </c>
      <c r="AP16" s="24">
        <v>0</v>
      </c>
      <c r="AQ16" s="24">
        <v>0</v>
      </c>
      <c r="AR16" s="24">
        <v>0</v>
      </c>
      <c r="AS16" s="24">
        <v>8.1083452703749437</v>
      </c>
      <c r="AT16" s="24">
        <v>54.413240109753019</v>
      </c>
      <c r="AU16" s="24">
        <v>28.495734221847446</v>
      </c>
      <c r="AV16" s="24">
        <v>44.925916114895074</v>
      </c>
      <c r="AW16" s="24">
        <v>26824.815188961045</v>
      </c>
      <c r="AX16" s="24">
        <v>26071.228756291534</v>
      </c>
      <c r="AY16" s="24">
        <v>0</v>
      </c>
      <c r="AZ16" s="24">
        <v>0</v>
      </c>
      <c r="BA16" s="24">
        <v>1.2558240746892608</v>
      </c>
      <c r="BB16" s="24">
        <v>8.0208951455111761E-4</v>
      </c>
      <c r="BC16" s="24">
        <v>0</v>
      </c>
      <c r="BD16" s="24">
        <v>1.1738617579090145</v>
      </c>
      <c r="BE16" s="24">
        <v>0</v>
      </c>
      <c r="BF16" s="24">
        <v>1.1086634545638832E-11</v>
      </c>
      <c r="BG16" s="24">
        <v>4.6867570597766353</v>
      </c>
      <c r="BH16" s="24">
        <v>1.7376877546690692E-2</v>
      </c>
      <c r="BI16" s="24">
        <v>3.5001042929247664E-3</v>
      </c>
      <c r="BJ16" s="24">
        <v>0</v>
      </c>
      <c r="BK16" s="25">
        <v>65359.366578178204</v>
      </c>
      <c r="BL16" s="24">
        <v>838.53603910277798</v>
      </c>
      <c r="BM16" s="24">
        <v>0</v>
      </c>
      <c r="BN16" s="24">
        <v>0</v>
      </c>
      <c r="BO16" s="24">
        <v>2.2827262448239196</v>
      </c>
      <c r="BP16" s="24">
        <v>1488.8128684817236</v>
      </c>
      <c r="BQ16" s="25">
        <v>2329.6316338293254</v>
      </c>
      <c r="BR16" s="24">
        <v>67688.998212007529</v>
      </c>
      <c r="BT16" s="26">
        <v>67688.998212007515</v>
      </c>
      <c r="BU16" s="27">
        <f t="shared" si="0"/>
        <v>1.0153489529468674E-4</v>
      </c>
      <c r="BV16" s="27">
        <f t="shared" si="1"/>
        <v>2.2825546699173577E-4</v>
      </c>
    </row>
    <row r="17" spans="1:74" x14ac:dyDescent="0.25">
      <c r="A17" s="12" t="s">
        <v>16</v>
      </c>
      <c r="B17" s="23" t="s">
        <v>84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40774.758215801812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58.468079409931399</v>
      </c>
      <c r="BE17" s="24">
        <v>199.93081280940157</v>
      </c>
      <c r="BF17" s="24">
        <v>5113.3896935985358</v>
      </c>
      <c r="BG17" s="24">
        <v>366.90194510832919</v>
      </c>
      <c r="BH17" s="24">
        <v>0</v>
      </c>
      <c r="BI17" s="24">
        <v>0</v>
      </c>
      <c r="BJ17" s="24">
        <v>0</v>
      </c>
      <c r="BK17" s="25">
        <v>46513.448746728012</v>
      </c>
      <c r="BL17" s="24">
        <v>167005.14198805313</v>
      </c>
      <c r="BM17" s="24">
        <v>0</v>
      </c>
      <c r="BN17" s="24">
        <v>0</v>
      </c>
      <c r="BO17" s="24">
        <v>0</v>
      </c>
      <c r="BP17" s="24">
        <v>5596.4827574576984</v>
      </c>
      <c r="BQ17" s="25">
        <v>172601.62474551084</v>
      </c>
      <c r="BR17" s="24">
        <v>219115.07349223885</v>
      </c>
      <c r="BT17" s="26">
        <v>219115.07349223882</v>
      </c>
      <c r="BU17" s="27">
        <f t="shared" si="0"/>
        <v>7.5226862658202501E-3</v>
      </c>
      <c r="BV17" s="27">
        <f t="shared" si="1"/>
        <v>8.580176947405164E-4</v>
      </c>
    </row>
    <row r="18" spans="1:74" x14ac:dyDescent="0.25">
      <c r="A18" s="12" t="s">
        <v>17</v>
      </c>
      <c r="B18" s="23" t="s">
        <v>85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321.85799805501392</v>
      </c>
      <c r="M18" s="24">
        <v>0</v>
      </c>
      <c r="N18" s="24">
        <v>298.97180467239986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  <c r="AE18" s="24">
        <v>0</v>
      </c>
      <c r="AF18" s="24">
        <v>0</v>
      </c>
      <c r="AG18" s="24">
        <v>0</v>
      </c>
      <c r="AH18" s="24">
        <v>0</v>
      </c>
      <c r="AI18" s="24">
        <v>0</v>
      </c>
      <c r="AJ18" s="24">
        <v>0</v>
      </c>
      <c r="AK18" s="24">
        <v>0</v>
      </c>
      <c r="AL18" s="24">
        <v>0</v>
      </c>
      <c r="AM18" s="24">
        <v>0</v>
      </c>
      <c r="AN18" s="24">
        <v>0</v>
      </c>
      <c r="AO18" s="24">
        <v>0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U18" s="24">
        <v>0</v>
      </c>
      <c r="AV18" s="24">
        <v>0</v>
      </c>
      <c r="AW18" s="24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23.951943791042147</v>
      </c>
      <c r="BE18" s="24">
        <v>440.25383020888154</v>
      </c>
      <c r="BF18" s="24">
        <v>8778.0990959436331</v>
      </c>
      <c r="BG18" s="24">
        <v>2137.3823794942091</v>
      </c>
      <c r="BH18" s="24">
        <v>0</v>
      </c>
      <c r="BI18" s="24">
        <v>0</v>
      </c>
      <c r="BJ18" s="24">
        <v>0</v>
      </c>
      <c r="BK18" s="25">
        <v>12000.51705216518</v>
      </c>
      <c r="BL18" s="24">
        <v>41217.47545424616</v>
      </c>
      <c r="BM18" s="24">
        <v>0</v>
      </c>
      <c r="BN18" s="24">
        <v>0</v>
      </c>
      <c r="BO18" s="24">
        <v>0</v>
      </c>
      <c r="BP18" s="24">
        <v>52256.297300906888</v>
      </c>
      <c r="BQ18" s="25">
        <v>93473.772755153041</v>
      </c>
      <c r="BR18" s="24">
        <v>105474.28980731822</v>
      </c>
      <c r="BT18" s="26">
        <v>105474.28980731824</v>
      </c>
      <c r="BU18" s="27">
        <f t="shared" si="0"/>
        <v>4.0739701468996839E-3</v>
      </c>
      <c r="BV18" s="27">
        <f t="shared" si="1"/>
        <v>8.011608306315433E-3</v>
      </c>
    </row>
    <row r="19" spans="1:74" x14ac:dyDescent="0.25">
      <c r="A19" s="12" t="s">
        <v>18</v>
      </c>
      <c r="B19" s="23" t="s">
        <v>86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553.19692641333529</v>
      </c>
      <c r="J19" s="24">
        <v>0</v>
      </c>
      <c r="K19" s="24">
        <v>0</v>
      </c>
      <c r="L19" s="24">
        <v>0</v>
      </c>
      <c r="M19" s="24">
        <v>58117.709876875029</v>
      </c>
      <c r="N19" s="24">
        <v>8831.8404450106209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  <c r="AN19" s="24">
        <v>0</v>
      </c>
      <c r="AO19" s="24">
        <v>0</v>
      </c>
      <c r="AP19" s="24">
        <v>0</v>
      </c>
      <c r="AQ19" s="24">
        <v>0</v>
      </c>
      <c r="AR19" s="24">
        <v>0</v>
      </c>
      <c r="AS19" s="24">
        <v>0</v>
      </c>
      <c r="AT19" s="24">
        <v>0</v>
      </c>
      <c r="AU19" s="24">
        <v>2.1605049651966041E-2</v>
      </c>
      <c r="AV19" s="24">
        <v>0</v>
      </c>
      <c r="AW19" s="24">
        <v>0</v>
      </c>
      <c r="AX19" s="24">
        <v>0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358.32379874648376</v>
      </c>
      <c r="BE19" s="24">
        <v>2206.7505555737798</v>
      </c>
      <c r="BF19" s="24">
        <v>55288.388404408644</v>
      </c>
      <c r="BG19" s="24">
        <v>6910.2635434842578</v>
      </c>
      <c r="BH19" s="24">
        <v>17.16073559074335</v>
      </c>
      <c r="BI19" s="24">
        <v>0</v>
      </c>
      <c r="BJ19" s="24">
        <v>0</v>
      </c>
      <c r="BK19" s="25">
        <v>132283.65589115254</v>
      </c>
      <c r="BL19" s="24">
        <v>739296.3257001146</v>
      </c>
      <c r="BM19" s="24">
        <v>0</v>
      </c>
      <c r="BN19" s="24">
        <v>0</v>
      </c>
      <c r="BO19" s="24">
        <v>0</v>
      </c>
      <c r="BP19" s="24">
        <v>78436.385863035553</v>
      </c>
      <c r="BQ19" s="25">
        <v>817732.71156315017</v>
      </c>
      <c r="BR19" s="24">
        <v>950016.36745430273</v>
      </c>
      <c r="BT19" s="26">
        <v>950016.36745430273</v>
      </c>
      <c r="BU19" s="27">
        <f t="shared" si="0"/>
        <v>3.5640143292150879E-2</v>
      </c>
      <c r="BV19" s="27">
        <f t="shared" si="1"/>
        <v>1.2025375561516342E-2</v>
      </c>
    </row>
    <row r="20" spans="1:74" x14ac:dyDescent="0.25">
      <c r="A20" s="12" t="s">
        <v>19</v>
      </c>
      <c r="B20" s="23" t="s">
        <v>87</v>
      </c>
      <c r="C20" s="24">
        <v>0</v>
      </c>
      <c r="D20" s="24">
        <v>0</v>
      </c>
      <c r="E20" s="24">
        <v>83.310542471400908</v>
      </c>
      <c r="F20" s="24">
        <v>0</v>
      </c>
      <c r="G20" s="24">
        <v>92825.858985347339</v>
      </c>
      <c r="H20" s="24">
        <v>0</v>
      </c>
      <c r="I20" s="24">
        <v>5192.3408221958034</v>
      </c>
      <c r="J20" s="24">
        <v>0</v>
      </c>
      <c r="K20" s="24">
        <v>707.62721987035741</v>
      </c>
      <c r="L20" s="24">
        <v>2004.395284835537</v>
      </c>
      <c r="M20" s="24">
        <v>14226.098249208724</v>
      </c>
      <c r="N20" s="24">
        <v>121847.07370933807</v>
      </c>
      <c r="O20" s="24">
        <v>30748.368747672568</v>
      </c>
      <c r="P20" s="24">
        <v>13.97316164150778</v>
      </c>
      <c r="Q20" s="24">
        <v>125.94518537530914</v>
      </c>
      <c r="R20" s="24">
        <v>1.4302121455950352</v>
      </c>
      <c r="S20" s="24">
        <v>6.5537023067647358</v>
      </c>
      <c r="T20" s="24">
        <v>11.75676218898229</v>
      </c>
      <c r="U20" s="24">
        <v>74.843893674305889</v>
      </c>
      <c r="V20" s="24">
        <v>4.4457508069752514</v>
      </c>
      <c r="W20" s="24">
        <v>31.093684631236346</v>
      </c>
      <c r="X20" s="24">
        <v>0.56050752576098517</v>
      </c>
      <c r="Y20" s="24">
        <v>147.72302070591326</v>
      </c>
      <c r="Z20" s="24">
        <v>216.09797619715363</v>
      </c>
      <c r="AA20" s="24">
        <v>6441.2799127847748</v>
      </c>
      <c r="AB20" s="24">
        <v>10.466282871252661</v>
      </c>
      <c r="AC20" s="24">
        <v>0</v>
      </c>
      <c r="AD20" s="24">
        <v>0</v>
      </c>
      <c r="AE20" s="24">
        <v>50.827877503418122</v>
      </c>
      <c r="AF20" s="24">
        <v>0</v>
      </c>
      <c r="AG20" s="24">
        <v>0</v>
      </c>
      <c r="AH20" s="24">
        <v>35.745838956351548</v>
      </c>
      <c r="AI20" s="24">
        <v>21.888127578202752</v>
      </c>
      <c r="AJ20" s="24">
        <v>105.47147191663306</v>
      </c>
      <c r="AK20" s="24">
        <v>15.798229512618757</v>
      </c>
      <c r="AL20" s="24">
        <v>30.937641982700182</v>
      </c>
      <c r="AM20" s="24">
        <v>11.905645925434968</v>
      </c>
      <c r="AN20" s="24">
        <v>28.334612803693311</v>
      </c>
      <c r="AO20" s="24">
        <v>28.483361814582135</v>
      </c>
      <c r="AP20" s="24">
        <v>87.447169853916378</v>
      </c>
      <c r="AQ20" s="24">
        <v>0</v>
      </c>
      <c r="AR20" s="24">
        <v>0</v>
      </c>
      <c r="AS20" s="24">
        <v>125.84986155042218</v>
      </c>
      <c r="AT20" s="24">
        <v>84.116670000960184</v>
      </c>
      <c r="AU20" s="24">
        <v>48.888358283624527</v>
      </c>
      <c r="AV20" s="24">
        <v>5.5325876136982348</v>
      </c>
      <c r="AW20" s="24">
        <v>79.620307763143529</v>
      </c>
      <c r="AX20" s="24">
        <v>0</v>
      </c>
      <c r="AY20" s="24">
        <v>1267.4692000449354</v>
      </c>
      <c r="AZ20" s="24">
        <v>0.53808446570713597</v>
      </c>
      <c r="BA20" s="24">
        <v>182.65758589736103</v>
      </c>
      <c r="BB20" s="24">
        <v>68.852697569084015</v>
      </c>
      <c r="BC20" s="24">
        <v>1.881704319994119</v>
      </c>
      <c r="BD20" s="24">
        <v>781.17921863313529</v>
      </c>
      <c r="BE20" s="24">
        <v>9762.1466256086878</v>
      </c>
      <c r="BF20" s="24">
        <v>56132.91801187153</v>
      </c>
      <c r="BG20" s="24">
        <v>5377.8616678885282</v>
      </c>
      <c r="BH20" s="24">
        <v>6650.326056500985</v>
      </c>
      <c r="BI20" s="24">
        <v>5397.7122438043598</v>
      </c>
      <c r="BJ20" s="24">
        <v>0</v>
      </c>
      <c r="BK20" s="25">
        <v>361105.63447345892</v>
      </c>
      <c r="BL20" s="24">
        <v>676264.53582800983</v>
      </c>
      <c r="BM20" s="24">
        <v>0</v>
      </c>
      <c r="BN20" s="24">
        <v>0</v>
      </c>
      <c r="BO20" s="24">
        <v>-2247.6994071181234</v>
      </c>
      <c r="BP20" s="24">
        <v>784303.58002658386</v>
      </c>
      <c r="BQ20" s="25">
        <v>1458320.4164474756</v>
      </c>
      <c r="BR20" s="24">
        <v>1819426.0509209344</v>
      </c>
      <c r="BT20" s="26">
        <v>1819426.0509209349</v>
      </c>
      <c r="BU20" s="27">
        <f t="shared" si="0"/>
        <v>6.3559581111417213E-2</v>
      </c>
      <c r="BV20" s="27">
        <f t="shared" si="1"/>
        <v>0.12024451407705961</v>
      </c>
    </row>
    <row r="21" spans="1:74" x14ac:dyDescent="0.25">
      <c r="A21" s="12" t="s">
        <v>20</v>
      </c>
      <c r="B21" s="23" t="s">
        <v>88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269.26752200603585</v>
      </c>
      <c r="J21" s="24">
        <v>0</v>
      </c>
      <c r="K21" s="24">
        <v>0</v>
      </c>
      <c r="L21" s="24">
        <v>0</v>
      </c>
      <c r="M21" s="24">
        <v>0</v>
      </c>
      <c r="N21" s="24">
        <v>73.802428635706491</v>
      </c>
      <c r="O21" s="24">
        <v>7535.9273266782493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2.4936492712740757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4.8765578977771173E-2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33.528213011776458</v>
      </c>
      <c r="BC21" s="24">
        <v>31.227957867554476</v>
      </c>
      <c r="BD21" s="24">
        <v>15.274966657634096</v>
      </c>
      <c r="BE21" s="24">
        <v>28.874653109413593</v>
      </c>
      <c r="BF21" s="24">
        <v>100147.63225986611</v>
      </c>
      <c r="BG21" s="24">
        <v>3434.5805028644982</v>
      </c>
      <c r="BH21" s="24">
        <v>914.37587303046666</v>
      </c>
      <c r="BI21" s="24">
        <v>0</v>
      </c>
      <c r="BJ21" s="24">
        <v>0</v>
      </c>
      <c r="BK21" s="25">
        <v>112487.03411857769</v>
      </c>
      <c r="BL21" s="24">
        <v>279720.36286219023</v>
      </c>
      <c r="BM21" s="24">
        <v>0</v>
      </c>
      <c r="BN21" s="24">
        <v>0</v>
      </c>
      <c r="BO21" s="24">
        <v>0</v>
      </c>
      <c r="BP21" s="24">
        <v>30509.759295010299</v>
      </c>
      <c r="BQ21" s="25">
        <v>310230.12215720053</v>
      </c>
      <c r="BR21" s="24">
        <v>422717.15627577819</v>
      </c>
      <c r="BT21" s="26">
        <v>422717.15627577825</v>
      </c>
      <c r="BU21" s="27">
        <f t="shared" si="0"/>
        <v>1.352110029460432E-2</v>
      </c>
      <c r="BV21" s="27">
        <f t="shared" si="1"/>
        <v>4.6775652623085289E-3</v>
      </c>
    </row>
    <row r="22" spans="1:74" x14ac:dyDescent="0.25">
      <c r="A22" s="12" t="s">
        <v>21</v>
      </c>
      <c r="B22" s="23" t="s">
        <v>89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3045.9776254900435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24">
        <v>0</v>
      </c>
      <c r="AJ22" s="24">
        <v>0</v>
      </c>
      <c r="AK22" s="24">
        <v>0</v>
      </c>
      <c r="AL22" s="24">
        <v>0</v>
      </c>
      <c r="AM22" s="24">
        <v>0</v>
      </c>
      <c r="AN22" s="24">
        <v>0</v>
      </c>
      <c r="AO22" s="24">
        <v>0</v>
      </c>
      <c r="AP22" s="24">
        <v>0</v>
      </c>
      <c r="AQ22" s="24">
        <v>0</v>
      </c>
      <c r="AR22" s="24">
        <v>0</v>
      </c>
      <c r="AS22" s="24">
        <v>0</v>
      </c>
      <c r="AT22" s="24">
        <v>0</v>
      </c>
      <c r="AU22" s="24">
        <v>0</v>
      </c>
      <c r="AV22" s="24">
        <v>0</v>
      </c>
      <c r="AW22" s="24">
        <v>0</v>
      </c>
      <c r="AX22" s="24">
        <v>0</v>
      </c>
      <c r="AY22" s="24">
        <v>0</v>
      </c>
      <c r="AZ22" s="24">
        <v>0</v>
      </c>
      <c r="BA22" s="24">
        <v>0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24">
        <v>0</v>
      </c>
      <c r="BH22" s="24">
        <v>0</v>
      </c>
      <c r="BI22" s="24">
        <v>0</v>
      </c>
      <c r="BJ22" s="24">
        <v>0</v>
      </c>
      <c r="BK22" s="25">
        <v>3045.9776254900435</v>
      </c>
      <c r="BL22" s="24">
        <v>17742.817611913073</v>
      </c>
      <c r="BM22" s="24">
        <v>0</v>
      </c>
      <c r="BN22" s="24">
        <v>0</v>
      </c>
      <c r="BO22" s="24">
        <v>0</v>
      </c>
      <c r="BP22" s="24">
        <v>869.01053977354866</v>
      </c>
      <c r="BQ22" s="25">
        <v>18611.828151686623</v>
      </c>
      <c r="BR22" s="24">
        <v>21657.805777176665</v>
      </c>
      <c r="BT22" s="26">
        <v>21657.805777176665</v>
      </c>
      <c r="BU22" s="27">
        <f t="shared" si="0"/>
        <v>8.1117975699786194E-4</v>
      </c>
      <c r="BV22" s="27">
        <f t="shared" si="1"/>
        <v>1.3323125476409509E-4</v>
      </c>
    </row>
    <row r="23" spans="1:74" x14ac:dyDescent="0.25">
      <c r="A23" s="12" t="s">
        <v>22</v>
      </c>
      <c r="B23" s="23" t="s">
        <v>90</v>
      </c>
      <c r="C23" s="24">
        <v>0</v>
      </c>
      <c r="D23" s="24">
        <v>0</v>
      </c>
      <c r="E23" s="24">
        <v>36.92433742147238</v>
      </c>
      <c r="F23" s="24">
        <v>0</v>
      </c>
      <c r="G23" s="24">
        <v>82.990165552615224</v>
      </c>
      <c r="H23" s="24">
        <v>0</v>
      </c>
      <c r="I23" s="24">
        <v>0</v>
      </c>
      <c r="J23" s="24">
        <v>2.2544756494262304</v>
      </c>
      <c r="K23" s="24">
        <v>4.1018765081946915</v>
      </c>
      <c r="L23" s="24">
        <v>11.633496707844618</v>
      </c>
      <c r="M23" s="24">
        <v>0</v>
      </c>
      <c r="N23" s="24">
        <v>364.50839776429711</v>
      </c>
      <c r="O23" s="24">
        <v>56.199152492082803</v>
      </c>
      <c r="P23" s="24">
        <v>8.2874728771603454</v>
      </c>
      <c r="Q23" s="24">
        <v>2206.8106273455519</v>
      </c>
      <c r="R23" s="24">
        <v>0.57546824144408193</v>
      </c>
      <c r="S23" s="24">
        <v>2.6332472600548575</v>
      </c>
      <c r="T23" s="24">
        <v>1.6498410057349582</v>
      </c>
      <c r="U23" s="24">
        <v>0.83234838332338057</v>
      </c>
      <c r="V23" s="24">
        <v>0</v>
      </c>
      <c r="W23" s="24">
        <v>55.459710575769854</v>
      </c>
      <c r="X23" s="24">
        <v>1.1602352395145072</v>
      </c>
      <c r="Y23" s="24">
        <v>3.6409866020660071</v>
      </c>
      <c r="Z23" s="24">
        <v>0</v>
      </c>
      <c r="AA23" s="24">
        <v>19.27079871898</v>
      </c>
      <c r="AB23" s="24">
        <v>7.3350965385638087</v>
      </c>
      <c r="AC23" s="24">
        <v>47.138596060306973</v>
      </c>
      <c r="AD23" s="24">
        <v>4.4192704642155327</v>
      </c>
      <c r="AE23" s="24">
        <v>0</v>
      </c>
      <c r="AF23" s="24">
        <v>8.5104006317864869</v>
      </c>
      <c r="AG23" s="24">
        <v>0</v>
      </c>
      <c r="AH23" s="24">
        <v>1.0136155137864715</v>
      </c>
      <c r="AI23" s="24">
        <v>0.62066372838793438</v>
      </c>
      <c r="AJ23" s="24">
        <v>25.467943999734189</v>
      </c>
      <c r="AK23" s="24">
        <v>0</v>
      </c>
      <c r="AL23" s="24">
        <v>0</v>
      </c>
      <c r="AM23" s="24">
        <v>0.50671814471149912</v>
      </c>
      <c r="AN23" s="24">
        <v>14.73771686962808</v>
      </c>
      <c r="AO23" s="24">
        <v>0</v>
      </c>
      <c r="AP23" s="24">
        <v>0</v>
      </c>
      <c r="AQ23" s="24">
        <v>3.2958487045641518</v>
      </c>
      <c r="AR23" s="24">
        <v>0</v>
      </c>
      <c r="AS23" s="24">
        <v>222.83661062739753</v>
      </c>
      <c r="AT23" s="24">
        <v>2.0663937581772478</v>
      </c>
      <c r="AU23" s="24">
        <v>150.5120363934731</v>
      </c>
      <c r="AV23" s="24">
        <v>5.1934716468740616</v>
      </c>
      <c r="AW23" s="24">
        <v>127.46828820165095</v>
      </c>
      <c r="AX23" s="24">
        <v>0</v>
      </c>
      <c r="AY23" s="24">
        <v>587.29332952032553</v>
      </c>
      <c r="AZ23" s="24">
        <v>480.76573977410118</v>
      </c>
      <c r="BA23" s="24">
        <v>175.62390984365217</v>
      </c>
      <c r="BB23" s="24">
        <v>323.16730110976931</v>
      </c>
      <c r="BC23" s="24">
        <v>40.336459574787376</v>
      </c>
      <c r="BD23" s="24">
        <v>180.9494085606523</v>
      </c>
      <c r="BE23" s="24">
        <v>1109.918546051073</v>
      </c>
      <c r="BF23" s="24">
        <v>300.74660098643881</v>
      </c>
      <c r="BG23" s="24">
        <v>669.30864958237225</v>
      </c>
      <c r="BH23" s="24">
        <v>692.97244019781806</v>
      </c>
      <c r="BI23" s="24">
        <v>515.04082910127772</v>
      </c>
      <c r="BJ23" s="24">
        <v>0</v>
      </c>
      <c r="BK23" s="25">
        <v>8556.1785239310557</v>
      </c>
      <c r="BL23" s="24">
        <v>31554.148319342625</v>
      </c>
      <c r="BM23" s="24">
        <v>0</v>
      </c>
      <c r="BN23" s="24">
        <v>0</v>
      </c>
      <c r="BO23" s="24">
        <v>0</v>
      </c>
      <c r="BP23" s="24">
        <v>80617.693714922454</v>
      </c>
      <c r="BQ23" s="25">
        <v>112171.84203426508</v>
      </c>
      <c r="BR23" s="24">
        <v>120728.02055819613</v>
      </c>
      <c r="BT23" s="26">
        <v>120728.02055819613</v>
      </c>
      <c r="BU23" s="27">
        <f t="shared" si="0"/>
        <v>4.8889086457158141E-3</v>
      </c>
      <c r="BV23" s="27">
        <f t="shared" si="1"/>
        <v>1.2359800023398468E-2</v>
      </c>
    </row>
    <row r="24" spans="1:74" x14ac:dyDescent="0.25">
      <c r="A24" s="12" t="s">
        <v>23</v>
      </c>
      <c r="B24" s="23" t="s">
        <v>91</v>
      </c>
      <c r="C24" s="24">
        <v>0</v>
      </c>
      <c r="D24" s="24">
        <v>0</v>
      </c>
      <c r="E24" s="24">
        <v>704.93927130358134</v>
      </c>
      <c r="F24" s="24">
        <v>0</v>
      </c>
      <c r="G24" s="24">
        <v>0</v>
      </c>
      <c r="H24" s="24">
        <v>0</v>
      </c>
      <c r="I24" s="24">
        <v>4.7517198490765231E-2</v>
      </c>
      <c r="J24" s="24">
        <v>0</v>
      </c>
      <c r="K24" s="24">
        <v>13.405833422570993</v>
      </c>
      <c r="L24" s="24">
        <v>0</v>
      </c>
      <c r="M24" s="24">
        <v>11.41492005506799</v>
      </c>
      <c r="N24" s="24">
        <v>149.94801592323944</v>
      </c>
      <c r="O24" s="24">
        <v>0.43640853677023911</v>
      </c>
      <c r="P24" s="24">
        <v>24.422193199813567</v>
      </c>
      <c r="Q24" s="24">
        <v>3783.6464148214782</v>
      </c>
      <c r="R24" s="24">
        <v>966.9623775596433</v>
      </c>
      <c r="S24" s="24">
        <v>13.473137352622063</v>
      </c>
      <c r="T24" s="24">
        <v>0</v>
      </c>
      <c r="U24" s="24">
        <v>241.23786829411785</v>
      </c>
      <c r="V24" s="24">
        <v>1011.3934994246067</v>
      </c>
      <c r="W24" s="24">
        <v>0</v>
      </c>
      <c r="X24" s="24">
        <v>0</v>
      </c>
      <c r="Y24" s="24">
        <v>0</v>
      </c>
      <c r="Z24" s="24">
        <v>24.357747768883208</v>
      </c>
      <c r="AA24" s="24">
        <v>1.9787056816554235E-2</v>
      </c>
      <c r="AB24" s="24">
        <v>0</v>
      </c>
      <c r="AC24" s="24">
        <v>595.38383722516016</v>
      </c>
      <c r="AD24" s="24">
        <v>403.91224253722754</v>
      </c>
      <c r="AE24" s="24">
        <v>15.82458287254628</v>
      </c>
      <c r="AF24" s="24">
        <v>0</v>
      </c>
      <c r="AG24" s="24">
        <v>0</v>
      </c>
      <c r="AH24" s="24">
        <v>0</v>
      </c>
      <c r="AI24" s="24">
        <v>0</v>
      </c>
      <c r="AJ24" s="24">
        <v>12.455125675807576</v>
      </c>
      <c r="AK24" s="24">
        <v>0</v>
      </c>
      <c r="AL24" s="24">
        <v>0</v>
      </c>
      <c r="AM24" s="24">
        <v>0</v>
      </c>
      <c r="AN24" s="24">
        <v>0</v>
      </c>
      <c r="AO24" s="24">
        <v>0</v>
      </c>
      <c r="AP24" s="24">
        <v>0</v>
      </c>
      <c r="AQ24" s="24">
        <v>0</v>
      </c>
      <c r="AR24" s="24">
        <v>0</v>
      </c>
      <c r="AS24" s="24">
        <v>358.51790612825164</v>
      </c>
      <c r="AT24" s="24">
        <v>72.656204840969181</v>
      </c>
      <c r="AU24" s="24">
        <v>7.6992018771764897E-2</v>
      </c>
      <c r="AV24" s="24">
        <v>0.28599637147628221</v>
      </c>
      <c r="AW24" s="24">
        <v>10.188593343765739</v>
      </c>
      <c r="AX24" s="24">
        <v>0</v>
      </c>
      <c r="AY24" s="24">
        <v>16.00501141602501</v>
      </c>
      <c r="AZ24" s="24">
        <v>0.72583021245403978</v>
      </c>
      <c r="BA24" s="24">
        <v>0</v>
      </c>
      <c r="BB24" s="24">
        <v>0.88397899704696825</v>
      </c>
      <c r="BC24" s="24">
        <v>0</v>
      </c>
      <c r="BD24" s="24">
        <v>0.38757044019539588</v>
      </c>
      <c r="BE24" s="24">
        <v>14.870801978659998</v>
      </c>
      <c r="BF24" s="24">
        <v>35.756191017019205</v>
      </c>
      <c r="BG24" s="24">
        <v>397.10027702062081</v>
      </c>
      <c r="BH24" s="24">
        <v>76.187908604043869</v>
      </c>
      <c r="BI24" s="24">
        <v>0.42091990070170893</v>
      </c>
      <c r="BJ24" s="24">
        <v>0</v>
      </c>
      <c r="BK24" s="25">
        <v>8957.3449625184494</v>
      </c>
      <c r="BL24" s="24">
        <v>8504.2839058989484</v>
      </c>
      <c r="BM24" s="24">
        <v>0</v>
      </c>
      <c r="BN24" s="24">
        <v>0</v>
      </c>
      <c r="BO24" s="24">
        <v>0</v>
      </c>
      <c r="BP24" s="24">
        <v>19534.904076209787</v>
      </c>
      <c r="BQ24" s="25">
        <v>28039.187982108735</v>
      </c>
      <c r="BR24" s="24">
        <v>36996.532944627186</v>
      </c>
      <c r="BT24" s="26">
        <v>36996.532944627179</v>
      </c>
      <c r="BU24" s="27">
        <f t="shared" si="0"/>
        <v>1.2220627392631055E-3</v>
      </c>
      <c r="BV24" s="27">
        <f t="shared" si="1"/>
        <v>2.9949691777592024E-3</v>
      </c>
    </row>
    <row r="25" spans="1:74" x14ac:dyDescent="0.25">
      <c r="A25" s="12" t="s">
        <v>24</v>
      </c>
      <c r="B25" s="23" t="s">
        <v>92</v>
      </c>
      <c r="C25" s="24">
        <v>0</v>
      </c>
      <c r="D25" s="24">
        <v>0</v>
      </c>
      <c r="E25" s="24">
        <v>2.3589891640190928</v>
      </c>
      <c r="F25" s="24">
        <v>0.49096754986981861</v>
      </c>
      <c r="G25" s="24">
        <v>0.67890828670722447</v>
      </c>
      <c r="H25" s="24">
        <v>0</v>
      </c>
      <c r="I25" s="24">
        <v>0</v>
      </c>
      <c r="J25" s="24">
        <v>0</v>
      </c>
      <c r="K25" s="24">
        <v>6.0848702357413076E-2</v>
      </c>
      <c r="L25" s="24">
        <v>0</v>
      </c>
      <c r="M25" s="24">
        <v>0</v>
      </c>
      <c r="N25" s="24">
        <v>1.0801679207329844</v>
      </c>
      <c r="O25" s="24">
        <v>0</v>
      </c>
      <c r="P25" s="24">
        <v>0</v>
      </c>
      <c r="Q25" s="24">
        <v>0</v>
      </c>
      <c r="R25" s="24">
        <v>0</v>
      </c>
      <c r="S25" s="24">
        <v>307.65203704420009</v>
      </c>
      <c r="T25" s="24">
        <v>0</v>
      </c>
      <c r="U25" s="24">
        <v>69.871908330375618</v>
      </c>
      <c r="V25" s="24">
        <v>0</v>
      </c>
      <c r="W25" s="24">
        <v>5.1804794299998213E-3</v>
      </c>
      <c r="X25" s="24">
        <v>0</v>
      </c>
      <c r="Y25" s="24">
        <v>0.47417803489569837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1.9719479934453004</v>
      </c>
      <c r="AT25" s="24">
        <v>0</v>
      </c>
      <c r="AU25" s="24">
        <v>4.5181550922680405E-2</v>
      </c>
      <c r="AV25" s="24">
        <v>0.142267795940141</v>
      </c>
      <c r="AW25" s="24">
        <v>0</v>
      </c>
      <c r="AX25" s="24">
        <v>0</v>
      </c>
      <c r="AY25" s="24">
        <v>0</v>
      </c>
      <c r="AZ25" s="24">
        <v>5.5410194128681187E-2</v>
      </c>
      <c r="BA25" s="24">
        <v>0</v>
      </c>
      <c r="BB25" s="24">
        <v>0</v>
      </c>
      <c r="BC25" s="24">
        <v>0</v>
      </c>
      <c r="BD25" s="24">
        <v>1.9345153177083426E-4</v>
      </c>
      <c r="BE25" s="24">
        <v>4.1935489769321508E-6</v>
      </c>
      <c r="BF25" s="24">
        <v>1.0412024762194052E-12</v>
      </c>
      <c r="BG25" s="24">
        <v>0</v>
      </c>
      <c r="BH25" s="24">
        <v>10.724930113564334</v>
      </c>
      <c r="BI25" s="24">
        <v>1.3515063327064624E-3</v>
      </c>
      <c r="BJ25" s="24">
        <v>0</v>
      </c>
      <c r="BK25" s="25">
        <v>395.61447231200356</v>
      </c>
      <c r="BL25" s="24">
        <v>4190.6971660482923</v>
      </c>
      <c r="BM25" s="24">
        <v>0</v>
      </c>
      <c r="BN25" s="24">
        <v>0</v>
      </c>
      <c r="BO25" s="24">
        <v>0</v>
      </c>
      <c r="BP25" s="24">
        <v>19100.568805069703</v>
      </c>
      <c r="BQ25" s="25">
        <v>23291.265971117995</v>
      </c>
      <c r="BR25" s="24">
        <v>23686.88044343</v>
      </c>
      <c r="BT25" s="26">
        <v>23686.880443430007</v>
      </c>
      <c r="BU25" s="27">
        <f t="shared" si="0"/>
        <v>1.0151288372449285E-3</v>
      </c>
      <c r="BV25" s="27">
        <f t="shared" si="1"/>
        <v>2.9283796135205729E-3</v>
      </c>
    </row>
    <row r="26" spans="1:74" x14ac:dyDescent="0.25">
      <c r="A26" s="12" t="s">
        <v>25</v>
      </c>
      <c r="B26" s="23" t="s">
        <v>93</v>
      </c>
      <c r="C26" s="24">
        <v>0</v>
      </c>
      <c r="D26" s="24">
        <v>0</v>
      </c>
      <c r="E26" s="24">
        <v>2080.7574443445324</v>
      </c>
      <c r="F26" s="24">
        <v>186.80199608910519</v>
      </c>
      <c r="G26" s="24">
        <v>0</v>
      </c>
      <c r="H26" s="24">
        <v>0</v>
      </c>
      <c r="I26" s="24">
        <v>0</v>
      </c>
      <c r="J26" s="24">
        <v>5.6599335345748774</v>
      </c>
      <c r="K26" s="24">
        <v>25.761628254891765</v>
      </c>
      <c r="L26" s="24">
        <v>0</v>
      </c>
      <c r="M26" s="24">
        <v>7.5585090751791792</v>
      </c>
      <c r="N26" s="24">
        <v>1311.6774169827352</v>
      </c>
      <c r="O26" s="24">
        <v>61.79320840499291</v>
      </c>
      <c r="P26" s="24">
        <v>0</v>
      </c>
      <c r="Q26" s="24">
        <v>0</v>
      </c>
      <c r="R26" s="24">
        <v>24.445729148741663</v>
      </c>
      <c r="S26" s="24">
        <v>31.825881687286692</v>
      </c>
      <c r="T26" s="24">
        <v>2556.6153848514118</v>
      </c>
      <c r="U26" s="24">
        <v>12822.238720724934</v>
      </c>
      <c r="V26" s="24">
        <v>7.1004091890821321</v>
      </c>
      <c r="W26" s="24">
        <v>0</v>
      </c>
      <c r="X26" s="24">
        <v>9.6827036552792212</v>
      </c>
      <c r="Y26" s="24">
        <v>282.06796339787309</v>
      </c>
      <c r="Z26" s="24">
        <v>0</v>
      </c>
      <c r="AA26" s="24">
        <v>187.16940424850384</v>
      </c>
      <c r="AB26" s="24">
        <v>0</v>
      </c>
      <c r="AC26" s="24">
        <v>730.4144661073492</v>
      </c>
      <c r="AD26" s="24">
        <v>68.049708968786177</v>
      </c>
      <c r="AE26" s="24">
        <v>0</v>
      </c>
      <c r="AF26" s="24">
        <v>25.889469655592141</v>
      </c>
      <c r="AG26" s="24">
        <v>114.22167099892023</v>
      </c>
      <c r="AH26" s="24">
        <v>181.10238239562688</v>
      </c>
      <c r="AI26" s="24">
        <v>110.89380376362922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1.5335379810941165</v>
      </c>
      <c r="AS26" s="24">
        <v>10.189936857577768</v>
      </c>
      <c r="AT26" s="24">
        <v>1599.5897802741981</v>
      </c>
      <c r="AU26" s="24">
        <v>38.412810349454759</v>
      </c>
      <c r="AV26" s="24">
        <v>0.52921265192029521</v>
      </c>
      <c r="AW26" s="24">
        <v>18443.690008485733</v>
      </c>
      <c r="AX26" s="24">
        <v>2886.503631114886</v>
      </c>
      <c r="AY26" s="24">
        <v>275.16698797649821</v>
      </c>
      <c r="AZ26" s="24">
        <v>0</v>
      </c>
      <c r="BA26" s="24">
        <v>42.2369963399074</v>
      </c>
      <c r="BB26" s="24">
        <v>3.2123370240008851</v>
      </c>
      <c r="BC26" s="24">
        <v>1723.6374559665323</v>
      </c>
      <c r="BD26" s="24">
        <v>64.380983568550093</v>
      </c>
      <c r="BE26" s="24">
        <v>106.14533937540293</v>
      </c>
      <c r="BF26" s="24">
        <v>3.414855453261513</v>
      </c>
      <c r="BG26" s="24">
        <v>94.778406426704805</v>
      </c>
      <c r="BH26" s="24">
        <v>288.34711341977646</v>
      </c>
      <c r="BI26" s="24">
        <v>157.04504304459385</v>
      </c>
      <c r="BJ26" s="24">
        <v>0</v>
      </c>
      <c r="BK26" s="25">
        <v>46570.542271789112</v>
      </c>
      <c r="BL26" s="24">
        <v>1754.7772041373441</v>
      </c>
      <c r="BM26" s="24">
        <v>0</v>
      </c>
      <c r="BN26" s="24">
        <v>0</v>
      </c>
      <c r="BO26" s="24">
        <v>0</v>
      </c>
      <c r="BP26" s="24">
        <v>13944.464303983797</v>
      </c>
      <c r="BQ26" s="25">
        <v>15699.241508121142</v>
      </c>
      <c r="BR26" s="24">
        <v>62269.783779910256</v>
      </c>
      <c r="BT26" s="26">
        <v>62269.783779910271</v>
      </c>
      <c r="BU26" s="27">
        <f t="shared" si="0"/>
        <v>6.8423729296331406E-4</v>
      </c>
      <c r="BV26" s="27">
        <f t="shared" si="1"/>
        <v>2.1378779556770629E-3</v>
      </c>
    </row>
    <row r="27" spans="1:74" x14ac:dyDescent="0.25">
      <c r="A27" s="12" t="s">
        <v>26</v>
      </c>
      <c r="B27" s="23" t="s">
        <v>94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21.264093848302863</v>
      </c>
      <c r="R27" s="24">
        <v>0</v>
      </c>
      <c r="S27" s="24">
        <v>0</v>
      </c>
      <c r="T27" s="24">
        <v>0</v>
      </c>
      <c r="U27" s="24">
        <v>281.19080107441818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230.21631121966485</v>
      </c>
      <c r="AR27" s="24">
        <v>0</v>
      </c>
      <c r="AS27" s="24">
        <v>7.2917621645593726</v>
      </c>
      <c r="AT27" s="24">
        <v>0</v>
      </c>
      <c r="AU27" s="24">
        <v>10.052757869980397</v>
      </c>
      <c r="AV27" s="24">
        <v>0.28122303588679975</v>
      </c>
      <c r="AW27" s="24">
        <v>21766.291884519538</v>
      </c>
      <c r="AX27" s="24">
        <v>0</v>
      </c>
      <c r="AY27" s="24">
        <v>0</v>
      </c>
      <c r="AZ27" s="24">
        <v>0</v>
      </c>
      <c r="BA27" s="24">
        <v>0</v>
      </c>
      <c r="BB27" s="24">
        <v>2.3068157760738042</v>
      </c>
      <c r="BC27" s="24">
        <v>0</v>
      </c>
      <c r="BD27" s="24">
        <v>0.86915250461943594</v>
      </c>
      <c r="BE27" s="24">
        <v>2.9580938110412087E-2</v>
      </c>
      <c r="BF27" s="24">
        <v>0</v>
      </c>
      <c r="BG27" s="24">
        <v>0</v>
      </c>
      <c r="BH27" s="24">
        <v>78.641314370431004</v>
      </c>
      <c r="BI27" s="24">
        <v>8.1618300441599317E-2</v>
      </c>
      <c r="BJ27" s="24">
        <v>0</v>
      </c>
      <c r="BK27" s="25">
        <v>22398.51731562203</v>
      </c>
      <c r="BL27" s="24">
        <v>70328.907838268322</v>
      </c>
      <c r="BM27" s="24">
        <v>0</v>
      </c>
      <c r="BN27" s="24">
        <v>28418.540400878424</v>
      </c>
      <c r="BO27" s="24">
        <v>0</v>
      </c>
      <c r="BP27" s="24">
        <v>14057.214257175714</v>
      </c>
      <c r="BQ27" s="25">
        <v>112804.66249632246</v>
      </c>
      <c r="BR27" s="24">
        <v>135203.17981194449</v>
      </c>
      <c r="BT27" s="26">
        <v>135203.17981194449</v>
      </c>
      <c r="BU27" s="27">
        <f t="shared" si="0"/>
        <v>4.9164895552563127E-3</v>
      </c>
      <c r="BV27" s="27">
        <f t="shared" si="1"/>
        <v>2.1551640725316025E-3</v>
      </c>
    </row>
    <row r="28" spans="1:74" x14ac:dyDescent="0.25">
      <c r="A28" s="12" t="s">
        <v>27</v>
      </c>
      <c r="B28" s="23" t="s">
        <v>95</v>
      </c>
      <c r="C28" s="24">
        <v>0</v>
      </c>
      <c r="D28" s="24">
        <v>0</v>
      </c>
      <c r="E28" s="24">
        <v>31950.631321269073</v>
      </c>
      <c r="F28" s="24">
        <v>205.06419435245357</v>
      </c>
      <c r="G28" s="24">
        <v>0</v>
      </c>
      <c r="H28" s="24">
        <v>0</v>
      </c>
      <c r="I28" s="24">
        <v>0</v>
      </c>
      <c r="J28" s="24">
        <v>27.008593606778504</v>
      </c>
      <c r="K28" s="24">
        <v>748.45862078459561</v>
      </c>
      <c r="L28" s="24">
        <v>22.291084307612678</v>
      </c>
      <c r="M28" s="24">
        <v>6656.0867591035703</v>
      </c>
      <c r="N28" s="24">
        <v>10730.382629118571</v>
      </c>
      <c r="O28" s="24">
        <v>3025.4463073373431</v>
      </c>
      <c r="P28" s="24">
        <v>3.6377754839255836</v>
      </c>
      <c r="Q28" s="24">
        <v>925.52753566125671</v>
      </c>
      <c r="R28" s="24">
        <v>24.579950328738825</v>
      </c>
      <c r="S28" s="24">
        <v>38.163420263764138</v>
      </c>
      <c r="T28" s="24">
        <v>9.9572074459630109</v>
      </c>
      <c r="U28" s="24">
        <v>1076.2786362592396</v>
      </c>
      <c r="V28" s="24">
        <v>55063.553090363013</v>
      </c>
      <c r="W28" s="24">
        <v>20121.679717144227</v>
      </c>
      <c r="X28" s="24">
        <v>34.172939579656514</v>
      </c>
      <c r="Y28" s="24">
        <v>1603.4830840132638</v>
      </c>
      <c r="Z28" s="24">
        <v>3206.0702612159857</v>
      </c>
      <c r="AA28" s="24">
        <v>1355.3425455421027</v>
      </c>
      <c r="AB28" s="24">
        <v>0</v>
      </c>
      <c r="AC28" s="24">
        <v>3939.8651067130118</v>
      </c>
      <c r="AD28" s="24">
        <v>331.0515719459699</v>
      </c>
      <c r="AE28" s="24">
        <v>157.60741692855711</v>
      </c>
      <c r="AF28" s="24">
        <v>21.334083478472863</v>
      </c>
      <c r="AG28" s="24">
        <v>126.78264031871745</v>
      </c>
      <c r="AH28" s="24">
        <v>274.57110494707376</v>
      </c>
      <c r="AI28" s="24">
        <v>168.12718766254554</v>
      </c>
      <c r="AJ28" s="24">
        <v>381.46742357438848</v>
      </c>
      <c r="AK28" s="24">
        <v>27.376076500543565</v>
      </c>
      <c r="AL28" s="24">
        <v>53.610517114486179</v>
      </c>
      <c r="AM28" s="24">
        <v>29.590383806437575</v>
      </c>
      <c r="AN28" s="24">
        <v>462.4581977780781</v>
      </c>
      <c r="AO28" s="24">
        <v>49.357599939020403</v>
      </c>
      <c r="AP28" s="24">
        <v>151.53346201007383</v>
      </c>
      <c r="AQ28" s="24">
        <v>1332.7832370959752</v>
      </c>
      <c r="AR28" s="24">
        <v>0</v>
      </c>
      <c r="AS28" s="24">
        <v>1231.1451692074857</v>
      </c>
      <c r="AT28" s="24">
        <v>973.41790852976214</v>
      </c>
      <c r="AU28" s="24">
        <v>343.28814079320546</v>
      </c>
      <c r="AV28" s="24">
        <v>127.02834830657528</v>
      </c>
      <c r="AW28" s="24">
        <v>452.26793390731086</v>
      </c>
      <c r="AX28" s="24">
        <v>0</v>
      </c>
      <c r="AY28" s="24">
        <v>4576.6112432530226</v>
      </c>
      <c r="AZ28" s="24">
        <v>981.96186053461736</v>
      </c>
      <c r="BA28" s="24">
        <v>818.57948439053575</v>
      </c>
      <c r="BB28" s="24">
        <v>3932.7417112626954</v>
      </c>
      <c r="BC28" s="24">
        <v>522.16722549675467</v>
      </c>
      <c r="BD28" s="24">
        <v>2966.9126762981891</v>
      </c>
      <c r="BE28" s="24">
        <v>1656.2058595777555</v>
      </c>
      <c r="BF28" s="24">
        <v>6981.8926926240683</v>
      </c>
      <c r="BG28" s="24">
        <v>1622.8180726157691</v>
      </c>
      <c r="BH28" s="24">
        <v>6106.2507160530249</v>
      </c>
      <c r="BI28" s="24">
        <v>1599.7441505782876</v>
      </c>
      <c r="BJ28" s="24">
        <v>0</v>
      </c>
      <c r="BK28" s="25">
        <v>179228.36487642353</v>
      </c>
      <c r="BL28" s="24">
        <v>36813.664537047567</v>
      </c>
      <c r="BM28" s="24">
        <v>0</v>
      </c>
      <c r="BN28" s="24">
        <v>0</v>
      </c>
      <c r="BO28" s="24">
        <v>0</v>
      </c>
      <c r="BP28" s="24">
        <v>88598.345215312729</v>
      </c>
      <c r="BQ28" s="25">
        <v>125412.00975236029</v>
      </c>
      <c r="BR28" s="24">
        <v>304640.37462878379</v>
      </c>
      <c r="BT28" s="26">
        <v>304640.37462878396</v>
      </c>
      <c r="BU28" s="27">
        <f t="shared" si="0"/>
        <v>5.4659694236599797E-3</v>
      </c>
      <c r="BV28" s="27">
        <f t="shared" si="1"/>
        <v>1.3583343541649728E-2</v>
      </c>
    </row>
    <row r="29" spans="1:74" x14ac:dyDescent="0.25">
      <c r="A29" s="12" t="s">
        <v>28</v>
      </c>
      <c r="B29" s="23" t="s">
        <v>96</v>
      </c>
      <c r="C29" s="24">
        <v>0</v>
      </c>
      <c r="D29" s="24">
        <v>0</v>
      </c>
      <c r="E29" s="24">
        <v>52.52149884111779</v>
      </c>
      <c r="F29" s="24">
        <v>139.91293296412087</v>
      </c>
      <c r="G29" s="24">
        <v>0</v>
      </c>
      <c r="H29" s="24">
        <v>0</v>
      </c>
      <c r="I29" s="24">
        <v>0</v>
      </c>
      <c r="J29" s="24">
        <v>0</v>
      </c>
      <c r="K29" s="24">
        <v>0.92284505742451106</v>
      </c>
      <c r="L29" s="24">
        <v>0</v>
      </c>
      <c r="M29" s="24">
        <v>78.477765361775482</v>
      </c>
      <c r="N29" s="24">
        <v>128.56382664754503</v>
      </c>
      <c r="O29" s="24">
        <v>34.408598642041156</v>
      </c>
      <c r="P29" s="24">
        <v>21.518735324792015</v>
      </c>
      <c r="Q29" s="24">
        <v>3.5656183418542864</v>
      </c>
      <c r="R29" s="24">
        <v>2.0987266919412333</v>
      </c>
      <c r="S29" s="24">
        <v>0.15413203452799523</v>
      </c>
      <c r="T29" s="24">
        <v>0</v>
      </c>
      <c r="U29" s="24">
        <v>6.974548974524053</v>
      </c>
      <c r="V29" s="24">
        <v>253.75119468766738</v>
      </c>
      <c r="W29" s="24">
        <v>258.23362759403318</v>
      </c>
      <c r="X29" s="24">
        <v>0.31760903220354453</v>
      </c>
      <c r="Y29" s="24">
        <v>0</v>
      </c>
      <c r="Z29" s="24">
        <v>9.2940585654698786</v>
      </c>
      <c r="AA29" s="24">
        <v>0</v>
      </c>
      <c r="AB29" s="24">
        <v>3.3372575764009116</v>
      </c>
      <c r="AC29" s="24">
        <v>213.57708891399534</v>
      </c>
      <c r="AD29" s="24">
        <v>99.599199928377629</v>
      </c>
      <c r="AE29" s="24">
        <v>0</v>
      </c>
      <c r="AF29" s="24">
        <v>17.266630691051486</v>
      </c>
      <c r="AG29" s="24">
        <v>0</v>
      </c>
      <c r="AH29" s="24">
        <v>15.698595171334409</v>
      </c>
      <c r="AI29" s="24">
        <v>9.6126672066167842</v>
      </c>
      <c r="AJ29" s="24">
        <v>671.47005782676774</v>
      </c>
      <c r="AK29" s="24">
        <v>1.3537995104454112</v>
      </c>
      <c r="AL29" s="24">
        <v>2.6511429357992791</v>
      </c>
      <c r="AM29" s="24">
        <v>1.2917350140280785E-2</v>
      </c>
      <c r="AN29" s="24">
        <v>54.101713011959816</v>
      </c>
      <c r="AO29" s="24">
        <v>2.4408280212425448</v>
      </c>
      <c r="AP29" s="24">
        <v>7.4936204492730365</v>
      </c>
      <c r="AQ29" s="24">
        <v>25.690305666400558</v>
      </c>
      <c r="AR29" s="24">
        <v>0</v>
      </c>
      <c r="AS29" s="24">
        <v>547.36857849626233</v>
      </c>
      <c r="AT29" s="24">
        <v>13.448459071329179</v>
      </c>
      <c r="AU29" s="24">
        <v>317.13376208530184</v>
      </c>
      <c r="AV29" s="24">
        <v>151.24791871417196</v>
      </c>
      <c r="AW29" s="24">
        <v>95.122262630656195</v>
      </c>
      <c r="AX29" s="24">
        <v>0</v>
      </c>
      <c r="AY29" s="24">
        <v>2425.3739793632326</v>
      </c>
      <c r="AZ29" s="24">
        <v>563.62684007668031</v>
      </c>
      <c r="BA29" s="24">
        <v>189.27033266580014</v>
      </c>
      <c r="BB29" s="24">
        <v>1893.5496622220705</v>
      </c>
      <c r="BC29" s="24">
        <v>28.40027543030774</v>
      </c>
      <c r="BD29" s="24">
        <v>9607.7177031064311</v>
      </c>
      <c r="BE29" s="24">
        <v>1378.426907313255</v>
      </c>
      <c r="BF29" s="24">
        <v>255.85447661181863</v>
      </c>
      <c r="BG29" s="24">
        <v>178.55889981464802</v>
      </c>
      <c r="BH29" s="24">
        <v>14005.78272166121</v>
      </c>
      <c r="BI29" s="24">
        <v>1099.1189533111317</v>
      </c>
      <c r="BJ29" s="24">
        <v>0</v>
      </c>
      <c r="BK29" s="25">
        <v>34865.023275595151</v>
      </c>
      <c r="BL29" s="24">
        <v>106566.92431461572</v>
      </c>
      <c r="BM29" s="24">
        <v>0</v>
      </c>
      <c r="BN29" s="24">
        <v>0</v>
      </c>
      <c r="BO29" s="24">
        <v>0</v>
      </c>
      <c r="BP29" s="24">
        <v>11588.301575987041</v>
      </c>
      <c r="BQ29" s="25">
        <v>118155.22589060277</v>
      </c>
      <c r="BR29" s="24">
        <v>153020.24916619793</v>
      </c>
      <c r="BT29" s="26">
        <v>153020.2491661979</v>
      </c>
      <c r="BU29" s="27">
        <f t="shared" si="0"/>
        <v>5.1496890388643022E-3</v>
      </c>
      <c r="BV29" s="27">
        <f t="shared" si="1"/>
        <v>1.7766458390203392E-3</v>
      </c>
    </row>
    <row r="30" spans="1:74" x14ac:dyDescent="0.25">
      <c r="A30" s="12" t="s">
        <v>29</v>
      </c>
      <c r="B30" s="23" t="s">
        <v>97</v>
      </c>
      <c r="C30" s="24">
        <v>0</v>
      </c>
      <c r="D30" s="24">
        <v>0</v>
      </c>
      <c r="E30" s="24">
        <v>0.29252539724990517</v>
      </c>
      <c r="F30" s="24">
        <v>0.80879494224713699</v>
      </c>
      <c r="G30" s="24">
        <v>0</v>
      </c>
      <c r="H30" s="24">
        <v>0</v>
      </c>
      <c r="I30" s="24">
        <v>0</v>
      </c>
      <c r="J30" s="24">
        <v>1272.5473100257839</v>
      </c>
      <c r="K30" s="24">
        <v>0.80652287218756036</v>
      </c>
      <c r="L30" s="24">
        <v>0</v>
      </c>
      <c r="M30" s="24">
        <v>0</v>
      </c>
      <c r="N30" s="24">
        <v>1225.2878669741031</v>
      </c>
      <c r="O30" s="24">
        <v>907.49361223298069</v>
      </c>
      <c r="P30" s="24">
        <v>0.82748169850262476</v>
      </c>
      <c r="Q30" s="24">
        <v>1.4605752853002996</v>
      </c>
      <c r="R30" s="24">
        <v>0</v>
      </c>
      <c r="S30" s="24">
        <v>7.6568602823188661</v>
      </c>
      <c r="T30" s="24">
        <v>0</v>
      </c>
      <c r="U30" s="24">
        <v>557.19912827893825</v>
      </c>
      <c r="V30" s="24">
        <v>896.08528581560097</v>
      </c>
      <c r="W30" s="24">
        <v>2.8395093687832507</v>
      </c>
      <c r="X30" s="24">
        <v>305.04813836539699</v>
      </c>
      <c r="Y30" s="24">
        <v>486.87572526122301</v>
      </c>
      <c r="Z30" s="24">
        <v>165.34778776459495</v>
      </c>
      <c r="AA30" s="24">
        <v>1172.7587351290179</v>
      </c>
      <c r="AB30" s="24">
        <v>0</v>
      </c>
      <c r="AC30" s="24">
        <v>361.9297589063122</v>
      </c>
      <c r="AD30" s="24">
        <v>722.50078775706538</v>
      </c>
      <c r="AE30" s="24">
        <v>1010.6300100032058</v>
      </c>
      <c r="AF30" s="24">
        <v>75.54049070086468</v>
      </c>
      <c r="AG30" s="24">
        <v>41.650285959580437</v>
      </c>
      <c r="AH30" s="24">
        <v>20.550232740908928</v>
      </c>
      <c r="AI30" s="24">
        <v>12.583453882395156</v>
      </c>
      <c r="AJ30" s="24">
        <v>0</v>
      </c>
      <c r="AK30" s="24">
        <v>12.39342115162844</v>
      </c>
      <c r="AL30" s="24">
        <v>24.27001242282542</v>
      </c>
      <c r="AM30" s="24">
        <v>2.4856602303796351</v>
      </c>
      <c r="AN30" s="24">
        <v>75.429805830468879</v>
      </c>
      <c r="AO30" s="24">
        <v>22.344674667523094</v>
      </c>
      <c r="AP30" s="24">
        <v>68.600700075405058</v>
      </c>
      <c r="AQ30" s="24">
        <v>0</v>
      </c>
      <c r="AR30" s="24">
        <v>1.2148895355450799</v>
      </c>
      <c r="AS30" s="24">
        <v>175.52794896588324</v>
      </c>
      <c r="AT30" s="24">
        <v>156.66678529022337</v>
      </c>
      <c r="AU30" s="24">
        <v>75.632799000449126</v>
      </c>
      <c r="AV30" s="24">
        <v>76.095319344059064</v>
      </c>
      <c r="AW30" s="24">
        <v>141.76577086821561</v>
      </c>
      <c r="AX30" s="24">
        <v>2.8416302035630814</v>
      </c>
      <c r="AY30" s="24">
        <v>2131.9650120554052</v>
      </c>
      <c r="AZ30" s="24">
        <v>108.37684180971137</v>
      </c>
      <c r="BA30" s="24">
        <v>22.244823009580145</v>
      </c>
      <c r="BB30" s="24">
        <v>0.38941190464615305</v>
      </c>
      <c r="BC30" s="24">
        <v>0.88888300804825138</v>
      </c>
      <c r="BD30" s="24">
        <v>27.841867170881322</v>
      </c>
      <c r="BE30" s="24">
        <v>12.033941720841348</v>
      </c>
      <c r="BF30" s="24">
        <v>47.626114061623284</v>
      </c>
      <c r="BG30" s="24">
        <v>174.08368541212593</v>
      </c>
      <c r="BH30" s="24">
        <v>292.72191306291097</v>
      </c>
      <c r="BI30" s="24">
        <v>39.897983135415515</v>
      </c>
      <c r="BJ30" s="24">
        <v>0</v>
      </c>
      <c r="BK30" s="25">
        <v>12942.060773581916</v>
      </c>
      <c r="BL30" s="24">
        <v>406.32211707164743</v>
      </c>
      <c r="BM30" s="24">
        <v>0</v>
      </c>
      <c r="BN30" s="24">
        <v>0</v>
      </c>
      <c r="BO30" s="24">
        <v>2862.838429388793</v>
      </c>
      <c r="BP30" s="24">
        <v>41034.761004389977</v>
      </c>
      <c r="BQ30" s="25">
        <v>44303.92155085042</v>
      </c>
      <c r="BR30" s="24">
        <v>57245.982324432334</v>
      </c>
      <c r="BT30" s="26">
        <v>57245.982324432356</v>
      </c>
      <c r="BU30" s="27">
        <f t="shared" si="0"/>
        <v>1.9309464940666995E-3</v>
      </c>
      <c r="BV30" s="27">
        <f t="shared" si="1"/>
        <v>6.2911926234914079E-3</v>
      </c>
    </row>
    <row r="31" spans="1:74" x14ac:dyDescent="0.25">
      <c r="A31" s="12" t="s">
        <v>30</v>
      </c>
      <c r="B31" s="23" t="s">
        <v>98</v>
      </c>
      <c r="C31" s="24">
        <v>9383.4978014587468</v>
      </c>
      <c r="D31" s="24">
        <v>1206.8582309930061</v>
      </c>
      <c r="E31" s="24">
        <v>51363.710755601453</v>
      </c>
      <c r="F31" s="24">
        <v>853.65262376248756</v>
      </c>
      <c r="G31" s="24">
        <v>881.56640118708265</v>
      </c>
      <c r="H31" s="24">
        <v>0</v>
      </c>
      <c r="I31" s="24">
        <v>78.325277868495675</v>
      </c>
      <c r="J31" s="24">
        <v>1099.1481771019876</v>
      </c>
      <c r="K31" s="24">
        <v>134.05748992560774</v>
      </c>
      <c r="L31" s="24">
        <v>189.69192358180331</v>
      </c>
      <c r="M31" s="24">
        <v>562.37064416022258</v>
      </c>
      <c r="N31" s="24">
        <v>12858.697758687693</v>
      </c>
      <c r="O31" s="24">
        <v>581.87631995056427</v>
      </c>
      <c r="P31" s="24">
        <v>31.320066409939606</v>
      </c>
      <c r="Q31" s="24">
        <v>101.59319514730277</v>
      </c>
      <c r="R31" s="24">
        <v>299.17569781200575</v>
      </c>
      <c r="S31" s="24">
        <v>727.25938696550827</v>
      </c>
      <c r="T31" s="24">
        <v>58.198973598214302</v>
      </c>
      <c r="U31" s="24">
        <v>0</v>
      </c>
      <c r="V31" s="24">
        <v>19.008153466483893</v>
      </c>
      <c r="W31" s="24">
        <v>395.08873744868521</v>
      </c>
      <c r="X31" s="24">
        <v>1252.2874550801375</v>
      </c>
      <c r="Y31" s="24">
        <v>14729.031505769217</v>
      </c>
      <c r="Z31" s="24">
        <v>8353.5708008628881</v>
      </c>
      <c r="AA31" s="24">
        <v>5305.5667239953773</v>
      </c>
      <c r="AB31" s="24">
        <v>48.539305435175358</v>
      </c>
      <c r="AC31" s="24">
        <v>3487.7210108164263</v>
      </c>
      <c r="AD31" s="24">
        <v>2900.352194590997</v>
      </c>
      <c r="AE31" s="24">
        <v>994.6222198556768</v>
      </c>
      <c r="AF31" s="24">
        <v>307.15949516645355</v>
      </c>
      <c r="AG31" s="24">
        <v>40.307276958620037</v>
      </c>
      <c r="AH31" s="24">
        <v>466.69369915511481</v>
      </c>
      <c r="AI31" s="24">
        <v>285.76896011655793</v>
      </c>
      <c r="AJ31" s="24">
        <v>0</v>
      </c>
      <c r="AK31" s="24">
        <v>142.80791107435419</v>
      </c>
      <c r="AL31" s="24">
        <v>279.66045319107985</v>
      </c>
      <c r="AM31" s="24">
        <v>72.935405922766492</v>
      </c>
      <c r="AN31" s="24">
        <v>722.06154510883471</v>
      </c>
      <c r="AO31" s="24">
        <v>257.47501629005239</v>
      </c>
      <c r="AP31" s="24">
        <v>790.47767005962226</v>
      </c>
      <c r="AQ31" s="24">
        <v>81.425346932543931</v>
      </c>
      <c r="AR31" s="24">
        <v>0</v>
      </c>
      <c r="AS31" s="24">
        <v>2309.6514157207466</v>
      </c>
      <c r="AT31" s="24">
        <v>202.41955413693455</v>
      </c>
      <c r="AU31" s="24">
        <v>73.798860630618847</v>
      </c>
      <c r="AV31" s="24">
        <v>77.418590378266288</v>
      </c>
      <c r="AW31" s="24">
        <v>1.3335657708998094</v>
      </c>
      <c r="AX31" s="24">
        <v>0</v>
      </c>
      <c r="AY31" s="24">
        <v>1124.1846480083216</v>
      </c>
      <c r="AZ31" s="24">
        <v>17.005290675464504</v>
      </c>
      <c r="BA31" s="24">
        <v>6.9600129876867252</v>
      </c>
      <c r="BB31" s="24">
        <v>0</v>
      </c>
      <c r="BC31" s="24">
        <v>11.50576788717742</v>
      </c>
      <c r="BD31" s="24">
        <v>599.41098911726431</v>
      </c>
      <c r="BE31" s="24">
        <v>6164.0220198050329</v>
      </c>
      <c r="BF31" s="24">
        <v>1622.6707804845673</v>
      </c>
      <c r="BG31" s="24">
        <v>1945.5438230972468</v>
      </c>
      <c r="BH31" s="24">
        <v>422.35957198418089</v>
      </c>
      <c r="BI31" s="24">
        <v>346.51293380281544</v>
      </c>
      <c r="BJ31" s="24">
        <v>0</v>
      </c>
      <c r="BK31" s="25">
        <v>136268.35943599648</v>
      </c>
      <c r="BL31" s="24">
        <v>12946.38611814471</v>
      </c>
      <c r="BM31" s="24">
        <v>0</v>
      </c>
      <c r="BN31" s="24">
        <v>0</v>
      </c>
      <c r="BO31" s="24">
        <v>1824.2874755885368</v>
      </c>
      <c r="BP31" s="24">
        <v>62579.079852893054</v>
      </c>
      <c r="BQ31" s="25">
        <v>77349.753446626302</v>
      </c>
      <c r="BR31" s="24">
        <v>213618.11288262278</v>
      </c>
      <c r="BT31" s="26">
        <v>213618.11288262281</v>
      </c>
      <c r="BU31" s="27">
        <f t="shared" si="0"/>
        <v>3.3712192963157618E-3</v>
      </c>
      <c r="BV31" s="27">
        <f t="shared" si="1"/>
        <v>9.5942326924551135E-3</v>
      </c>
    </row>
    <row r="32" spans="1:74" x14ac:dyDescent="0.25">
      <c r="A32" s="12" t="s">
        <v>31</v>
      </c>
      <c r="B32" s="23" t="s">
        <v>99</v>
      </c>
      <c r="C32" s="24">
        <v>0</v>
      </c>
      <c r="D32" s="24">
        <v>0</v>
      </c>
      <c r="E32" s="24">
        <v>1.2307055528415911</v>
      </c>
      <c r="F32" s="24">
        <v>1.0584503923325872</v>
      </c>
      <c r="G32" s="24">
        <v>1046.9987285949976</v>
      </c>
      <c r="H32" s="24">
        <v>0</v>
      </c>
      <c r="I32" s="24">
        <v>0</v>
      </c>
      <c r="J32" s="24">
        <v>0</v>
      </c>
      <c r="K32" s="24">
        <v>0.20987954571935161</v>
      </c>
      <c r="L32" s="24">
        <v>0</v>
      </c>
      <c r="M32" s="24">
        <v>0</v>
      </c>
      <c r="N32" s="24">
        <v>15.952579868142351</v>
      </c>
      <c r="O32" s="24">
        <v>8.629181300360525E-2</v>
      </c>
      <c r="P32" s="24">
        <v>0</v>
      </c>
      <c r="Q32" s="24">
        <v>0.3751856611018542</v>
      </c>
      <c r="R32" s="24">
        <v>0</v>
      </c>
      <c r="S32" s="24">
        <v>0</v>
      </c>
      <c r="T32" s="24">
        <v>0.21508344765778148</v>
      </c>
      <c r="U32" s="24">
        <v>0</v>
      </c>
      <c r="V32" s="24">
        <v>0</v>
      </c>
      <c r="W32" s="24">
        <v>32.349084290960157</v>
      </c>
      <c r="X32" s="24">
        <v>0</v>
      </c>
      <c r="Y32" s="24">
        <v>0</v>
      </c>
      <c r="Z32" s="24">
        <v>0</v>
      </c>
      <c r="AA32" s="24">
        <v>12.51535698748412</v>
      </c>
      <c r="AB32" s="24">
        <v>0.99071441045733255</v>
      </c>
      <c r="AC32" s="24">
        <v>0</v>
      </c>
      <c r="AD32" s="24">
        <v>0</v>
      </c>
      <c r="AE32" s="24">
        <v>0.32076490701057953</v>
      </c>
      <c r="AF32" s="24">
        <v>0.19473723204949814</v>
      </c>
      <c r="AG32" s="24">
        <v>0</v>
      </c>
      <c r="AH32" s="24">
        <v>0</v>
      </c>
      <c r="AI32" s="24">
        <v>0</v>
      </c>
      <c r="AJ32" s="24">
        <v>8.6036418644079493</v>
      </c>
      <c r="AK32" s="24">
        <v>0.72814450440687761</v>
      </c>
      <c r="AL32" s="24">
        <v>1.425923960087885</v>
      </c>
      <c r="AM32" s="24">
        <v>0</v>
      </c>
      <c r="AN32" s="24">
        <v>0.86743865476295778</v>
      </c>
      <c r="AO32" s="24">
        <v>1.3128055492392181</v>
      </c>
      <c r="AP32" s="24">
        <v>4.0304627872512269</v>
      </c>
      <c r="AQ32" s="24">
        <v>24.573087823480673</v>
      </c>
      <c r="AR32" s="24">
        <v>0</v>
      </c>
      <c r="AS32" s="24">
        <v>26.192078503432928</v>
      </c>
      <c r="AT32" s="24">
        <v>0.12512963236573943</v>
      </c>
      <c r="AU32" s="24">
        <v>13.601826438356234</v>
      </c>
      <c r="AV32" s="24">
        <v>0</v>
      </c>
      <c r="AW32" s="24">
        <v>2.4803155309652478</v>
      </c>
      <c r="AX32" s="24">
        <v>0</v>
      </c>
      <c r="AY32" s="24">
        <v>170.54244437685577</v>
      </c>
      <c r="AZ32" s="24">
        <v>2.2611112652687271E-2</v>
      </c>
      <c r="BA32" s="24">
        <v>10.501733158791636</v>
      </c>
      <c r="BB32" s="24">
        <v>4.92271491827064</v>
      </c>
      <c r="BC32" s="24">
        <v>7.8481378011998115E-2</v>
      </c>
      <c r="BD32" s="24">
        <v>524.95648170993718</v>
      </c>
      <c r="BE32" s="24">
        <v>1398.297328085659</v>
      </c>
      <c r="BF32" s="24">
        <v>0</v>
      </c>
      <c r="BG32" s="24">
        <v>0.11807426220690098</v>
      </c>
      <c r="BH32" s="24">
        <v>182.62590085806355</v>
      </c>
      <c r="BI32" s="24">
        <v>79.995679393007308</v>
      </c>
      <c r="BJ32" s="24">
        <v>0</v>
      </c>
      <c r="BK32" s="25">
        <v>3568.4998672059719</v>
      </c>
      <c r="BL32" s="24">
        <v>17150.260231349443</v>
      </c>
      <c r="BM32" s="24">
        <v>9363.3893891140178</v>
      </c>
      <c r="BN32" s="24">
        <v>0</v>
      </c>
      <c r="BO32" s="24">
        <v>0</v>
      </c>
      <c r="BP32" s="24">
        <v>166895.53885991636</v>
      </c>
      <c r="BQ32" s="25">
        <v>193409.18848037982</v>
      </c>
      <c r="BR32" s="24">
        <v>196977.68834758579</v>
      </c>
      <c r="BT32" s="26">
        <v>196977.68834745162</v>
      </c>
      <c r="BU32" s="27">
        <f t="shared" si="0"/>
        <v>8.4295651794125716E-3</v>
      </c>
      <c r="BV32" s="27">
        <f t="shared" si="1"/>
        <v>2.558737902376966E-2</v>
      </c>
    </row>
    <row r="33" spans="1:74" x14ac:dyDescent="0.25">
      <c r="A33" s="12" t="s">
        <v>32</v>
      </c>
      <c r="B33" s="23" t="s">
        <v>100</v>
      </c>
      <c r="C33" s="24">
        <v>0</v>
      </c>
      <c r="D33" s="24">
        <v>0</v>
      </c>
      <c r="E33" s="24">
        <v>319.91484679973473</v>
      </c>
      <c r="F33" s="24">
        <v>5.121162697591588</v>
      </c>
      <c r="G33" s="24">
        <v>0</v>
      </c>
      <c r="H33" s="24">
        <v>0</v>
      </c>
      <c r="I33" s="24">
        <v>0</v>
      </c>
      <c r="J33" s="24">
        <v>0</v>
      </c>
      <c r="K33" s="24">
        <v>14.08618199942485</v>
      </c>
      <c r="L33" s="24">
        <v>12.653428945300465</v>
      </c>
      <c r="M33" s="24">
        <v>42.330498779312997</v>
      </c>
      <c r="N33" s="24">
        <v>611.61812977768432</v>
      </c>
      <c r="O33" s="24">
        <v>4.6258563380795286</v>
      </c>
      <c r="P33" s="24">
        <v>0</v>
      </c>
      <c r="Q33" s="24">
        <v>18.751039370936738</v>
      </c>
      <c r="R33" s="24">
        <v>12.298605715240086</v>
      </c>
      <c r="S33" s="24">
        <v>9.4923226778033865</v>
      </c>
      <c r="T33" s="24">
        <v>6.0432007855436343</v>
      </c>
      <c r="U33" s="24">
        <v>2284.5984671353172</v>
      </c>
      <c r="V33" s="24">
        <v>50.855536883057979</v>
      </c>
      <c r="W33" s="24">
        <v>3290.3216748082427</v>
      </c>
      <c r="X33" s="24">
        <v>12.240790329636967</v>
      </c>
      <c r="Y33" s="24">
        <v>593.47037076854315</v>
      </c>
      <c r="Z33" s="24">
        <v>172.65369903705351</v>
      </c>
      <c r="AA33" s="24">
        <v>4095.0302967968064</v>
      </c>
      <c r="AB33" s="24">
        <v>0</v>
      </c>
      <c r="AC33" s="24">
        <v>1004.3136908880382</v>
      </c>
      <c r="AD33" s="24">
        <v>44.460890184068958</v>
      </c>
      <c r="AE33" s="24">
        <v>99.14845665117474</v>
      </c>
      <c r="AF33" s="24">
        <v>10.575089560956794</v>
      </c>
      <c r="AG33" s="24">
        <v>542.47345071461007</v>
      </c>
      <c r="AH33" s="24">
        <v>8.5471885697796086</v>
      </c>
      <c r="AI33" s="24">
        <v>5.2336708079151268</v>
      </c>
      <c r="AJ33" s="24">
        <v>262.62255828825414</v>
      </c>
      <c r="AK33" s="24">
        <v>9.1993774908075547</v>
      </c>
      <c r="AL33" s="24">
        <v>18.015122963429945</v>
      </c>
      <c r="AM33" s="24">
        <v>33.476592851221433</v>
      </c>
      <c r="AN33" s="24">
        <v>219.01986294784038</v>
      </c>
      <c r="AO33" s="24">
        <v>16.58598498840011</v>
      </c>
      <c r="AP33" s="24">
        <v>50.920865869582741</v>
      </c>
      <c r="AQ33" s="24">
        <v>3527.4451011165784</v>
      </c>
      <c r="AR33" s="24">
        <v>24.358297702757913</v>
      </c>
      <c r="AS33" s="24">
        <v>563.36355687191133</v>
      </c>
      <c r="AT33" s="24">
        <v>236.45248822954636</v>
      </c>
      <c r="AU33" s="24">
        <v>152.52774910481858</v>
      </c>
      <c r="AV33" s="24">
        <v>131.18776116300091</v>
      </c>
      <c r="AW33" s="24">
        <v>4373.0676971674948</v>
      </c>
      <c r="AX33" s="24">
        <v>417.85332143187964</v>
      </c>
      <c r="AY33" s="24">
        <v>269.86928504510274</v>
      </c>
      <c r="AZ33" s="24">
        <v>376.49302389317438</v>
      </c>
      <c r="BA33" s="24">
        <v>196.49145235782996</v>
      </c>
      <c r="BB33" s="24">
        <v>416.10718704930565</v>
      </c>
      <c r="BC33" s="24">
        <v>312.82696994162723</v>
      </c>
      <c r="BD33" s="24">
        <v>569.7580437607121</v>
      </c>
      <c r="BE33" s="24">
        <v>962.65262727171364</v>
      </c>
      <c r="BF33" s="24">
        <v>1648.4878001483034</v>
      </c>
      <c r="BG33" s="24">
        <v>2296.5548110639083</v>
      </c>
      <c r="BH33" s="24">
        <v>3291.3806133347207</v>
      </c>
      <c r="BI33" s="24">
        <v>1472.969803204182</v>
      </c>
      <c r="BJ33" s="24">
        <v>0</v>
      </c>
      <c r="BK33" s="25">
        <v>35120.546502279969</v>
      </c>
      <c r="BL33" s="24">
        <v>73039.164707175034</v>
      </c>
      <c r="BM33" s="24">
        <v>0</v>
      </c>
      <c r="BN33" s="24">
        <v>0</v>
      </c>
      <c r="BO33" s="24">
        <v>0</v>
      </c>
      <c r="BP33" s="24">
        <v>48603.23770504845</v>
      </c>
      <c r="BQ33" s="25">
        <v>121642.40241222348</v>
      </c>
      <c r="BR33" s="24">
        <v>156762.94891450345</v>
      </c>
      <c r="BT33" s="26">
        <v>156762.94891450345</v>
      </c>
      <c r="BU33" s="27">
        <f t="shared" si="0"/>
        <v>5.3016744849130612E-3</v>
      </c>
      <c r="BV33" s="27">
        <f t="shared" si="1"/>
        <v>7.4515440822255103E-3</v>
      </c>
    </row>
    <row r="34" spans="1:74" x14ac:dyDescent="0.25">
      <c r="A34" s="12" t="s">
        <v>33</v>
      </c>
      <c r="B34" s="23" t="s">
        <v>101</v>
      </c>
      <c r="C34" s="24">
        <v>197.7553549164395</v>
      </c>
      <c r="D34" s="24">
        <v>0.86517765037748307</v>
      </c>
      <c r="E34" s="24">
        <v>4193.5782226078336</v>
      </c>
      <c r="F34" s="24">
        <v>200.79147630699782</v>
      </c>
      <c r="G34" s="24">
        <v>2935.3937506093639</v>
      </c>
      <c r="H34" s="24">
        <v>866.17679731608143</v>
      </c>
      <c r="I34" s="24">
        <v>3835.0857053517279</v>
      </c>
      <c r="J34" s="24">
        <v>569.85382121637235</v>
      </c>
      <c r="K34" s="24">
        <v>613.16886316612465</v>
      </c>
      <c r="L34" s="24">
        <v>76.951032793327798</v>
      </c>
      <c r="M34" s="24">
        <v>1248.7728254361987</v>
      </c>
      <c r="N34" s="24">
        <v>4840.8479484678646</v>
      </c>
      <c r="O34" s="24">
        <v>2168.0455412111669</v>
      </c>
      <c r="P34" s="24">
        <v>7.5876693968216351</v>
      </c>
      <c r="Q34" s="24">
        <v>19.2694426459509</v>
      </c>
      <c r="R34" s="24">
        <v>114.53024866310955</v>
      </c>
      <c r="S34" s="24">
        <v>13.856548788543128</v>
      </c>
      <c r="T34" s="24">
        <v>291.44089733995725</v>
      </c>
      <c r="U34" s="24">
        <v>157.69505949010565</v>
      </c>
      <c r="V34" s="24">
        <v>67.549337901260969</v>
      </c>
      <c r="W34" s="24">
        <v>423.76859033945681</v>
      </c>
      <c r="X34" s="24">
        <v>75.31686490307186</v>
      </c>
      <c r="Y34" s="24">
        <v>289.10943839207005</v>
      </c>
      <c r="Z34" s="24">
        <v>287.69735655552995</v>
      </c>
      <c r="AA34" s="24">
        <v>302.32393621425666</v>
      </c>
      <c r="AB34" s="24">
        <v>51288.263182740338</v>
      </c>
      <c r="AC34" s="24">
        <v>114.71141358358975</v>
      </c>
      <c r="AD34" s="24">
        <v>129.03024423498795</v>
      </c>
      <c r="AE34" s="24">
        <v>3666.8242857753944</v>
      </c>
      <c r="AF34" s="24">
        <v>103.60474833266693</v>
      </c>
      <c r="AG34" s="24">
        <v>36.247999177101697</v>
      </c>
      <c r="AH34" s="24">
        <v>444.41502920308511</v>
      </c>
      <c r="AI34" s="24">
        <v>272.1271381753204</v>
      </c>
      <c r="AJ34" s="24">
        <v>515.63587145253462</v>
      </c>
      <c r="AK34" s="24">
        <v>14.820174764813245</v>
      </c>
      <c r="AL34" s="24">
        <v>29.022319281322915</v>
      </c>
      <c r="AM34" s="24">
        <v>9.5990463635909489</v>
      </c>
      <c r="AN34" s="24">
        <v>17.488531355209201</v>
      </c>
      <c r="AO34" s="24">
        <v>26.719981479212112</v>
      </c>
      <c r="AP34" s="24">
        <v>82.033391076398132</v>
      </c>
      <c r="AQ34" s="24">
        <v>866.61991527447935</v>
      </c>
      <c r="AR34" s="24">
        <v>1.1534438685750286</v>
      </c>
      <c r="AS34" s="24">
        <v>101.16080374690493</v>
      </c>
      <c r="AT34" s="24">
        <v>21.35725510401187</v>
      </c>
      <c r="AU34" s="24">
        <v>15606.245831654</v>
      </c>
      <c r="AV34" s="24">
        <v>327.59477313589383</v>
      </c>
      <c r="AW34" s="24">
        <v>9652.0326501701984</v>
      </c>
      <c r="AX34" s="24">
        <v>166.17282580973898</v>
      </c>
      <c r="AY34" s="24">
        <v>5669.6184545887763</v>
      </c>
      <c r="AZ34" s="24">
        <v>73460.094045204867</v>
      </c>
      <c r="BA34" s="24">
        <v>2030.4925912478618</v>
      </c>
      <c r="BB34" s="24">
        <v>467.86214411327722</v>
      </c>
      <c r="BC34" s="24">
        <v>536.14234394880316</v>
      </c>
      <c r="BD34" s="24">
        <v>579.51476077931159</v>
      </c>
      <c r="BE34" s="24">
        <v>2230.0328221164846</v>
      </c>
      <c r="BF34" s="24">
        <v>810.32671700035269</v>
      </c>
      <c r="BG34" s="24">
        <v>1821.2913822509965</v>
      </c>
      <c r="BH34" s="24">
        <v>14180.85802778437</v>
      </c>
      <c r="BI34" s="24">
        <v>5275.7637646486237</v>
      </c>
      <c r="BJ34" s="24">
        <v>0</v>
      </c>
      <c r="BK34" s="25">
        <v>214352.30981712308</v>
      </c>
      <c r="BL34" s="24">
        <v>271477.68672069284</v>
      </c>
      <c r="BM34" s="24">
        <v>0</v>
      </c>
      <c r="BN34" s="24">
        <v>0</v>
      </c>
      <c r="BO34" s="24">
        <v>43781.501579335796</v>
      </c>
      <c r="BP34" s="24">
        <v>30094.74675993128</v>
      </c>
      <c r="BQ34" s="25">
        <v>345353.93505995988</v>
      </c>
      <c r="BR34" s="24">
        <v>559706.24487708299</v>
      </c>
      <c r="BT34" s="26">
        <v>559706.24487708288</v>
      </c>
      <c r="BU34" s="27">
        <f t="shared" si="0"/>
        <v>1.5051940026364724E-2</v>
      </c>
      <c r="BV34" s="27">
        <f t="shared" si="1"/>
        <v>4.6139381389760387E-3</v>
      </c>
    </row>
    <row r="35" spans="1:74" x14ac:dyDescent="0.25">
      <c r="A35" s="12" t="s">
        <v>34</v>
      </c>
      <c r="B35" s="23" t="s">
        <v>102</v>
      </c>
      <c r="C35" s="24">
        <v>0</v>
      </c>
      <c r="D35" s="24">
        <v>34.718763534561909</v>
      </c>
      <c r="E35" s="24">
        <v>18675.376161890159</v>
      </c>
      <c r="F35" s="24">
        <v>490.29686430288837</v>
      </c>
      <c r="G35" s="24">
        <v>0</v>
      </c>
      <c r="H35" s="24">
        <v>343.95855987425358</v>
      </c>
      <c r="I35" s="24">
        <v>276.6550406866383</v>
      </c>
      <c r="J35" s="24">
        <v>7.6782568453386801</v>
      </c>
      <c r="K35" s="24">
        <v>305.38548024524886</v>
      </c>
      <c r="L35" s="24">
        <v>323.61041564032644</v>
      </c>
      <c r="M35" s="24">
        <v>1866.7794562162467</v>
      </c>
      <c r="N35" s="24">
        <v>8910.5737278088563</v>
      </c>
      <c r="O35" s="24">
        <v>7140.5034340447419</v>
      </c>
      <c r="P35" s="24">
        <v>0.66067365101945419</v>
      </c>
      <c r="Q35" s="24">
        <v>486.69663965401719</v>
      </c>
      <c r="R35" s="24">
        <v>171.05280266073333</v>
      </c>
      <c r="S35" s="24">
        <v>212.76453292264739</v>
      </c>
      <c r="T35" s="24">
        <v>0</v>
      </c>
      <c r="U35" s="24">
        <v>544.96161127452751</v>
      </c>
      <c r="V35" s="24">
        <v>3918.1563562778692</v>
      </c>
      <c r="W35" s="24">
        <v>720.50923319315405</v>
      </c>
      <c r="X35" s="24">
        <v>11.944208888430664</v>
      </c>
      <c r="Y35" s="24">
        <v>1688.4997216969468</v>
      </c>
      <c r="Z35" s="24">
        <v>2082.7608447934831</v>
      </c>
      <c r="AA35" s="24">
        <v>1930.5919936041437</v>
      </c>
      <c r="AB35" s="24">
        <v>0</v>
      </c>
      <c r="AC35" s="24">
        <v>5972.1312313075932</v>
      </c>
      <c r="AD35" s="24">
        <v>211.01751627725855</v>
      </c>
      <c r="AE35" s="24">
        <v>0</v>
      </c>
      <c r="AF35" s="24">
        <v>8.7387014742549596</v>
      </c>
      <c r="AG35" s="24">
        <v>0</v>
      </c>
      <c r="AH35" s="24">
        <v>35.813982627284567</v>
      </c>
      <c r="AI35" s="24">
        <v>21.929853759671044</v>
      </c>
      <c r="AJ35" s="24">
        <v>0</v>
      </c>
      <c r="AK35" s="24">
        <v>261.77612845999005</v>
      </c>
      <c r="AL35" s="24">
        <v>512.63568081750418</v>
      </c>
      <c r="AM35" s="24">
        <v>1314.8182341237941</v>
      </c>
      <c r="AN35" s="24">
        <v>2219.5580909798882</v>
      </c>
      <c r="AO35" s="24">
        <v>471.9683414771747</v>
      </c>
      <c r="AP35" s="24">
        <v>1448.9966455327699</v>
      </c>
      <c r="AQ35" s="24">
        <v>248.25440105649625</v>
      </c>
      <c r="AR35" s="24">
        <v>0</v>
      </c>
      <c r="AS35" s="24">
        <v>12678.685327341838</v>
      </c>
      <c r="AT35" s="24">
        <v>262.66070635846359</v>
      </c>
      <c r="AU35" s="24">
        <v>102.11474762675337</v>
      </c>
      <c r="AV35" s="24">
        <v>534.78905764563535</v>
      </c>
      <c r="AW35" s="24">
        <v>7814.062152077051</v>
      </c>
      <c r="AX35" s="24">
        <v>12272.282105619812</v>
      </c>
      <c r="AY35" s="24">
        <v>8992.5710368316832</v>
      </c>
      <c r="AZ35" s="24">
        <v>0</v>
      </c>
      <c r="BA35" s="24">
        <v>419.85436206063895</v>
      </c>
      <c r="BB35" s="24">
        <v>141.52788627311972</v>
      </c>
      <c r="BC35" s="24">
        <v>375.14077088949716</v>
      </c>
      <c r="BD35" s="24">
        <v>37.877511282179128</v>
      </c>
      <c r="BE35" s="24">
        <v>834.47599608892187</v>
      </c>
      <c r="BF35" s="24">
        <v>3311.2023735004518</v>
      </c>
      <c r="BG35" s="24">
        <v>470.68297796045783</v>
      </c>
      <c r="BH35" s="24">
        <v>832.28711917036912</v>
      </c>
      <c r="BI35" s="24">
        <v>267.55651784506125</v>
      </c>
      <c r="BJ35" s="24">
        <v>0</v>
      </c>
      <c r="BK35" s="25">
        <v>112219.54423617185</v>
      </c>
      <c r="BL35" s="24">
        <v>21472.121484415886</v>
      </c>
      <c r="BM35" s="24">
        <v>0</v>
      </c>
      <c r="BN35" s="24">
        <v>0</v>
      </c>
      <c r="BO35" s="24">
        <v>-6190.3117789178013</v>
      </c>
      <c r="BP35" s="24">
        <v>138086.95595529868</v>
      </c>
      <c r="BQ35" s="25">
        <v>153368.76566079675</v>
      </c>
      <c r="BR35" s="24">
        <v>265588.3098969686</v>
      </c>
      <c r="BT35" s="26">
        <v>265588.3098969686</v>
      </c>
      <c r="BU35" s="27">
        <f t="shared" si="0"/>
        <v>6.6844394352799253E-3</v>
      </c>
      <c r="BV35" s="27">
        <f t="shared" si="1"/>
        <v>2.1170627473946282E-2</v>
      </c>
    </row>
    <row r="36" spans="1:74" x14ac:dyDescent="0.25">
      <c r="A36" s="12" t="s">
        <v>35</v>
      </c>
      <c r="B36" s="23" t="s">
        <v>103</v>
      </c>
      <c r="C36" s="24">
        <v>0</v>
      </c>
      <c r="D36" s="24">
        <v>0</v>
      </c>
      <c r="E36" s="24">
        <v>165.28298273952558</v>
      </c>
      <c r="F36" s="24">
        <v>7.2968672903252854</v>
      </c>
      <c r="G36" s="24">
        <v>0</v>
      </c>
      <c r="H36" s="24">
        <v>0</v>
      </c>
      <c r="I36" s="24">
        <v>0</v>
      </c>
      <c r="J36" s="24">
        <v>0</v>
      </c>
      <c r="K36" s="24">
        <v>0.13123069305342788</v>
      </c>
      <c r="L36" s="24">
        <v>0</v>
      </c>
      <c r="M36" s="24">
        <v>0</v>
      </c>
      <c r="N36" s="24">
        <v>357.04983243668016</v>
      </c>
      <c r="O36" s="24">
        <v>1.6154009122330555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7.1250635579446566</v>
      </c>
      <c r="X36" s="24">
        <v>0</v>
      </c>
      <c r="Y36" s="24">
        <v>6.7932438854370023</v>
      </c>
      <c r="Z36" s="24">
        <v>0</v>
      </c>
      <c r="AA36" s="24">
        <v>0</v>
      </c>
      <c r="AB36" s="24">
        <v>0</v>
      </c>
      <c r="AC36" s="24">
        <v>0</v>
      </c>
      <c r="AD36" s="24">
        <v>2569.6045382490174</v>
      </c>
      <c r="AE36" s="24">
        <v>483.06495450195331</v>
      </c>
      <c r="AF36" s="24">
        <v>0</v>
      </c>
      <c r="AG36" s="24">
        <v>0</v>
      </c>
      <c r="AH36" s="24">
        <v>0</v>
      </c>
      <c r="AI36" s="24">
        <v>0</v>
      </c>
      <c r="AJ36" s="24">
        <v>0</v>
      </c>
      <c r="AK36" s="24">
        <v>0</v>
      </c>
      <c r="AL36" s="24">
        <v>0</v>
      </c>
      <c r="AM36" s="24">
        <v>0</v>
      </c>
      <c r="AN36" s="24">
        <v>0</v>
      </c>
      <c r="AO36" s="24">
        <v>0</v>
      </c>
      <c r="AP36" s="24">
        <v>0</v>
      </c>
      <c r="AQ36" s="24">
        <v>0</v>
      </c>
      <c r="AR36" s="24">
        <v>26.347390068267792</v>
      </c>
      <c r="AS36" s="24">
        <v>17.492188351555743</v>
      </c>
      <c r="AT36" s="24">
        <v>0</v>
      </c>
      <c r="AU36" s="24">
        <v>0</v>
      </c>
      <c r="AV36" s="24">
        <v>1.9714869515079618</v>
      </c>
      <c r="AW36" s="24">
        <v>0</v>
      </c>
      <c r="AX36" s="24">
        <v>21.57159088526619</v>
      </c>
      <c r="AY36" s="24">
        <v>0</v>
      </c>
      <c r="AZ36" s="24">
        <v>4181.7511474956755</v>
      </c>
      <c r="BA36" s="24">
        <v>25.381738608961538</v>
      </c>
      <c r="BB36" s="24">
        <v>0</v>
      </c>
      <c r="BC36" s="24">
        <v>0</v>
      </c>
      <c r="BD36" s="24">
        <v>5.2333475469787825</v>
      </c>
      <c r="BE36" s="24">
        <v>43.253766328131547</v>
      </c>
      <c r="BF36" s="24">
        <v>147.26436537272303</v>
      </c>
      <c r="BG36" s="24">
        <v>49.697889019304853</v>
      </c>
      <c r="BH36" s="24">
        <v>1205.6219575461535</v>
      </c>
      <c r="BI36" s="24">
        <v>9.6891740526499017</v>
      </c>
      <c r="BJ36" s="24">
        <v>0</v>
      </c>
      <c r="BK36" s="25">
        <v>9333.2401564933461</v>
      </c>
      <c r="BL36" s="24">
        <v>26445.687142977906</v>
      </c>
      <c r="BM36" s="24">
        <v>0</v>
      </c>
      <c r="BN36" s="24">
        <v>0</v>
      </c>
      <c r="BO36" s="24">
        <v>0</v>
      </c>
      <c r="BP36" s="24">
        <v>126514.30967481292</v>
      </c>
      <c r="BQ36" s="25">
        <v>152959.99681779082</v>
      </c>
      <c r="BR36" s="24">
        <v>162293.23697428417</v>
      </c>
      <c r="BT36" s="26">
        <v>162293.23697428417</v>
      </c>
      <c r="BU36" s="27">
        <f t="shared" si="0"/>
        <v>6.6666236136402974E-3</v>
      </c>
      <c r="BV36" s="27">
        <f t="shared" si="1"/>
        <v>1.9396381806808645E-2</v>
      </c>
    </row>
    <row r="37" spans="1:74" x14ac:dyDescent="0.25">
      <c r="A37" s="12" t="s">
        <v>36</v>
      </c>
      <c r="B37" s="23" t="s">
        <v>104</v>
      </c>
      <c r="C37" s="24">
        <v>0</v>
      </c>
      <c r="D37" s="24">
        <v>0</v>
      </c>
      <c r="E37" s="24">
        <v>143.67605379786735</v>
      </c>
      <c r="F37" s="24">
        <v>0</v>
      </c>
      <c r="G37" s="24">
        <v>301.36797302263284</v>
      </c>
      <c r="H37" s="24">
        <v>0</v>
      </c>
      <c r="I37" s="24">
        <v>87.241334696257667</v>
      </c>
      <c r="J37" s="24">
        <v>0</v>
      </c>
      <c r="K37" s="24">
        <v>11.651941444321823</v>
      </c>
      <c r="L37" s="24">
        <v>0</v>
      </c>
      <c r="M37" s="24">
        <v>0</v>
      </c>
      <c r="N37" s="24">
        <v>38.319397438186677</v>
      </c>
      <c r="O37" s="24">
        <v>1.8612439855521328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636.32600516147033</v>
      </c>
      <c r="V37" s="24">
        <v>0</v>
      </c>
      <c r="W37" s="24">
        <v>0</v>
      </c>
      <c r="X37" s="24">
        <v>0</v>
      </c>
      <c r="Y37" s="24">
        <v>1613.1647330133007</v>
      </c>
      <c r="Z37" s="24">
        <v>0</v>
      </c>
      <c r="AA37" s="24">
        <v>0</v>
      </c>
      <c r="AB37" s="24">
        <v>200.38906858094327</v>
      </c>
      <c r="AC37" s="24">
        <v>0</v>
      </c>
      <c r="AD37" s="24">
        <v>243.1452434356836</v>
      </c>
      <c r="AE37" s="24">
        <v>12834.475914121964</v>
      </c>
      <c r="AF37" s="24">
        <v>172.83891318057891</v>
      </c>
      <c r="AG37" s="24">
        <v>0</v>
      </c>
      <c r="AH37" s="24">
        <v>26.3206061708484</v>
      </c>
      <c r="AI37" s="24">
        <v>16.116806952177964</v>
      </c>
      <c r="AJ37" s="24">
        <v>597.04843635122859</v>
      </c>
      <c r="AK37" s="24">
        <v>33.134625902797808</v>
      </c>
      <c r="AL37" s="24">
        <v>64.887473155942132</v>
      </c>
      <c r="AM37" s="24">
        <v>0</v>
      </c>
      <c r="AN37" s="24">
        <v>0.12317244973520085</v>
      </c>
      <c r="AO37" s="24">
        <v>59.739956140425178</v>
      </c>
      <c r="AP37" s="24">
        <v>183.40847985867973</v>
      </c>
      <c r="AQ37" s="24">
        <v>409.40464206941385</v>
      </c>
      <c r="AR37" s="24">
        <v>0</v>
      </c>
      <c r="AS37" s="24">
        <v>255.87790129338362</v>
      </c>
      <c r="AT37" s="24">
        <v>857.65779077092282</v>
      </c>
      <c r="AU37" s="24">
        <v>40.192472845604705</v>
      </c>
      <c r="AV37" s="24">
        <v>17.452872431512535</v>
      </c>
      <c r="AW37" s="24">
        <v>245878.84254403732</v>
      </c>
      <c r="AX37" s="24">
        <v>18146.736563493032</v>
      </c>
      <c r="AY37" s="24">
        <v>0</v>
      </c>
      <c r="AZ37" s="24">
        <v>0</v>
      </c>
      <c r="BA37" s="24">
        <v>67.528685030255815</v>
      </c>
      <c r="BB37" s="24">
        <v>3.7240054918607406</v>
      </c>
      <c r="BC37" s="24">
        <v>4858.2592260134079</v>
      </c>
      <c r="BD37" s="24">
        <v>121.24565914925834</v>
      </c>
      <c r="BE37" s="24">
        <v>37.910187088866422</v>
      </c>
      <c r="BF37" s="24">
        <v>0</v>
      </c>
      <c r="BG37" s="24">
        <v>68.987798248663495</v>
      </c>
      <c r="BH37" s="24">
        <v>36.944106888218542</v>
      </c>
      <c r="BI37" s="24">
        <v>3879.6664589132488</v>
      </c>
      <c r="BJ37" s="24">
        <v>0</v>
      </c>
      <c r="BK37" s="25">
        <v>291945.66829262552</v>
      </c>
      <c r="BL37" s="24">
        <v>3036.0348677716961</v>
      </c>
      <c r="BM37" s="24">
        <v>0</v>
      </c>
      <c r="BN37" s="24">
        <v>2200</v>
      </c>
      <c r="BO37" s="24">
        <v>-62293.214066558423</v>
      </c>
      <c r="BP37" s="24">
        <v>24196.084873813477</v>
      </c>
      <c r="BQ37" s="25">
        <v>-32861.094324973252</v>
      </c>
      <c r="BR37" s="24">
        <v>259084.57396765228</v>
      </c>
      <c r="BT37" s="26">
        <v>259084.57396765234</v>
      </c>
      <c r="BU37" s="27">
        <f t="shared" si="0"/>
        <v>-1.4322211817112661E-3</v>
      </c>
      <c r="BV37" s="27">
        <f t="shared" si="1"/>
        <v>3.7095922322838031E-3</v>
      </c>
    </row>
    <row r="38" spans="1:74" x14ac:dyDescent="0.25">
      <c r="A38" s="12" t="s">
        <v>37</v>
      </c>
      <c r="B38" s="23" t="s">
        <v>105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14.774822956935928</v>
      </c>
      <c r="L38" s="24">
        <v>0</v>
      </c>
      <c r="M38" s="24">
        <v>0</v>
      </c>
      <c r="N38" s="24">
        <v>3495.1978123720378</v>
      </c>
      <c r="O38" s="24">
        <v>2101.2801220397241</v>
      </c>
      <c r="P38" s="24">
        <v>0</v>
      </c>
      <c r="Q38" s="24">
        <v>0</v>
      </c>
      <c r="R38" s="24">
        <v>0</v>
      </c>
      <c r="S38" s="24">
        <v>2.5925008537727323</v>
      </c>
      <c r="T38" s="24">
        <v>1.5834360663440152</v>
      </c>
      <c r="U38" s="24">
        <v>0</v>
      </c>
      <c r="V38" s="24">
        <v>0</v>
      </c>
      <c r="W38" s="24">
        <v>57.281405343655933</v>
      </c>
      <c r="X38" s="24">
        <v>0</v>
      </c>
      <c r="Y38" s="24">
        <v>0</v>
      </c>
      <c r="Z38" s="24">
        <v>2481.2810766048215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8624.7269679748588</v>
      </c>
      <c r="AG38" s="24">
        <v>0</v>
      </c>
      <c r="AH38" s="24">
        <v>8.4529288924045733</v>
      </c>
      <c r="AI38" s="24">
        <v>5.1759531013483757</v>
      </c>
      <c r="AJ38" s="24">
        <v>0</v>
      </c>
      <c r="AK38" s="24">
        <v>0</v>
      </c>
      <c r="AL38" s="24">
        <v>0</v>
      </c>
      <c r="AM38" s="24">
        <v>0.78915007430043349</v>
      </c>
      <c r="AN38" s="24">
        <v>0</v>
      </c>
      <c r="AO38" s="24">
        <v>0</v>
      </c>
      <c r="AP38" s="24">
        <v>0</v>
      </c>
      <c r="AQ38" s="24">
        <v>0</v>
      </c>
      <c r="AR38" s="24">
        <v>99.169187866497666</v>
      </c>
      <c r="AS38" s="24">
        <v>260.67178087863306</v>
      </c>
      <c r="AT38" s="24">
        <v>501.40958834787017</v>
      </c>
      <c r="AU38" s="24">
        <v>57.390559500108573</v>
      </c>
      <c r="AV38" s="24">
        <v>0</v>
      </c>
      <c r="AW38" s="24">
        <v>20723.694313349359</v>
      </c>
      <c r="AX38" s="24">
        <v>0</v>
      </c>
      <c r="AY38" s="24">
        <v>271.06475941171919</v>
      </c>
      <c r="AZ38" s="24">
        <v>0</v>
      </c>
      <c r="BA38" s="24">
        <v>9.1384250352132099</v>
      </c>
      <c r="BB38" s="24">
        <v>0</v>
      </c>
      <c r="BC38" s="24">
        <v>0</v>
      </c>
      <c r="BD38" s="24">
        <v>11.786773959625009</v>
      </c>
      <c r="BE38" s="24">
        <v>67.653136254548144</v>
      </c>
      <c r="BF38" s="24">
        <v>1.0690275174270753E-3</v>
      </c>
      <c r="BG38" s="24">
        <v>0</v>
      </c>
      <c r="BH38" s="24">
        <v>106.92804344349202</v>
      </c>
      <c r="BI38" s="24">
        <v>42.218058807560304</v>
      </c>
      <c r="BJ38" s="24">
        <v>0</v>
      </c>
      <c r="BK38" s="25">
        <v>38944.261872162344</v>
      </c>
      <c r="BL38" s="24">
        <v>2137.5576798438092</v>
      </c>
      <c r="BM38" s="24">
        <v>0</v>
      </c>
      <c r="BN38" s="24">
        <v>0</v>
      </c>
      <c r="BO38" s="24">
        <v>-13547.846476645316</v>
      </c>
      <c r="BP38" s="24">
        <v>32743.133909465869</v>
      </c>
      <c r="BQ38" s="25">
        <v>21332.845112664363</v>
      </c>
      <c r="BR38" s="24">
        <v>60277.106984826707</v>
      </c>
      <c r="BT38" s="26">
        <v>60277.1069848267</v>
      </c>
      <c r="BU38" s="27">
        <f t="shared" si="0"/>
        <v>9.2977282905956388E-4</v>
      </c>
      <c r="BV38" s="27">
        <f t="shared" si="1"/>
        <v>5.0199722742185699E-3</v>
      </c>
    </row>
    <row r="39" spans="1:74" x14ac:dyDescent="0.25">
      <c r="A39" s="12" t="s">
        <v>38</v>
      </c>
      <c r="B39" s="23" t="s">
        <v>106</v>
      </c>
      <c r="C39" s="24">
        <v>0</v>
      </c>
      <c r="D39" s="24">
        <v>0</v>
      </c>
      <c r="E39" s="24">
        <v>0</v>
      </c>
      <c r="F39" s="24">
        <v>0.47504476734461676</v>
      </c>
      <c r="G39" s="24">
        <v>0</v>
      </c>
      <c r="H39" s="24">
        <v>0</v>
      </c>
      <c r="I39" s="24">
        <v>0</v>
      </c>
      <c r="J39" s="24">
        <v>0</v>
      </c>
      <c r="K39" s="24">
        <v>0.15844718877156466</v>
      </c>
      <c r="L39" s="24">
        <v>0</v>
      </c>
      <c r="M39" s="24">
        <v>0</v>
      </c>
      <c r="N39" s="24">
        <v>7.7353882859694009E-2</v>
      </c>
      <c r="O39" s="24">
        <v>0.20692226551401116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2.2602682277490758E-2</v>
      </c>
      <c r="AB39" s="24"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4">
        <v>0</v>
      </c>
      <c r="AJ39" s="24">
        <v>0</v>
      </c>
      <c r="AK39" s="24">
        <v>0</v>
      </c>
      <c r="AL39" s="24">
        <v>0</v>
      </c>
      <c r="AM39" s="24">
        <v>1.6338063954494539</v>
      </c>
      <c r="AN39" s="24">
        <v>318.47392082117062</v>
      </c>
      <c r="AO39" s="24">
        <v>0</v>
      </c>
      <c r="AP39" s="24">
        <v>0</v>
      </c>
      <c r="AQ39" s="24">
        <v>0</v>
      </c>
      <c r="AR39" s="24">
        <v>0</v>
      </c>
      <c r="AS39" s="24">
        <v>194.82544504112715</v>
      </c>
      <c r="AT39" s="24">
        <v>0</v>
      </c>
      <c r="AU39" s="24">
        <v>28.993882388416672</v>
      </c>
      <c r="AV39" s="24">
        <v>1.710682860754202</v>
      </c>
      <c r="AW39" s="24">
        <v>6838.6711891907671</v>
      </c>
      <c r="AX39" s="24">
        <v>50.048653777360521</v>
      </c>
      <c r="AY39" s="24">
        <v>0</v>
      </c>
      <c r="AZ39" s="24">
        <v>0</v>
      </c>
      <c r="BA39" s="24">
        <v>21.909169781055184</v>
      </c>
      <c r="BB39" s="24">
        <v>4.7160214326251761E-3</v>
      </c>
      <c r="BC39" s="24">
        <v>47.850172624799811</v>
      </c>
      <c r="BD39" s="24">
        <v>17.828788092318021</v>
      </c>
      <c r="BE39" s="24">
        <v>79.700078224375943</v>
      </c>
      <c r="BF39" s="24">
        <v>0</v>
      </c>
      <c r="BG39" s="24">
        <v>23.237222627090581</v>
      </c>
      <c r="BH39" s="24">
        <v>1.612853370510374E-2</v>
      </c>
      <c r="BI39" s="24">
        <v>103.7097734766263</v>
      </c>
      <c r="BJ39" s="24">
        <v>0</v>
      </c>
      <c r="BK39" s="25">
        <v>7729.5540006432175</v>
      </c>
      <c r="BL39" s="24">
        <v>517.51363920472943</v>
      </c>
      <c r="BM39" s="24">
        <v>0</v>
      </c>
      <c r="BN39" s="24">
        <v>0</v>
      </c>
      <c r="BO39" s="24">
        <v>1.8125463540349408E-50</v>
      </c>
      <c r="BP39" s="24">
        <v>8030.8873601508203</v>
      </c>
      <c r="BQ39" s="25">
        <v>8548.4009993555501</v>
      </c>
      <c r="BR39" s="24">
        <v>16277.954999998768</v>
      </c>
      <c r="BT39" s="26">
        <v>16277.954999998767</v>
      </c>
      <c r="BU39" s="27">
        <f t="shared" si="0"/>
        <v>3.7257435373156094E-4</v>
      </c>
      <c r="BV39" s="27">
        <f t="shared" si="1"/>
        <v>1.2312453657245886E-3</v>
      </c>
    </row>
    <row r="40" spans="1:74" x14ac:dyDescent="0.25">
      <c r="A40" s="12" t="s">
        <v>39</v>
      </c>
      <c r="B40" s="23" t="s">
        <v>107</v>
      </c>
      <c r="C40" s="24">
        <v>3.7966143810310347E-2</v>
      </c>
      <c r="D40" s="24">
        <v>0</v>
      </c>
      <c r="E40" s="24">
        <v>0.34260640697081751</v>
      </c>
      <c r="F40" s="24">
        <v>0</v>
      </c>
      <c r="G40" s="24">
        <v>0</v>
      </c>
      <c r="H40" s="24">
        <v>0</v>
      </c>
      <c r="I40" s="24">
        <v>0</v>
      </c>
      <c r="J40" s="24">
        <v>35.226208699265001</v>
      </c>
      <c r="K40" s="24">
        <v>1.0803320621259431</v>
      </c>
      <c r="L40" s="24">
        <v>3.0215458370253722E-3</v>
      </c>
      <c r="M40" s="24">
        <v>2.9880087152899026E-2</v>
      </c>
      <c r="N40" s="24">
        <v>2.6793407290679738</v>
      </c>
      <c r="O40" s="24">
        <v>3.2472243850097372E-2</v>
      </c>
      <c r="P40" s="24">
        <v>0</v>
      </c>
      <c r="Q40" s="24">
        <v>0</v>
      </c>
      <c r="R40" s="24">
        <v>0.70196256332615203</v>
      </c>
      <c r="S40" s="24">
        <v>0</v>
      </c>
      <c r="T40" s="24">
        <v>9.7430940273009969E-2</v>
      </c>
      <c r="U40" s="24">
        <v>26.787275634349445</v>
      </c>
      <c r="V40" s="24">
        <v>0.28484891400797768</v>
      </c>
      <c r="W40" s="24">
        <v>0.20474897934905134</v>
      </c>
      <c r="X40" s="24">
        <v>5.8923708702021058E-2</v>
      </c>
      <c r="Y40" s="24">
        <v>0.17545616631514799</v>
      </c>
      <c r="Z40" s="24">
        <v>0</v>
      </c>
      <c r="AA40" s="24">
        <v>0.89157636699465936</v>
      </c>
      <c r="AB40" s="24">
        <v>29.810853389040268</v>
      </c>
      <c r="AC40" s="24">
        <v>41.855237305000252</v>
      </c>
      <c r="AD40" s="24">
        <v>57.141607860736343</v>
      </c>
      <c r="AE40" s="24">
        <v>2.1429587546800501</v>
      </c>
      <c r="AF40" s="24">
        <v>0.567261585805936</v>
      </c>
      <c r="AG40" s="24">
        <v>2.0410911456714174</v>
      </c>
      <c r="AH40" s="24">
        <v>317.68036385936074</v>
      </c>
      <c r="AI40" s="24">
        <v>194.52413305319919</v>
      </c>
      <c r="AJ40" s="24">
        <v>188.200501131609</v>
      </c>
      <c r="AK40" s="24">
        <v>3.2648161804419078</v>
      </c>
      <c r="AL40" s="24">
        <v>6.3934831462703219</v>
      </c>
      <c r="AM40" s="24">
        <v>5.5234528504668631E-2</v>
      </c>
      <c r="AN40" s="24">
        <v>1.8902357652012816</v>
      </c>
      <c r="AO40" s="24">
        <v>5.8862887421246342</v>
      </c>
      <c r="AP40" s="24">
        <v>18.071577884400096</v>
      </c>
      <c r="AQ40" s="24">
        <v>8.5169163976756703</v>
      </c>
      <c r="AR40" s="24">
        <v>1.3048572876099467</v>
      </c>
      <c r="AS40" s="24">
        <v>50.353443308851958</v>
      </c>
      <c r="AT40" s="24">
        <v>0</v>
      </c>
      <c r="AU40" s="24">
        <v>150.76289978681095</v>
      </c>
      <c r="AV40" s="24">
        <v>4.4384811813496523E-2</v>
      </c>
      <c r="AW40" s="24">
        <v>316.53050128209378</v>
      </c>
      <c r="AX40" s="24">
        <v>4.7538891208638958</v>
      </c>
      <c r="AY40" s="24">
        <v>34.367098635759547</v>
      </c>
      <c r="AZ40" s="24">
        <v>0.27210127318265326</v>
      </c>
      <c r="BA40" s="24">
        <v>3.1870772401919295E-2</v>
      </c>
      <c r="BB40" s="24">
        <v>2.699856012792845E-2</v>
      </c>
      <c r="BC40" s="24">
        <v>13.189305726693739</v>
      </c>
      <c r="BD40" s="24">
        <v>1.6350493387509462</v>
      </c>
      <c r="BE40" s="24">
        <v>2.1675209124746613</v>
      </c>
      <c r="BF40" s="24">
        <v>0</v>
      </c>
      <c r="BG40" s="24">
        <v>58.41015337486796</v>
      </c>
      <c r="BH40" s="24">
        <v>5.6886930210457951</v>
      </c>
      <c r="BI40" s="24">
        <v>1.011697926068746</v>
      </c>
      <c r="BJ40" s="24">
        <v>0</v>
      </c>
      <c r="BK40" s="25">
        <v>1587.2270770605371</v>
      </c>
      <c r="BL40" s="24">
        <v>-0.43045982072362676</v>
      </c>
      <c r="BM40" s="24">
        <v>0</v>
      </c>
      <c r="BN40" s="24">
        <v>0</v>
      </c>
      <c r="BO40" s="24">
        <v>48730.344278649776</v>
      </c>
      <c r="BP40" s="24">
        <v>65610.896760545438</v>
      </c>
      <c r="BQ40" s="25">
        <v>114340.81057937449</v>
      </c>
      <c r="BR40" s="24">
        <v>115928.03765643503</v>
      </c>
      <c r="BT40" s="26">
        <v>115928.03765643503</v>
      </c>
      <c r="BU40" s="27">
        <f t="shared" si="0"/>
        <v>4.9834411850783389E-3</v>
      </c>
      <c r="BV40" s="27">
        <f t="shared" si="1"/>
        <v>1.0059051877417801E-2</v>
      </c>
    </row>
    <row r="41" spans="1:74" x14ac:dyDescent="0.25">
      <c r="A41" s="12" t="s">
        <v>40</v>
      </c>
      <c r="B41" s="23" t="s">
        <v>108</v>
      </c>
      <c r="C41" s="24">
        <v>1.9578807561956395E-2</v>
      </c>
      <c r="D41" s="24">
        <v>0</v>
      </c>
      <c r="E41" s="24">
        <v>4.2239646190844482</v>
      </c>
      <c r="F41" s="24">
        <v>0.42639685115913328</v>
      </c>
      <c r="G41" s="24">
        <v>5.3793138521434664E-2</v>
      </c>
      <c r="H41" s="24">
        <v>0</v>
      </c>
      <c r="I41" s="24">
        <v>0</v>
      </c>
      <c r="J41" s="24">
        <v>8.3506093783574063E-3</v>
      </c>
      <c r="K41" s="24">
        <v>5.239900410129839</v>
      </c>
      <c r="L41" s="24">
        <v>2.33427533612576</v>
      </c>
      <c r="M41" s="24">
        <v>9.9950892877152597</v>
      </c>
      <c r="N41" s="24">
        <v>566.75478493945207</v>
      </c>
      <c r="O41" s="24">
        <v>2.3162074516218145</v>
      </c>
      <c r="P41" s="24">
        <v>14.719502315855401</v>
      </c>
      <c r="Q41" s="24">
        <v>0.26391757166514829</v>
      </c>
      <c r="R41" s="24">
        <v>1.976857432214254</v>
      </c>
      <c r="S41" s="24">
        <v>0</v>
      </c>
      <c r="T41" s="24">
        <v>2.8399694225198298</v>
      </c>
      <c r="U41" s="24">
        <v>393.69683877658736</v>
      </c>
      <c r="V41" s="24">
        <v>1.0089906831400932</v>
      </c>
      <c r="W41" s="24">
        <v>0.17975378489304245</v>
      </c>
      <c r="X41" s="24">
        <v>7.3007008511482514</v>
      </c>
      <c r="Y41" s="24">
        <v>0</v>
      </c>
      <c r="Z41" s="24">
        <v>31.193606363888531</v>
      </c>
      <c r="AA41" s="24">
        <v>20.471402692331704</v>
      </c>
      <c r="AB41" s="24">
        <v>0</v>
      </c>
      <c r="AC41" s="24">
        <v>282.63773724360487</v>
      </c>
      <c r="AD41" s="24">
        <v>0.14210860323851737</v>
      </c>
      <c r="AE41" s="24">
        <v>7.3834989026162409E-2</v>
      </c>
      <c r="AF41" s="24">
        <v>61.288956246419197</v>
      </c>
      <c r="AG41" s="24">
        <v>8.8172501204374608E-3</v>
      </c>
      <c r="AH41" s="24">
        <v>1151.2442072060696</v>
      </c>
      <c r="AI41" s="24">
        <v>704.93743654367063</v>
      </c>
      <c r="AJ41" s="24">
        <v>0</v>
      </c>
      <c r="AK41" s="24">
        <v>185.61337148436166</v>
      </c>
      <c r="AL41" s="24">
        <v>363.48630266438187</v>
      </c>
      <c r="AM41" s="24">
        <v>0.22083877625238488</v>
      </c>
      <c r="AN41" s="24">
        <v>37.75948824118322</v>
      </c>
      <c r="AO41" s="24">
        <v>334.65096917288332</v>
      </c>
      <c r="AP41" s="24">
        <v>1027.416648833107</v>
      </c>
      <c r="AQ41" s="24">
        <v>86.970855177027104</v>
      </c>
      <c r="AR41" s="24">
        <v>17.652196093923074</v>
      </c>
      <c r="AS41" s="24">
        <v>446.30008645281879</v>
      </c>
      <c r="AT41" s="24">
        <v>200.42520225135942</v>
      </c>
      <c r="AU41" s="24">
        <v>13.758312700894711</v>
      </c>
      <c r="AV41" s="24">
        <v>6.8538519295852501E-2</v>
      </c>
      <c r="AW41" s="24">
        <v>846.49220106094015</v>
      </c>
      <c r="AX41" s="24">
        <v>13.614937759075019</v>
      </c>
      <c r="AY41" s="24">
        <v>0</v>
      </c>
      <c r="AZ41" s="24">
        <v>0.37572350172750901</v>
      </c>
      <c r="BA41" s="24">
        <v>13.43864155712386</v>
      </c>
      <c r="BB41" s="24">
        <v>0.37498812996177916</v>
      </c>
      <c r="BC41" s="24">
        <v>162.71740683922522</v>
      </c>
      <c r="BD41" s="24">
        <v>21.490053483612186</v>
      </c>
      <c r="BE41" s="24">
        <v>5.7645153837713944E-2</v>
      </c>
      <c r="BF41" s="24">
        <v>31.526043239317023</v>
      </c>
      <c r="BG41" s="24">
        <v>37.144203654040112</v>
      </c>
      <c r="BH41" s="24">
        <v>8.3402255466745103</v>
      </c>
      <c r="BI41" s="24">
        <v>9.7848385323505413E-2</v>
      </c>
      <c r="BJ41" s="24">
        <v>0</v>
      </c>
      <c r="BK41" s="25">
        <v>7115.3497081054902</v>
      </c>
      <c r="BL41" s="24">
        <v>84.633578972820715</v>
      </c>
      <c r="BM41" s="24">
        <v>0</v>
      </c>
      <c r="BN41" s="24">
        <v>0</v>
      </c>
      <c r="BO41" s="24">
        <v>13888.719300849514</v>
      </c>
      <c r="BP41" s="24">
        <v>49897.117082248726</v>
      </c>
      <c r="BQ41" s="25">
        <v>63870.46996207106</v>
      </c>
      <c r="BR41" s="24">
        <v>70985.819670176556</v>
      </c>
      <c r="BT41" s="26">
        <v>70985.819670176556</v>
      </c>
      <c r="BU41" s="27">
        <f t="shared" si="0"/>
        <v>2.7837368731817424E-3</v>
      </c>
      <c r="BV41" s="27">
        <f t="shared" si="1"/>
        <v>7.649913566884119E-3</v>
      </c>
    </row>
    <row r="42" spans="1:74" x14ac:dyDescent="0.25">
      <c r="A42" s="12" t="s">
        <v>41</v>
      </c>
      <c r="B42" s="23" t="s">
        <v>109</v>
      </c>
      <c r="C42" s="24">
        <v>24.638831223895586</v>
      </c>
      <c r="D42" s="24">
        <v>4.2948135576443473E-4</v>
      </c>
      <c r="E42" s="24">
        <v>302.35066604055868</v>
      </c>
      <c r="F42" s="24">
        <v>65.981275644326089</v>
      </c>
      <c r="G42" s="24">
        <v>3.5125303936423631</v>
      </c>
      <c r="H42" s="24">
        <v>29.988476817068424</v>
      </c>
      <c r="I42" s="24">
        <v>27.790416124721734</v>
      </c>
      <c r="J42" s="24">
        <v>86.344154681272897</v>
      </c>
      <c r="K42" s="24">
        <v>242.03473750734727</v>
      </c>
      <c r="L42" s="24">
        <v>641.86912638560386</v>
      </c>
      <c r="M42" s="24">
        <v>414.80757437199782</v>
      </c>
      <c r="N42" s="24">
        <v>9849.4382860432488</v>
      </c>
      <c r="O42" s="24">
        <v>3184.1231949297758</v>
      </c>
      <c r="P42" s="24">
        <v>8.7770831294417988</v>
      </c>
      <c r="Q42" s="24">
        <v>468.01694781922174</v>
      </c>
      <c r="R42" s="24">
        <v>392.08836686479123</v>
      </c>
      <c r="S42" s="24">
        <v>53.763702881511897</v>
      </c>
      <c r="T42" s="24">
        <v>856.27869220133209</v>
      </c>
      <c r="U42" s="24">
        <v>646.12484134429633</v>
      </c>
      <c r="V42" s="24">
        <v>170.9251642862821</v>
      </c>
      <c r="W42" s="24">
        <v>175.9334831527778</v>
      </c>
      <c r="X42" s="24">
        <v>70.16946500861188</v>
      </c>
      <c r="Y42" s="24">
        <v>653.75059384355518</v>
      </c>
      <c r="Z42" s="24">
        <v>150.24973236703235</v>
      </c>
      <c r="AA42" s="24">
        <v>799.34695332777426</v>
      </c>
      <c r="AB42" s="24">
        <v>4.3963690125633548</v>
      </c>
      <c r="AC42" s="24">
        <v>2198.5465621437861</v>
      </c>
      <c r="AD42" s="24">
        <v>894.8849694025896</v>
      </c>
      <c r="AE42" s="24">
        <v>2534.079406551155</v>
      </c>
      <c r="AF42" s="24">
        <v>764.26532731662724</v>
      </c>
      <c r="AG42" s="24">
        <v>32.205735460903156</v>
      </c>
      <c r="AH42" s="24">
        <v>27.874036936234759</v>
      </c>
      <c r="AI42" s="24">
        <v>17.068013911348803</v>
      </c>
      <c r="AJ42" s="24">
        <v>126.52955368309658</v>
      </c>
      <c r="AK42" s="24">
        <v>281.09007220708583</v>
      </c>
      <c r="AL42" s="24">
        <v>550.45813911540313</v>
      </c>
      <c r="AM42" s="24">
        <v>296.90361062306738</v>
      </c>
      <c r="AN42" s="24">
        <v>4068.5127759286647</v>
      </c>
      <c r="AO42" s="24">
        <v>506.79034778969236</v>
      </c>
      <c r="AP42" s="24">
        <v>1555.9041770414256</v>
      </c>
      <c r="AQ42" s="24">
        <v>621.04755761764864</v>
      </c>
      <c r="AR42" s="24">
        <v>41.79833330462737</v>
      </c>
      <c r="AS42" s="24">
        <v>12484.026023303371</v>
      </c>
      <c r="AT42" s="24">
        <v>2149.3770806406869</v>
      </c>
      <c r="AU42" s="24">
        <v>1883.2585019416495</v>
      </c>
      <c r="AV42" s="24">
        <v>55.830100840363933</v>
      </c>
      <c r="AW42" s="24">
        <v>6285.3479568192324</v>
      </c>
      <c r="AX42" s="24">
        <v>2406.8678786000928</v>
      </c>
      <c r="AY42" s="24">
        <v>147.35166895765499</v>
      </c>
      <c r="AZ42" s="24">
        <v>42.608100465430191</v>
      </c>
      <c r="BA42" s="24">
        <v>2029.0444439907499</v>
      </c>
      <c r="BB42" s="24">
        <v>16.346489195127774</v>
      </c>
      <c r="BC42" s="24">
        <v>2534.7951691775293</v>
      </c>
      <c r="BD42" s="24">
        <v>124.29225164970524</v>
      </c>
      <c r="BE42" s="24">
        <v>164.5756331696862</v>
      </c>
      <c r="BF42" s="24">
        <v>174.76727518286475</v>
      </c>
      <c r="BG42" s="24">
        <v>47.067197732636693</v>
      </c>
      <c r="BH42" s="24">
        <v>4089.6861435670671</v>
      </c>
      <c r="BI42" s="24">
        <v>1143.30155907174</v>
      </c>
      <c r="BJ42" s="24">
        <v>0</v>
      </c>
      <c r="BK42" s="25">
        <v>69619.203188222964</v>
      </c>
      <c r="BL42" s="24">
        <v>12552.182267633927</v>
      </c>
      <c r="BM42" s="24">
        <v>0</v>
      </c>
      <c r="BN42" s="24">
        <v>39948.488909736581</v>
      </c>
      <c r="BO42" s="24">
        <v>-2501.8594249794596</v>
      </c>
      <c r="BP42" s="24">
        <v>51821.823092886523</v>
      </c>
      <c r="BQ42" s="25">
        <v>101820.63484527757</v>
      </c>
      <c r="BR42" s="24">
        <v>171439.83803350053</v>
      </c>
      <c r="BT42" s="26">
        <v>171439.83803350056</v>
      </c>
      <c r="BU42" s="27">
        <f t="shared" si="0"/>
        <v>4.4377606088994255E-3</v>
      </c>
      <c r="BV42" s="27">
        <f t="shared" si="1"/>
        <v>7.9449974411442536E-3</v>
      </c>
    </row>
    <row r="43" spans="1:74" x14ac:dyDescent="0.25">
      <c r="A43" s="12" t="s">
        <v>42</v>
      </c>
      <c r="B43" s="23" t="s">
        <v>110</v>
      </c>
      <c r="C43" s="24">
        <v>0</v>
      </c>
      <c r="D43" s="24">
        <v>0</v>
      </c>
      <c r="E43" s="24">
        <v>11.36316365381534</v>
      </c>
      <c r="F43" s="24">
        <v>0.32065798557760677</v>
      </c>
      <c r="G43" s="24">
        <v>0</v>
      </c>
      <c r="H43" s="24">
        <v>0</v>
      </c>
      <c r="I43" s="24">
        <v>0</v>
      </c>
      <c r="J43" s="24">
        <v>0.84037689866221288</v>
      </c>
      <c r="K43" s="24">
        <v>230.39299822629917</v>
      </c>
      <c r="L43" s="24">
        <v>41.487826828159314</v>
      </c>
      <c r="M43" s="24">
        <v>278.78506787562537</v>
      </c>
      <c r="N43" s="24">
        <v>1385.0410617947371</v>
      </c>
      <c r="O43" s="24">
        <v>255.37228235028013</v>
      </c>
      <c r="P43" s="24">
        <v>0.36680217809598631</v>
      </c>
      <c r="Q43" s="24">
        <v>53.312397192602923</v>
      </c>
      <c r="R43" s="24">
        <v>3.821295942925544</v>
      </c>
      <c r="S43" s="24">
        <v>7.1409083937393074</v>
      </c>
      <c r="T43" s="24">
        <v>5.8711047724608099</v>
      </c>
      <c r="U43" s="24">
        <v>19.244904075779473</v>
      </c>
      <c r="V43" s="24">
        <v>16.852471296334741</v>
      </c>
      <c r="W43" s="24">
        <v>163.09109938677994</v>
      </c>
      <c r="X43" s="24">
        <v>11.368337904622059</v>
      </c>
      <c r="Y43" s="24">
        <v>146.9607794027055</v>
      </c>
      <c r="Z43" s="24">
        <v>243.57338168897189</v>
      </c>
      <c r="AA43" s="24">
        <v>50.192774859567365</v>
      </c>
      <c r="AB43" s="24">
        <v>75.296204720431774</v>
      </c>
      <c r="AC43" s="24">
        <v>104.689877763081</v>
      </c>
      <c r="AD43" s="24">
        <v>308.85461150731606</v>
      </c>
      <c r="AE43" s="24">
        <v>1111.8175758542379</v>
      </c>
      <c r="AF43" s="24">
        <v>51.901184477151666</v>
      </c>
      <c r="AG43" s="24">
        <v>138.76861713374356</v>
      </c>
      <c r="AH43" s="24">
        <v>465.65324209242044</v>
      </c>
      <c r="AI43" s="24">
        <v>285.13186059412948</v>
      </c>
      <c r="AJ43" s="24">
        <v>23.976603325211244</v>
      </c>
      <c r="AK43" s="24">
        <v>93.777892650022224</v>
      </c>
      <c r="AL43" s="24">
        <v>183.64506392194809</v>
      </c>
      <c r="AM43" s="24">
        <v>105.38441098821184</v>
      </c>
      <c r="AN43" s="24">
        <v>2498.9538270707017</v>
      </c>
      <c r="AO43" s="24">
        <v>169.07651863305887</v>
      </c>
      <c r="AP43" s="24">
        <v>519.08419867926546</v>
      </c>
      <c r="AQ43" s="24">
        <v>45.702010992200989</v>
      </c>
      <c r="AR43" s="24">
        <v>0</v>
      </c>
      <c r="AS43" s="24">
        <v>805.39287379227039</v>
      </c>
      <c r="AT43" s="24">
        <v>20.749304440632105</v>
      </c>
      <c r="AU43" s="24">
        <v>137.08759300386254</v>
      </c>
      <c r="AV43" s="24">
        <v>6.7876861665177568</v>
      </c>
      <c r="AW43" s="24">
        <v>1103.4650535231472</v>
      </c>
      <c r="AX43" s="24">
        <v>30.432603155497354</v>
      </c>
      <c r="AY43" s="24">
        <v>1019.7574600456666</v>
      </c>
      <c r="AZ43" s="24">
        <v>151.12632170110862</v>
      </c>
      <c r="BA43" s="24">
        <v>21.980328205053524</v>
      </c>
      <c r="BB43" s="24">
        <v>187.40531070064321</v>
      </c>
      <c r="BC43" s="24">
        <v>49.161969651834042</v>
      </c>
      <c r="BD43" s="24">
        <v>129.25469503507634</v>
      </c>
      <c r="BE43" s="24">
        <v>918.76028497959362</v>
      </c>
      <c r="BF43" s="24">
        <v>35.519159345557696</v>
      </c>
      <c r="BG43" s="24">
        <v>85.484972618045759</v>
      </c>
      <c r="BH43" s="24">
        <v>674.98071811145405</v>
      </c>
      <c r="BI43" s="24">
        <v>595.57910888057552</v>
      </c>
      <c r="BJ43" s="24">
        <v>0</v>
      </c>
      <c r="BK43" s="25">
        <v>15080.038836467415</v>
      </c>
      <c r="BL43" s="24">
        <v>486.22640852818938</v>
      </c>
      <c r="BM43" s="24">
        <v>0</v>
      </c>
      <c r="BN43" s="24">
        <v>1729.5850272217649</v>
      </c>
      <c r="BO43" s="24">
        <v>0</v>
      </c>
      <c r="BP43" s="24">
        <v>17814.518919803799</v>
      </c>
      <c r="BQ43" s="25">
        <v>20030.330355553753</v>
      </c>
      <c r="BR43" s="24">
        <v>35110.369192021171</v>
      </c>
      <c r="BT43" s="26">
        <v>35110.369192021222</v>
      </c>
      <c r="BU43" s="27">
        <f t="shared" si="0"/>
        <v>8.7300389719816766E-4</v>
      </c>
      <c r="BV43" s="27">
        <f t="shared" si="1"/>
        <v>2.7312104975420188E-3</v>
      </c>
    </row>
    <row r="44" spans="1:74" x14ac:dyDescent="0.25">
      <c r="A44" s="12" t="s">
        <v>43</v>
      </c>
      <c r="B44" s="23" t="s">
        <v>111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0.99179230851572231</v>
      </c>
      <c r="L44" s="24">
        <v>0.57404871039293826</v>
      </c>
      <c r="M44" s="24">
        <v>0</v>
      </c>
      <c r="N44" s="24">
        <v>90.977215029338566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68.086509559212658</v>
      </c>
      <c r="V44" s="24">
        <v>0</v>
      </c>
      <c r="W44" s="24">
        <v>0</v>
      </c>
      <c r="X44" s="24">
        <v>0</v>
      </c>
      <c r="Y44" s="24">
        <v>0</v>
      </c>
      <c r="Z44" s="24">
        <v>0</v>
      </c>
      <c r="AA44" s="24">
        <v>0</v>
      </c>
      <c r="AB44" s="24">
        <v>0</v>
      </c>
      <c r="AC44" s="24">
        <v>0</v>
      </c>
      <c r="AD44" s="24">
        <v>0</v>
      </c>
      <c r="AE44" s="24">
        <v>0</v>
      </c>
      <c r="AF44" s="24">
        <v>0</v>
      </c>
      <c r="AG44" s="24">
        <v>0</v>
      </c>
      <c r="AH44" s="24">
        <v>33.436238359833709</v>
      </c>
      <c r="AI44" s="24">
        <v>20.473897726918398</v>
      </c>
      <c r="AJ44" s="24">
        <v>0</v>
      </c>
      <c r="AK44" s="24">
        <v>401.51600097283745</v>
      </c>
      <c r="AL44" s="24">
        <v>786.2880000889445</v>
      </c>
      <c r="AM44" s="24">
        <v>0.47014903044048767</v>
      </c>
      <c r="AN44" s="24">
        <v>55.95109024524713</v>
      </c>
      <c r="AO44" s="24">
        <v>723.91184853458253</v>
      </c>
      <c r="AP44" s="24">
        <v>2222.491951271621</v>
      </c>
      <c r="AQ44" s="24">
        <v>0</v>
      </c>
      <c r="AR44" s="24">
        <v>0</v>
      </c>
      <c r="AS44" s="24">
        <v>551.44184704571069</v>
      </c>
      <c r="AT44" s="24">
        <v>0</v>
      </c>
      <c r="AU44" s="24">
        <v>5.6201499889696551</v>
      </c>
      <c r="AV44" s="24">
        <v>0</v>
      </c>
      <c r="AW44" s="24">
        <v>5673.6748840788714</v>
      </c>
      <c r="AX44" s="24">
        <v>0</v>
      </c>
      <c r="AY44" s="24">
        <v>0</v>
      </c>
      <c r="AZ44" s="24">
        <v>0</v>
      </c>
      <c r="BA44" s="24">
        <v>0</v>
      </c>
      <c r="BB44" s="24">
        <v>5.3677769501336632E-2</v>
      </c>
      <c r="BC44" s="24">
        <v>4.1044234830367792</v>
      </c>
      <c r="BD44" s="24">
        <v>8.9936159539443883E-7</v>
      </c>
      <c r="BE44" s="24">
        <v>8.2472544499341115E-3</v>
      </c>
      <c r="BF44" s="24">
        <v>1.4807337260465596E-12</v>
      </c>
      <c r="BG44" s="24">
        <v>0</v>
      </c>
      <c r="BH44" s="24">
        <v>656.50707840451651</v>
      </c>
      <c r="BI44" s="24">
        <v>6.7045988235331672E-2</v>
      </c>
      <c r="BJ44" s="24">
        <v>0</v>
      </c>
      <c r="BK44" s="25">
        <v>11296.646096750537</v>
      </c>
      <c r="BL44" s="24">
        <v>21.914386409824459</v>
      </c>
      <c r="BM44" s="24">
        <v>0</v>
      </c>
      <c r="BN44" s="24">
        <v>11318.560483160385</v>
      </c>
      <c r="BO44" s="24">
        <v>0</v>
      </c>
      <c r="BP44" s="24">
        <v>46119.446412039986</v>
      </c>
      <c r="BQ44" s="25">
        <v>57459.921281610194</v>
      </c>
      <c r="BR44" s="24">
        <v>68756.567378360734</v>
      </c>
      <c r="BT44" s="26">
        <v>68756.567378360749</v>
      </c>
      <c r="BU44" s="27">
        <f t="shared" si="0"/>
        <v>2.5043388861351033E-3</v>
      </c>
      <c r="BV44" s="27">
        <f t="shared" si="1"/>
        <v>7.0707447531104866E-3</v>
      </c>
    </row>
    <row r="45" spans="1:74" x14ac:dyDescent="0.25">
      <c r="A45" s="12" t="s">
        <v>44</v>
      </c>
      <c r="B45" s="23" t="s">
        <v>112</v>
      </c>
      <c r="C45" s="24">
        <v>0</v>
      </c>
      <c r="D45" s="24">
        <v>0</v>
      </c>
      <c r="E45" s="24">
        <v>2.1723432795947488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5.8342025165457806E-2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24">
        <v>1.292429233382832</v>
      </c>
      <c r="Z45" s="24">
        <v>0</v>
      </c>
      <c r="AA45" s="24">
        <v>0</v>
      </c>
      <c r="AB45" s="24">
        <v>0</v>
      </c>
      <c r="AC45" s="24">
        <v>2.7148876438063243E-3</v>
      </c>
      <c r="AD45" s="24">
        <v>0</v>
      </c>
      <c r="AE45" s="24">
        <v>0</v>
      </c>
      <c r="AF45" s="24">
        <v>0</v>
      </c>
      <c r="AG45" s="24">
        <v>0</v>
      </c>
      <c r="AH45" s="24">
        <v>0</v>
      </c>
      <c r="AI45" s="24">
        <v>0</v>
      </c>
      <c r="AJ45" s="24">
        <v>0</v>
      </c>
      <c r="AK45" s="24">
        <v>1.8271323073288943E-2</v>
      </c>
      <c r="AL45" s="24">
        <v>3.5780696269803819E-2</v>
      </c>
      <c r="AM45" s="24">
        <v>0</v>
      </c>
      <c r="AN45" s="24">
        <v>65.200254641667414</v>
      </c>
      <c r="AO45" s="24">
        <v>3.2942217070078772E-2</v>
      </c>
      <c r="AP45" s="24">
        <v>0.10113636410772896</v>
      </c>
      <c r="AQ45" s="24">
        <v>0</v>
      </c>
      <c r="AR45" s="24">
        <v>0</v>
      </c>
      <c r="AS45" s="24">
        <v>2.0539900095955702E-2</v>
      </c>
      <c r="AT45" s="24">
        <v>0</v>
      </c>
      <c r="AU45" s="24">
        <v>5.5171864496948881</v>
      </c>
      <c r="AV45" s="24">
        <v>3.5428741291829461E-4</v>
      </c>
      <c r="AW45" s="24">
        <v>0</v>
      </c>
      <c r="AX45" s="24">
        <v>0</v>
      </c>
      <c r="AY45" s="24">
        <v>0.3920446532592512</v>
      </c>
      <c r="AZ45" s="24">
        <v>0.14952860626520603</v>
      </c>
      <c r="BA45" s="24">
        <v>193.6642210806618</v>
      </c>
      <c r="BB45" s="24">
        <v>2.8919774647101457</v>
      </c>
      <c r="BC45" s="24">
        <v>0</v>
      </c>
      <c r="BD45" s="24">
        <v>0.53593616275926892</v>
      </c>
      <c r="BE45" s="24">
        <v>0</v>
      </c>
      <c r="BF45" s="24">
        <v>0</v>
      </c>
      <c r="BG45" s="24">
        <v>0</v>
      </c>
      <c r="BH45" s="24">
        <v>1.5561702579604249</v>
      </c>
      <c r="BI45" s="24">
        <v>9.7955085298235461E-2</v>
      </c>
      <c r="BJ45" s="24">
        <v>0</v>
      </c>
      <c r="BK45" s="25">
        <v>273.74012861609322</v>
      </c>
      <c r="BL45" s="24">
        <v>382.60060513471399</v>
      </c>
      <c r="BM45" s="24">
        <v>0</v>
      </c>
      <c r="BN45" s="24">
        <v>6.6297043813247001</v>
      </c>
      <c r="BO45" s="24">
        <v>0</v>
      </c>
      <c r="BP45" s="24">
        <v>22813.887110937638</v>
      </c>
      <c r="BQ45" s="25">
        <v>23203.117420453676</v>
      </c>
      <c r="BR45" s="24">
        <v>23476.857549069769</v>
      </c>
      <c r="BT45" s="26">
        <v>23476.857549069769</v>
      </c>
      <c r="BU45" s="27">
        <f t="shared" si="0"/>
        <v>1.0112869621037638E-3</v>
      </c>
      <c r="BV45" s="27">
        <f t="shared" si="1"/>
        <v>3.4976823257272492E-3</v>
      </c>
    </row>
    <row r="46" spans="1:74" x14ac:dyDescent="0.25">
      <c r="A46" s="12" t="s">
        <v>45</v>
      </c>
      <c r="B46" s="23" t="s">
        <v>113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4.2674559222569998E-2</v>
      </c>
      <c r="L46" s="24">
        <v>0</v>
      </c>
      <c r="M46" s="24">
        <v>0</v>
      </c>
      <c r="N46" s="24">
        <v>5.1346142908171064</v>
      </c>
      <c r="O46" s="24">
        <v>0</v>
      </c>
      <c r="P46" s="24">
        <v>0.76375843889491812</v>
      </c>
      <c r="Q46" s="24">
        <v>9.2853255401034378</v>
      </c>
      <c r="R46" s="24">
        <v>2.5490350428717745</v>
      </c>
      <c r="S46" s="24">
        <v>1.0301879471108789E-2</v>
      </c>
      <c r="T46" s="24">
        <v>0</v>
      </c>
      <c r="U46" s="24">
        <v>0</v>
      </c>
      <c r="V46" s="24">
        <v>1.8614013629197037E-2</v>
      </c>
      <c r="W46" s="24">
        <v>36.033659645597204</v>
      </c>
      <c r="X46" s="24">
        <v>4.8687434282977575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4">
        <v>0</v>
      </c>
      <c r="AH46" s="24">
        <v>0</v>
      </c>
      <c r="AI46" s="24">
        <v>0</v>
      </c>
      <c r="AJ46" s="24">
        <v>0</v>
      </c>
      <c r="AK46" s="24">
        <v>3.5781631213357628</v>
      </c>
      <c r="AL46" s="24">
        <v>7.0071098483007734</v>
      </c>
      <c r="AM46" s="24">
        <v>10.946578068132272</v>
      </c>
      <c r="AN46" s="24">
        <v>593.71118763081506</v>
      </c>
      <c r="AO46" s="24">
        <v>6.4512364967982334</v>
      </c>
      <c r="AP46" s="24">
        <v>19.806031934562071</v>
      </c>
      <c r="AQ46" s="24">
        <v>0</v>
      </c>
      <c r="AR46" s="24">
        <v>0</v>
      </c>
      <c r="AS46" s="24">
        <v>8492.2861485020094</v>
      </c>
      <c r="AT46" s="24">
        <v>102.56040622143057</v>
      </c>
      <c r="AU46" s="24">
        <v>1356.7398305355778</v>
      </c>
      <c r="AV46" s="24">
        <v>338.6370778629327</v>
      </c>
      <c r="AW46" s="24">
        <v>0</v>
      </c>
      <c r="AX46" s="24">
        <v>0</v>
      </c>
      <c r="AY46" s="24">
        <v>0</v>
      </c>
      <c r="AZ46" s="24">
        <v>50.409242389994795</v>
      </c>
      <c r="BA46" s="24">
        <v>2511.1798488588502</v>
      </c>
      <c r="BB46" s="24">
        <v>1322.0465947827877</v>
      </c>
      <c r="BC46" s="24">
        <v>0</v>
      </c>
      <c r="BD46" s="24">
        <v>165.36328576090654</v>
      </c>
      <c r="BE46" s="24">
        <v>12.019194653599605</v>
      </c>
      <c r="BF46" s="24">
        <v>0</v>
      </c>
      <c r="BG46" s="24">
        <v>0</v>
      </c>
      <c r="BH46" s="24">
        <v>1169.127840931171</v>
      </c>
      <c r="BI46" s="24">
        <v>5.2132244193816275</v>
      </c>
      <c r="BJ46" s="24">
        <v>0</v>
      </c>
      <c r="BK46" s="25">
        <v>16225.789728857491</v>
      </c>
      <c r="BL46" s="24">
        <v>945.27595065702189</v>
      </c>
      <c r="BM46" s="24">
        <v>0</v>
      </c>
      <c r="BN46" s="24">
        <v>0</v>
      </c>
      <c r="BO46" s="24">
        <v>0</v>
      </c>
      <c r="BP46" s="24">
        <v>234365.95880337912</v>
      </c>
      <c r="BQ46" s="25">
        <v>235311.23475403615</v>
      </c>
      <c r="BR46" s="24">
        <v>251537.02448289364</v>
      </c>
      <c r="BT46" s="26">
        <v>251537.02448289364</v>
      </c>
      <c r="BU46" s="27">
        <f t="shared" si="0"/>
        <v>1.0255828104094556E-2</v>
      </c>
      <c r="BV46" s="27">
        <f t="shared" si="1"/>
        <v>3.5931521352435103E-2</v>
      </c>
    </row>
    <row r="47" spans="1:74" x14ac:dyDescent="0.25">
      <c r="A47" s="12" t="s">
        <v>46</v>
      </c>
      <c r="B47" s="23" t="s">
        <v>114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4">
        <v>0</v>
      </c>
      <c r="AF47" s="24">
        <v>0</v>
      </c>
      <c r="AG47" s="24">
        <v>0</v>
      </c>
      <c r="AH47" s="24">
        <v>0</v>
      </c>
      <c r="AI47" s="24">
        <v>0</v>
      </c>
      <c r="AJ47" s="24">
        <v>0</v>
      </c>
      <c r="AK47" s="24">
        <v>0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Q47" s="24">
        <v>0</v>
      </c>
      <c r="AR47" s="24">
        <v>0</v>
      </c>
      <c r="AS47" s="24">
        <v>0</v>
      </c>
      <c r="AT47" s="24">
        <v>0</v>
      </c>
      <c r="AU47" s="24">
        <v>1.0418410521117933E-2</v>
      </c>
      <c r="AV47" s="24">
        <v>0</v>
      </c>
      <c r="AW47" s="24">
        <v>0</v>
      </c>
      <c r="AX47" s="24">
        <v>0</v>
      </c>
      <c r="AY47" s="24">
        <v>0.15683155918451419</v>
      </c>
      <c r="AZ47" s="24">
        <v>0</v>
      </c>
      <c r="BA47" s="24">
        <v>0</v>
      </c>
      <c r="BB47" s="24">
        <v>0.10547605687498826</v>
      </c>
      <c r="BC47" s="24">
        <v>0.83650245978520077</v>
      </c>
      <c r="BD47" s="24">
        <v>3.4160541399019889E-2</v>
      </c>
      <c r="BE47" s="24">
        <v>1.645446573184864</v>
      </c>
      <c r="BF47" s="24">
        <v>5.5866555115464569E-14</v>
      </c>
      <c r="BG47" s="24">
        <v>0</v>
      </c>
      <c r="BH47" s="24">
        <v>9.8694654585918666</v>
      </c>
      <c r="BI47" s="24">
        <v>0.28812565536722473</v>
      </c>
      <c r="BJ47" s="24">
        <v>0</v>
      </c>
      <c r="BK47" s="25">
        <v>12.946426714908853</v>
      </c>
      <c r="BL47" s="24">
        <v>14884.718311683047</v>
      </c>
      <c r="BM47" s="24">
        <v>0</v>
      </c>
      <c r="BN47" s="24">
        <v>2056.5457297913645</v>
      </c>
      <c r="BO47" s="24">
        <v>0</v>
      </c>
      <c r="BP47" s="24">
        <v>46347.905021467559</v>
      </c>
      <c r="BQ47" s="25">
        <v>63289.169062941975</v>
      </c>
      <c r="BR47" s="24">
        <v>63302.115489656884</v>
      </c>
      <c r="BT47" s="26">
        <v>63302.115489656884</v>
      </c>
      <c r="BU47" s="27">
        <f t="shared" si="0"/>
        <v>2.7584013973620046E-3</v>
      </c>
      <c r="BV47" s="27">
        <f t="shared" si="1"/>
        <v>7.1057705966447058E-3</v>
      </c>
    </row>
    <row r="48" spans="1:74" x14ac:dyDescent="0.25">
      <c r="A48" s="12" t="s">
        <v>47</v>
      </c>
      <c r="B48" s="23" t="s">
        <v>115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10.369181153827215</v>
      </c>
      <c r="O48" s="24">
        <v>8.6640339681206182</v>
      </c>
      <c r="P48" s="24">
        <v>0</v>
      </c>
      <c r="Q48" s="24">
        <v>0</v>
      </c>
      <c r="R48" s="24">
        <v>0</v>
      </c>
      <c r="S48" s="24">
        <v>7.9328231082286948E-4</v>
      </c>
      <c r="T48" s="24">
        <v>0</v>
      </c>
      <c r="U48" s="24">
        <v>57.809866468995203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2.9089193264922379E-4</v>
      </c>
      <c r="AE48" s="24">
        <v>0</v>
      </c>
      <c r="AF48" s="24">
        <v>0</v>
      </c>
      <c r="AG48" s="24">
        <v>0</v>
      </c>
      <c r="AH48" s="24">
        <v>0</v>
      </c>
      <c r="AI48" s="24">
        <v>0</v>
      </c>
      <c r="AJ48" s="24">
        <v>0</v>
      </c>
      <c r="AK48" s="24">
        <v>2143.0944039160622</v>
      </c>
      <c r="AL48" s="24">
        <v>4196.8175832946836</v>
      </c>
      <c r="AM48" s="24">
        <v>907.41094672809663</v>
      </c>
      <c r="AN48" s="24">
        <v>450.05631568376299</v>
      </c>
      <c r="AO48" s="24">
        <v>3863.8844473546869</v>
      </c>
      <c r="AP48" s="24">
        <v>11862.566004787735</v>
      </c>
      <c r="AQ48" s="24">
        <v>0</v>
      </c>
      <c r="AR48" s="24">
        <v>0</v>
      </c>
      <c r="AS48" s="24">
        <v>1897.041690505122</v>
      </c>
      <c r="AT48" s="24">
        <v>0</v>
      </c>
      <c r="AU48" s="24">
        <v>313.75156550045176</v>
      </c>
      <c r="AV48" s="24">
        <v>0.20528880289985096</v>
      </c>
      <c r="AW48" s="24">
        <v>5690.5959973756962</v>
      </c>
      <c r="AX48" s="24">
        <v>145.98635597533669</v>
      </c>
      <c r="AY48" s="24">
        <v>0</v>
      </c>
      <c r="AZ48" s="24">
        <v>3.9985005439529786</v>
      </c>
      <c r="BA48" s="24">
        <v>0</v>
      </c>
      <c r="BB48" s="24">
        <v>14.671795297994638</v>
      </c>
      <c r="BC48" s="24">
        <v>0</v>
      </c>
      <c r="BD48" s="24">
        <v>14.403813081409528</v>
      </c>
      <c r="BE48" s="24">
        <v>27.568564823048831</v>
      </c>
      <c r="BF48" s="24">
        <v>159.70208575172597</v>
      </c>
      <c r="BG48" s="24">
        <v>9.2963274184909661</v>
      </c>
      <c r="BH48" s="24">
        <v>372.49290172247424</v>
      </c>
      <c r="BI48" s="24">
        <v>48.490350174229732</v>
      </c>
      <c r="BJ48" s="24">
        <v>0</v>
      </c>
      <c r="BK48" s="25">
        <v>32198.879104503052</v>
      </c>
      <c r="BL48" s="24">
        <v>3546.6411011646683</v>
      </c>
      <c r="BM48" s="24">
        <v>0</v>
      </c>
      <c r="BN48" s="24">
        <v>10044.432664646993</v>
      </c>
      <c r="BO48" s="24">
        <v>0</v>
      </c>
      <c r="BP48" s="24">
        <v>148554.76252428087</v>
      </c>
      <c r="BQ48" s="25">
        <v>162145.83629009253</v>
      </c>
      <c r="BR48" s="24">
        <v>194344.71539459558</v>
      </c>
      <c r="BT48" s="26">
        <v>194344.71539459558</v>
      </c>
      <c r="BU48" s="27">
        <f t="shared" si="0"/>
        <v>7.0669801487551901E-3</v>
      </c>
      <c r="BV48" s="27">
        <f t="shared" si="1"/>
        <v>2.2775486034323188E-2</v>
      </c>
    </row>
    <row r="49" spans="1:74" x14ac:dyDescent="0.25">
      <c r="A49" s="12" t="s">
        <v>48</v>
      </c>
      <c r="B49" s="23" t="s">
        <v>116</v>
      </c>
      <c r="C49" s="24">
        <v>0</v>
      </c>
      <c r="D49" s="24">
        <v>0</v>
      </c>
      <c r="E49" s="24">
        <v>1471.8091037065028</v>
      </c>
      <c r="F49" s="24">
        <v>143.78082449587072</v>
      </c>
      <c r="G49" s="24">
        <v>1617.74840045671</v>
      </c>
      <c r="H49" s="24">
        <v>3161.5208674835771</v>
      </c>
      <c r="I49" s="24">
        <v>0</v>
      </c>
      <c r="J49" s="24">
        <v>211.15606719364092</v>
      </c>
      <c r="K49" s="24">
        <v>234.72674471907507</v>
      </c>
      <c r="L49" s="24">
        <v>0</v>
      </c>
      <c r="M49" s="24">
        <v>2133.9457768744105</v>
      </c>
      <c r="N49" s="24">
        <v>1196.884943536553</v>
      </c>
      <c r="O49" s="24">
        <v>52.298072075821139</v>
      </c>
      <c r="P49" s="24">
        <v>49.034932948448201</v>
      </c>
      <c r="Q49" s="24">
        <v>42.432724970860328</v>
      </c>
      <c r="R49" s="24">
        <v>2.1602361622423869</v>
      </c>
      <c r="S49" s="24">
        <v>7.4760803140321785</v>
      </c>
      <c r="T49" s="24">
        <v>156.0302832337552</v>
      </c>
      <c r="U49" s="24">
        <v>12.998711049956761</v>
      </c>
      <c r="V49" s="24">
        <v>260.15455594375868</v>
      </c>
      <c r="W49" s="24">
        <v>116.76541641959246</v>
      </c>
      <c r="X49" s="24">
        <v>6.8183529882198552</v>
      </c>
      <c r="Y49" s="24">
        <v>107.46458959945537</v>
      </c>
      <c r="Z49" s="24">
        <v>0</v>
      </c>
      <c r="AA49" s="24">
        <v>264.23099631899368</v>
      </c>
      <c r="AB49" s="24">
        <v>0</v>
      </c>
      <c r="AC49" s="24">
        <v>42.357447133713961</v>
      </c>
      <c r="AD49" s="24">
        <v>0</v>
      </c>
      <c r="AE49" s="24">
        <v>17.16442403488351</v>
      </c>
      <c r="AF49" s="24">
        <v>272.70040100056002</v>
      </c>
      <c r="AG49" s="24">
        <v>0</v>
      </c>
      <c r="AH49" s="24">
        <v>581.95795356539588</v>
      </c>
      <c r="AI49" s="24">
        <v>356.34832765691232</v>
      </c>
      <c r="AJ49" s="24">
        <v>103.42008913059533</v>
      </c>
      <c r="AK49" s="24">
        <v>4.0475779617898571</v>
      </c>
      <c r="AL49" s="24">
        <v>7.9263640130624156</v>
      </c>
      <c r="AM49" s="24">
        <v>0.97245290226613923</v>
      </c>
      <c r="AN49" s="24">
        <v>11.512076636643041</v>
      </c>
      <c r="AO49" s="24">
        <v>7.29756631692831</v>
      </c>
      <c r="AP49" s="24">
        <v>22.404361022789995</v>
      </c>
      <c r="AQ49" s="24">
        <v>4125.3880898006846</v>
      </c>
      <c r="AR49" s="24">
        <v>0</v>
      </c>
      <c r="AS49" s="24">
        <v>14.72042664671733</v>
      </c>
      <c r="AT49" s="24">
        <v>15.090184646393475</v>
      </c>
      <c r="AU49" s="24">
        <v>3322.4490070174666</v>
      </c>
      <c r="AV49" s="24">
        <v>440.41127458236014</v>
      </c>
      <c r="AW49" s="24">
        <v>7586.4063754125073</v>
      </c>
      <c r="AX49" s="24">
        <v>0</v>
      </c>
      <c r="AY49" s="24">
        <v>13152.166233335447</v>
      </c>
      <c r="AZ49" s="24">
        <v>28018.643228187746</v>
      </c>
      <c r="BA49" s="24">
        <v>4105.7045121258598</v>
      </c>
      <c r="BB49" s="24">
        <v>958.60712215602109</v>
      </c>
      <c r="BC49" s="24">
        <v>1050.2902929483841</v>
      </c>
      <c r="BD49" s="24">
        <v>584.83540701993172</v>
      </c>
      <c r="BE49" s="24">
        <v>2244.9501319308247</v>
      </c>
      <c r="BF49" s="24">
        <v>177.79793505015007</v>
      </c>
      <c r="BG49" s="24">
        <v>1686.0305060518911</v>
      </c>
      <c r="BH49" s="24">
        <v>29101.930446194681</v>
      </c>
      <c r="BI49" s="24">
        <v>3794.6340432418442</v>
      </c>
      <c r="BJ49" s="24">
        <v>0</v>
      </c>
      <c r="BK49" s="25">
        <v>113057.60193821593</v>
      </c>
      <c r="BL49" s="24">
        <v>124134.64835729021</v>
      </c>
      <c r="BM49" s="24">
        <v>0</v>
      </c>
      <c r="BN49" s="24">
        <v>1907.7934735220151</v>
      </c>
      <c r="BO49" s="24">
        <v>0</v>
      </c>
      <c r="BP49" s="24">
        <v>14093.719316517874</v>
      </c>
      <c r="BQ49" s="25">
        <v>140136.1611473301</v>
      </c>
      <c r="BR49" s="24">
        <v>253193.76308554603</v>
      </c>
      <c r="BT49" s="26">
        <v>253193.763085546</v>
      </c>
      <c r="BU49" s="27">
        <f t="shared" si="0"/>
        <v>6.1077082927935298E-3</v>
      </c>
      <c r="BV49" s="27">
        <f t="shared" si="1"/>
        <v>2.1607607996583659E-3</v>
      </c>
    </row>
    <row r="50" spans="1:74" x14ac:dyDescent="0.25">
      <c r="A50" s="12" t="s">
        <v>49</v>
      </c>
      <c r="B50" s="23" t="s">
        <v>117</v>
      </c>
      <c r="C50" s="24">
        <v>0</v>
      </c>
      <c r="D50" s="24">
        <v>0</v>
      </c>
      <c r="E50" s="24">
        <v>1.7356058120584728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>
        <v>0</v>
      </c>
      <c r="AE50" s="24">
        <v>0</v>
      </c>
      <c r="AF50" s="24">
        <v>0</v>
      </c>
      <c r="AG50" s="24">
        <v>0</v>
      </c>
      <c r="AH50" s="24">
        <v>0</v>
      </c>
      <c r="AI50" s="24">
        <v>0</v>
      </c>
      <c r="AJ50" s="24">
        <v>0</v>
      </c>
      <c r="AK50" s="24">
        <v>0</v>
      </c>
      <c r="AL50" s="24">
        <v>0</v>
      </c>
      <c r="AM50" s="24">
        <v>0</v>
      </c>
      <c r="AN50" s="24">
        <v>0</v>
      </c>
      <c r="AO50" s="24">
        <v>0</v>
      </c>
      <c r="AP50" s="24">
        <v>0</v>
      </c>
      <c r="AQ50" s="24">
        <v>0</v>
      </c>
      <c r="AR50" s="24">
        <v>0</v>
      </c>
      <c r="AS50" s="24">
        <v>0</v>
      </c>
      <c r="AT50" s="24">
        <v>0</v>
      </c>
      <c r="AU50" s="24">
        <v>0</v>
      </c>
      <c r="AV50" s="24">
        <v>7.202552069657692E-3</v>
      </c>
      <c r="AW50" s="24">
        <v>0</v>
      </c>
      <c r="AX50" s="24">
        <v>0</v>
      </c>
      <c r="AY50" s="24">
        <v>0</v>
      </c>
      <c r="AZ50" s="24">
        <v>0</v>
      </c>
      <c r="BA50" s="24">
        <v>0</v>
      </c>
      <c r="BB50" s="24">
        <v>0</v>
      </c>
      <c r="BC50" s="24">
        <v>0</v>
      </c>
      <c r="BD50" s="24">
        <v>0</v>
      </c>
      <c r="BE50" s="24">
        <v>4.6067979229638159</v>
      </c>
      <c r="BF50" s="24">
        <v>0</v>
      </c>
      <c r="BG50" s="24">
        <v>0</v>
      </c>
      <c r="BH50" s="24">
        <v>688.29713043389529</v>
      </c>
      <c r="BI50" s="24">
        <v>4.6077860641593971E-2</v>
      </c>
      <c r="BJ50" s="24">
        <v>0</v>
      </c>
      <c r="BK50" s="25">
        <v>694.69281458162891</v>
      </c>
      <c r="BL50" s="24">
        <v>359.81535456645173</v>
      </c>
      <c r="BM50" s="24">
        <v>0</v>
      </c>
      <c r="BN50" s="24">
        <v>186.08967690848294</v>
      </c>
      <c r="BO50" s="24">
        <v>0</v>
      </c>
      <c r="BP50" s="24">
        <v>1779.616222293439</v>
      </c>
      <c r="BQ50" s="25">
        <v>2325.5212537683738</v>
      </c>
      <c r="BR50" s="24">
        <v>3020.2140683500029</v>
      </c>
      <c r="BT50" s="26">
        <v>3020.2140683500006</v>
      </c>
      <c r="BU50" s="27">
        <f t="shared" si="0"/>
        <v>1.0135574808400774E-4</v>
      </c>
      <c r="BV50" s="27">
        <f t="shared" si="1"/>
        <v>2.7283961637160185E-4</v>
      </c>
    </row>
    <row r="51" spans="1:74" x14ac:dyDescent="0.25">
      <c r="A51" s="12" t="s">
        <v>50</v>
      </c>
      <c r="B51" s="23" t="s">
        <v>118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0.25567229368826333</v>
      </c>
      <c r="L51" s="24">
        <v>0</v>
      </c>
      <c r="M51" s="24">
        <v>0</v>
      </c>
      <c r="N51" s="24">
        <v>102.55049617881947</v>
      </c>
      <c r="O51" s="24">
        <v>0</v>
      </c>
      <c r="P51" s="24">
        <v>0.12573869920385367</v>
      </c>
      <c r="Q51" s="24">
        <v>1.8243137572359145</v>
      </c>
      <c r="R51" s="24">
        <v>0</v>
      </c>
      <c r="S51" s="24">
        <v>0</v>
      </c>
      <c r="T51" s="24">
        <v>0</v>
      </c>
      <c r="U51" s="24">
        <v>8.0561244648107593</v>
      </c>
      <c r="V51" s="24">
        <v>0</v>
      </c>
      <c r="W51" s="24">
        <v>0</v>
      </c>
      <c r="X51" s="24">
        <v>0</v>
      </c>
      <c r="Y51" s="24">
        <v>0.21615380101452175</v>
      </c>
      <c r="Z51" s="24">
        <v>0</v>
      </c>
      <c r="AA51" s="24">
        <v>0</v>
      </c>
      <c r="AB51" s="24">
        <v>0</v>
      </c>
      <c r="AC51" s="24">
        <v>0.1951612238619102</v>
      </c>
      <c r="AD51" s="24">
        <v>0</v>
      </c>
      <c r="AE51" s="24">
        <v>93.040456991409457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2.2058227471877618</v>
      </c>
      <c r="AL51" s="24">
        <v>4.3196583753440487</v>
      </c>
      <c r="AM51" s="24">
        <v>30.630916184885695</v>
      </c>
      <c r="AN51" s="24">
        <v>2.6830207145105986</v>
      </c>
      <c r="AO51" s="24">
        <v>3.9769802911649053</v>
      </c>
      <c r="AP51" s="24">
        <v>12.209783146072688</v>
      </c>
      <c r="AQ51" s="24">
        <v>0</v>
      </c>
      <c r="AR51" s="24">
        <v>0</v>
      </c>
      <c r="AS51" s="24">
        <v>6344.0061416543267</v>
      </c>
      <c r="AT51" s="24">
        <v>0</v>
      </c>
      <c r="AU51" s="24">
        <v>6.6963276949755999</v>
      </c>
      <c r="AV51" s="24">
        <v>40.838745901205655</v>
      </c>
      <c r="AW51" s="24">
        <v>0</v>
      </c>
      <c r="AX51" s="24">
        <v>0</v>
      </c>
      <c r="AY51" s="24">
        <v>0</v>
      </c>
      <c r="AZ51" s="24">
        <v>0</v>
      </c>
      <c r="BA51" s="24">
        <v>0</v>
      </c>
      <c r="BB51" s="24">
        <v>0.83315195600831893</v>
      </c>
      <c r="BC51" s="24">
        <v>0</v>
      </c>
      <c r="BD51" s="24">
        <v>70.602071254566269</v>
      </c>
      <c r="BE51" s="24">
        <v>4734.8220959908112</v>
      </c>
      <c r="BF51" s="24">
        <v>0</v>
      </c>
      <c r="BG51" s="24">
        <v>0</v>
      </c>
      <c r="BH51" s="24">
        <v>322.04228683744407</v>
      </c>
      <c r="BI51" s="24">
        <v>105.89846569596514</v>
      </c>
      <c r="BJ51" s="24">
        <v>0</v>
      </c>
      <c r="BK51" s="25">
        <v>11888.029585854512</v>
      </c>
      <c r="BL51" s="24">
        <v>2861.0123349223668</v>
      </c>
      <c r="BM51" s="24">
        <v>450.3587473236621</v>
      </c>
      <c r="BN51" s="24">
        <v>142.48975659333155</v>
      </c>
      <c r="BO51" s="24">
        <v>0</v>
      </c>
      <c r="BP51" s="24">
        <v>617675.04384509008</v>
      </c>
      <c r="BQ51" s="25">
        <v>621128.9046839294</v>
      </c>
      <c r="BR51" s="24">
        <v>633016.9342697839</v>
      </c>
      <c r="BT51" s="26">
        <v>633016.9342697839</v>
      </c>
      <c r="BU51" s="27">
        <f t="shared" si="0"/>
        <v>2.7071343548817309E-2</v>
      </c>
      <c r="BV51" s="27">
        <f t="shared" si="1"/>
        <v>9.4698070232143924E-2</v>
      </c>
    </row>
    <row r="52" spans="1:74" x14ac:dyDescent="0.25">
      <c r="A52" s="12" t="s">
        <v>51</v>
      </c>
      <c r="B52" s="23" t="s">
        <v>119</v>
      </c>
      <c r="C52" s="24">
        <v>0</v>
      </c>
      <c r="D52" s="24">
        <v>0</v>
      </c>
      <c r="E52" s="24">
        <v>0</v>
      </c>
      <c r="F52" s="24">
        <v>1.7610437583710077</v>
      </c>
      <c r="G52" s="24">
        <v>0</v>
      </c>
      <c r="H52" s="24">
        <v>0</v>
      </c>
      <c r="I52" s="24">
        <v>8.7634553359865208</v>
      </c>
      <c r="J52" s="24">
        <v>2.9190561462980491</v>
      </c>
      <c r="K52" s="24">
        <v>55.722384679907904</v>
      </c>
      <c r="L52" s="24">
        <v>9.0493643115411384</v>
      </c>
      <c r="M52" s="24">
        <v>404.5477956633984</v>
      </c>
      <c r="N52" s="24">
        <v>496.39119271407213</v>
      </c>
      <c r="O52" s="24">
        <v>7.8692727533288653E-2</v>
      </c>
      <c r="P52" s="24">
        <v>6.235513116091921</v>
      </c>
      <c r="Q52" s="24">
        <v>9.4278212078860086</v>
      </c>
      <c r="R52" s="24">
        <v>0.18586959299161065</v>
      </c>
      <c r="S52" s="24">
        <v>2.9245848392249592</v>
      </c>
      <c r="T52" s="24">
        <v>0</v>
      </c>
      <c r="U52" s="24">
        <v>155.86215195824292</v>
      </c>
      <c r="V52" s="24">
        <v>9.9195651560426157</v>
      </c>
      <c r="W52" s="24">
        <v>70.946064225033879</v>
      </c>
      <c r="X52" s="24">
        <v>2.1968855101099751</v>
      </c>
      <c r="Y52" s="24">
        <v>94.790230490950847</v>
      </c>
      <c r="Z52" s="24">
        <v>21.87401681647167</v>
      </c>
      <c r="AA52" s="24">
        <v>2.2244632902992398</v>
      </c>
      <c r="AB52" s="24">
        <v>29.608233125877216</v>
      </c>
      <c r="AC52" s="24">
        <v>1.2650253308658261</v>
      </c>
      <c r="AD52" s="24">
        <v>1.2661676624276512</v>
      </c>
      <c r="AE52" s="24">
        <v>10.584888062648201</v>
      </c>
      <c r="AF52" s="24">
        <v>0</v>
      </c>
      <c r="AG52" s="24">
        <v>0.3557366513518323</v>
      </c>
      <c r="AH52" s="24">
        <v>7.4440587064251478</v>
      </c>
      <c r="AI52" s="24">
        <v>4.5581950633421355</v>
      </c>
      <c r="AJ52" s="24">
        <v>43.028220021975727</v>
      </c>
      <c r="AK52" s="24">
        <v>4.5836777672276918</v>
      </c>
      <c r="AL52" s="24">
        <v>8.9762072144403451</v>
      </c>
      <c r="AM52" s="24">
        <v>7.4259740515611821</v>
      </c>
      <c r="AN52" s="24">
        <v>19.582901025534497</v>
      </c>
      <c r="AO52" s="24">
        <v>8.2641255579379536</v>
      </c>
      <c r="AP52" s="24">
        <v>25.371808147629419</v>
      </c>
      <c r="AQ52" s="24">
        <v>76.880473161681721</v>
      </c>
      <c r="AR52" s="24">
        <v>0</v>
      </c>
      <c r="AS52" s="24">
        <v>20.235356716805168</v>
      </c>
      <c r="AT52" s="24">
        <v>5.0217352484961886</v>
      </c>
      <c r="AU52" s="24">
        <v>4200.9386034103954</v>
      </c>
      <c r="AV52" s="24">
        <v>434.88135817893897</v>
      </c>
      <c r="AW52" s="24">
        <v>14.671111436212737</v>
      </c>
      <c r="AX52" s="24">
        <v>0</v>
      </c>
      <c r="AY52" s="24">
        <v>75.525424743683232</v>
      </c>
      <c r="AZ52" s="24">
        <v>34.791571777468249</v>
      </c>
      <c r="BA52" s="24">
        <v>15.213450322644169</v>
      </c>
      <c r="BB52" s="24">
        <v>948.39706878208608</v>
      </c>
      <c r="BC52" s="24">
        <v>177.78081770921517</v>
      </c>
      <c r="BD52" s="24">
        <v>7058.5092735848948</v>
      </c>
      <c r="BE52" s="24">
        <v>1043.8456140472269</v>
      </c>
      <c r="BF52" s="24">
        <v>50.641387116196043</v>
      </c>
      <c r="BG52" s="24">
        <v>62.088602011235537</v>
      </c>
      <c r="BH52" s="24">
        <v>1044.5780124993094</v>
      </c>
      <c r="BI52" s="24">
        <v>2626.2319964706589</v>
      </c>
      <c r="BJ52" s="24">
        <v>0</v>
      </c>
      <c r="BK52" s="25">
        <v>19418.367227146849</v>
      </c>
      <c r="BL52" s="24">
        <v>14032.348815810879</v>
      </c>
      <c r="BM52" s="24">
        <v>0</v>
      </c>
      <c r="BN52" s="24">
        <v>337.8860206359368</v>
      </c>
      <c r="BO52" s="24">
        <v>0</v>
      </c>
      <c r="BP52" s="24">
        <v>27335.418427415407</v>
      </c>
      <c r="BQ52" s="25">
        <v>41705.653263862223</v>
      </c>
      <c r="BR52" s="24">
        <v>61124.020491009069</v>
      </c>
      <c r="BT52" s="26">
        <v>61124.020491009083</v>
      </c>
      <c r="BU52" s="27">
        <f t="shared" si="0"/>
        <v>1.8177033123396354E-3</v>
      </c>
      <c r="BV52" s="27">
        <f t="shared" si="1"/>
        <v>4.1908951962022871E-3</v>
      </c>
    </row>
    <row r="53" spans="1:74" x14ac:dyDescent="0.25">
      <c r="A53" s="12" t="s">
        <v>52</v>
      </c>
      <c r="B53" s="23" t="s">
        <v>120</v>
      </c>
      <c r="C53" s="24">
        <v>225.30000041747078</v>
      </c>
      <c r="D53" s="24">
        <v>14.945300492797712</v>
      </c>
      <c r="E53" s="24">
        <v>5315.8789260622898</v>
      </c>
      <c r="F53" s="24">
        <v>1267.0146937918712</v>
      </c>
      <c r="G53" s="24">
        <v>7193.061350034829</v>
      </c>
      <c r="H53" s="24">
        <v>8.6383838980560501</v>
      </c>
      <c r="I53" s="24">
        <v>301.22823309850946</v>
      </c>
      <c r="J53" s="24">
        <v>875.00709509389731</v>
      </c>
      <c r="K53" s="24">
        <v>3121.2567774629606</v>
      </c>
      <c r="L53" s="24">
        <v>1633.4381664316948</v>
      </c>
      <c r="M53" s="24">
        <v>1605.0183930358505</v>
      </c>
      <c r="N53" s="24">
        <v>24037.730066288819</v>
      </c>
      <c r="O53" s="24">
        <v>9704.4091465532128</v>
      </c>
      <c r="P53" s="24">
        <v>200.38077382448571</v>
      </c>
      <c r="Q53" s="24">
        <v>673.50879102416638</v>
      </c>
      <c r="R53" s="24">
        <v>776.9458181237726</v>
      </c>
      <c r="S53" s="24">
        <v>231.13490770021872</v>
      </c>
      <c r="T53" s="24">
        <v>711.80951371587309</v>
      </c>
      <c r="U53" s="24">
        <v>6223.5256839139638</v>
      </c>
      <c r="V53" s="24">
        <v>900.58564213050772</v>
      </c>
      <c r="W53" s="24">
        <v>2884.8098155843404</v>
      </c>
      <c r="X53" s="24">
        <v>91.052596911198378</v>
      </c>
      <c r="Y53" s="24">
        <v>965.06604554928435</v>
      </c>
      <c r="Z53" s="24">
        <v>2729.8352196691822</v>
      </c>
      <c r="AA53" s="24">
        <v>2039.5078663975082</v>
      </c>
      <c r="AB53" s="24">
        <v>1436.7358704798505</v>
      </c>
      <c r="AC53" s="24">
        <v>7989.1056163760304</v>
      </c>
      <c r="AD53" s="24">
        <v>5832.6303701362513</v>
      </c>
      <c r="AE53" s="24">
        <v>619.10765245478296</v>
      </c>
      <c r="AF53" s="24">
        <v>1339.3742422068979</v>
      </c>
      <c r="AG53" s="24">
        <v>409.95625297540954</v>
      </c>
      <c r="AH53" s="24">
        <v>2630.5908026416118</v>
      </c>
      <c r="AI53" s="24">
        <v>1610.7806887558147</v>
      </c>
      <c r="AJ53" s="24">
        <v>3782.0019490280624</v>
      </c>
      <c r="AK53" s="24">
        <v>788.60770460995229</v>
      </c>
      <c r="AL53" s="24">
        <v>1544.3289268923565</v>
      </c>
      <c r="AM53" s="24">
        <v>331.17983090187602</v>
      </c>
      <c r="AN53" s="24">
        <v>6727.9358641265208</v>
      </c>
      <c r="AO53" s="24">
        <v>1421.8174613953299</v>
      </c>
      <c r="AP53" s="24">
        <v>4365.1417925059859</v>
      </c>
      <c r="AQ53" s="24">
        <v>3101.5174788766326</v>
      </c>
      <c r="AR53" s="24">
        <v>39.476105252721389</v>
      </c>
      <c r="AS53" s="24">
        <v>7937.6111755544207</v>
      </c>
      <c r="AT53" s="24">
        <v>1708.2861311385093</v>
      </c>
      <c r="AU53" s="24">
        <v>7332.3259512150762</v>
      </c>
      <c r="AV53" s="24">
        <v>9744.8118175935324</v>
      </c>
      <c r="AW53" s="24">
        <v>5731.1348349037517</v>
      </c>
      <c r="AX53" s="24">
        <v>0</v>
      </c>
      <c r="AY53" s="24">
        <v>29632.625415578943</v>
      </c>
      <c r="AZ53" s="24">
        <v>6659.3974184998733</v>
      </c>
      <c r="BA53" s="24">
        <v>16777.763218679691</v>
      </c>
      <c r="BB53" s="24">
        <v>14274.572669345207</v>
      </c>
      <c r="BC53" s="24">
        <v>15082.995206720712</v>
      </c>
      <c r="BD53" s="24">
        <v>7886.2735955567841</v>
      </c>
      <c r="BE53" s="24">
        <v>10713.001704772718</v>
      </c>
      <c r="BF53" s="24">
        <v>835.87853064423211</v>
      </c>
      <c r="BG53" s="24">
        <v>16417.793203485344</v>
      </c>
      <c r="BH53" s="24">
        <v>35613.365540776431</v>
      </c>
      <c r="BI53" s="24">
        <v>7774.2659815051729</v>
      </c>
      <c r="BJ53" s="24">
        <v>0</v>
      </c>
      <c r="BK53" s="25">
        <v>311823.48021279322</v>
      </c>
      <c r="BL53" s="24">
        <v>341031.0799269267</v>
      </c>
      <c r="BM53" s="24">
        <v>0</v>
      </c>
      <c r="BN53" s="24">
        <v>0</v>
      </c>
      <c r="BO53" s="24">
        <v>0</v>
      </c>
      <c r="BP53" s="24">
        <v>3085.0880461782003</v>
      </c>
      <c r="BQ53" s="25">
        <v>344116.16797310492</v>
      </c>
      <c r="BR53" s="24">
        <v>655939.64818589808</v>
      </c>
      <c r="BT53" s="26">
        <v>655939.64818589808</v>
      </c>
      <c r="BU53" s="27">
        <f t="shared" si="0"/>
        <v>1.4997993063360773E-2</v>
      </c>
      <c r="BV53" s="27">
        <f t="shared" si="1"/>
        <v>4.7298638237131229E-4</v>
      </c>
    </row>
    <row r="54" spans="1:74" x14ac:dyDescent="0.25">
      <c r="A54" s="12" t="s">
        <v>53</v>
      </c>
      <c r="B54" s="23" t="s">
        <v>121</v>
      </c>
      <c r="C54" s="24">
        <v>780.41999904327167</v>
      </c>
      <c r="D54" s="24">
        <v>54.617733389400613</v>
      </c>
      <c r="E54" s="24">
        <v>3520.5331548695144</v>
      </c>
      <c r="F54" s="24">
        <v>55.270690720192533</v>
      </c>
      <c r="G54" s="24">
        <v>2202.0525709703261</v>
      </c>
      <c r="H54" s="24">
        <v>0.68372185802542129</v>
      </c>
      <c r="I54" s="24">
        <v>384.66928712358123</v>
      </c>
      <c r="J54" s="24">
        <v>88.051225018110614</v>
      </c>
      <c r="K54" s="24">
        <v>144.44656184542538</v>
      </c>
      <c r="L54" s="24">
        <v>93.456134047510133</v>
      </c>
      <c r="M54" s="24">
        <v>1131.8400039569212</v>
      </c>
      <c r="N54" s="24">
        <v>2522.1498535474157</v>
      </c>
      <c r="O54" s="24">
        <v>138.06267287882488</v>
      </c>
      <c r="P54" s="24">
        <v>55.998900761268651</v>
      </c>
      <c r="Q54" s="24">
        <v>84.549116375172801</v>
      </c>
      <c r="R54" s="24">
        <v>319.59031371303513</v>
      </c>
      <c r="S54" s="24">
        <v>20.491877258413478</v>
      </c>
      <c r="T54" s="24">
        <v>16.837617189332345</v>
      </c>
      <c r="U54" s="24">
        <v>115.06464266684036</v>
      </c>
      <c r="V54" s="24">
        <v>29.659522367881173</v>
      </c>
      <c r="W54" s="24">
        <v>4.1759438269131337</v>
      </c>
      <c r="X54" s="24">
        <v>14.123693957465125</v>
      </c>
      <c r="Y54" s="24">
        <v>56.485210184771759</v>
      </c>
      <c r="Z54" s="24">
        <v>77.339609043583792</v>
      </c>
      <c r="AA54" s="24">
        <v>56.743920833409419</v>
      </c>
      <c r="AB54" s="24">
        <v>55.729328471495286</v>
      </c>
      <c r="AC54" s="24">
        <v>803.24903690090628</v>
      </c>
      <c r="AD54" s="24">
        <v>100</v>
      </c>
      <c r="AE54" s="24">
        <v>751.89649165119272</v>
      </c>
      <c r="AF54" s="24">
        <v>40.606550368025211</v>
      </c>
      <c r="AG54" s="24">
        <v>13.443901782671524</v>
      </c>
      <c r="AH54" s="24">
        <v>32.581296014618879</v>
      </c>
      <c r="AI54" s="24">
        <v>19.950393798337501</v>
      </c>
      <c r="AJ54" s="24">
        <v>187.95453340008447</v>
      </c>
      <c r="AK54" s="24">
        <v>7.6532682831169216</v>
      </c>
      <c r="AL54" s="24">
        <v>14.987380323314312</v>
      </c>
      <c r="AM54" s="24">
        <v>20.435973803562621</v>
      </c>
      <c r="AN54" s="24">
        <v>1276.1940309788786</v>
      </c>
      <c r="AO54" s="24">
        <v>13.798432881226724</v>
      </c>
      <c r="AP54" s="24">
        <v>42.362762925855137</v>
      </c>
      <c r="AQ54" s="24">
        <v>242.60549670713425</v>
      </c>
      <c r="AR54" s="24">
        <v>30</v>
      </c>
      <c r="AS54" s="24">
        <v>147.75516113169741</v>
      </c>
      <c r="AT54" s="24">
        <v>164.70822284348088</v>
      </c>
      <c r="AU54" s="24">
        <v>600.09401523428619</v>
      </c>
      <c r="AV54" s="24">
        <v>104.30301990964779</v>
      </c>
      <c r="AW54" s="24">
        <v>1790.8750992253101</v>
      </c>
      <c r="AX54" s="24">
        <v>0</v>
      </c>
      <c r="AY54" s="24">
        <v>384.8086385800039</v>
      </c>
      <c r="AZ54" s="24">
        <v>825.22009869087776</v>
      </c>
      <c r="BA54" s="24">
        <v>589.85608107194582</v>
      </c>
      <c r="BB54" s="24">
        <v>1992.075049196847</v>
      </c>
      <c r="BC54" s="24">
        <v>1494.9858361121132</v>
      </c>
      <c r="BD54" s="24">
        <v>2617.3509370175439</v>
      </c>
      <c r="BE54" s="24">
        <v>2299.6201902526354</v>
      </c>
      <c r="BF54" s="24">
        <v>318.81823338778378</v>
      </c>
      <c r="BG54" s="24">
        <v>3602.3602810858301</v>
      </c>
      <c r="BH54" s="24">
        <v>3090.5017157773541</v>
      </c>
      <c r="BI54" s="24">
        <v>3847.2544664641346</v>
      </c>
      <c r="BJ54" s="24">
        <v>0</v>
      </c>
      <c r="BK54" s="25">
        <v>39491.349901718524</v>
      </c>
      <c r="BL54" s="24">
        <v>87707.719797013197</v>
      </c>
      <c r="BM54" s="24">
        <v>0</v>
      </c>
      <c r="BN54" s="24">
        <v>0</v>
      </c>
      <c r="BO54" s="24">
        <v>0</v>
      </c>
      <c r="BP54" s="24">
        <v>0</v>
      </c>
      <c r="BQ54" s="25">
        <v>87707.719797013197</v>
      </c>
      <c r="BR54" s="24">
        <v>127199.06969873172</v>
      </c>
      <c r="BT54" s="26">
        <v>127199.06969873172</v>
      </c>
      <c r="BU54" s="27">
        <f t="shared" si="0"/>
        <v>3.8226619250903812E-3</v>
      </c>
      <c r="BV54" s="27">
        <f t="shared" si="1"/>
        <v>0</v>
      </c>
    </row>
    <row r="55" spans="1:74" x14ac:dyDescent="0.25">
      <c r="A55" s="12" t="s">
        <v>54</v>
      </c>
      <c r="B55" s="23" t="s">
        <v>122</v>
      </c>
      <c r="C55" s="24">
        <v>0</v>
      </c>
      <c r="D55" s="24">
        <v>0</v>
      </c>
      <c r="E55" s="24">
        <v>0</v>
      </c>
      <c r="F55" s="24">
        <v>99.588487994785609</v>
      </c>
      <c r="G55" s="24">
        <v>1154.5823183566072</v>
      </c>
      <c r="H55" s="24">
        <v>0</v>
      </c>
      <c r="I55" s="24">
        <v>0</v>
      </c>
      <c r="J55" s="24">
        <v>0</v>
      </c>
      <c r="K55" s="24">
        <v>0.93294920719494256</v>
      </c>
      <c r="L55" s="24">
        <v>944.4567430123027</v>
      </c>
      <c r="M55" s="24">
        <v>120.49447181454661</v>
      </c>
      <c r="N55" s="24">
        <v>11765.272118105562</v>
      </c>
      <c r="O55" s="24">
        <v>5278.4262702028727</v>
      </c>
      <c r="P55" s="24">
        <v>0</v>
      </c>
      <c r="Q55" s="24">
        <v>34.405729994837813</v>
      </c>
      <c r="R55" s="24">
        <v>0</v>
      </c>
      <c r="S55" s="24">
        <v>12.469673884163148</v>
      </c>
      <c r="T55" s="24">
        <v>0</v>
      </c>
      <c r="U55" s="24">
        <v>0</v>
      </c>
      <c r="V55" s="24">
        <v>0</v>
      </c>
      <c r="W55" s="24">
        <v>4.7346944174617249</v>
      </c>
      <c r="X55" s="24">
        <v>273.09992919752278</v>
      </c>
      <c r="Y55" s="24">
        <v>317.29610169652005</v>
      </c>
      <c r="Z55" s="24">
        <v>0</v>
      </c>
      <c r="AA55" s="24">
        <v>0</v>
      </c>
      <c r="AB55" s="24">
        <v>0</v>
      </c>
      <c r="AC55" s="24">
        <v>143.41516440341996</v>
      </c>
      <c r="AD55" s="24">
        <v>4.5579823473941756</v>
      </c>
      <c r="AE55" s="24">
        <v>13355.222553216323</v>
      </c>
      <c r="AF55" s="24">
        <v>0</v>
      </c>
      <c r="AG55" s="24">
        <v>204.92845790599517</v>
      </c>
      <c r="AH55" s="24">
        <v>110.00020775096328</v>
      </c>
      <c r="AI55" s="24">
        <v>67.356051814083287</v>
      </c>
      <c r="AJ55" s="24">
        <v>121.53640437113636</v>
      </c>
      <c r="AK55" s="24">
        <v>114.20783202880186</v>
      </c>
      <c r="AL55" s="24">
        <v>223.6529742845683</v>
      </c>
      <c r="AM55" s="24">
        <v>0</v>
      </c>
      <c r="AN55" s="24">
        <v>274.73526385460008</v>
      </c>
      <c r="AO55" s="24">
        <v>205.9106053078321</v>
      </c>
      <c r="AP55" s="24">
        <v>632.16904641706833</v>
      </c>
      <c r="AQ55" s="24">
        <v>927.24941276005472</v>
      </c>
      <c r="AR55" s="24">
        <v>0</v>
      </c>
      <c r="AS55" s="24">
        <v>0</v>
      </c>
      <c r="AT55" s="24">
        <v>0</v>
      </c>
      <c r="AU55" s="24">
        <v>1178.6363341713452</v>
      </c>
      <c r="AV55" s="24">
        <v>1574.4056664055795</v>
      </c>
      <c r="AW55" s="24">
        <v>107399.65062151958</v>
      </c>
      <c r="AX55" s="24">
        <v>212251.80622758996</v>
      </c>
      <c r="AY55" s="24">
        <v>14107.010813988787</v>
      </c>
      <c r="AZ55" s="24">
        <v>7090.6960894164331</v>
      </c>
      <c r="BA55" s="24">
        <v>502.01532690840844</v>
      </c>
      <c r="BB55" s="24">
        <v>11012.562462610578</v>
      </c>
      <c r="BC55" s="24">
        <v>24464.407614520955</v>
      </c>
      <c r="BD55" s="24">
        <v>9145.9553077244909</v>
      </c>
      <c r="BE55" s="24">
        <v>6800.1686800397829</v>
      </c>
      <c r="BF55" s="24">
        <v>3993.7805860713916</v>
      </c>
      <c r="BG55" s="24">
        <v>13734.907178891088</v>
      </c>
      <c r="BH55" s="24">
        <v>29392.400124747273</v>
      </c>
      <c r="BI55" s="24">
        <v>48298.321326936973</v>
      </c>
      <c r="BJ55" s="24">
        <v>0</v>
      </c>
      <c r="BK55" s="25">
        <v>527337.42580588919</v>
      </c>
      <c r="BL55" s="24">
        <v>14713.331345565708</v>
      </c>
      <c r="BM55" s="24">
        <v>0</v>
      </c>
      <c r="BN55" s="24">
        <v>1573941.8100205064</v>
      </c>
      <c r="BO55" s="24">
        <v>0</v>
      </c>
      <c r="BP55" s="24">
        <v>0</v>
      </c>
      <c r="BQ55" s="25">
        <v>1588655.141366072</v>
      </c>
      <c r="BR55" s="24">
        <v>2115992.5671719611</v>
      </c>
      <c r="BT55" s="26">
        <v>2115992.5671719615</v>
      </c>
      <c r="BU55" s="27">
        <f t="shared" si="0"/>
        <v>6.9240102639243017E-2</v>
      </c>
      <c r="BV55" s="27">
        <f t="shared" si="1"/>
        <v>0</v>
      </c>
    </row>
    <row r="56" spans="1:74" x14ac:dyDescent="0.25">
      <c r="A56" s="12" t="s">
        <v>55</v>
      </c>
      <c r="B56" s="23" t="s">
        <v>123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W56" s="24">
        <v>0</v>
      </c>
      <c r="AX56" s="24">
        <v>0</v>
      </c>
      <c r="AY56" s="24">
        <v>0</v>
      </c>
      <c r="AZ56" s="24">
        <v>0</v>
      </c>
      <c r="BA56" s="24">
        <v>0</v>
      </c>
      <c r="BB56" s="24">
        <v>0</v>
      </c>
      <c r="BC56" s="24">
        <v>0</v>
      </c>
      <c r="BD56" s="24">
        <v>0</v>
      </c>
      <c r="BE56" s="24">
        <v>0</v>
      </c>
      <c r="BF56" s="24">
        <v>0</v>
      </c>
      <c r="BG56" s="24">
        <v>0</v>
      </c>
      <c r="BH56" s="24">
        <v>0</v>
      </c>
      <c r="BI56" s="24">
        <v>0</v>
      </c>
      <c r="BJ56" s="24">
        <v>0</v>
      </c>
      <c r="BK56" s="25">
        <v>0</v>
      </c>
      <c r="BL56" s="24">
        <v>0</v>
      </c>
      <c r="BM56" s="24">
        <v>0</v>
      </c>
      <c r="BN56" s="24">
        <v>674885.16132610955</v>
      </c>
      <c r="BO56" s="24">
        <v>0</v>
      </c>
      <c r="BP56" s="24">
        <v>0</v>
      </c>
      <c r="BQ56" s="25">
        <v>674885.16132610955</v>
      </c>
      <c r="BR56" s="24">
        <v>674885.16132610955</v>
      </c>
      <c r="BT56" s="26">
        <v>674885.16132610955</v>
      </c>
      <c r="BU56" s="27">
        <f t="shared" si="0"/>
        <v>2.9414261549388185E-2</v>
      </c>
      <c r="BV56" s="27">
        <f t="shared" si="1"/>
        <v>0</v>
      </c>
    </row>
    <row r="57" spans="1:74" x14ac:dyDescent="0.25">
      <c r="A57" s="12" t="s">
        <v>56</v>
      </c>
      <c r="B57" s="23" t="s">
        <v>124</v>
      </c>
      <c r="C57" s="24">
        <v>5699.4023116425051</v>
      </c>
      <c r="D57" s="24">
        <v>632.72923395885812</v>
      </c>
      <c r="E57" s="24">
        <v>61450.283816361567</v>
      </c>
      <c r="F57" s="24">
        <v>944.9609676447983</v>
      </c>
      <c r="G57" s="24">
        <v>24598.711385684113</v>
      </c>
      <c r="H57" s="24">
        <v>476.0938714911739</v>
      </c>
      <c r="I57" s="24">
        <v>3368.9276660756036</v>
      </c>
      <c r="J57" s="24">
        <v>3861.5024374005861</v>
      </c>
      <c r="K57" s="24">
        <v>3665.1877981260232</v>
      </c>
      <c r="L57" s="24">
        <v>3167.5136393406392</v>
      </c>
      <c r="M57" s="24">
        <v>29245.333849647977</v>
      </c>
      <c r="N57" s="24">
        <v>112133.92611516298</v>
      </c>
      <c r="O57" s="24">
        <v>19034.646171084147</v>
      </c>
      <c r="P57" s="24">
        <v>1924.6294120752927</v>
      </c>
      <c r="Q57" s="24">
        <v>5967.6890091251162</v>
      </c>
      <c r="R57" s="24">
        <v>1258.9458878996693</v>
      </c>
      <c r="S57" s="24">
        <v>1144.8848930638633</v>
      </c>
      <c r="T57" s="24">
        <v>1355.1829042124104</v>
      </c>
      <c r="U57" s="24">
        <v>8065.2992876866392</v>
      </c>
      <c r="V57" s="24">
        <v>22457.405446561301</v>
      </c>
      <c r="W57" s="24">
        <v>10050.350972931436</v>
      </c>
      <c r="X57" s="24">
        <v>1829.4987555311745</v>
      </c>
      <c r="Y57" s="24">
        <v>13023.750982600581</v>
      </c>
      <c r="Z57" s="24">
        <v>6864.8508430276142</v>
      </c>
      <c r="AA57" s="24">
        <v>11758.429619052798</v>
      </c>
      <c r="AB57" s="24">
        <v>19582.575435097795</v>
      </c>
      <c r="AC57" s="24">
        <v>10891.676364746687</v>
      </c>
      <c r="AD57" s="24">
        <v>11417.073637722042</v>
      </c>
      <c r="AE57" s="24">
        <v>11229.881916372115</v>
      </c>
      <c r="AF57" s="24">
        <v>2960.5702691602692</v>
      </c>
      <c r="AG57" s="24">
        <v>1083.3571384360932</v>
      </c>
      <c r="AH57" s="24">
        <v>10516.323779351638</v>
      </c>
      <c r="AI57" s="24">
        <v>6439.4246507182825</v>
      </c>
      <c r="AJ57" s="24">
        <v>6081.8373000786087</v>
      </c>
      <c r="AK57" s="24">
        <v>2032.8317431524747</v>
      </c>
      <c r="AL57" s="24">
        <v>3980.8904301893899</v>
      </c>
      <c r="AM57" s="24">
        <v>1225.1364552310538</v>
      </c>
      <c r="AN57" s="24">
        <v>11238.089941671613</v>
      </c>
      <c r="AO57" s="24">
        <v>3665.086774573746</v>
      </c>
      <c r="AP57" s="24">
        <v>11252.234472596956</v>
      </c>
      <c r="AQ57" s="24">
        <v>5990.8459017540499</v>
      </c>
      <c r="AR57" s="24">
        <v>147.81530332524258</v>
      </c>
      <c r="AS57" s="24">
        <v>31732.023377403984</v>
      </c>
      <c r="AT57" s="24">
        <v>3134.3208294845417</v>
      </c>
      <c r="AU57" s="24">
        <v>16050.344302330603</v>
      </c>
      <c r="AV57" s="24">
        <v>1512.801065719188</v>
      </c>
      <c r="AW57" s="24">
        <v>95390.461270470172</v>
      </c>
      <c r="AX57" s="24">
        <v>18260.011141068153</v>
      </c>
      <c r="AY57" s="24">
        <v>15772.716639400443</v>
      </c>
      <c r="AZ57" s="24">
        <v>43029.118499329204</v>
      </c>
      <c r="BA57" s="24">
        <v>7078.5814390019368</v>
      </c>
      <c r="BB57" s="24">
        <v>3972.1402641029099</v>
      </c>
      <c r="BC57" s="24">
        <v>5582.7985727129171</v>
      </c>
      <c r="BD57" s="24">
        <v>10681.260741813358</v>
      </c>
      <c r="BE57" s="24">
        <v>33787.200765785994</v>
      </c>
      <c r="BF57" s="24">
        <v>93164.758484286882</v>
      </c>
      <c r="BG57" s="24">
        <v>12964.006802359063</v>
      </c>
      <c r="BH57" s="24">
        <v>32466.242260976658</v>
      </c>
      <c r="BI57" s="24">
        <v>12133.756206170903</v>
      </c>
      <c r="BJ57" s="24">
        <v>0</v>
      </c>
      <c r="BK57" s="25">
        <v>910428.33145398379</v>
      </c>
      <c r="BL57" s="24">
        <v>1449772.1178866506</v>
      </c>
      <c r="BM57" s="24">
        <v>0</v>
      </c>
      <c r="BN57" s="24">
        <v>219946.12707127249</v>
      </c>
      <c r="BO57" s="24">
        <v>0</v>
      </c>
      <c r="BP57" s="24">
        <v>156551.20243828261</v>
      </c>
      <c r="BQ57" s="25">
        <v>1826269.4473962057</v>
      </c>
      <c r="BR57" s="24">
        <v>2736697.7788501894</v>
      </c>
      <c r="BT57" s="26">
        <v>2736697.7788501894</v>
      </c>
      <c r="BU57" s="27">
        <f t="shared" si="0"/>
        <v>7.9596308029376728E-2</v>
      </c>
      <c r="BV57" s="27">
        <f t="shared" si="1"/>
        <v>2.4001450133292301E-2</v>
      </c>
    </row>
    <row r="58" spans="1:74" x14ac:dyDescent="0.25">
      <c r="A58" s="12" t="s">
        <v>57</v>
      </c>
      <c r="B58" s="23" t="s">
        <v>125</v>
      </c>
      <c r="C58" s="24">
        <v>1097.0685573753053</v>
      </c>
      <c r="D58" s="24">
        <v>280.5965434784477</v>
      </c>
      <c r="E58" s="24">
        <v>28520.023139675392</v>
      </c>
      <c r="F58" s="24">
        <v>2019.8714879349523</v>
      </c>
      <c r="G58" s="24">
        <v>5877.1169543256483</v>
      </c>
      <c r="H58" s="24">
        <v>1984.718099621995</v>
      </c>
      <c r="I58" s="24">
        <v>36.991676983431496</v>
      </c>
      <c r="J58" s="24">
        <v>928.90490946260206</v>
      </c>
      <c r="K58" s="24">
        <v>304.09110569392612</v>
      </c>
      <c r="L58" s="24">
        <v>970.82833888954758</v>
      </c>
      <c r="M58" s="24">
        <v>7172.8032590197436</v>
      </c>
      <c r="N58" s="24">
        <v>18024.975154922238</v>
      </c>
      <c r="O58" s="24">
        <v>2118.2587841789391</v>
      </c>
      <c r="P58" s="24">
        <v>40.423195426626407</v>
      </c>
      <c r="Q58" s="24">
        <v>315.38291019066907</v>
      </c>
      <c r="R58" s="24">
        <v>874.3513620270063</v>
      </c>
      <c r="S58" s="24">
        <v>517.74858956817229</v>
      </c>
      <c r="T58" s="24">
        <v>335.45427918880591</v>
      </c>
      <c r="U58" s="24">
        <v>2961.8938108609727</v>
      </c>
      <c r="V58" s="24">
        <v>11651.138543085292</v>
      </c>
      <c r="W58" s="24">
        <v>504.68935122295886</v>
      </c>
      <c r="X58" s="24">
        <v>1077.8872691227211</v>
      </c>
      <c r="Y58" s="24">
        <v>3051.6274028019029</v>
      </c>
      <c r="Z58" s="24">
        <v>2726.361775762708</v>
      </c>
      <c r="AA58" s="24">
        <v>1294.3240210535967</v>
      </c>
      <c r="AB58" s="24">
        <v>680.48509758207786</v>
      </c>
      <c r="AC58" s="24">
        <v>5963.946965885837</v>
      </c>
      <c r="AD58" s="24">
        <v>3652.5791540468467</v>
      </c>
      <c r="AE58" s="24">
        <v>20043.922352361722</v>
      </c>
      <c r="AF58" s="24">
        <v>780.71629490139617</v>
      </c>
      <c r="AG58" s="24">
        <v>162.91169782042522</v>
      </c>
      <c r="AH58" s="24">
        <v>4104.5778821486329</v>
      </c>
      <c r="AI58" s="24">
        <v>2513.3421668698847</v>
      </c>
      <c r="AJ58" s="24">
        <v>3602.9893348789237</v>
      </c>
      <c r="AK58" s="24">
        <v>548.59798714583724</v>
      </c>
      <c r="AL58" s="24">
        <v>1074.3183661935859</v>
      </c>
      <c r="AM58" s="24">
        <v>424.03648567163009</v>
      </c>
      <c r="AN58" s="24">
        <v>2792.3599445907757</v>
      </c>
      <c r="AO58" s="24">
        <v>989.09279335037149</v>
      </c>
      <c r="AP58" s="24">
        <v>3036.6277009167516</v>
      </c>
      <c r="AQ58" s="24">
        <v>895.06462022759547</v>
      </c>
      <c r="AR58" s="24">
        <v>28.557122015979953</v>
      </c>
      <c r="AS58" s="24">
        <v>8336.9176662057871</v>
      </c>
      <c r="AT58" s="24">
        <v>999.0424296994363</v>
      </c>
      <c r="AU58" s="24">
        <v>1829.7830742473247</v>
      </c>
      <c r="AV58" s="24">
        <v>529.48038156042423</v>
      </c>
      <c r="AW58" s="24">
        <v>28716.444500833724</v>
      </c>
      <c r="AX58" s="24">
        <v>3787.9779471921302</v>
      </c>
      <c r="AY58" s="24">
        <v>63884.144810897618</v>
      </c>
      <c r="AZ58" s="24">
        <v>33087.508796473943</v>
      </c>
      <c r="BA58" s="24">
        <v>6378.0262574784074</v>
      </c>
      <c r="BB58" s="24">
        <v>4261.5466898151644</v>
      </c>
      <c r="BC58" s="24">
        <v>11784.434879600645</v>
      </c>
      <c r="BD58" s="24">
        <v>2136.2332019841438</v>
      </c>
      <c r="BE58" s="24">
        <v>2778.6856222069682</v>
      </c>
      <c r="BF58" s="24">
        <v>1631.7060189407355</v>
      </c>
      <c r="BG58" s="24">
        <v>3498.4491670293592</v>
      </c>
      <c r="BH58" s="24">
        <v>67643.69310528299</v>
      </c>
      <c r="BI58" s="24">
        <v>2203.9627586015672</v>
      </c>
      <c r="BJ58" s="24">
        <v>0</v>
      </c>
      <c r="BK58" s="25">
        <v>389469.69379653217</v>
      </c>
      <c r="BL58" s="24">
        <v>606506.13689408416</v>
      </c>
      <c r="BM58" s="24">
        <v>3318.5406254244795</v>
      </c>
      <c r="BN58" s="24">
        <v>0</v>
      </c>
      <c r="BO58" s="24">
        <v>0</v>
      </c>
      <c r="BP58" s="24">
        <v>274343.93942992442</v>
      </c>
      <c r="BQ58" s="25">
        <v>884168.616949433</v>
      </c>
      <c r="BR58" s="24">
        <v>1273638.3107459652</v>
      </c>
      <c r="BT58" s="26">
        <v>1273638.3107459648</v>
      </c>
      <c r="BU58" s="27">
        <f t="shared" si="0"/>
        <v>3.8535692356324577E-2</v>
      </c>
      <c r="BV58" s="27">
        <f t="shared" si="1"/>
        <v>4.2060695025285234E-2</v>
      </c>
    </row>
    <row r="59" spans="1:74" x14ac:dyDescent="0.25">
      <c r="A59" s="12" t="s">
        <v>58</v>
      </c>
      <c r="B59" s="23" t="s">
        <v>126</v>
      </c>
      <c r="C59" s="24">
        <v>198.2809415535921</v>
      </c>
      <c r="D59" s="24">
        <v>11.552266248185449</v>
      </c>
      <c r="E59" s="24">
        <v>1967.7278041934294</v>
      </c>
      <c r="F59" s="24">
        <v>231.94870117143921</v>
      </c>
      <c r="G59" s="24">
        <v>1135.6911131349007</v>
      </c>
      <c r="H59" s="24">
        <v>11.074545227743688</v>
      </c>
      <c r="I59" s="24">
        <v>17.613251077502639</v>
      </c>
      <c r="J59" s="24">
        <v>95.986691585582918</v>
      </c>
      <c r="K59" s="24">
        <v>346.35808840786143</v>
      </c>
      <c r="L59" s="24">
        <v>251.19281460162</v>
      </c>
      <c r="M59" s="24">
        <v>1721.7191361711355</v>
      </c>
      <c r="N59" s="24">
        <v>4775.5641420793536</v>
      </c>
      <c r="O59" s="24">
        <v>136.79109462402758</v>
      </c>
      <c r="P59" s="24">
        <v>190.74745195498625</v>
      </c>
      <c r="Q59" s="24">
        <v>71.359386042507509</v>
      </c>
      <c r="R59" s="24">
        <v>796.08869864974179</v>
      </c>
      <c r="S59" s="24">
        <v>180.89627220967907</v>
      </c>
      <c r="T59" s="24">
        <v>486.17135037138405</v>
      </c>
      <c r="U59" s="24">
        <v>1470.4507061265022</v>
      </c>
      <c r="V59" s="24">
        <v>935.54012627586201</v>
      </c>
      <c r="W59" s="24">
        <v>841.01692570399564</v>
      </c>
      <c r="X59" s="24">
        <v>472.143360855541</v>
      </c>
      <c r="Y59" s="24">
        <v>468.17149157356755</v>
      </c>
      <c r="Z59" s="24">
        <v>721.1198390284676</v>
      </c>
      <c r="AA59" s="24">
        <v>1835.1778998656127</v>
      </c>
      <c r="AB59" s="24">
        <v>135.60282183533715</v>
      </c>
      <c r="AC59" s="24">
        <v>1739.7457793025314</v>
      </c>
      <c r="AD59" s="24">
        <v>102.73636667175596</v>
      </c>
      <c r="AE59" s="24">
        <v>768.17816699218747</v>
      </c>
      <c r="AF59" s="24">
        <v>593.40046414038409</v>
      </c>
      <c r="AG59" s="24">
        <v>190.42612491053166</v>
      </c>
      <c r="AH59" s="24">
        <v>1117.9863671853166</v>
      </c>
      <c r="AI59" s="24">
        <v>684.57277686290092</v>
      </c>
      <c r="AJ59" s="24">
        <v>1122.6591964902166</v>
      </c>
      <c r="AK59" s="24">
        <v>59.574170681702888</v>
      </c>
      <c r="AL59" s="24">
        <v>116.66398203005237</v>
      </c>
      <c r="AM59" s="24">
        <v>73.27213731862868</v>
      </c>
      <c r="AN59" s="24">
        <v>475.96986328687132</v>
      </c>
      <c r="AO59" s="24">
        <v>107.40903953669277</v>
      </c>
      <c r="AP59" s="24">
        <v>329.75800347424638</v>
      </c>
      <c r="AQ59" s="24">
        <v>1348.8007480933338</v>
      </c>
      <c r="AR59" s="24">
        <v>442.60445689402297</v>
      </c>
      <c r="AS59" s="24">
        <v>1195.9804488027501</v>
      </c>
      <c r="AT59" s="24">
        <v>230.12507488344372</v>
      </c>
      <c r="AU59" s="24">
        <v>1992.1958171376302</v>
      </c>
      <c r="AV59" s="24">
        <v>529.49625947668915</v>
      </c>
      <c r="AW59" s="24">
        <v>2862.4290385253444</v>
      </c>
      <c r="AX59" s="24">
        <v>0</v>
      </c>
      <c r="AY59" s="24">
        <v>16680.490401373369</v>
      </c>
      <c r="AZ59" s="24">
        <v>4758.8797301179839</v>
      </c>
      <c r="BA59" s="24">
        <v>13036.491221880855</v>
      </c>
      <c r="BB59" s="24">
        <v>20115.93457065582</v>
      </c>
      <c r="BC59" s="24">
        <v>8382.7564768042648</v>
      </c>
      <c r="BD59" s="24">
        <v>7411.4940861149989</v>
      </c>
      <c r="BE59" s="24">
        <v>3189.420026952329</v>
      </c>
      <c r="BF59" s="24">
        <v>2645.523242688866</v>
      </c>
      <c r="BG59" s="24">
        <v>2372.441044936937</v>
      </c>
      <c r="BH59" s="24">
        <v>94815.32026234208</v>
      </c>
      <c r="BI59" s="24">
        <v>5703.4741010098269</v>
      </c>
      <c r="BJ59" s="24">
        <v>0</v>
      </c>
      <c r="BK59" s="25">
        <v>214702.19636814413</v>
      </c>
      <c r="BL59" s="24">
        <v>567318.82179268252</v>
      </c>
      <c r="BM59" s="24">
        <v>0</v>
      </c>
      <c r="BN59" s="24">
        <v>0</v>
      </c>
      <c r="BO59" s="24">
        <v>0</v>
      </c>
      <c r="BP59" s="24">
        <v>14399.293164043611</v>
      </c>
      <c r="BQ59" s="25">
        <v>581718.11495672609</v>
      </c>
      <c r="BR59" s="24">
        <v>796420.31132487021</v>
      </c>
      <c r="BT59" s="26">
        <v>796420.31132487021</v>
      </c>
      <c r="BU59" s="27">
        <f t="shared" si="0"/>
        <v>2.5353659795590223E-2</v>
      </c>
      <c r="BV59" s="27">
        <f t="shared" si="1"/>
        <v>2.2076094686509827E-3</v>
      </c>
    </row>
    <row r="60" spans="1:74" x14ac:dyDescent="0.25">
      <c r="A60" s="12" t="s">
        <v>59</v>
      </c>
      <c r="B60" s="23" t="s">
        <v>127</v>
      </c>
      <c r="C60" s="24">
        <v>7000.8910871802427</v>
      </c>
      <c r="D60" s="24">
        <v>649.53034047530434</v>
      </c>
      <c r="E60" s="24">
        <v>38301.708355264665</v>
      </c>
      <c r="F60" s="24">
        <v>1752.6951834279805</v>
      </c>
      <c r="G60" s="24">
        <v>16655.919284183175</v>
      </c>
      <c r="H60" s="24">
        <v>1588.6558710597237</v>
      </c>
      <c r="I60" s="24">
        <v>1505.5314425765173</v>
      </c>
      <c r="J60" s="24">
        <v>3105.284339128913</v>
      </c>
      <c r="K60" s="24">
        <v>10126.938527732655</v>
      </c>
      <c r="L60" s="24">
        <v>3578.5776365944216</v>
      </c>
      <c r="M60" s="24">
        <v>35833.472120738654</v>
      </c>
      <c r="N60" s="24">
        <v>60212.390379931661</v>
      </c>
      <c r="O60" s="24">
        <v>7527.537541147175</v>
      </c>
      <c r="P60" s="24">
        <v>181.43566981429643</v>
      </c>
      <c r="Q60" s="24">
        <v>3477.1022069984756</v>
      </c>
      <c r="R60" s="24">
        <v>1439.5075612911155</v>
      </c>
      <c r="S60" s="24">
        <v>1492.4712881346154</v>
      </c>
      <c r="T60" s="24">
        <v>3081.3303631514009</v>
      </c>
      <c r="U60" s="24">
        <v>924.46550423901465</v>
      </c>
      <c r="V60" s="24">
        <v>2111.0323446029124</v>
      </c>
      <c r="W60" s="24">
        <v>8822.6454638098476</v>
      </c>
      <c r="X60" s="24">
        <v>2701.8556784623283</v>
      </c>
      <c r="Y60" s="24">
        <v>4991.5426027549092</v>
      </c>
      <c r="Z60" s="24">
        <v>10265.093133029915</v>
      </c>
      <c r="AA60" s="24">
        <v>4441.3172359759301</v>
      </c>
      <c r="AB60" s="24">
        <v>11281.491324933493</v>
      </c>
      <c r="AC60" s="24">
        <v>13204.852633998231</v>
      </c>
      <c r="AD60" s="24">
        <v>8464.7303933178246</v>
      </c>
      <c r="AE60" s="24">
        <v>13058.649401555338</v>
      </c>
      <c r="AF60" s="24">
        <v>3290.2653750421937</v>
      </c>
      <c r="AG60" s="24">
        <v>765.28006048236193</v>
      </c>
      <c r="AH60" s="24">
        <v>1344.5155598146516</v>
      </c>
      <c r="AI60" s="24">
        <v>823.28262430871484</v>
      </c>
      <c r="AJ60" s="24">
        <v>2456.1443481317401</v>
      </c>
      <c r="AK60" s="24">
        <v>2191.7354859206293</v>
      </c>
      <c r="AL60" s="24">
        <v>4292.0713191330233</v>
      </c>
      <c r="AM60" s="24">
        <v>935.04261174745864</v>
      </c>
      <c r="AN60" s="24">
        <v>1393.9897591077547</v>
      </c>
      <c r="AO60" s="24">
        <v>3951.5817134744266</v>
      </c>
      <c r="AP60" s="24">
        <v>12131.806615359581</v>
      </c>
      <c r="AQ60" s="24">
        <v>5492.2067177087565</v>
      </c>
      <c r="AR60" s="24">
        <v>296.943605496136</v>
      </c>
      <c r="AS60" s="24">
        <v>5237.6376207081685</v>
      </c>
      <c r="AT60" s="24">
        <v>723.27113655844369</v>
      </c>
      <c r="AU60" s="24">
        <v>12611.082796710434</v>
      </c>
      <c r="AV60" s="24">
        <v>336.86015937441499</v>
      </c>
      <c r="AW60" s="24">
        <v>12662.038630080766</v>
      </c>
      <c r="AX60" s="24">
        <v>4648.8347642375138</v>
      </c>
      <c r="AY60" s="24">
        <v>193467.65387772088</v>
      </c>
      <c r="AZ60" s="24">
        <v>42986.920919934579</v>
      </c>
      <c r="BA60" s="24">
        <v>30046.475895852724</v>
      </c>
      <c r="BB60" s="24">
        <v>258030.83573781871</v>
      </c>
      <c r="BC60" s="24">
        <v>5787.9758140555186</v>
      </c>
      <c r="BD60" s="24">
        <v>8628.2672593497864</v>
      </c>
      <c r="BE60" s="24">
        <v>7512.9833974412613</v>
      </c>
      <c r="BF60" s="24">
        <v>7529.48480906445</v>
      </c>
      <c r="BG60" s="24">
        <v>27240.241194424794</v>
      </c>
      <c r="BH60" s="24">
        <v>66283.518757458005</v>
      </c>
      <c r="BI60" s="24">
        <v>11541.19281512678</v>
      </c>
      <c r="BJ60" s="24">
        <v>0</v>
      </c>
      <c r="BK60" s="25">
        <v>1012418.7962971553</v>
      </c>
      <c r="BL60" s="24">
        <v>574959.13132991409</v>
      </c>
      <c r="BM60" s="24">
        <v>17744.949459495358</v>
      </c>
      <c r="BN60" s="24">
        <v>0</v>
      </c>
      <c r="BO60" s="24">
        <v>0</v>
      </c>
      <c r="BP60" s="24">
        <v>18499.095926221202</v>
      </c>
      <c r="BQ60" s="25">
        <v>611203.17671563069</v>
      </c>
      <c r="BR60" s="24">
        <v>1623621.9730127859</v>
      </c>
      <c r="BT60" s="26">
        <v>1623621.9730127868</v>
      </c>
      <c r="BU60" s="27">
        <f t="shared" si="0"/>
        <v>2.6638739640392452E-2</v>
      </c>
      <c r="BV60" s="27">
        <f t="shared" si="1"/>
        <v>2.8361655577780038E-3</v>
      </c>
    </row>
    <row r="61" spans="1:74" x14ac:dyDescent="0.25">
      <c r="A61" s="12" t="s">
        <v>60</v>
      </c>
      <c r="B61" s="23" t="s">
        <v>128</v>
      </c>
      <c r="C61" s="24">
        <v>0</v>
      </c>
      <c r="D61" s="24">
        <v>0</v>
      </c>
      <c r="E61" s="24">
        <v>54.455790473872064</v>
      </c>
      <c r="F61" s="24">
        <v>0</v>
      </c>
      <c r="G61" s="24">
        <v>0</v>
      </c>
      <c r="H61" s="24">
        <v>0</v>
      </c>
      <c r="I61" s="24">
        <v>0</v>
      </c>
      <c r="J61" s="24">
        <v>1267.3507792955106</v>
      </c>
      <c r="K61" s="24">
        <v>4.9201557102607509</v>
      </c>
      <c r="L61" s="24">
        <v>835.62642428867991</v>
      </c>
      <c r="M61" s="24">
        <v>4157.4454291202119</v>
      </c>
      <c r="N61" s="24">
        <v>6296.9873052441126</v>
      </c>
      <c r="O61" s="24">
        <v>906.67226776526843</v>
      </c>
      <c r="P61" s="24">
        <v>32.019203899146405</v>
      </c>
      <c r="Q61" s="24">
        <v>264.16924111706624</v>
      </c>
      <c r="R61" s="24">
        <v>1199.7964484077518</v>
      </c>
      <c r="S61" s="24">
        <v>276.34064382841018</v>
      </c>
      <c r="T61" s="24">
        <v>0</v>
      </c>
      <c r="U61" s="24">
        <v>0</v>
      </c>
      <c r="V61" s="24">
        <v>4142.9464967014201</v>
      </c>
      <c r="W61" s="24">
        <v>3857.5361037040589</v>
      </c>
      <c r="X61" s="24">
        <v>2380.1577437680794</v>
      </c>
      <c r="Y61" s="24">
        <v>2537.2362786649073</v>
      </c>
      <c r="Z61" s="24">
        <v>1497.2740969334282</v>
      </c>
      <c r="AA61" s="24">
        <v>935.7281906355006</v>
      </c>
      <c r="AB61" s="24">
        <v>12.614616484319262</v>
      </c>
      <c r="AC61" s="24">
        <v>1562.1789058622496</v>
      </c>
      <c r="AD61" s="24">
        <v>416.86470245042597</v>
      </c>
      <c r="AE61" s="24">
        <v>1415.1215693317783</v>
      </c>
      <c r="AF61" s="24">
        <v>201.63651726454148</v>
      </c>
      <c r="AG61" s="24">
        <v>0</v>
      </c>
      <c r="AH61" s="24">
        <v>411.34467933830689</v>
      </c>
      <c r="AI61" s="24">
        <v>251.87728370191053</v>
      </c>
      <c r="AJ61" s="24">
        <v>5757.1965809150679</v>
      </c>
      <c r="AK61" s="24">
        <v>52.190487968119776</v>
      </c>
      <c r="AL61" s="24">
        <v>102.20453060074972</v>
      </c>
      <c r="AM61" s="24">
        <v>608.94009391814529</v>
      </c>
      <c r="AN61" s="24">
        <v>982.24846270848923</v>
      </c>
      <c r="AO61" s="24">
        <v>94.096655001003015</v>
      </c>
      <c r="AP61" s="24">
        <v>288.88746441248674</v>
      </c>
      <c r="AQ61" s="24">
        <v>17337.658477407611</v>
      </c>
      <c r="AR61" s="24">
        <v>55.256934148776793</v>
      </c>
      <c r="AS61" s="24">
        <v>2828.6617176502496</v>
      </c>
      <c r="AT61" s="24">
        <v>453.13105901262662</v>
      </c>
      <c r="AU61" s="24">
        <v>2455.0039920858808</v>
      </c>
      <c r="AV61" s="24">
        <v>1147.5951910318686</v>
      </c>
      <c r="AW61" s="24">
        <v>4321.192759450907</v>
      </c>
      <c r="AX61" s="24">
        <v>1625.098680572793</v>
      </c>
      <c r="AY61" s="24">
        <v>104449.38036686515</v>
      </c>
      <c r="AZ61" s="24">
        <v>8292.823225938766</v>
      </c>
      <c r="BA61" s="24">
        <v>8838.0016171389361</v>
      </c>
      <c r="BB61" s="24">
        <v>34452.901706111013</v>
      </c>
      <c r="BC61" s="24">
        <v>16513.623833458343</v>
      </c>
      <c r="BD61" s="24">
        <v>18328.100927541353</v>
      </c>
      <c r="BE61" s="24">
        <v>10445.64051962966</v>
      </c>
      <c r="BF61" s="24">
        <v>3411.5073767759395</v>
      </c>
      <c r="BG61" s="24">
        <v>7173.2467226063964</v>
      </c>
      <c r="BH61" s="24">
        <v>132485.71251779146</v>
      </c>
      <c r="BI61" s="24">
        <v>16747.13918452301</v>
      </c>
      <c r="BJ61" s="24">
        <v>0</v>
      </c>
      <c r="BK61" s="25">
        <v>434165.741959256</v>
      </c>
      <c r="BL61" s="24">
        <v>1515308.6377643389</v>
      </c>
      <c r="BM61" s="24">
        <v>0</v>
      </c>
      <c r="BN61" s="24">
        <v>0</v>
      </c>
      <c r="BO61" s="24">
        <v>0</v>
      </c>
      <c r="BP61" s="24">
        <v>15940.320415454436</v>
      </c>
      <c r="BQ61" s="25">
        <v>1531248.9581797933</v>
      </c>
      <c r="BR61" s="24">
        <v>1965414.7001390494</v>
      </c>
      <c r="BT61" s="26">
        <v>1965414.7001390494</v>
      </c>
      <c r="BU61" s="27">
        <f t="shared" si="0"/>
        <v>6.6738105879564122E-2</v>
      </c>
      <c r="BV61" s="27">
        <f t="shared" si="1"/>
        <v>2.44387011789999E-3</v>
      </c>
    </row>
    <row r="62" spans="1:74" x14ac:dyDescent="0.25">
      <c r="A62" s="12" t="s">
        <v>61</v>
      </c>
      <c r="B62" s="23" t="s">
        <v>129</v>
      </c>
      <c r="C62" s="24">
        <v>0</v>
      </c>
      <c r="D62" s="24">
        <v>0</v>
      </c>
      <c r="E62" s="24">
        <v>0</v>
      </c>
      <c r="F62" s="24">
        <v>86.686828449099337</v>
      </c>
      <c r="G62" s="24">
        <v>0</v>
      </c>
      <c r="H62" s="24">
        <v>0</v>
      </c>
      <c r="I62" s="24">
        <v>0</v>
      </c>
      <c r="J62" s="24">
        <v>15.342939539376276</v>
      </c>
      <c r="K62" s="24">
        <v>1738.0361767653244</v>
      </c>
      <c r="L62" s="24">
        <v>92.401194921903581</v>
      </c>
      <c r="M62" s="24">
        <v>156.09153687005562</v>
      </c>
      <c r="N62" s="24">
        <v>2873.6463379703464</v>
      </c>
      <c r="O62" s="24">
        <v>148.5195311494893</v>
      </c>
      <c r="P62" s="24">
        <v>15.456909526477475</v>
      </c>
      <c r="Q62" s="24">
        <v>360.70852855952705</v>
      </c>
      <c r="R62" s="24">
        <v>6.7864965082938511</v>
      </c>
      <c r="S62" s="24">
        <v>9.4207302022999038</v>
      </c>
      <c r="T62" s="24">
        <v>0.18452587661463643</v>
      </c>
      <c r="U62" s="24">
        <v>43.132912948052891</v>
      </c>
      <c r="V62" s="24">
        <v>28.13291763234859</v>
      </c>
      <c r="W62" s="24">
        <v>1108.4650680652935</v>
      </c>
      <c r="X62" s="24">
        <v>305.20300730172312</v>
      </c>
      <c r="Y62" s="24">
        <v>69.095250351310611</v>
      </c>
      <c r="Z62" s="24">
        <v>65.336631287713587</v>
      </c>
      <c r="AA62" s="24">
        <v>844.74192626886907</v>
      </c>
      <c r="AB62" s="24">
        <v>99.723610647766108</v>
      </c>
      <c r="AC62" s="24">
        <v>257.87546333889259</v>
      </c>
      <c r="AD62" s="24">
        <v>415.04999216261854</v>
      </c>
      <c r="AE62" s="24">
        <v>34.402051211027192</v>
      </c>
      <c r="AF62" s="24">
        <v>46.813364314549389</v>
      </c>
      <c r="AG62" s="24">
        <v>7.2792157134108182</v>
      </c>
      <c r="AH62" s="24">
        <v>77.746197599484987</v>
      </c>
      <c r="AI62" s="24">
        <v>47.606063851393145</v>
      </c>
      <c r="AJ62" s="24">
        <v>5.7085754605095795</v>
      </c>
      <c r="AK62" s="24">
        <v>92.517307591994594</v>
      </c>
      <c r="AL62" s="24">
        <v>181.17646266616498</v>
      </c>
      <c r="AM62" s="24">
        <v>258.6822463051052</v>
      </c>
      <c r="AN62" s="24">
        <v>584.04737750373658</v>
      </c>
      <c r="AO62" s="24">
        <v>166.80375127788292</v>
      </c>
      <c r="AP62" s="24">
        <v>512.10654364541483</v>
      </c>
      <c r="AQ62" s="24">
        <v>479.60566383539384</v>
      </c>
      <c r="AR62" s="24">
        <v>0</v>
      </c>
      <c r="AS62" s="24">
        <v>2104.8588515591664</v>
      </c>
      <c r="AT62" s="24">
        <v>64.215309397388523</v>
      </c>
      <c r="AU62" s="24">
        <v>1334.792437197669</v>
      </c>
      <c r="AV62" s="24">
        <v>207.04890124703184</v>
      </c>
      <c r="AW62" s="24">
        <v>181.16082231263346</v>
      </c>
      <c r="AX62" s="24">
        <v>0</v>
      </c>
      <c r="AY62" s="24">
        <v>8955.5239996566197</v>
      </c>
      <c r="AZ62" s="24">
        <v>618.70674687490919</v>
      </c>
      <c r="BA62" s="24">
        <v>1497.6110095127542</v>
      </c>
      <c r="BB62" s="24">
        <v>3282.9666527586819</v>
      </c>
      <c r="BC62" s="24">
        <v>50.941797534377066</v>
      </c>
      <c r="BD62" s="24">
        <v>8753.7770205576853</v>
      </c>
      <c r="BE62" s="24">
        <v>277.48621385029492</v>
      </c>
      <c r="BF62" s="24">
        <v>183.28435552229462</v>
      </c>
      <c r="BG62" s="24">
        <v>122.82228520669577</v>
      </c>
      <c r="BH62" s="24">
        <v>32271.776665705071</v>
      </c>
      <c r="BI62" s="24">
        <v>4635.8652247108703</v>
      </c>
      <c r="BJ62" s="24">
        <v>0</v>
      </c>
      <c r="BK62" s="25">
        <v>75777.371630923604</v>
      </c>
      <c r="BL62" s="24">
        <v>355374.07708485087</v>
      </c>
      <c r="BM62" s="24">
        <v>1245092.5638531258</v>
      </c>
      <c r="BN62" s="24">
        <v>8130.5821951488679</v>
      </c>
      <c r="BO62" s="24">
        <v>0</v>
      </c>
      <c r="BP62" s="24">
        <v>37804.30889643995</v>
      </c>
      <c r="BQ62" s="25">
        <v>1646401.5320295652</v>
      </c>
      <c r="BR62" s="24">
        <v>1722178.9036604888</v>
      </c>
      <c r="BT62" s="26">
        <v>1722178.903660489</v>
      </c>
      <c r="BU62" s="27">
        <f t="shared" si="0"/>
        <v>7.1756927035221074E-2</v>
      </c>
      <c r="BV62" s="27">
        <f t="shared" si="1"/>
        <v>5.79591993334699E-3</v>
      </c>
    </row>
    <row r="63" spans="1:74" x14ac:dyDescent="0.25">
      <c r="A63" s="12" t="s">
        <v>62</v>
      </c>
      <c r="B63" s="23" t="s">
        <v>130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0.22446683889422067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24">
        <v>0</v>
      </c>
      <c r="Y63" s="24">
        <v>0</v>
      </c>
      <c r="Z63" s="24">
        <v>0</v>
      </c>
      <c r="AA63" s="24">
        <v>0</v>
      </c>
      <c r="AB63" s="24">
        <v>0</v>
      </c>
      <c r="AC63" s="24">
        <v>0</v>
      </c>
      <c r="AD63" s="24">
        <v>0</v>
      </c>
      <c r="AE63" s="24">
        <v>0</v>
      </c>
      <c r="AF63" s="24">
        <v>0</v>
      </c>
      <c r="AG63" s="24">
        <v>0</v>
      </c>
      <c r="AH63" s="24">
        <v>0</v>
      </c>
      <c r="AI63" s="24">
        <v>0</v>
      </c>
      <c r="AJ63" s="24">
        <v>0</v>
      </c>
      <c r="AK63" s="24">
        <v>0</v>
      </c>
      <c r="AL63" s="24">
        <v>0</v>
      </c>
      <c r="AM63" s="24">
        <v>0</v>
      </c>
      <c r="AN63" s="24">
        <v>0</v>
      </c>
      <c r="AO63" s="24">
        <v>0</v>
      </c>
      <c r="AP63" s="24">
        <v>0</v>
      </c>
      <c r="AQ63" s="24">
        <v>0</v>
      </c>
      <c r="AR63" s="24">
        <v>0</v>
      </c>
      <c r="AS63" s="24">
        <v>0</v>
      </c>
      <c r="AT63" s="24">
        <v>0</v>
      </c>
      <c r="AU63" s="24">
        <v>0</v>
      </c>
      <c r="AV63" s="24">
        <v>0</v>
      </c>
      <c r="AW63" s="24">
        <v>0</v>
      </c>
      <c r="AX63" s="24">
        <v>0</v>
      </c>
      <c r="AY63" s="24">
        <v>0</v>
      </c>
      <c r="AZ63" s="24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25">
        <v>0.22446683889422067</v>
      </c>
      <c r="BL63" s="24">
        <v>262844.33849732205</v>
      </c>
      <c r="BM63" s="24">
        <v>1137643.2001311064</v>
      </c>
      <c r="BN63" s="24">
        <v>0</v>
      </c>
      <c r="BO63" s="24">
        <v>0</v>
      </c>
      <c r="BP63" s="24">
        <v>20365.333143395073</v>
      </c>
      <c r="BQ63" s="25">
        <v>1420852.8717718236</v>
      </c>
      <c r="BR63" s="24">
        <v>1420853.0962386625</v>
      </c>
      <c r="BT63" s="26">
        <v>1420853.0962386625</v>
      </c>
      <c r="BU63" s="27">
        <f t="shared" si="0"/>
        <v>6.1926591942508102E-2</v>
      </c>
      <c r="BV63" s="27">
        <f t="shared" si="1"/>
        <v>3.1222853627188279E-3</v>
      </c>
    </row>
    <row r="64" spans="1:74" x14ac:dyDescent="0.25">
      <c r="A64" s="12" t="s">
        <v>63</v>
      </c>
      <c r="B64" s="23" t="s">
        <v>131</v>
      </c>
      <c r="C64" s="24">
        <v>0</v>
      </c>
      <c r="D64" s="24">
        <v>0</v>
      </c>
      <c r="E64" s="24">
        <v>308.23822230102161</v>
      </c>
      <c r="F64" s="24">
        <v>33.280633947697154</v>
      </c>
      <c r="G64" s="24">
        <v>0</v>
      </c>
      <c r="H64" s="24">
        <v>0</v>
      </c>
      <c r="I64" s="24">
        <v>0</v>
      </c>
      <c r="J64" s="24">
        <v>103.18387103663352</v>
      </c>
      <c r="K64" s="24">
        <v>270.16865890285794</v>
      </c>
      <c r="L64" s="24">
        <v>75.639403583226539</v>
      </c>
      <c r="M64" s="24">
        <v>3176.8044146326247</v>
      </c>
      <c r="N64" s="24">
        <v>1880.5649491582833</v>
      </c>
      <c r="O64" s="24">
        <v>15.122374776940237</v>
      </c>
      <c r="P64" s="24">
        <v>82.636052993933063</v>
      </c>
      <c r="Q64" s="24">
        <v>13.485291699649883</v>
      </c>
      <c r="R64" s="24">
        <v>50.253634029036618</v>
      </c>
      <c r="S64" s="24">
        <v>96.831267892575539</v>
      </c>
      <c r="T64" s="24">
        <v>47.564241071795685</v>
      </c>
      <c r="U64" s="24">
        <v>1255.6002144221484</v>
      </c>
      <c r="V64" s="24">
        <v>314.99264172564034</v>
      </c>
      <c r="W64" s="24">
        <v>38.999387668174045</v>
      </c>
      <c r="X64" s="24">
        <v>289.81890465603709</v>
      </c>
      <c r="Y64" s="24">
        <v>232.23153659507255</v>
      </c>
      <c r="Z64" s="24">
        <v>814.3341475894415</v>
      </c>
      <c r="AA64" s="24">
        <v>876.77890533525431</v>
      </c>
      <c r="AB64" s="24">
        <v>131.16011451498127</v>
      </c>
      <c r="AC64" s="24">
        <v>1127.6617047671243</v>
      </c>
      <c r="AD64" s="24">
        <v>82.988095961450227</v>
      </c>
      <c r="AE64" s="24">
        <v>1296.8584868504108</v>
      </c>
      <c r="AF64" s="24">
        <v>148.79990415216417</v>
      </c>
      <c r="AG64" s="24">
        <v>33.591721788304284</v>
      </c>
      <c r="AH64" s="24">
        <v>297.1256925646158</v>
      </c>
      <c r="AI64" s="24">
        <v>181.93796132628111</v>
      </c>
      <c r="AJ64" s="24">
        <v>575.73997719208307</v>
      </c>
      <c r="AK64" s="24">
        <v>39.736357320163975</v>
      </c>
      <c r="AL64" s="24">
        <v>77.81563088990093</v>
      </c>
      <c r="AM64" s="24">
        <v>160.35413337968777</v>
      </c>
      <c r="AN64" s="24">
        <v>324.89529185851711</v>
      </c>
      <c r="AO64" s="24">
        <v>71.642524362600909</v>
      </c>
      <c r="AP64" s="24">
        <v>219.95072202089406</v>
      </c>
      <c r="AQ64" s="24">
        <v>53.049002790510187</v>
      </c>
      <c r="AR64" s="24">
        <v>0</v>
      </c>
      <c r="AS64" s="24">
        <v>881.29141381309773</v>
      </c>
      <c r="AT64" s="24">
        <v>437.3527877890017</v>
      </c>
      <c r="AU64" s="24">
        <v>994.75233830714319</v>
      </c>
      <c r="AV64" s="24">
        <v>702.14745937573298</v>
      </c>
      <c r="AW64" s="24">
        <v>2858.7547328043674</v>
      </c>
      <c r="AX64" s="24">
        <v>0</v>
      </c>
      <c r="AY64" s="24">
        <v>14786.478626217477</v>
      </c>
      <c r="AZ64" s="24">
        <v>11777.81087081797</v>
      </c>
      <c r="BA64" s="24">
        <v>4066.8087255902374</v>
      </c>
      <c r="BB64" s="24">
        <v>5033.505353457067</v>
      </c>
      <c r="BC64" s="24">
        <v>6459.4067602033574</v>
      </c>
      <c r="BD64" s="24">
        <v>4895.0445271353956</v>
      </c>
      <c r="BE64" s="24">
        <v>2953.2555118353234</v>
      </c>
      <c r="BF64" s="24">
        <v>1269.7536165282961</v>
      </c>
      <c r="BG64" s="24">
        <v>3569.1296113053895</v>
      </c>
      <c r="BH64" s="24">
        <v>76568.080121301929</v>
      </c>
      <c r="BI64" s="24">
        <v>5687.9122956097581</v>
      </c>
      <c r="BJ64" s="24">
        <v>0</v>
      </c>
      <c r="BK64" s="25">
        <v>157741.32082784927</v>
      </c>
      <c r="BL64" s="24">
        <v>581445.70255315455</v>
      </c>
      <c r="BM64" s="24">
        <v>0</v>
      </c>
      <c r="BN64" s="24">
        <v>0</v>
      </c>
      <c r="BO64" s="24">
        <v>0</v>
      </c>
      <c r="BP64" s="24">
        <v>268053.65837318543</v>
      </c>
      <c r="BQ64" s="25">
        <v>849499.36092633998</v>
      </c>
      <c r="BR64" s="24">
        <v>1007240.6817541893</v>
      </c>
      <c r="BT64" s="26">
        <v>1007240.6817541893</v>
      </c>
      <c r="BU64" s="27">
        <f t="shared" si="0"/>
        <v>3.702466407651743E-2</v>
      </c>
      <c r="BV64" s="27">
        <f t="shared" si="1"/>
        <v>4.1096308519424744E-2</v>
      </c>
    </row>
    <row r="65" spans="1:74" x14ac:dyDescent="0.25">
      <c r="A65" s="12" t="s">
        <v>64</v>
      </c>
      <c r="B65" s="23" t="s">
        <v>132</v>
      </c>
      <c r="C65" s="24">
        <v>0</v>
      </c>
      <c r="D65" s="24">
        <v>0</v>
      </c>
      <c r="E65" s="24">
        <v>0</v>
      </c>
      <c r="F65" s="24">
        <v>0.70542936802012135</v>
      </c>
      <c r="G65" s="24">
        <v>0</v>
      </c>
      <c r="H65" s="24">
        <v>0</v>
      </c>
      <c r="I65" s="24">
        <v>0</v>
      </c>
      <c r="J65" s="24">
        <v>25.243468958398037</v>
      </c>
      <c r="K65" s="24">
        <v>51.650457771239836</v>
      </c>
      <c r="L65" s="24">
        <v>0.3703638477057431</v>
      </c>
      <c r="M65" s="24">
        <v>118.78987615365634</v>
      </c>
      <c r="N65" s="24">
        <v>328.36758612544929</v>
      </c>
      <c r="O65" s="24">
        <v>5.8698816780006178</v>
      </c>
      <c r="P65" s="24">
        <v>0</v>
      </c>
      <c r="Q65" s="24">
        <v>3.6363260530737533</v>
      </c>
      <c r="R65" s="24">
        <v>7.6602231746197109</v>
      </c>
      <c r="S65" s="24">
        <v>2.5569002600963193</v>
      </c>
      <c r="T65" s="24">
        <v>0</v>
      </c>
      <c r="U65" s="24">
        <v>0</v>
      </c>
      <c r="V65" s="24">
        <v>22.185830585151084</v>
      </c>
      <c r="W65" s="24">
        <v>123.29660038832905</v>
      </c>
      <c r="X65" s="24">
        <v>93.76305443949181</v>
      </c>
      <c r="Y65" s="24">
        <v>60.453051794986976</v>
      </c>
      <c r="Z65" s="24">
        <v>258.11081215740137</v>
      </c>
      <c r="AA65" s="24">
        <v>0</v>
      </c>
      <c r="AB65" s="24">
        <v>8.5439106854185045</v>
      </c>
      <c r="AC65" s="24">
        <v>158.89662262926694</v>
      </c>
      <c r="AD65" s="24">
        <v>16.944502580851015</v>
      </c>
      <c r="AE65" s="24">
        <v>231.65787818342756</v>
      </c>
      <c r="AF65" s="24">
        <v>59.513255108616953</v>
      </c>
      <c r="AG65" s="24">
        <v>37.982599847498847</v>
      </c>
      <c r="AH65" s="24">
        <v>35.767673711120608</v>
      </c>
      <c r="AI65" s="24">
        <v>21.901497579074952</v>
      </c>
      <c r="AJ65" s="24">
        <v>0.72363801885123957</v>
      </c>
      <c r="AK65" s="24">
        <v>20.935102735165096</v>
      </c>
      <c r="AL65" s="24">
        <v>40.99717077627286</v>
      </c>
      <c r="AM65" s="24">
        <v>6.676738989651839</v>
      </c>
      <c r="AN65" s="24">
        <v>274.33719738271691</v>
      </c>
      <c r="AO65" s="24">
        <v>37.744869154791189</v>
      </c>
      <c r="AP65" s="24">
        <v>115.88105384397008</v>
      </c>
      <c r="AQ65" s="24">
        <v>0</v>
      </c>
      <c r="AR65" s="24">
        <v>0</v>
      </c>
      <c r="AS65" s="24">
        <v>161.56141153049373</v>
      </c>
      <c r="AT65" s="24">
        <v>0</v>
      </c>
      <c r="AU65" s="24">
        <v>71.062326775187174</v>
      </c>
      <c r="AV65" s="24">
        <v>627.78633646172818</v>
      </c>
      <c r="AW65" s="24">
        <v>894.92208169351613</v>
      </c>
      <c r="AX65" s="24">
        <v>0</v>
      </c>
      <c r="AY65" s="24">
        <v>1286.3388488491357</v>
      </c>
      <c r="AZ65" s="24">
        <v>666.39094883385917</v>
      </c>
      <c r="BA65" s="24">
        <v>54.261709591777937</v>
      </c>
      <c r="BB65" s="24">
        <v>55.703965264731472</v>
      </c>
      <c r="BC65" s="24">
        <v>276.47916920702784</v>
      </c>
      <c r="BD65" s="24">
        <v>263.85800365371233</v>
      </c>
      <c r="BE65" s="24">
        <v>153.84898652866417</v>
      </c>
      <c r="BF65" s="24">
        <v>96.903385001390475</v>
      </c>
      <c r="BG65" s="24">
        <v>316.49245538980631</v>
      </c>
      <c r="BH65" s="24">
        <v>4623.9817711915421</v>
      </c>
      <c r="BI65" s="24">
        <v>581.94802459973312</v>
      </c>
      <c r="BJ65" s="24">
        <v>0</v>
      </c>
      <c r="BK65" s="25">
        <v>12302.70299855462</v>
      </c>
      <c r="BL65" s="24">
        <v>19934.391729167495</v>
      </c>
      <c r="BM65" s="24">
        <v>282.56376415857159</v>
      </c>
      <c r="BN65" s="24">
        <v>0</v>
      </c>
      <c r="BO65" s="24">
        <v>0</v>
      </c>
      <c r="BP65" s="24">
        <v>344228.76822863129</v>
      </c>
      <c r="BQ65" s="25">
        <v>364445.72372195736</v>
      </c>
      <c r="BR65" s="24">
        <v>376748.42672051198</v>
      </c>
      <c r="BT65" s="26">
        <v>376748.42672051198</v>
      </c>
      <c r="BU65" s="27">
        <f t="shared" si="0"/>
        <v>1.5884038429663714E-2</v>
      </c>
      <c r="BV65" s="27">
        <f t="shared" si="1"/>
        <v>5.2774999402136584E-2</v>
      </c>
    </row>
    <row r="66" spans="1:74" x14ac:dyDescent="0.25">
      <c r="A66" s="12" t="s">
        <v>65</v>
      </c>
      <c r="B66" s="23" t="s">
        <v>133</v>
      </c>
      <c r="C66" s="24">
        <v>7580.6001445439933</v>
      </c>
      <c r="D66" s="24">
        <v>573.80318843111979</v>
      </c>
      <c r="E66" s="24">
        <v>88495.392772246836</v>
      </c>
      <c r="F66" s="24">
        <v>2811.7587019543571</v>
      </c>
      <c r="G66" s="24">
        <v>18562.062785804043</v>
      </c>
      <c r="H66" s="24">
        <v>67.342945401355109</v>
      </c>
      <c r="I66" s="24">
        <v>313.19506472423808</v>
      </c>
      <c r="J66" s="24">
        <v>14167.656962984409</v>
      </c>
      <c r="K66" s="24">
        <v>6389.6218799236012</v>
      </c>
      <c r="L66" s="24">
        <v>7923.0587583736778</v>
      </c>
      <c r="M66" s="24">
        <v>33896.730329740858</v>
      </c>
      <c r="N66" s="24">
        <v>64913.645340974086</v>
      </c>
      <c r="O66" s="24">
        <v>20462.511784064991</v>
      </c>
      <c r="P66" s="24">
        <v>3764.1211971766602</v>
      </c>
      <c r="Q66" s="24">
        <v>8361.3044803168814</v>
      </c>
      <c r="R66" s="24">
        <v>826.7971857382405</v>
      </c>
      <c r="S66" s="24">
        <v>796.52855444146508</v>
      </c>
      <c r="T66" s="24">
        <v>1563.7716298967987</v>
      </c>
      <c r="U66" s="24">
        <v>4061.4511854913585</v>
      </c>
      <c r="V66" s="24">
        <v>7922.9908375259265</v>
      </c>
      <c r="W66" s="24">
        <v>6783.7289897588125</v>
      </c>
      <c r="X66" s="24">
        <v>3746.8386149583353</v>
      </c>
      <c r="Y66" s="24">
        <v>9557.306237943978</v>
      </c>
      <c r="Z66" s="24">
        <v>23843.392018016897</v>
      </c>
      <c r="AA66" s="24">
        <v>13449.756643366341</v>
      </c>
      <c r="AB66" s="24">
        <v>1214.7546462352229</v>
      </c>
      <c r="AC66" s="24">
        <v>14933.097497418174</v>
      </c>
      <c r="AD66" s="24">
        <v>5130.5316805442399</v>
      </c>
      <c r="AE66" s="24">
        <v>21252.406175678774</v>
      </c>
      <c r="AF66" s="24">
        <v>7160.1484847816891</v>
      </c>
      <c r="AG66" s="24">
        <v>257.99015714191739</v>
      </c>
      <c r="AH66" s="24">
        <v>1896.4205945572403</v>
      </c>
      <c r="AI66" s="24">
        <v>1161.2287507445503</v>
      </c>
      <c r="AJ66" s="24">
        <v>3979.3409268971991</v>
      </c>
      <c r="AK66" s="24">
        <v>1036.7178859311221</v>
      </c>
      <c r="AL66" s="24">
        <v>2030.2026101330034</v>
      </c>
      <c r="AM66" s="24">
        <v>1370.2600151524198</v>
      </c>
      <c r="AN66" s="24">
        <v>14428.479767077082</v>
      </c>
      <c r="AO66" s="24">
        <v>1869.1468319939606</v>
      </c>
      <c r="AP66" s="24">
        <v>5738.4939868862666</v>
      </c>
      <c r="AQ66" s="24">
        <v>12475.232220558772</v>
      </c>
      <c r="AR66" s="24">
        <v>59.033138875162237</v>
      </c>
      <c r="AS66" s="24">
        <v>21370.548827855513</v>
      </c>
      <c r="AT66" s="24">
        <v>3075.0066931172764</v>
      </c>
      <c r="AU66" s="24">
        <v>95605.678296661485</v>
      </c>
      <c r="AV66" s="24">
        <v>14809.238520953237</v>
      </c>
      <c r="AW66" s="24">
        <v>91872.534610773801</v>
      </c>
      <c r="AX66" s="24">
        <v>33678.244954312453</v>
      </c>
      <c r="AY66" s="24">
        <v>341719.07661246019</v>
      </c>
      <c r="AZ66" s="24">
        <v>55495.567199004523</v>
      </c>
      <c r="BA66" s="24">
        <v>173464.17936432638</v>
      </c>
      <c r="BB66" s="24">
        <v>196172.64329941964</v>
      </c>
      <c r="BC66" s="24">
        <v>53648.387099934851</v>
      </c>
      <c r="BD66" s="24">
        <v>53200.493594866712</v>
      </c>
      <c r="BE66" s="24">
        <v>59983.649493012766</v>
      </c>
      <c r="BF66" s="24">
        <v>23235.226066756633</v>
      </c>
      <c r="BG66" s="24">
        <v>57260.644178651717</v>
      </c>
      <c r="BH66" s="24">
        <v>414139.22187912744</v>
      </c>
      <c r="BI66" s="24">
        <v>77234.444839573058</v>
      </c>
      <c r="BJ66" s="24">
        <v>0</v>
      </c>
      <c r="BK66" s="25">
        <v>2212793.6391352131</v>
      </c>
      <c r="BL66" s="24">
        <v>761798.43451364618</v>
      </c>
      <c r="BM66" s="24">
        <v>0</v>
      </c>
      <c r="BN66" s="24">
        <v>30937.848282314575</v>
      </c>
      <c r="BO66" s="24">
        <v>0</v>
      </c>
      <c r="BP66" s="24">
        <v>1222255.4823853392</v>
      </c>
      <c r="BQ66" s="25">
        <v>2014991.7651813</v>
      </c>
      <c r="BR66" s="24">
        <v>4227785.4043165129</v>
      </c>
      <c r="BT66" s="26">
        <v>4227785.4072919097</v>
      </c>
      <c r="BU66" s="27">
        <f t="shared" si="0"/>
        <v>8.7821600173346642E-2</v>
      </c>
      <c r="BV66" s="27">
        <f t="shared" si="1"/>
        <v>0.18738855756908018</v>
      </c>
    </row>
    <row r="67" spans="1:74" x14ac:dyDescent="0.25">
      <c r="A67" s="12" t="s">
        <v>66</v>
      </c>
      <c r="B67" s="23" t="s">
        <v>134</v>
      </c>
      <c r="C67" s="24">
        <v>0</v>
      </c>
      <c r="D67" s="24">
        <v>0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>
        <v>0</v>
      </c>
      <c r="AH67" s="24">
        <v>0</v>
      </c>
      <c r="AI67" s="24">
        <v>0</v>
      </c>
      <c r="AJ67" s="24">
        <v>0</v>
      </c>
      <c r="AK67" s="24">
        <v>0</v>
      </c>
      <c r="AL67" s="24">
        <v>0</v>
      </c>
      <c r="AM67" s="24">
        <v>0</v>
      </c>
      <c r="AN67" s="24">
        <v>0</v>
      </c>
      <c r="AO67" s="24">
        <v>0</v>
      </c>
      <c r="AP67" s="24">
        <v>0</v>
      </c>
      <c r="AQ67" s="24">
        <v>0</v>
      </c>
      <c r="AR67" s="24">
        <v>0</v>
      </c>
      <c r="AS67" s="24">
        <v>0</v>
      </c>
      <c r="AT67" s="24">
        <v>0</v>
      </c>
      <c r="AU67" s="24">
        <v>0</v>
      </c>
      <c r="AV67" s="24">
        <v>0</v>
      </c>
      <c r="AW67" s="24">
        <v>0</v>
      </c>
      <c r="AX67" s="24">
        <v>0</v>
      </c>
      <c r="AY67" s="24">
        <v>0</v>
      </c>
      <c r="AZ67" s="24">
        <v>0</v>
      </c>
      <c r="BA67" s="24">
        <v>0</v>
      </c>
      <c r="BB67" s="24">
        <v>0</v>
      </c>
      <c r="BC67" s="24">
        <v>0</v>
      </c>
      <c r="BD67" s="24">
        <v>0</v>
      </c>
      <c r="BE67" s="24">
        <v>0</v>
      </c>
      <c r="BF67" s="24">
        <v>0</v>
      </c>
      <c r="BG67" s="24">
        <v>0</v>
      </c>
      <c r="BH67" s="24">
        <v>1.8307604330002086E-12</v>
      </c>
      <c r="BI67" s="24">
        <v>0</v>
      </c>
      <c r="BJ67" s="24">
        <v>0</v>
      </c>
      <c r="BK67" s="25">
        <v>1.8307604330002086E-12</v>
      </c>
      <c r="BL67" s="24">
        <v>22269.00746542697</v>
      </c>
      <c r="BM67" s="24">
        <v>1123462.1059538494</v>
      </c>
      <c r="BN67" s="24">
        <v>0</v>
      </c>
      <c r="BO67" s="24">
        <v>0</v>
      </c>
      <c r="BP67" s="24">
        <v>0</v>
      </c>
      <c r="BQ67" s="25">
        <v>1145731.1134192764</v>
      </c>
      <c r="BR67" s="24">
        <v>1145731.1134192764</v>
      </c>
      <c r="BT67" s="26">
        <v>1145731.1134192762</v>
      </c>
      <c r="BU67" s="27">
        <f t="shared" si="0"/>
        <v>4.9935658044645975E-2</v>
      </c>
      <c r="BV67" s="27">
        <f t="shared" si="1"/>
        <v>0</v>
      </c>
    </row>
    <row r="68" spans="1:74" x14ac:dyDescent="0.25">
      <c r="A68" s="12" t="s">
        <v>67</v>
      </c>
      <c r="B68" s="23" t="s">
        <v>135</v>
      </c>
      <c r="C68" s="24">
        <v>0</v>
      </c>
      <c r="D68" s="24">
        <v>0</v>
      </c>
      <c r="E68" s="24">
        <v>0</v>
      </c>
      <c r="F68" s="24">
        <v>1.8128357539794884</v>
      </c>
      <c r="G68" s="24">
        <v>946.54238354056235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173.98697632660154</v>
      </c>
      <c r="O68" s="24">
        <v>128.65592561189641</v>
      </c>
      <c r="P68" s="24">
        <v>0</v>
      </c>
      <c r="Q68" s="24">
        <v>97.635808828649544</v>
      </c>
      <c r="R68" s="24">
        <v>100.05203827447906</v>
      </c>
      <c r="S68" s="24">
        <v>1.1466751887328723</v>
      </c>
      <c r="T68" s="24">
        <v>0</v>
      </c>
      <c r="U68" s="24">
        <v>0</v>
      </c>
      <c r="V68" s="24">
        <v>0</v>
      </c>
      <c r="W68" s="24">
        <v>489.58431488342347</v>
      </c>
      <c r="X68" s="24">
        <v>334.3890920811636</v>
      </c>
      <c r="Y68" s="24">
        <v>86.959842181925225</v>
      </c>
      <c r="Z68" s="24">
        <v>592.75563530239788</v>
      </c>
      <c r="AA68" s="24">
        <v>0</v>
      </c>
      <c r="AB68" s="24">
        <v>0</v>
      </c>
      <c r="AC68" s="24">
        <v>14.602178156727337</v>
      </c>
      <c r="AD68" s="24">
        <v>0</v>
      </c>
      <c r="AE68" s="24">
        <v>0</v>
      </c>
      <c r="AF68" s="24">
        <v>0</v>
      </c>
      <c r="AG68" s="24">
        <v>0</v>
      </c>
      <c r="AH68" s="24">
        <v>0</v>
      </c>
      <c r="AI68" s="24">
        <v>0</v>
      </c>
      <c r="AJ68" s="24">
        <v>0</v>
      </c>
      <c r="AK68" s="24">
        <v>0</v>
      </c>
      <c r="AL68" s="24">
        <v>0</v>
      </c>
      <c r="AM68" s="24">
        <v>116.23872286555067</v>
      </c>
      <c r="AN68" s="24">
        <v>0</v>
      </c>
      <c r="AO68" s="24">
        <v>0</v>
      </c>
      <c r="AP68" s="24">
        <v>0</v>
      </c>
      <c r="AQ68" s="24">
        <v>0</v>
      </c>
      <c r="AR68" s="24">
        <v>0</v>
      </c>
      <c r="AS68" s="24">
        <v>760.49742913841078</v>
      </c>
      <c r="AT68" s="24">
        <v>45.033133141174957</v>
      </c>
      <c r="AU68" s="24">
        <v>0</v>
      </c>
      <c r="AV68" s="24">
        <v>0</v>
      </c>
      <c r="AW68" s="24">
        <v>0</v>
      </c>
      <c r="AX68" s="24">
        <v>0</v>
      </c>
      <c r="AY68" s="24">
        <v>0</v>
      </c>
      <c r="AZ68" s="24">
        <v>0</v>
      </c>
      <c r="BA68" s="24">
        <v>0</v>
      </c>
      <c r="BB68" s="24">
        <v>0</v>
      </c>
      <c r="BC68" s="24">
        <v>0</v>
      </c>
      <c r="BD68" s="24">
        <v>0</v>
      </c>
      <c r="BE68" s="24">
        <v>0</v>
      </c>
      <c r="BF68" s="24">
        <v>0</v>
      </c>
      <c r="BG68" s="24">
        <v>0</v>
      </c>
      <c r="BH68" s="24">
        <v>7.0843355758129345</v>
      </c>
      <c r="BI68" s="24">
        <v>2.8431367366859072E-3</v>
      </c>
      <c r="BJ68" s="24">
        <v>0</v>
      </c>
      <c r="BK68" s="25">
        <v>3896.980169988225</v>
      </c>
      <c r="BL68" s="24">
        <v>33.063781159072462</v>
      </c>
      <c r="BM68" s="24">
        <v>0</v>
      </c>
      <c r="BN68" s="24">
        <v>0</v>
      </c>
      <c r="BO68" s="24">
        <v>4468.1333655625822</v>
      </c>
      <c r="BP68" s="24">
        <v>52816.253447014373</v>
      </c>
      <c r="BQ68" s="25">
        <v>57317.45059373603</v>
      </c>
      <c r="BR68" s="24">
        <v>61214.430763724253</v>
      </c>
      <c r="BT68" s="26">
        <v>61214.430763724245</v>
      </c>
      <c r="BU68" s="27">
        <f t="shared" si="0"/>
        <v>2.4981294295987979E-3</v>
      </c>
      <c r="BV68" s="27">
        <f t="shared" si="1"/>
        <v>8.0974572765456533E-3</v>
      </c>
    </row>
    <row r="69" spans="1:74" x14ac:dyDescent="0.25">
      <c r="BU69" s="28">
        <f>+SUM(BU9:BU68)</f>
        <v>1.000006327989686</v>
      </c>
      <c r="BV69" s="28">
        <f>+SUM(BV9:BV68)</f>
        <v>0.99999999999999944</v>
      </c>
    </row>
    <row r="70" spans="1:74" ht="28.5" customHeight="1" x14ac:dyDescent="0.25">
      <c r="A70" s="29" t="s">
        <v>139</v>
      </c>
      <c r="B70" s="30"/>
      <c r="C70" s="26">
        <v>40415.92292123448</v>
      </c>
      <c r="D70" s="26">
        <v>3477.3688777530642</v>
      </c>
      <c r="E70" s="26">
        <v>350048.74374995159</v>
      </c>
      <c r="F70" s="26">
        <v>11618.772774312345</v>
      </c>
      <c r="G70" s="26">
        <v>180928.16295024281</v>
      </c>
      <c r="H70" s="26">
        <v>8538.8521400490536</v>
      </c>
      <c r="I70" s="26">
        <v>19156.606044913016</v>
      </c>
      <c r="J70" s="26">
        <v>27854.159501712802</v>
      </c>
      <c r="K70" s="26">
        <v>117307.59135087801</v>
      </c>
      <c r="L70" s="26">
        <v>52846.241083549103</v>
      </c>
      <c r="M70" s="26">
        <v>691108.30227994046</v>
      </c>
      <c r="N70" s="26">
        <v>999112.88860082719</v>
      </c>
      <c r="O70" s="26">
        <v>123478.87997462443</v>
      </c>
      <c r="P70" s="26">
        <v>9730.1778248551054</v>
      </c>
      <c r="Q70" s="26">
        <v>28004.405827543735</v>
      </c>
      <c r="R70" s="26">
        <v>9677.4091104053168</v>
      </c>
      <c r="S70" s="26">
        <v>7475.932892501718</v>
      </c>
      <c r="T70" s="26">
        <v>37411.20794972455</v>
      </c>
      <c r="U70" s="26">
        <v>45263.800168743321</v>
      </c>
      <c r="V70" s="26">
        <v>112267.67317430305</v>
      </c>
      <c r="W70" s="26">
        <v>61472.943076334646</v>
      </c>
      <c r="X70" s="26">
        <v>15415.413584538052</v>
      </c>
      <c r="Y70" s="26">
        <v>57870.084284405304</v>
      </c>
      <c r="Z70" s="26">
        <v>67901.826107450979</v>
      </c>
      <c r="AA70" s="26">
        <v>59611.39944763614</v>
      </c>
      <c r="AB70" s="26">
        <v>86337.849345368799</v>
      </c>
      <c r="AC70" s="26">
        <v>77929.039897339419</v>
      </c>
      <c r="AD70" s="26">
        <v>47323.605599768525</v>
      </c>
      <c r="AE70" s="26">
        <v>116109.86392872418</v>
      </c>
      <c r="AF70" s="26">
        <v>29011.042490360891</v>
      </c>
      <c r="AG70" s="26">
        <v>5525.2474908180156</v>
      </c>
      <c r="AH70" s="26">
        <v>26679.196037747544</v>
      </c>
      <c r="AI70" s="26">
        <v>16336.381061615517</v>
      </c>
      <c r="AJ70" s="26">
        <v>30739.230263104728</v>
      </c>
      <c r="AK70" s="26">
        <v>10627.483292572913</v>
      </c>
      <c r="AL70" s="26">
        <v>20811.779764316612</v>
      </c>
      <c r="AM70" s="26">
        <v>8368.4301183544139</v>
      </c>
      <c r="AN70" s="26">
        <v>52750.769199759801</v>
      </c>
      <c r="AO70" s="26">
        <v>19160.783273783662</v>
      </c>
      <c r="AP70" s="26">
        <v>58825.790311691162</v>
      </c>
      <c r="AQ70" s="26">
        <v>60058.049840826359</v>
      </c>
      <c r="AR70" s="26">
        <v>1314.2187997169399</v>
      </c>
      <c r="AS70" s="26">
        <v>132897.898244193</v>
      </c>
      <c r="AT70" s="26">
        <v>21809.479705671842</v>
      </c>
      <c r="AU70" s="26">
        <v>170700.81535551976</v>
      </c>
      <c r="AV70" s="26">
        <v>34649.191016312834</v>
      </c>
      <c r="AW70" s="26">
        <v>745424.19774955756</v>
      </c>
      <c r="AX70" s="26">
        <v>336888.86845821096</v>
      </c>
      <c r="AY70" s="26">
        <v>847333.70120541111</v>
      </c>
      <c r="AZ70" s="26">
        <v>323762.83158782899</v>
      </c>
      <c r="BA70" s="26">
        <v>275440.8299376599</v>
      </c>
      <c r="BB70" s="26">
        <v>563401.93065624218</v>
      </c>
      <c r="BC70" s="26">
        <v>162012.41264320811</v>
      </c>
      <c r="BD70" s="26">
        <v>158873.47527894925</v>
      </c>
      <c r="BE70" s="26">
        <v>180727.1662433701</v>
      </c>
      <c r="BF70" s="26">
        <v>421708.90510679979</v>
      </c>
      <c r="BG70" s="26">
        <v>183546.08205788513</v>
      </c>
      <c r="BH70" s="26">
        <v>1077445.5943792551</v>
      </c>
      <c r="BI70" s="26">
        <v>225071.6790750965</v>
      </c>
      <c r="BJ70" s="26">
        <v>0</v>
      </c>
      <c r="BK70" s="31">
        <v>9667598.5851154681</v>
      </c>
      <c r="BL70" s="26">
        <v>10189553.116697937</v>
      </c>
      <c r="BM70" s="26">
        <v>3537357.6719235978</v>
      </c>
      <c r="BN70" s="26">
        <v>2652658.1153606228</v>
      </c>
      <c r="BO70" s="26">
        <v>42006.130997616478</v>
      </c>
      <c r="BP70" s="26">
        <v>6522572.6599382069</v>
      </c>
      <c r="BQ70" s="31">
        <v>22944147.694917981</v>
      </c>
      <c r="BR70" s="26">
        <v>32611746.280033447</v>
      </c>
    </row>
    <row r="71" spans="1:74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32"/>
      <c r="BM71" s="32"/>
      <c r="BN71" s="32"/>
      <c r="BO71" s="32"/>
      <c r="BP71" s="32"/>
      <c r="BQ71" s="4"/>
      <c r="BR71" s="4"/>
    </row>
    <row r="72" spans="1:74" ht="30.75" customHeight="1" x14ac:dyDescent="0.25">
      <c r="A72" s="29" t="s">
        <v>140</v>
      </c>
      <c r="B72" s="30"/>
      <c r="C72" s="26">
        <v>19638.307103464187</v>
      </c>
      <c r="D72" s="26">
        <v>3080.9401704144011</v>
      </c>
      <c r="E72" s="26">
        <v>229525.5347536123</v>
      </c>
      <c r="F72" s="26">
        <v>4229.8409052985635</v>
      </c>
      <c r="G72" s="26">
        <v>45072.617794236459</v>
      </c>
      <c r="H72" s="26">
        <v>2823.6190289288184</v>
      </c>
      <c r="I72" s="26">
        <v>12362.401680067274</v>
      </c>
      <c r="J72" s="26">
        <v>27966.122136459162</v>
      </c>
      <c r="K72" s="26">
        <v>60895.953602129441</v>
      </c>
      <c r="L72" s="26">
        <v>14550.618144974454</v>
      </c>
      <c r="M72" s="26">
        <v>42182.009786338305</v>
      </c>
      <c r="N72" s="26">
        <v>325359.65550795879</v>
      </c>
      <c r="O72" s="26">
        <v>69934.970228669539</v>
      </c>
      <c r="P72" s="26">
        <v>2765.4569862544572</v>
      </c>
      <c r="Q72" s="26">
        <v>48143.713671565885</v>
      </c>
      <c r="R72" s="26">
        <v>12491.659966519346</v>
      </c>
      <c r="S72" s="26">
        <v>8833.9302891411098</v>
      </c>
      <c r="T72" s="26">
        <v>5553.4279940232045</v>
      </c>
      <c r="U72" s="26">
        <v>33202.196234573676</v>
      </c>
      <c r="V72" s="26">
        <v>108563.19115206768</v>
      </c>
      <c r="W72" s="26">
        <v>36662.984589207619</v>
      </c>
      <c r="X72" s="26">
        <v>22654.591996207168</v>
      </c>
      <c r="Y72" s="26">
        <v>87549.59453598893</v>
      </c>
      <c r="Z72" s="26">
        <v>49995.376627197627</v>
      </c>
      <c r="AA72" s="26">
        <v>60889.605681283254</v>
      </c>
      <c r="AB72" s="26">
        <v>192050.08545353232</v>
      </c>
      <c r="AC72" s="26">
        <v>123334.64513978462</v>
      </c>
      <c r="AD72" s="26">
        <v>82705.055734503287</v>
      </c>
      <c r="AE72" s="26">
        <v>42339.498441309937</v>
      </c>
      <c r="AF72" s="26">
        <v>14331.682623274739</v>
      </c>
      <c r="AG72" s="26">
        <v>4022.2562240398356</v>
      </c>
      <c r="AH72" s="26">
        <v>72415.204996540764</v>
      </c>
      <c r="AI72" s="26">
        <v>44341.755343927936</v>
      </c>
      <c r="AJ72" s="26">
        <v>32434.114724541141</v>
      </c>
      <c r="AK72" s="26">
        <v>8885.8159444097491</v>
      </c>
      <c r="AL72" s="26">
        <v>17401.075999860477</v>
      </c>
      <c r="AM72" s="26">
        <v>5797.9348068696936</v>
      </c>
      <c r="AN72" s="26">
        <v>57664.450447251518</v>
      </c>
      <c r="AO72" s="26">
        <v>16020.650311495034</v>
      </c>
      <c r="AP72" s="26">
        <v>49185.223924034093</v>
      </c>
      <c r="AQ72" s="26">
        <v>17700.275231687519</v>
      </c>
      <c r="AR72" s="26">
        <v>1035.1038003435333</v>
      </c>
      <c r="AS72" s="26">
        <v>187158.80669151823</v>
      </c>
      <c r="AT72" s="26">
        <v>16537.005607772622</v>
      </c>
      <c r="AU72" s="26">
        <v>112472.45498959572</v>
      </c>
      <c r="AV72" s="26">
        <v>8136.4132677928819</v>
      </c>
      <c r="AW72" s="26">
        <v>240616.5704664317</v>
      </c>
      <c r="AX72" s="26">
        <v>56025.020374681706</v>
      </c>
      <c r="AY72" s="26">
        <v>123789.23514668974</v>
      </c>
      <c r="AZ72" s="26">
        <v>216300.23797118844</v>
      </c>
      <c r="BA72" s="26">
        <v>59743.89107034832</v>
      </c>
      <c r="BB72" s="26">
        <v>50721.139951246441</v>
      </c>
      <c r="BC72" s="26">
        <v>23010.99726605364</v>
      </c>
      <c r="BD72" s="26">
        <v>33069.425041464092</v>
      </c>
      <c r="BE72" s="26">
        <v>95151.067554005058</v>
      </c>
      <c r="BF72" s="26">
        <v>93248.847919806954</v>
      </c>
      <c r="BG72" s="26">
        <v>22999.675737406418</v>
      </c>
      <c r="BH72" s="26">
        <v>205987.35593824898</v>
      </c>
      <c r="BI72" s="26">
        <v>42314.684277838023</v>
      </c>
      <c r="BJ72" s="26">
        <v>0</v>
      </c>
      <c r="BK72" s="31">
        <v>3703875.9789860761</v>
      </c>
      <c r="BL72" s="26">
        <v>2558470.1863543945</v>
      </c>
      <c r="BM72" s="26">
        <v>96983.399302304329</v>
      </c>
      <c r="BN72" s="26">
        <v>1393556.2707424802</v>
      </c>
      <c r="BO72" s="26">
        <v>182525.22618818376</v>
      </c>
      <c r="BP72" s="26">
        <v>47710.233731015702</v>
      </c>
      <c r="BQ72" s="31">
        <v>4279245.3163183788</v>
      </c>
      <c r="BR72" s="26">
        <v>7983121.2953044549</v>
      </c>
    </row>
    <row r="73" spans="1:74" ht="15" customHeight="1" x14ac:dyDescent="0.25">
      <c r="A73"/>
      <c r="B7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4" ht="27.75" customHeight="1" x14ac:dyDescent="0.25">
      <c r="A74" s="29" t="s">
        <v>141</v>
      </c>
      <c r="B74" s="33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24">
        <v>4508.417041332079</v>
      </c>
      <c r="BM74" s="24">
        <v>0</v>
      </c>
      <c r="BN74" s="24">
        <v>0</v>
      </c>
      <c r="BO74" s="24">
        <v>0</v>
      </c>
      <c r="BP74" s="24">
        <v>0</v>
      </c>
      <c r="BQ74" s="25">
        <v>4508.417041332079</v>
      </c>
      <c r="BR74" s="24">
        <v>4508.417041332079</v>
      </c>
    </row>
    <row r="75" spans="1:74" ht="15" customHeight="1" x14ac:dyDescent="0.25">
      <c r="A75" s="29" t="s">
        <v>142</v>
      </c>
      <c r="B75" s="33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24">
        <v>-12775.4299871896</v>
      </c>
      <c r="BM75" s="24">
        <v>0</v>
      </c>
      <c r="BN75" s="24">
        <v>0</v>
      </c>
      <c r="BO75" s="24">
        <v>0</v>
      </c>
      <c r="BP75" s="24">
        <v>12775.42998718956</v>
      </c>
      <c r="BQ75" s="25">
        <v>-4.0017766878008842E-11</v>
      </c>
      <c r="BR75" s="24">
        <v>-4.0017766878008842E-11</v>
      </c>
    </row>
    <row r="76" spans="1:74" ht="28.5" customHeight="1" x14ac:dyDescent="0.25">
      <c r="A76" s="29" t="s">
        <v>143</v>
      </c>
      <c r="B76" s="33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24">
        <v>-8267.0129458575211</v>
      </c>
      <c r="BM76" s="24">
        <v>0</v>
      </c>
      <c r="BN76" s="24">
        <v>0</v>
      </c>
      <c r="BO76" s="24">
        <v>0</v>
      </c>
      <c r="BP76" s="24">
        <v>12775.42998718956</v>
      </c>
      <c r="BQ76" s="25">
        <v>4508.4170413320389</v>
      </c>
      <c r="BR76" s="24">
        <v>4508.4170413320389</v>
      </c>
    </row>
    <row r="78" spans="1:74" ht="15" customHeight="1" x14ac:dyDescent="0.25">
      <c r="A78" s="29" t="s">
        <v>144</v>
      </c>
      <c r="B78" s="30"/>
      <c r="C78" s="24">
        <v>19638.307103464187</v>
      </c>
      <c r="D78" s="24">
        <v>3080.9401704144011</v>
      </c>
      <c r="E78" s="24">
        <v>229525.5347536123</v>
      </c>
      <c r="F78" s="24">
        <v>4229.8409052985635</v>
      </c>
      <c r="G78" s="24">
        <v>45072.617794236459</v>
      </c>
      <c r="H78" s="24">
        <v>2823.6190289288184</v>
      </c>
      <c r="I78" s="24">
        <v>12362.401680067274</v>
      </c>
      <c r="J78" s="24">
        <v>27966.122136459162</v>
      </c>
      <c r="K78" s="24">
        <v>60895.953602129441</v>
      </c>
      <c r="L78" s="24">
        <v>14550.618144974454</v>
      </c>
      <c r="M78" s="24">
        <v>42182.009786338305</v>
      </c>
      <c r="N78" s="24">
        <v>325359.65550795879</v>
      </c>
      <c r="O78" s="24">
        <v>69934.970228669539</v>
      </c>
      <c r="P78" s="24">
        <v>2765.4569862544572</v>
      </c>
      <c r="Q78" s="24">
        <v>48143.713671565885</v>
      </c>
      <c r="R78" s="24">
        <v>12491.659966519346</v>
      </c>
      <c r="S78" s="24">
        <v>8833.9302891411098</v>
      </c>
      <c r="T78" s="24">
        <v>5553.4279940232045</v>
      </c>
      <c r="U78" s="24">
        <v>33202.196234573676</v>
      </c>
      <c r="V78" s="24">
        <v>108563.19115206768</v>
      </c>
      <c r="W78" s="24">
        <v>36662.984589207619</v>
      </c>
      <c r="X78" s="24">
        <v>22654.591996207168</v>
      </c>
      <c r="Y78" s="24">
        <v>87549.59453598893</v>
      </c>
      <c r="Z78" s="24">
        <v>49995.376627197627</v>
      </c>
      <c r="AA78" s="24">
        <v>60889.605681283254</v>
      </c>
      <c r="AB78" s="24">
        <v>192050.08545353232</v>
      </c>
      <c r="AC78" s="24">
        <v>123334.64513978462</v>
      </c>
      <c r="AD78" s="24">
        <v>82705.055734503287</v>
      </c>
      <c r="AE78" s="24">
        <v>42339.498441309937</v>
      </c>
      <c r="AF78" s="24">
        <v>14331.682623274739</v>
      </c>
      <c r="AG78" s="24">
        <v>4022.2562240398356</v>
      </c>
      <c r="AH78" s="24">
        <v>72415.204996540764</v>
      </c>
      <c r="AI78" s="24">
        <v>44341.755343927936</v>
      </c>
      <c r="AJ78" s="24">
        <v>32434.114724541141</v>
      </c>
      <c r="AK78" s="24">
        <v>8885.8159444097491</v>
      </c>
      <c r="AL78" s="24">
        <v>17401.075999860477</v>
      </c>
      <c r="AM78" s="24">
        <v>5797.9348068696936</v>
      </c>
      <c r="AN78" s="24">
        <v>57664.450447251518</v>
      </c>
      <c r="AO78" s="24">
        <v>16020.650311495034</v>
      </c>
      <c r="AP78" s="24">
        <v>49185.223924034093</v>
      </c>
      <c r="AQ78" s="24">
        <v>17700.275231687519</v>
      </c>
      <c r="AR78" s="24">
        <v>1035.1038003435333</v>
      </c>
      <c r="AS78" s="24">
        <v>187158.80669151823</v>
      </c>
      <c r="AT78" s="24">
        <v>16537.005607772622</v>
      </c>
      <c r="AU78" s="24">
        <v>112472.45498959572</v>
      </c>
      <c r="AV78" s="24">
        <v>8136.4132677928819</v>
      </c>
      <c r="AW78" s="24">
        <v>240616.5704664317</v>
      </c>
      <c r="AX78" s="24">
        <v>56025.020374681706</v>
      </c>
      <c r="AY78" s="24">
        <v>123789.23514668974</v>
      </c>
      <c r="AZ78" s="24">
        <v>216300.23797118844</v>
      </c>
      <c r="BA78" s="24">
        <v>59743.89107034832</v>
      </c>
      <c r="BB78" s="24">
        <v>50721.139951246441</v>
      </c>
      <c r="BC78" s="24">
        <v>23010.99726605364</v>
      </c>
      <c r="BD78" s="24">
        <v>33069.425041464092</v>
      </c>
      <c r="BE78" s="24">
        <v>95151.067554005058</v>
      </c>
      <c r="BF78" s="24">
        <v>93248.847919806954</v>
      </c>
      <c r="BG78" s="24">
        <v>22999.675737406418</v>
      </c>
      <c r="BH78" s="24">
        <v>205987.35593824898</v>
      </c>
      <c r="BI78" s="24">
        <v>42314.684277838023</v>
      </c>
      <c r="BJ78" s="24">
        <v>0</v>
      </c>
      <c r="BK78" s="25">
        <v>3703875.9789860761</v>
      </c>
      <c r="BL78" s="24">
        <v>2550203.1734085372</v>
      </c>
      <c r="BM78" s="24">
        <v>96983.399302304329</v>
      </c>
      <c r="BN78" s="24">
        <v>1393556.2707424802</v>
      </c>
      <c r="BO78" s="24">
        <v>182525.22618818376</v>
      </c>
      <c r="BP78" s="24">
        <v>60485.663718205265</v>
      </c>
      <c r="BQ78" s="25">
        <v>4283753.7333597103</v>
      </c>
      <c r="BR78" s="24">
        <v>7987629.7123457864</v>
      </c>
    </row>
    <row r="79" spans="1:74" x14ac:dyDescent="0.25">
      <c r="A79"/>
      <c r="B79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4" ht="30" customHeight="1" x14ac:dyDescent="0.25">
      <c r="A80" s="29" t="s">
        <v>145</v>
      </c>
      <c r="B80" s="30"/>
      <c r="C80" s="26">
        <v>781.45072958103674</v>
      </c>
      <c r="D80" s="26">
        <v>62.327951779320557</v>
      </c>
      <c r="E80" s="26">
        <v>11351.322210237115</v>
      </c>
      <c r="F80" s="26">
        <v>617.41690684342052</v>
      </c>
      <c r="G80" s="26">
        <v>5935.3191801420289</v>
      </c>
      <c r="H80" s="26">
        <v>1225.976071534606</v>
      </c>
      <c r="I80" s="26">
        <v>3661.2573438103855</v>
      </c>
      <c r="J80" s="26">
        <v>1279.6493432154634</v>
      </c>
      <c r="K80" s="26">
        <v>1785.9861194671228</v>
      </c>
      <c r="L80" s="26">
        <v>1251.3019543039386</v>
      </c>
      <c r="M80" s="26">
        <v>5156.3950934411014</v>
      </c>
      <c r="N80" s="26">
        <v>20371.318246468025</v>
      </c>
      <c r="O80" s="26">
        <v>7784.7164569010019</v>
      </c>
      <c r="P80" s="26">
        <v>2185.3937027299112</v>
      </c>
      <c r="Q80" s="26">
        <v>3110.100733993555</v>
      </c>
      <c r="R80" s="26">
        <v>985.54589989610395</v>
      </c>
      <c r="S80" s="26">
        <v>824.94147729807582</v>
      </c>
      <c r="T80" s="26">
        <v>895.61250374400765</v>
      </c>
      <c r="U80" s="26">
        <v>3448.8600380244015</v>
      </c>
      <c r="V80" s="26">
        <v>3550.7873118361949</v>
      </c>
      <c r="W80" s="26">
        <v>2037.1340659029734</v>
      </c>
      <c r="X80" s="26">
        <v>548.11278608531325</v>
      </c>
      <c r="Y80" s="26">
        <v>2464.5860817400621</v>
      </c>
      <c r="Z80" s="26">
        <v>2153.0391531701816</v>
      </c>
      <c r="AA80" s="26">
        <v>3189.6231318962455</v>
      </c>
      <c r="AB80" s="26">
        <v>34591.3608230643</v>
      </c>
      <c r="AC80" s="26">
        <v>3931.3691101038744</v>
      </c>
      <c r="AD80" s="26">
        <v>3087.8000483967417</v>
      </c>
      <c r="AE80" s="26">
        <v>6706.528646474675</v>
      </c>
      <c r="AF80" s="26">
        <v>1263.9229216228664</v>
      </c>
      <c r="AG80" s="26">
        <v>455.54778802772648</v>
      </c>
      <c r="AH80" s="26">
        <v>4256.903695732115</v>
      </c>
      <c r="AI80" s="26">
        <v>2606.6153124586631</v>
      </c>
      <c r="AJ80" s="26">
        <v>2642.0095215287361</v>
      </c>
      <c r="AK80" s="26">
        <v>527.50441521716971</v>
      </c>
      <c r="AL80" s="26">
        <v>1033.0108655053468</v>
      </c>
      <c r="AM80" s="26">
        <v>371.43266705759163</v>
      </c>
      <c r="AN80" s="26">
        <v>3669.4444008519245</v>
      </c>
      <c r="AO80" s="26">
        <v>951.06221272573544</v>
      </c>
      <c r="AP80" s="26">
        <v>2919.8694802693899</v>
      </c>
      <c r="AQ80" s="26">
        <v>3424.7978061658828</v>
      </c>
      <c r="AR80" s="26">
        <v>131.99612215376231</v>
      </c>
      <c r="AS80" s="26">
        <v>6905.1230247819894</v>
      </c>
      <c r="AT80" s="26">
        <v>1299.069889341966</v>
      </c>
      <c r="AU80" s="26">
        <v>23830.750016016013</v>
      </c>
      <c r="AV80" s="26">
        <v>1972.2054750028383</v>
      </c>
      <c r="AW80" s="26">
        <v>59573.525605098977</v>
      </c>
      <c r="AX80" s="26">
        <v>8454.1258706849803</v>
      </c>
      <c r="AY80" s="26">
        <v>30055.291389013208</v>
      </c>
      <c r="AZ80" s="26">
        <v>72520.080900838046</v>
      </c>
      <c r="BA80" s="26">
        <v>9286.8541640516814</v>
      </c>
      <c r="BB80" s="26">
        <v>13601.589806403908</v>
      </c>
      <c r="BC80" s="26">
        <v>6361.573445698501</v>
      </c>
      <c r="BD80" s="26">
        <v>5772.3399459233151</v>
      </c>
      <c r="BE80" s="26">
        <v>7306.0872964643786</v>
      </c>
      <c r="BF80" s="26">
        <v>36804.340905658624</v>
      </c>
      <c r="BG80" s="26">
        <v>8177.3043024709568</v>
      </c>
      <c r="BH80" s="26">
        <v>48084.414155106278</v>
      </c>
      <c r="BI80" s="26">
        <v>9515.0366079375744</v>
      </c>
      <c r="BJ80" s="26">
        <v>0</v>
      </c>
      <c r="BK80" s="31">
        <v>508749.06313189131</v>
      </c>
      <c r="BL80" s="26">
        <v>961673.68979503913</v>
      </c>
      <c r="BM80" s="26">
        <v>72.050134344916074</v>
      </c>
      <c r="BN80" s="26">
        <v>195089.86360774693</v>
      </c>
      <c r="BO80" s="26">
        <v>8449.4066488395838</v>
      </c>
      <c r="BP80" s="26">
        <v>59865.402412730982</v>
      </c>
      <c r="BQ80" s="31">
        <v>1225150.4125987017</v>
      </c>
      <c r="BR80" s="26">
        <v>1733899.4757305929</v>
      </c>
    </row>
    <row r="81" spans="1:70" ht="15" customHeight="1" x14ac:dyDescent="0.25">
      <c r="A81" s="35" t="s">
        <v>146</v>
      </c>
      <c r="B81" s="36"/>
      <c r="C81" s="26">
        <v>0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-26552.240463813701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6">
        <v>0</v>
      </c>
      <c r="AE81" s="26">
        <v>0</v>
      </c>
      <c r="AF81" s="26">
        <v>0</v>
      </c>
      <c r="AG81" s="26">
        <v>0</v>
      </c>
      <c r="AH81" s="26">
        <v>0</v>
      </c>
      <c r="AI81" s="26">
        <v>0</v>
      </c>
      <c r="AJ81" s="26">
        <v>0</v>
      </c>
      <c r="AK81" s="26">
        <v>0</v>
      </c>
      <c r="AL81" s="26">
        <v>0</v>
      </c>
      <c r="AM81" s="26">
        <v>0</v>
      </c>
      <c r="AN81" s="26">
        <v>0</v>
      </c>
      <c r="AO81" s="26">
        <v>0</v>
      </c>
      <c r="AP81" s="26">
        <v>0</v>
      </c>
      <c r="AQ81" s="26">
        <v>0</v>
      </c>
      <c r="AR81" s="26">
        <v>0</v>
      </c>
      <c r="AS81" s="26">
        <v>0</v>
      </c>
      <c r="AT81" s="26">
        <v>0</v>
      </c>
      <c r="AU81" s="26">
        <v>0</v>
      </c>
      <c r="AV81" s="26">
        <v>0</v>
      </c>
      <c r="AW81" s="26">
        <v>0</v>
      </c>
      <c r="AX81" s="26">
        <v>0</v>
      </c>
      <c r="AY81" s="26">
        <v>0</v>
      </c>
      <c r="AZ81" s="26">
        <v>0</v>
      </c>
      <c r="BA81" s="26">
        <v>0</v>
      </c>
      <c r="BB81" s="26">
        <v>0</v>
      </c>
      <c r="BC81" s="26">
        <v>0</v>
      </c>
      <c r="BD81" s="26">
        <v>-31.072402589349227</v>
      </c>
      <c r="BE81" s="26">
        <v>-410.05367913008132</v>
      </c>
      <c r="BF81" s="26">
        <v>-9615.7733308008483</v>
      </c>
      <c r="BG81" s="26">
        <v>-98.068352184972142</v>
      </c>
      <c r="BH81" s="26">
        <v>0</v>
      </c>
      <c r="BI81" s="26">
        <v>0</v>
      </c>
      <c r="BJ81" s="26">
        <v>0</v>
      </c>
      <c r="BK81" s="31">
        <v>-36707.208228518954</v>
      </c>
      <c r="BL81" s="26">
        <v>-12119.767036541039</v>
      </c>
      <c r="BM81" s="26">
        <v>0</v>
      </c>
      <c r="BN81" s="26">
        <v>0</v>
      </c>
      <c r="BO81" s="26">
        <v>0</v>
      </c>
      <c r="BP81" s="26">
        <v>0</v>
      </c>
      <c r="BQ81" s="31">
        <v>-12119.767036541039</v>
      </c>
      <c r="BR81" s="26">
        <v>-48826.975265059991</v>
      </c>
    </row>
    <row r="82" spans="1:70" ht="29.25" customHeight="1" x14ac:dyDescent="0.25">
      <c r="A82" s="35" t="s">
        <v>147</v>
      </c>
      <c r="B82" s="36"/>
      <c r="C82" s="26">
        <v>781.45072958103674</v>
      </c>
      <c r="D82" s="26">
        <v>62.327951779320557</v>
      </c>
      <c r="E82" s="26">
        <v>11351.322210237115</v>
      </c>
      <c r="F82" s="26">
        <v>617.41690684342052</v>
      </c>
      <c r="G82" s="26">
        <v>5935.3191801420289</v>
      </c>
      <c r="H82" s="26">
        <v>1225.976071534606</v>
      </c>
      <c r="I82" s="26">
        <v>3661.2573438103855</v>
      </c>
      <c r="J82" s="26">
        <v>1279.6493432154634</v>
      </c>
      <c r="K82" s="26">
        <v>1785.9861194671228</v>
      </c>
      <c r="L82" s="26">
        <v>1251.3019543039386</v>
      </c>
      <c r="M82" s="26">
        <v>5156.3950934411014</v>
      </c>
      <c r="N82" s="26">
        <v>-6180.9222173456765</v>
      </c>
      <c r="O82" s="26">
        <v>7784.7164569010019</v>
      </c>
      <c r="P82" s="26">
        <v>2185.3937027299112</v>
      </c>
      <c r="Q82" s="26">
        <v>3110.100733993555</v>
      </c>
      <c r="R82" s="26">
        <v>985.54589989610395</v>
      </c>
      <c r="S82" s="26">
        <v>824.94147729807582</v>
      </c>
      <c r="T82" s="26">
        <v>895.61250374400765</v>
      </c>
      <c r="U82" s="26">
        <v>3448.8600380244015</v>
      </c>
      <c r="V82" s="26">
        <v>3550.7873118361949</v>
      </c>
      <c r="W82" s="26">
        <v>2037.1340659029734</v>
      </c>
      <c r="X82" s="26">
        <v>548.11278608531325</v>
      </c>
      <c r="Y82" s="26">
        <v>2464.5860817400621</v>
      </c>
      <c r="Z82" s="26">
        <v>2153.0391531701816</v>
      </c>
      <c r="AA82" s="26">
        <v>3189.6231318962455</v>
      </c>
      <c r="AB82" s="26">
        <v>34591.3608230643</v>
      </c>
      <c r="AC82" s="26">
        <v>3931.3691101038744</v>
      </c>
      <c r="AD82" s="26">
        <v>3087.8000483967417</v>
      </c>
      <c r="AE82" s="26">
        <v>6706.528646474675</v>
      </c>
      <c r="AF82" s="26">
        <v>1263.9229216228664</v>
      </c>
      <c r="AG82" s="26">
        <v>455.54778802772648</v>
      </c>
      <c r="AH82" s="26">
        <v>4256.903695732115</v>
      </c>
      <c r="AI82" s="26">
        <v>2606.6153124586631</v>
      </c>
      <c r="AJ82" s="26">
        <v>2642.0095215287361</v>
      </c>
      <c r="AK82" s="26">
        <v>527.50441521716971</v>
      </c>
      <c r="AL82" s="26">
        <v>1033.0108655053468</v>
      </c>
      <c r="AM82" s="26">
        <v>371.43266705759163</v>
      </c>
      <c r="AN82" s="26">
        <v>3669.4444008519245</v>
      </c>
      <c r="AO82" s="26">
        <v>951.06221272573544</v>
      </c>
      <c r="AP82" s="26">
        <v>2919.8694802693899</v>
      </c>
      <c r="AQ82" s="26">
        <v>3424.7978061658828</v>
      </c>
      <c r="AR82" s="26">
        <v>131.99612215376231</v>
      </c>
      <c r="AS82" s="26">
        <v>6905.1230247819894</v>
      </c>
      <c r="AT82" s="26">
        <v>1299.069889341966</v>
      </c>
      <c r="AU82" s="26">
        <v>23830.750016016013</v>
      </c>
      <c r="AV82" s="26">
        <v>1972.2054750028383</v>
      </c>
      <c r="AW82" s="26">
        <v>59573.525605098977</v>
      </c>
      <c r="AX82" s="26">
        <v>8454.1258706849803</v>
      </c>
      <c r="AY82" s="26">
        <v>30055.291389013208</v>
      </c>
      <c r="AZ82" s="26">
        <v>72520.080900838046</v>
      </c>
      <c r="BA82" s="26">
        <v>9286.8541640516814</v>
      </c>
      <c r="BB82" s="26">
        <v>13601.589806403908</v>
      </c>
      <c r="BC82" s="26">
        <v>6361.573445698501</v>
      </c>
      <c r="BD82" s="26">
        <v>5741.2675433339655</v>
      </c>
      <c r="BE82" s="26">
        <v>6896.0336173342976</v>
      </c>
      <c r="BF82" s="26">
        <v>27188.567574857778</v>
      </c>
      <c r="BG82" s="26">
        <v>8079.2359502859845</v>
      </c>
      <c r="BH82" s="26">
        <v>48084.414155106278</v>
      </c>
      <c r="BI82" s="26">
        <v>9515.0366079375744</v>
      </c>
      <c r="BJ82" s="26">
        <v>0</v>
      </c>
      <c r="BK82" s="31">
        <v>472041.85490337253</v>
      </c>
      <c r="BL82" s="26">
        <v>949553.92275849811</v>
      </c>
      <c r="BM82" s="26">
        <v>72.050134344916074</v>
      </c>
      <c r="BN82" s="26">
        <v>195089.86360774693</v>
      </c>
      <c r="BO82" s="26">
        <v>8449.4066488395838</v>
      </c>
      <c r="BP82" s="26">
        <v>59865.402412730982</v>
      </c>
      <c r="BQ82" s="31">
        <v>1213030.6455621605</v>
      </c>
      <c r="BR82" s="26">
        <v>1685072.500465533</v>
      </c>
    </row>
    <row r="85" spans="1:70" ht="15" customHeight="1" x14ac:dyDescent="0.25">
      <c r="A85" s="35" t="s">
        <v>148</v>
      </c>
      <c r="B85" s="36"/>
      <c r="C85" s="26">
        <v>60835.680754279703</v>
      </c>
      <c r="D85" s="26">
        <v>6620.6369999467861</v>
      </c>
      <c r="E85" s="26">
        <v>590925.60071380099</v>
      </c>
      <c r="F85" s="26">
        <v>16466.03058645433</v>
      </c>
      <c r="G85" s="26">
        <v>231936.09992462129</v>
      </c>
      <c r="H85" s="26">
        <v>12588.447240512478</v>
      </c>
      <c r="I85" s="26">
        <v>35180.265068790672</v>
      </c>
      <c r="J85" s="26">
        <v>57099.930981387428</v>
      </c>
      <c r="K85" s="26">
        <v>179989.53107247458</v>
      </c>
      <c r="L85" s="26">
        <v>68648.161182827491</v>
      </c>
      <c r="M85" s="26">
        <v>738446.7071597199</v>
      </c>
      <c r="N85" s="26">
        <v>1318291.6218914404</v>
      </c>
      <c r="O85" s="26">
        <v>201198.56666019498</v>
      </c>
      <c r="P85" s="26">
        <v>14681.028513839474</v>
      </c>
      <c r="Q85" s="26">
        <v>79258.220233103173</v>
      </c>
      <c r="R85" s="26">
        <v>23154.614976820769</v>
      </c>
      <c r="S85" s="26">
        <v>17134.804658940906</v>
      </c>
      <c r="T85" s="26">
        <v>43860.248447491766</v>
      </c>
      <c r="U85" s="26">
        <v>81914.856441341399</v>
      </c>
      <c r="V85" s="26">
        <v>224381.65163820691</v>
      </c>
      <c r="W85" s="26">
        <v>100173.06173144524</v>
      </c>
      <c r="X85" s="26">
        <v>38618.118366830531</v>
      </c>
      <c r="Y85" s="26">
        <v>147884.26490213431</v>
      </c>
      <c r="Z85" s="26">
        <v>120050.24188781879</v>
      </c>
      <c r="AA85" s="26">
        <v>123690.62826081563</v>
      </c>
      <c r="AB85" s="26">
        <v>312979.29562196543</v>
      </c>
      <c r="AC85" s="26">
        <v>205195.0541472279</v>
      </c>
      <c r="AD85" s="26">
        <v>133116.46138266855</v>
      </c>
      <c r="AE85" s="26">
        <v>165155.8910165088</v>
      </c>
      <c r="AF85" s="26">
        <v>44606.648035258499</v>
      </c>
      <c r="AG85" s="26">
        <v>10003.051502885577</v>
      </c>
      <c r="AH85" s="26">
        <v>103351.30473002043</v>
      </c>
      <c r="AI85" s="26">
        <v>63284.751718002117</v>
      </c>
      <c r="AJ85" s="26">
        <v>65815.354509174605</v>
      </c>
      <c r="AK85" s="26">
        <v>20040.803652199833</v>
      </c>
      <c r="AL85" s="26">
        <v>39245.866629682438</v>
      </c>
      <c r="AM85" s="26">
        <v>14537.797592281699</v>
      </c>
      <c r="AN85" s="26">
        <v>114084.66404786325</v>
      </c>
      <c r="AO85" s="26">
        <v>36132.495798004427</v>
      </c>
      <c r="AP85" s="26">
        <v>110930.88371599464</v>
      </c>
      <c r="AQ85" s="26">
        <v>81183.122878679758</v>
      </c>
      <c r="AR85" s="26">
        <v>2481.3187222142355</v>
      </c>
      <c r="AS85" s="26">
        <v>326961.82796049322</v>
      </c>
      <c r="AT85" s="26">
        <v>39645.555202786432</v>
      </c>
      <c r="AU85" s="26">
        <v>307004.02036113152</v>
      </c>
      <c r="AV85" s="26">
        <v>44757.809759108553</v>
      </c>
      <c r="AW85" s="26">
        <v>1045614.2938210883</v>
      </c>
      <c r="AX85" s="26">
        <v>401368.01470357762</v>
      </c>
      <c r="AY85" s="26">
        <v>1001178.2277411141</v>
      </c>
      <c r="AZ85" s="26">
        <v>612583.15045985556</v>
      </c>
      <c r="BA85" s="26">
        <v>344471.57517205994</v>
      </c>
      <c r="BB85" s="26">
        <v>627724.66041389247</v>
      </c>
      <c r="BC85" s="26">
        <v>191384.98335496025</v>
      </c>
      <c r="BD85" s="26">
        <v>197684.16786374731</v>
      </c>
      <c r="BE85" s="26">
        <v>282774.26741470944</v>
      </c>
      <c r="BF85" s="26">
        <v>542146.32060146448</v>
      </c>
      <c r="BG85" s="26">
        <v>214624.99374557752</v>
      </c>
      <c r="BH85" s="26">
        <v>1331517.3644726104</v>
      </c>
      <c r="BI85" s="26">
        <v>276901.39996087208</v>
      </c>
      <c r="BJ85" s="26">
        <v>0</v>
      </c>
      <c r="BK85" s="31">
        <v>13843516.419004917</v>
      </c>
      <c r="BL85" s="26">
        <v>13689310.212864973</v>
      </c>
      <c r="BM85" s="26">
        <v>3634413.121360247</v>
      </c>
      <c r="BN85" s="26">
        <v>4241304.2497108504</v>
      </c>
      <c r="BO85" s="26">
        <v>232980.76383463983</v>
      </c>
      <c r="BP85" s="26">
        <v>6642923.726069143</v>
      </c>
      <c r="BQ85" s="31">
        <v>28440932.073839851</v>
      </c>
      <c r="BR85" s="26">
        <v>42284448.492844768</v>
      </c>
    </row>
    <row r="86" spans="1:70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37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ht="15" customHeight="1" x14ac:dyDescent="0.25">
      <c r="A87" s="35" t="s">
        <v>149</v>
      </c>
      <c r="B87" s="36"/>
      <c r="C87" s="24">
        <v>34132.560462599402</v>
      </c>
      <c r="D87" s="24">
        <v>9443.4651488495074</v>
      </c>
      <c r="E87" s="24">
        <v>864177.57921782148</v>
      </c>
      <c r="F87" s="24">
        <v>55739.757314421629</v>
      </c>
      <c r="G87" s="24">
        <v>336846.90828800981</v>
      </c>
      <c r="H87" s="24">
        <v>71821.658688551877</v>
      </c>
      <c r="I87" s="24">
        <v>17760.812091655695</v>
      </c>
      <c r="J87" s="24">
        <v>10589.067230620087</v>
      </c>
      <c r="K87" s="24">
        <v>39125.542419764242</v>
      </c>
      <c r="L87" s="24">
        <v>36826.128624490753</v>
      </c>
      <c r="M87" s="24">
        <v>211569.66029458283</v>
      </c>
      <c r="N87" s="24">
        <v>501134.42902949452</v>
      </c>
      <c r="O87" s="24">
        <v>221518.58961558327</v>
      </c>
      <c r="P87" s="24">
        <v>6976.7772633371915</v>
      </c>
      <c r="Q87" s="24">
        <v>41469.800325092961</v>
      </c>
      <c r="R87" s="24">
        <v>13841.91796780641</v>
      </c>
      <c r="S87" s="24">
        <v>6552.0757844891014</v>
      </c>
      <c r="T87" s="24">
        <v>18409.535332418505</v>
      </c>
      <c r="U87" s="24">
        <v>53288.323370603088</v>
      </c>
      <c r="V87" s="24">
        <v>80258.722990577051</v>
      </c>
      <c r="W87" s="24">
        <v>52847.187434752661</v>
      </c>
      <c r="X87" s="24">
        <v>18627.863957601825</v>
      </c>
      <c r="Y87" s="24">
        <v>65733.847980488499</v>
      </c>
      <c r="Z87" s="24">
        <v>76927.446459632833</v>
      </c>
      <c r="AA87" s="24">
        <v>33072.320653687813</v>
      </c>
      <c r="AB87" s="24">
        <v>246726.94925511745</v>
      </c>
      <c r="AC87" s="24">
        <v>60393.255749740696</v>
      </c>
      <c r="AD87" s="24">
        <v>29176.775591615617</v>
      </c>
      <c r="AE87" s="24">
        <v>93928.682951143535</v>
      </c>
      <c r="AF87" s="24">
        <v>15670.458949568201</v>
      </c>
      <c r="AG87" s="24">
        <v>6274.9034971131896</v>
      </c>
      <c r="AH87" s="24">
        <v>12576.732926414596</v>
      </c>
      <c r="AI87" s="24">
        <v>7701.0679521744387</v>
      </c>
      <c r="AJ87" s="24">
        <v>105624.48352432596</v>
      </c>
      <c r="AK87" s="24">
        <v>15069.565539821389</v>
      </c>
      <c r="AL87" s="24">
        <v>29510.700748678311</v>
      </c>
      <c r="AM87" s="24">
        <v>8939.0599567880708</v>
      </c>
      <c r="AN87" s="24">
        <v>137452.36043503039</v>
      </c>
      <c r="AO87" s="24">
        <v>27169.619691652457</v>
      </c>
      <c r="AP87" s="24">
        <v>83413.831678600938</v>
      </c>
      <c r="AQ87" s="24">
        <v>172010.64020686626</v>
      </c>
      <c r="AR87" s="24">
        <v>538.89534613576507</v>
      </c>
      <c r="AS87" s="24">
        <v>306055.10630929068</v>
      </c>
      <c r="AT87" s="24">
        <v>21478.465288222651</v>
      </c>
      <c r="AU87" s="24">
        <v>348935.62782476656</v>
      </c>
      <c r="AV87" s="24">
        <v>82441.259939623167</v>
      </c>
      <c r="AW87" s="24">
        <v>1070378.2733508733</v>
      </c>
      <c r="AX87" s="24">
        <v>273517.14662253193</v>
      </c>
      <c r="AY87" s="24">
        <v>1735519.5511090753</v>
      </c>
      <c r="AZ87" s="24">
        <v>661055.1602861092</v>
      </c>
      <c r="BA87" s="24">
        <v>451948.73615281028</v>
      </c>
      <c r="BB87" s="24">
        <v>995897.31259889435</v>
      </c>
      <c r="BC87" s="24">
        <v>1774029.7167840891</v>
      </c>
      <c r="BD87" s="24">
        <v>1524494.7357967417</v>
      </c>
      <c r="BE87" s="24">
        <v>1138078.8288239529</v>
      </c>
      <c r="BF87" s="24">
        <v>465094.36115272483</v>
      </c>
      <c r="BG87" s="24">
        <v>162123.43297493446</v>
      </c>
      <c r="BH87" s="24">
        <v>2896268.0428192993</v>
      </c>
      <c r="BI87" s="24">
        <v>868829.71345840418</v>
      </c>
      <c r="BJ87" s="24">
        <v>61214.430763724245</v>
      </c>
      <c r="BK87" s="38">
        <v>18768229.864003792</v>
      </c>
      <c r="BL87" s="34"/>
      <c r="BM87" s="34"/>
      <c r="BN87" s="34"/>
      <c r="BO87" s="34"/>
      <c r="BP87" s="34"/>
      <c r="BQ87" s="39">
        <v>0</v>
      </c>
      <c r="BR87" s="26">
        <v>18768229.864003792</v>
      </c>
    </row>
    <row r="88" spans="1:70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ht="15" customHeight="1" x14ac:dyDescent="0.25">
      <c r="A89" s="29" t="s">
        <v>150</v>
      </c>
      <c r="B89" s="30"/>
      <c r="C89" s="26">
        <v>94968.241216879105</v>
      </c>
      <c r="D89" s="26">
        <v>16064.102148796293</v>
      </c>
      <c r="E89" s="26">
        <v>1455103.1799316225</v>
      </c>
      <c r="F89" s="26">
        <v>72205.787900875963</v>
      </c>
      <c r="G89" s="26">
        <v>568783.0082126311</v>
      </c>
      <c r="H89" s="26">
        <v>84410.105929064361</v>
      </c>
      <c r="I89" s="26">
        <v>52941.077160446366</v>
      </c>
      <c r="J89" s="26">
        <v>67688.998212007515</v>
      </c>
      <c r="K89" s="26">
        <v>219115.07349223882</v>
      </c>
      <c r="L89" s="26">
        <v>105474.28980731824</v>
      </c>
      <c r="M89" s="26">
        <v>950016.36745430273</v>
      </c>
      <c r="N89" s="26">
        <v>1819426.0509209349</v>
      </c>
      <c r="O89" s="26">
        <v>422717.15627577825</v>
      </c>
      <c r="P89" s="26">
        <v>21657.805777176665</v>
      </c>
      <c r="Q89" s="26">
        <v>120728.02055819613</v>
      </c>
      <c r="R89" s="26">
        <v>36996.532944627179</v>
      </c>
      <c r="S89" s="26">
        <v>23686.880443430007</v>
      </c>
      <c r="T89" s="26">
        <v>62269.783779910271</v>
      </c>
      <c r="U89" s="26">
        <v>135203.17981194449</v>
      </c>
      <c r="V89" s="26">
        <v>304640.37462878396</v>
      </c>
      <c r="W89" s="26">
        <v>153020.2491661979</v>
      </c>
      <c r="X89" s="26">
        <v>57245.982324432356</v>
      </c>
      <c r="Y89" s="26">
        <v>213618.11288262281</v>
      </c>
      <c r="Z89" s="26">
        <v>196977.68834745162</v>
      </c>
      <c r="AA89" s="26">
        <v>156762.94891450345</v>
      </c>
      <c r="AB89" s="26">
        <v>559706.24487708288</v>
      </c>
      <c r="AC89" s="26">
        <v>265588.3098969686</v>
      </c>
      <c r="AD89" s="26">
        <v>162293.23697428417</v>
      </c>
      <c r="AE89" s="26">
        <v>259084.57396765234</v>
      </c>
      <c r="AF89" s="26">
        <v>60277.1069848267</v>
      </c>
      <c r="AG89" s="26">
        <v>16277.954999998767</v>
      </c>
      <c r="AH89" s="26">
        <v>115928.03765643503</v>
      </c>
      <c r="AI89" s="26">
        <v>70985.819670176556</v>
      </c>
      <c r="AJ89" s="26">
        <v>171439.83803350056</v>
      </c>
      <c r="AK89" s="26">
        <v>35110.369192021222</v>
      </c>
      <c r="AL89" s="26">
        <v>68756.567378360749</v>
      </c>
      <c r="AM89" s="26">
        <v>23476.857549069769</v>
      </c>
      <c r="AN89" s="26">
        <v>251537.02448289364</v>
      </c>
      <c r="AO89" s="26">
        <v>63302.115489656884</v>
      </c>
      <c r="AP89" s="26">
        <v>194344.71539459558</v>
      </c>
      <c r="AQ89" s="26">
        <v>253193.763085546</v>
      </c>
      <c r="AR89" s="26">
        <v>3020.2140683500006</v>
      </c>
      <c r="AS89" s="26">
        <v>633016.9342697839</v>
      </c>
      <c r="AT89" s="26">
        <v>61124.020491009083</v>
      </c>
      <c r="AU89" s="26">
        <v>655939.64818589808</v>
      </c>
      <c r="AV89" s="26">
        <v>127199.06969873172</v>
      </c>
      <c r="AW89" s="26">
        <v>2115992.5671719615</v>
      </c>
      <c r="AX89" s="26">
        <v>674885.16132610955</v>
      </c>
      <c r="AY89" s="26">
        <v>2736697.7788501894</v>
      </c>
      <c r="AZ89" s="26">
        <v>1273638.3107459648</v>
      </c>
      <c r="BA89" s="26">
        <v>796420.31132487021</v>
      </c>
      <c r="BB89" s="26">
        <v>1623621.9730127868</v>
      </c>
      <c r="BC89" s="26">
        <v>1965414.7001390494</v>
      </c>
      <c r="BD89" s="26">
        <v>1722178.903660489</v>
      </c>
      <c r="BE89" s="26">
        <v>1420853.0962386625</v>
      </c>
      <c r="BF89" s="26">
        <v>1007240.6817541893</v>
      </c>
      <c r="BG89" s="26">
        <v>376748.42672051198</v>
      </c>
      <c r="BH89" s="26">
        <v>4227785.4072919097</v>
      </c>
      <c r="BI89" s="26">
        <v>1145731.1134192762</v>
      </c>
      <c r="BJ89" s="26">
        <v>61214.430763724245</v>
      </c>
      <c r="BK89" s="40">
        <v>32611746.28300871</v>
      </c>
      <c r="BL89" s="41"/>
      <c r="BM89" s="41"/>
      <c r="BN89" s="41"/>
      <c r="BO89" s="41"/>
      <c r="BP89" s="41"/>
      <c r="BQ89" s="39">
        <v>0</v>
      </c>
      <c r="BR89" s="26">
        <v>32611746.28300871</v>
      </c>
    </row>
    <row r="90" spans="1:70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ht="15" customHeight="1" x14ac:dyDescent="0.25">
      <c r="A91" s="35" t="s">
        <v>151</v>
      </c>
      <c r="B91" s="36"/>
      <c r="C91" s="26">
        <v>34914.011192180442</v>
      </c>
      <c r="D91" s="26">
        <v>9505.7931006288272</v>
      </c>
      <c r="E91" s="26">
        <v>875528.90142805863</v>
      </c>
      <c r="F91" s="26">
        <v>56357.17422126505</v>
      </c>
      <c r="G91" s="26">
        <v>342782.22746815183</v>
      </c>
      <c r="H91" s="26">
        <v>73047.634760086483</v>
      </c>
      <c r="I91" s="26">
        <v>21422.069435466081</v>
      </c>
      <c r="J91" s="26">
        <v>11868.716573835551</v>
      </c>
      <c r="K91" s="26">
        <v>40911.528539231367</v>
      </c>
      <c r="L91" s="26">
        <v>38077.430578794694</v>
      </c>
      <c r="M91" s="26">
        <v>216726.05538802393</v>
      </c>
      <c r="N91" s="26">
        <v>494953.50681214884</v>
      </c>
      <c r="O91" s="26">
        <v>229303.30607248427</v>
      </c>
      <c r="P91" s="26">
        <v>9162.1709660671022</v>
      </c>
      <c r="Q91" s="26">
        <v>44579.901059086515</v>
      </c>
      <c r="R91" s="26">
        <v>14827.463867702514</v>
      </c>
      <c r="S91" s="26">
        <v>7377.0172617871776</v>
      </c>
      <c r="T91" s="26">
        <v>19305.147836162512</v>
      </c>
      <c r="U91" s="26">
        <v>56737.18340862749</v>
      </c>
      <c r="V91" s="26">
        <v>83809.51030241324</v>
      </c>
      <c r="W91" s="26">
        <v>54884.321500655635</v>
      </c>
      <c r="X91" s="26">
        <v>19175.976743687137</v>
      </c>
      <c r="Y91" s="26">
        <v>68198.434062228567</v>
      </c>
      <c r="Z91" s="26">
        <v>79080.485612803008</v>
      </c>
      <c r="AA91" s="26">
        <v>36261.943785584059</v>
      </c>
      <c r="AB91" s="26">
        <v>281318.31007818173</v>
      </c>
      <c r="AC91" s="26">
        <v>64324.624859844567</v>
      </c>
      <c r="AD91" s="26">
        <v>32264.575640012357</v>
      </c>
      <c r="AE91" s="26">
        <v>100635.21159761821</v>
      </c>
      <c r="AF91" s="26">
        <v>16934.381871191068</v>
      </c>
      <c r="AG91" s="26">
        <v>6730.4512851409163</v>
      </c>
      <c r="AH91" s="26">
        <v>16833.636622146711</v>
      </c>
      <c r="AI91" s="26">
        <v>10307.683264633102</v>
      </c>
      <c r="AJ91" s="26">
        <v>108266.49304585469</v>
      </c>
      <c r="AK91" s="26">
        <v>15597.06995503856</v>
      </c>
      <c r="AL91" s="26">
        <v>30543.71161418366</v>
      </c>
      <c r="AM91" s="26">
        <v>9310.4926238456628</v>
      </c>
      <c r="AN91" s="26">
        <v>141121.80483588233</v>
      </c>
      <c r="AO91" s="26">
        <v>28120.681904378191</v>
      </c>
      <c r="AP91" s="26">
        <v>86333.701158870332</v>
      </c>
      <c r="AQ91" s="26">
        <v>175435.43801303214</v>
      </c>
      <c r="AR91" s="26">
        <v>670.89146828952744</v>
      </c>
      <c r="AS91" s="26">
        <v>312960.22933407268</v>
      </c>
      <c r="AT91" s="26">
        <v>22777.535177564616</v>
      </c>
      <c r="AU91" s="26">
        <v>372766.37784078257</v>
      </c>
      <c r="AV91" s="26">
        <v>84413.465414626</v>
      </c>
      <c r="AW91" s="26">
        <v>1129951.7989559723</v>
      </c>
      <c r="AX91" s="26">
        <v>281971.27249321691</v>
      </c>
      <c r="AY91" s="26">
        <v>1765574.8424980885</v>
      </c>
      <c r="AZ91" s="26">
        <v>733575.24118694721</v>
      </c>
      <c r="BA91" s="26">
        <v>461235.59031686198</v>
      </c>
      <c r="BB91" s="26">
        <v>1009498.9024052983</v>
      </c>
      <c r="BC91" s="26">
        <v>1780391.2902297876</v>
      </c>
      <c r="BD91" s="26">
        <v>1530236.0033400757</v>
      </c>
      <c r="BE91" s="26">
        <v>1144974.8624412871</v>
      </c>
      <c r="BF91" s="26">
        <v>492282.92872758262</v>
      </c>
      <c r="BG91" s="26">
        <v>170202.66892522044</v>
      </c>
      <c r="BH91" s="26">
        <v>2944352.4569744053</v>
      </c>
      <c r="BI91" s="26">
        <v>878344.75006634172</v>
      </c>
      <c r="BJ91" s="26">
        <v>61214.430763724245</v>
      </c>
      <c r="BK91" s="31">
        <v>19240271.718907166</v>
      </c>
      <c r="BL91" s="26">
        <v>949553.92275849811</v>
      </c>
      <c r="BM91" s="26">
        <v>72.050134344916074</v>
      </c>
      <c r="BN91" s="26">
        <v>195089.86360774693</v>
      </c>
      <c r="BO91" s="26">
        <v>8449.4066488395838</v>
      </c>
      <c r="BP91" s="26">
        <v>59865.402412730982</v>
      </c>
      <c r="BQ91" s="31">
        <v>1213030.6455621605</v>
      </c>
      <c r="BR91" s="26">
        <v>20453302.364469327</v>
      </c>
    </row>
    <row r="93" spans="1:70" x14ac:dyDescent="0.25">
      <c r="C93" s="42">
        <f>+C94/$BK94</f>
        <v>3.9598742838654732E-3</v>
      </c>
      <c r="D93" s="42">
        <f t="shared" ref="D93:BJ93" si="2">+D94/$BK94</f>
        <v>1.0734240441575488E-3</v>
      </c>
      <c r="E93" s="42">
        <f t="shared" si="2"/>
        <v>8.8750094005759922E-2</v>
      </c>
      <c r="F93" s="42">
        <f t="shared" si="2"/>
        <v>5.9173582514874552E-3</v>
      </c>
      <c r="G93" s="42">
        <f t="shared" si="2"/>
        <v>2.8877487365355347E-2</v>
      </c>
      <c r="H93" s="42">
        <f t="shared" si="2"/>
        <v>1.7746123310669153E-3</v>
      </c>
      <c r="I93" s="42">
        <f t="shared" si="2"/>
        <v>3.0260386486759931E-3</v>
      </c>
      <c r="J93" s="42">
        <f t="shared" si="2"/>
        <v>4.8855943138823921E-4</v>
      </c>
      <c r="K93" s="42">
        <f t="shared" si="2"/>
        <v>1.4142794614051576E-3</v>
      </c>
      <c r="L93" s="42">
        <f t="shared" si="2"/>
        <v>1.9850770252086928E-3</v>
      </c>
      <c r="M93" s="42">
        <f t="shared" si="2"/>
        <v>1.1583132742625485E-2</v>
      </c>
      <c r="N93" s="42">
        <f t="shared" si="2"/>
        <v>2.631295613082572E-2</v>
      </c>
      <c r="O93" s="42">
        <f t="shared" si="2"/>
        <v>2.7598467990159557E-3</v>
      </c>
      <c r="P93" s="42">
        <f t="shared" si="2"/>
        <v>2.1316989586596483E-4</v>
      </c>
      <c r="Q93" s="42">
        <f t="shared" si="2"/>
        <v>4.7546625504317234E-3</v>
      </c>
      <c r="R93" s="42">
        <f t="shared" si="2"/>
        <v>1.3439442165762859E-3</v>
      </c>
      <c r="S93" s="42">
        <f t="shared" si="2"/>
        <v>4.3066811449062948E-4</v>
      </c>
      <c r="T93" s="42">
        <f t="shared" si="2"/>
        <v>2.3719208717674868E-3</v>
      </c>
      <c r="U93" s="42">
        <f t="shared" si="2"/>
        <v>2.6440641652207362E-3</v>
      </c>
      <c r="V93" s="42">
        <f t="shared" si="2"/>
        <v>3.4393934721318234E-3</v>
      </c>
      <c r="W93" s="42">
        <f t="shared" si="2"/>
        <v>4.9710786883667129E-3</v>
      </c>
      <c r="X93" s="42">
        <f t="shared" si="2"/>
        <v>3.8630280621395659E-4</v>
      </c>
      <c r="Y93" s="42">
        <f t="shared" si="2"/>
        <v>1.0263535341566885E-3</v>
      </c>
      <c r="Z93" s="42">
        <f t="shared" si="2"/>
        <v>2.3556896614223624E-3</v>
      </c>
      <c r="AA93" s="42">
        <f t="shared" si="2"/>
        <v>2.5953705341853635E-3</v>
      </c>
      <c r="AB93" s="42">
        <f t="shared" si="2"/>
        <v>7.3906111104798976E-4</v>
      </c>
      <c r="AC93" s="42">
        <f t="shared" si="2"/>
        <v>4.7887480921564836E-3</v>
      </c>
      <c r="AD93" s="42">
        <f t="shared" si="2"/>
        <v>1.6198747924433977E-3</v>
      </c>
      <c r="AE93" s="42">
        <f t="shared" si="2"/>
        <v>3.2457010286800077E-3</v>
      </c>
      <c r="AF93" s="42">
        <f t="shared" si="2"/>
        <v>9.4790268415525473E-4</v>
      </c>
      <c r="AG93" s="42">
        <f t="shared" si="2"/>
        <v>4.214704286283924E-4</v>
      </c>
      <c r="AH93" s="42">
        <f t="shared" si="2"/>
        <v>5.7404380587256008E-4</v>
      </c>
      <c r="AI93" s="42">
        <f t="shared" si="2"/>
        <v>2.515837603494255E-4</v>
      </c>
      <c r="AJ93" s="42">
        <f t="shared" si="2"/>
        <v>3.7099136445505605E-3</v>
      </c>
      <c r="AK93" s="42">
        <f t="shared" si="2"/>
        <v>4.2092938828355489E-4</v>
      </c>
      <c r="AL93" s="42">
        <f t="shared" si="2"/>
        <v>8.2346340484263573E-4</v>
      </c>
      <c r="AM93" s="42">
        <f t="shared" si="2"/>
        <v>1.6231210345124224E-4</v>
      </c>
      <c r="AN93" s="42">
        <f t="shared" si="2"/>
        <v>3.6552685697219755E-3</v>
      </c>
      <c r="AO93" s="42">
        <f t="shared" si="2"/>
        <v>7.5799752311730138E-4</v>
      </c>
      <c r="AP93" s="42">
        <f t="shared" si="2"/>
        <v>2.3156526759043894E-3</v>
      </c>
      <c r="AQ93" s="42">
        <f t="shared" si="2"/>
        <v>7.6741162511747337E-3</v>
      </c>
      <c r="AR93" s="42">
        <f t="shared" si="2"/>
        <v>5.7350276552772265E-5</v>
      </c>
      <c r="AS93" s="42">
        <f t="shared" si="2"/>
        <v>7.0059314253004528E-3</v>
      </c>
      <c r="AT93" s="42">
        <f t="shared" si="2"/>
        <v>3.1650860172992238E-3</v>
      </c>
      <c r="AU93" s="42">
        <f t="shared" si="2"/>
        <v>1.2188015848153782E-2</v>
      </c>
      <c r="AV93" s="42">
        <f t="shared" si="2"/>
        <v>3.6915182728260863E-3</v>
      </c>
      <c r="AW93" s="42">
        <f t="shared" si="2"/>
        <v>6.2177979549757047E-2</v>
      </c>
      <c r="AX93" s="42">
        <f t="shared" si="2"/>
        <v>2.2300059893166174E-2</v>
      </c>
      <c r="AY93" s="42">
        <f t="shared" si="2"/>
        <v>0.18598856998167496</v>
      </c>
      <c r="AZ93" s="42">
        <f t="shared" si="2"/>
        <v>4.159409963041534E-2</v>
      </c>
      <c r="BA93" s="42">
        <f t="shared" si="2"/>
        <v>1.1431641446070992E-2</v>
      </c>
      <c r="BB93" s="42">
        <f t="shared" si="2"/>
        <v>2.5993201287026771E-2</v>
      </c>
      <c r="BC93" s="42">
        <f t="shared" si="2"/>
        <v>9.0310454360271186E-3</v>
      </c>
      <c r="BD93" s="42">
        <f t="shared" si="2"/>
        <v>6.8800313370567731E-2</v>
      </c>
      <c r="BE93" s="42">
        <f t="shared" si="2"/>
        <v>3.692654457550245E-2</v>
      </c>
      <c r="BF93" s="42">
        <f t="shared" si="2"/>
        <v>3.1671960746440901E-2</v>
      </c>
      <c r="BG93" s="42">
        <f t="shared" si="2"/>
        <v>1.4926762073721076E-2</v>
      </c>
      <c r="BH93" s="42">
        <f t="shared" si="2"/>
        <v>0.17598852128804393</v>
      </c>
      <c r="BI93" s="42">
        <f t="shared" si="2"/>
        <v>5.003108276781091E-2</v>
      </c>
      <c r="BJ93" s="42">
        <f t="shared" si="2"/>
        <v>4.6691781759474024E-4</v>
      </c>
      <c r="BK93" s="43">
        <f>+SUM(C93:BJ93)</f>
        <v>1.0000000000000002</v>
      </c>
      <c r="BL93" s="44"/>
      <c r="BM93" s="44"/>
      <c r="BN93" s="44"/>
      <c r="BO93" s="44"/>
      <c r="BP93" s="44"/>
      <c r="BQ93" s="44"/>
      <c r="BR93" s="44"/>
    </row>
    <row r="94" spans="1:70" ht="15" customHeight="1" x14ac:dyDescent="0.25">
      <c r="A94" s="35" t="s">
        <v>152</v>
      </c>
      <c r="B94" s="36"/>
      <c r="C94" s="26">
        <v>7319</v>
      </c>
      <c r="D94" s="26">
        <v>1984</v>
      </c>
      <c r="E94" s="26">
        <v>164036</v>
      </c>
      <c r="F94" s="26">
        <v>10937</v>
      </c>
      <c r="G94" s="26">
        <v>53374</v>
      </c>
      <c r="H94" s="26">
        <v>3280</v>
      </c>
      <c r="I94" s="26">
        <v>5593</v>
      </c>
      <c r="J94" s="26">
        <v>903</v>
      </c>
      <c r="K94" s="26">
        <v>2614</v>
      </c>
      <c r="L94" s="26">
        <v>3669</v>
      </c>
      <c r="M94" s="26">
        <v>21409</v>
      </c>
      <c r="N94" s="26">
        <v>48634</v>
      </c>
      <c r="O94" s="26">
        <v>5101</v>
      </c>
      <c r="P94" s="26">
        <v>394</v>
      </c>
      <c r="Q94" s="26">
        <v>8788</v>
      </c>
      <c r="R94" s="26">
        <v>2484</v>
      </c>
      <c r="S94" s="26">
        <v>796</v>
      </c>
      <c r="T94" s="26">
        <v>4384</v>
      </c>
      <c r="U94" s="26">
        <v>4887</v>
      </c>
      <c r="V94" s="26">
        <v>6357</v>
      </c>
      <c r="W94" s="26">
        <v>9188</v>
      </c>
      <c r="X94" s="26">
        <v>714</v>
      </c>
      <c r="Y94" s="26">
        <v>1897</v>
      </c>
      <c r="Z94" s="26">
        <v>4354</v>
      </c>
      <c r="AA94" s="26">
        <v>4797</v>
      </c>
      <c r="AB94" s="26">
        <v>1366</v>
      </c>
      <c r="AC94" s="26">
        <v>8851</v>
      </c>
      <c r="AD94" s="26">
        <v>2994</v>
      </c>
      <c r="AE94" s="26">
        <v>5999</v>
      </c>
      <c r="AF94" s="26">
        <v>1752</v>
      </c>
      <c r="AG94" s="26">
        <v>779</v>
      </c>
      <c r="AH94" s="26">
        <v>1061</v>
      </c>
      <c r="AI94" s="26">
        <v>465</v>
      </c>
      <c r="AJ94" s="26">
        <v>6857</v>
      </c>
      <c r="AK94" s="26">
        <v>778</v>
      </c>
      <c r="AL94" s="26">
        <v>1522</v>
      </c>
      <c r="AM94" s="26">
        <v>300</v>
      </c>
      <c r="AN94" s="26">
        <v>6756</v>
      </c>
      <c r="AO94" s="26">
        <v>1401</v>
      </c>
      <c r="AP94" s="26">
        <v>4280</v>
      </c>
      <c r="AQ94" s="26">
        <v>14184</v>
      </c>
      <c r="AR94" s="26">
        <v>106</v>
      </c>
      <c r="AS94" s="26">
        <v>12949</v>
      </c>
      <c r="AT94" s="26">
        <v>5850</v>
      </c>
      <c r="AU94" s="26">
        <v>22527</v>
      </c>
      <c r="AV94" s="26">
        <v>6823</v>
      </c>
      <c r="AW94" s="26">
        <v>114923</v>
      </c>
      <c r="AX94" s="26">
        <v>41217</v>
      </c>
      <c r="AY94" s="26">
        <v>343761</v>
      </c>
      <c r="AZ94" s="26">
        <v>76878</v>
      </c>
      <c r="BA94" s="26">
        <v>21129</v>
      </c>
      <c r="BB94" s="26">
        <v>48043</v>
      </c>
      <c r="BC94" s="26">
        <v>16692</v>
      </c>
      <c r="BD94" s="26">
        <v>127163</v>
      </c>
      <c r="BE94" s="26">
        <v>68251</v>
      </c>
      <c r="BF94" s="26">
        <v>58539</v>
      </c>
      <c r="BG94" s="26">
        <v>27589</v>
      </c>
      <c r="BH94" s="26">
        <v>325278</v>
      </c>
      <c r="BI94" s="26">
        <v>92472</v>
      </c>
      <c r="BJ94" s="26">
        <v>863</v>
      </c>
      <c r="BK94" s="40">
        <v>1848291</v>
      </c>
    </row>
    <row r="96" spans="1:70" x14ac:dyDescent="0.25">
      <c r="B96" s="21" t="s">
        <v>7</v>
      </c>
      <c r="C96" s="24">
        <v>94968.241216879105</v>
      </c>
      <c r="D96" s="24">
        <v>16064.102148796304</v>
      </c>
      <c r="E96" s="24">
        <v>1455103.1799316225</v>
      </c>
      <c r="F96" s="24">
        <v>72205.787900875963</v>
      </c>
      <c r="G96" s="24">
        <v>568783.0082126311</v>
      </c>
      <c r="H96" s="24">
        <v>84410.105929064361</v>
      </c>
      <c r="I96" s="24">
        <v>52941.077160446366</v>
      </c>
      <c r="J96" s="24">
        <v>67688.998212007529</v>
      </c>
      <c r="K96" s="24">
        <v>219115.07349223885</v>
      </c>
      <c r="L96" s="24">
        <v>105474.28980731822</v>
      </c>
      <c r="M96" s="24">
        <v>950016.36745430273</v>
      </c>
      <c r="N96" s="24">
        <v>1819426.0509209344</v>
      </c>
      <c r="O96" s="24">
        <v>422717.15627577819</v>
      </c>
      <c r="P96" s="24">
        <v>21657.805777176665</v>
      </c>
      <c r="Q96" s="24">
        <v>120728.02055819613</v>
      </c>
      <c r="R96" s="24">
        <v>36996.532944627186</v>
      </c>
      <c r="S96" s="24">
        <v>23686.88044343</v>
      </c>
      <c r="T96" s="24">
        <v>62269.783779910256</v>
      </c>
      <c r="U96" s="24">
        <v>135203.17981194449</v>
      </c>
      <c r="V96" s="24">
        <v>304640.37462878379</v>
      </c>
      <c r="W96" s="24">
        <v>153020.24916619793</v>
      </c>
      <c r="X96" s="24">
        <v>57245.982324432334</v>
      </c>
      <c r="Y96" s="24">
        <v>213618.11288262278</v>
      </c>
      <c r="Z96" s="24">
        <v>196977.68834758579</v>
      </c>
      <c r="AA96" s="24">
        <v>156762.94891450345</v>
      </c>
      <c r="AB96" s="24">
        <v>559706.24487708299</v>
      </c>
      <c r="AC96" s="24">
        <v>265588.3098969686</v>
      </c>
      <c r="AD96" s="24">
        <v>162293.23697428417</v>
      </c>
      <c r="AE96" s="24">
        <v>259084.57396765228</v>
      </c>
      <c r="AF96" s="24">
        <v>60277.106984826707</v>
      </c>
      <c r="AG96" s="24">
        <v>16277.954999998768</v>
      </c>
      <c r="AH96" s="24">
        <v>115928.03765643503</v>
      </c>
      <c r="AI96" s="24">
        <v>70985.819670176556</v>
      </c>
      <c r="AJ96" s="24">
        <v>171439.83803350053</v>
      </c>
      <c r="AK96" s="24">
        <v>35110.369192021171</v>
      </c>
      <c r="AL96" s="24">
        <v>68756.567378360734</v>
      </c>
      <c r="AM96" s="24">
        <v>23476.857549069769</v>
      </c>
      <c r="AN96" s="24">
        <v>251537.02448289364</v>
      </c>
      <c r="AO96" s="24">
        <v>63302.115489656884</v>
      </c>
      <c r="AP96" s="24">
        <v>194344.71539459558</v>
      </c>
      <c r="AQ96" s="24">
        <v>253193.76308554603</v>
      </c>
      <c r="AR96" s="24">
        <v>3020.2140683500029</v>
      </c>
      <c r="AS96" s="24">
        <v>633016.9342697839</v>
      </c>
      <c r="AT96" s="24">
        <v>61124.020491009069</v>
      </c>
      <c r="AU96" s="24">
        <v>655939.64818589808</v>
      </c>
      <c r="AV96" s="24">
        <v>127199.06969873172</v>
      </c>
      <c r="AW96" s="24">
        <v>2115992.5671719611</v>
      </c>
      <c r="AX96" s="24">
        <v>674885.16132610955</v>
      </c>
      <c r="AY96" s="24">
        <v>2736697.7788501894</v>
      </c>
      <c r="AZ96" s="24">
        <v>1273638.3107459652</v>
      </c>
      <c r="BA96" s="24">
        <v>796420.31132487021</v>
      </c>
      <c r="BB96" s="24">
        <v>1623621.9730127859</v>
      </c>
      <c r="BC96" s="24">
        <v>1965414.7001390494</v>
      </c>
      <c r="BD96" s="24">
        <v>1722178.9036604888</v>
      </c>
      <c r="BE96" s="24">
        <v>1420853.0962386625</v>
      </c>
      <c r="BF96" s="24">
        <v>1007240.6817541893</v>
      </c>
      <c r="BG96" s="24">
        <v>376748.42672051198</v>
      </c>
      <c r="BH96" s="24">
        <v>4227785.4043165129</v>
      </c>
      <c r="BI96" s="24">
        <v>1145731.1134192764</v>
      </c>
      <c r="BJ96" s="24">
        <v>61214.430763724253</v>
      </c>
    </row>
    <row r="98" spans="2:65" ht="120" x14ac:dyDescent="0.25">
      <c r="B98" s="45" t="s">
        <v>75</v>
      </c>
      <c r="C98" s="45" t="s">
        <v>76</v>
      </c>
      <c r="D98" s="45" t="s">
        <v>77</v>
      </c>
      <c r="E98" s="45" t="s">
        <v>78</v>
      </c>
      <c r="F98" s="45" t="s">
        <v>79</v>
      </c>
      <c r="G98" s="45" t="s">
        <v>80</v>
      </c>
      <c r="H98" s="45" t="s">
        <v>81</v>
      </c>
      <c r="I98" s="45" t="s">
        <v>82</v>
      </c>
      <c r="J98" s="45" t="s">
        <v>83</v>
      </c>
      <c r="K98" s="45" t="s">
        <v>84</v>
      </c>
      <c r="L98" s="45" t="s">
        <v>85</v>
      </c>
      <c r="M98" s="45" t="s">
        <v>86</v>
      </c>
      <c r="N98" s="45" t="s">
        <v>87</v>
      </c>
      <c r="O98" s="45" t="s">
        <v>88</v>
      </c>
      <c r="P98" s="45" t="s">
        <v>89</v>
      </c>
      <c r="Q98" s="45" t="s">
        <v>90</v>
      </c>
      <c r="R98" s="45" t="s">
        <v>91</v>
      </c>
      <c r="S98" s="45" t="s">
        <v>92</v>
      </c>
      <c r="T98" s="45" t="s">
        <v>93</v>
      </c>
      <c r="U98" s="45" t="s">
        <v>94</v>
      </c>
      <c r="V98" s="45" t="s">
        <v>95</v>
      </c>
      <c r="W98" s="45" t="s">
        <v>96</v>
      </c>
      <c r="X98" s="45" t="s">
        <v>97</v>
      </c>
      <c r="Y98" s="45" t="s">
        <v>98</v>
      </c>
      <c r="Z98" s="45" t="s">
        <v>99</v>
      </c>
      <c r="AA98" s="45" t="s">
        <v>100</v>
      </c>
      <c r="AB98" s="45" t="s">
        <v>101</v>
      </c>
      <c r="AC98" s="45" t="s">
        <v>102</v>
      </c>
      <c r="AD98" s="45" t="s">
        <v>103</v>
      </c>
      <c r="AE98" s="45" t="s">
        <v>104</v>
      </c>
      <c r="AF98" s="45" t="s">
        <v>105</v>
      </c>
      <c r="AG98" s="45" t="s">
        <v>106</v>
      </c>
      <c r="AH98" s="45" t="s">
        <v>107</v>
      </c>
      <c r="AI98" s="45" t="s">
        <v>108</v>
      </c>
      <c r="AJ98" s="45" t="s">
        <v>109</v>
      </c>
      <c r="AK98" s="45" t="s">
        <v>110</v>
      </c>
      <c r="AL98" s="45" t="s">
        <v>111</v>
      </c>
      <c r="AM98" s="45" t="s">
        <v>112</v>
      </c>
      <c r="AN98" s="45" t="s">
        <v>113</v>
      </c>
      <c r="AO98" s="45" t="s">
        <v>114</v>
      </c>
      <c r="AP98" s="45" t="s">
        <v>115</v>
      </c>
      <c r="AQ98" s="45" t="s">
        <v>116</v>
      </c>
      <c r="AR98" s="45" t="s">
        <v>117</v>
      </c>
      <c r="AS98" s="45" t="s">
        <v>118</v>
      </c>
      <c r="AT98" s="45" t="s">
        <v>119</v>
      </c>
      <c r="AU98" s="45" t="s">
        <v>120</v>
      </c>
      <c r="AV98" s="45" t="s">
        <v>121</v>
      </c>
      <c r="AW98" s="45" t="s">
        <v>122</v>
      </c>
      <c r="AX98" s="45" t="s">
        <v>123</v>
      </c>
      <c r="AY98" s="45" t="s">
        <v>124</v>
      </c>
      <c r="AZ98" s="45" t="s">
        <v>125</v>
      </c>
      <c r="BA98" s="45" t="s">
        <v>126</v>
      </c>
      <c r="BB98" s="45" t="s">
        <v>127</v>
      </c>
      <c r="BC98" s="45" t="s">
        <v>128</v>
      </c>
      <c r="BD98" s="45" t="s">
        <v>129</v>
      </c>
      <c r="BE98" s="45" t="s">
        <v>130</v>
      </c>
      <c r="BF98" s="45" t="s">
        <v>131</v>
      </c>
      <c r="BG98" s="45" t="s">
        <v>132</v>
      </c>
      <c r="BH98" s="45" t="s">
        <v>133</v>
      </c>
      <c r="BI98" s="45" t="s">
        <v>134</v>
      </c>
      <c r="BJ98" s="45" t="s">
        <v>135</v>
      </c>
      <c r="BK98" s="22" t="s">
        <v>153</v>
      </c>
      <c r="BL98" s="22" t="s">
        <v>154</v>
      </c>
    </row>
    <row r="99" spans="2:65" x14ac:dyDescent="0.25">
      <c r="B99" s="46" t="s">
        <v>76</v>
      </c>
      <c r="C99" s="47">
        <f t="shared" ref="C99:BJ103" si="3">+C9/C$96</f>
        <v>8.6639599107003931E-2</v>
      </c>
      <c r="D99" s="47">
        <f t="shared" si="3"/>
        <v>0</v>
      </c>
      <c r="E99" s="47">
        <f t="shared" si="3"/>
        <v>0</v>
      </c>
      <c r="F99" s="47">
        <f t="shared" si="3"/>
        <v>0</v>
      </c>
      <c r="G99" s="47">
        <f t="shared" si="3"/>
        <v>0</v>
      </c>
      <c r="H99" s="47">
        <f t="shared" si="3"/>
        <v>0</v>
      </c>
      <c r="I99" s="47">
        <f t="shared" si="3"/>
        <v>0</v>
      </c>
      <c r="J99" s="47">
        <f t="shared" si="3"/>
        <v>0</v>
      </c>
      <c r="K99" s="47">
        <f t="shared" si="3"/>
        <v>0.39639847077211993</v>
      </c>
      <c r="L99" s="47">
        <f t="shared" si="3"/>
        <v>0</v>
      </c>
      <c r="M99" s="47">
        <f t="shared" si="3"/>
        <v>0</v>
      </c>
      <c r="N99" s="47">
        <f t="shared" si="3"/>
        <v>0</v>
      </c>
      <c r="O99" s="47">
        <f t="shared" si="3"/>
        <v>0</v>
      </c>
      <c r="P99" s="47">
        <f t="shared" si="3"/>
        <v>0</v>
      </c>
      <c r="Q99" s="47">
        <f t="shared" si="3"/>
        <v>0</v>
      </c>
      <c r="R99" s="47">
        <f t="shared" si="3"/>
        <v>0</v>
      </c>
      <c r="S99" s="47">
        <f t="shared" si="3"/>
        <v>0</v>
      </c>
      <c r="T99" s="47">
        <f t="shared" si="3"/>
        <v>0</v>
      </c>
      <c r="U99" s="47">
        <f t="shared" si="3"/>
        <v>0</v>
      </c>
      <c r="V99" s="47">
        <f t="shared" si="3"/>
        <v>0</v>
      </c>
      <c r="W99" s="47">
        <f t="shared" si="3"/>
        <v>0</v>
      </c>
      <c r="X99" s="47">
        <f t="shared" si="3"/>
        <v>0</v>
      </c>
      <c r="Y99" s="47">
        <f t="shared" si="3"/>
        <v>0</v>
      </c>
      <c r="Z99" s="47">
        <f t="shared" si="3"/>
        <v>0</v>
      </c>
      <c r="AA99" s="47">
        <f t="shared" si="3"/>
        <v>0</v>
      </c>
      <c r="AB99" s="47">
        <f t="shared" si="3"/>
        <v>0</v>
      </c>
      <c r="AC99" s="47">
        <f t="shared" si="3"/>
        <v>0</v>
      </c>
      <c r="AD99" s="47">
        <f t="shared" si="3"/>
        <v>0</v>
      </c>
      <c r="AE99" s="47">
        <f t="shared" si="3"/>
        <v>0</v>
      </c>
      <c r="AF99" s="47">
        <f t="shared" si="3"/>
        <v>0</v>
      </c>
      <c r="AG99" s="47">
        <f t="shared" si="3"/>
        <v>0</v>
      </c>
      <c r="AH99" s="47">
        <f t="shared" si="3"/>
        <v>0</v>
      </c>
      <c r="AI99" s="47">
        <f t="shared" si="3"/>
        <v>0</v>
      </c>
      <c r="AJ99" s="47">
        <f t="shared" si="3"/>
        <v>0</v>
      </c>
      <c r="AK99" s="47">
        <f t="shared" si="3"/>
        <v>0</v>
      </c>
      <c r="AL99" s="47">
        <f t="shared" si="3"/>
        <v>0</v>
      </c>
      <c r="AM99" s="47">
        <f t="shared" si="3"/>
        <v>0</v>
      </c>
      <c r="AN99" s="47">
        <f t="shared" si="3"/>
        <v>0</v>
      </c>
      <c r="AO99" s="47">
        <f t="shared" si="3"/>
        <v>0</v>
      </c>
      <c r="AP99" s="47">
        <f t="shared" si="3"/>
        <v>0</v>
      </c>
      <c r="AQ99" s="47">
        <f t="shared" si="3"/>
        <v>0</v>
      </c>
      <c r="AR99" s="47">
        <f t="shared" si="3"/>
        <v>0</v>
      </c>
      <c r="AS99" s="47">
        <f t="shared" si="3"/>
        <v>0</v>
      </c>
      <c r="AT99" s="47">
        <f t="shared" si="3"/>
        <v>0</v>
      </c>
      <c r="AU99" s="47">
        <f t="shared" si="3"/>
        <v>0</v>
      </c>
      <c r="AV99" s="47">
        <f t="shared" si="3"/>
        <v>0</v>
      </c>
      <c r="AW99" s="47">
        <f t="shared" si="3"/>
        <v>0</v>
      </c>
      <c r="AX99" s="47">
        <f t="shared" si="3"/>
        <v>0</v>
      </c>
      <c r="AY99" s="47">
        <f t="shared" si="3"/>
        <v>0</v>
      </c>
      <c r="AZ99" s="47">
        <f t="shared" si="3"/>
        <v>0</v>
      </c>
      <c r="BA99" s="47">
        <f t="shared" si="3"/>
        <v>0</v>
      </c>
      <c r="BB99" s="47">
        <f t="shared" si="3"/>
        <v>0</v>
      </c>
      <c r="BC99" s="47">
        <f t="shared" si="3"/>
        <v>0</v>
      </c>
      <c r="BD99" s="47">
        <f t="shared" si="3"/>
        <v>1.6572694290643721E-5</v>
      </c>
      <c r="BE99" s="47">
        <f t="shared" si="3"/>
        <v>0</v>
      </c>
      <c r="BF99" s="47">
        <f t="shared" si="3"/>
        <v>0</v>
      </c>
      <c r="BG99" s="47">
        <f t="shared" si="3"/>
        <v>0</v>
      </c>
      <c r="BH99" s="47">
        <f t="shared" si="3"/>
        <v>0</v>
      </c>
      <c r="BI99" s="47">
        <f t="shared" si="3"/>
        <v>0</v>
      </c>
      <c r="BJ99" s="47">
        <f t="shared" si="3"/>
        <v>0</v>
      </c>
      <c r="BK99" s="48">
        <f>+SUM(C99:BJ99)</f>
        <v>0.48305464257341446</v>
      </c>
      <c r="BL99" s="1" t="str">
        <f>+IF(BK99&lt;$BK$160,"DF","DI")</f>
        <v>DI</v>
      </c>
      <c r="BM99" s="48"/>
    </row>
    <row r="100" spans="2:65" x14ac:dyDescent="0.25">
      <c r="B100" s="46" t="s">
        <v>77</v>
      </c>
      <c r="C100" s="47">
        <f t="shared" si="3"/>
        <v>0</v>
      </c>
      <c r="D100" s="47">
        <f t="shared" si="3"/>
        <v>1.0604891459288762E-3</v>
      </c>
      <c r="E100" s="47">
        <f t="shared" si="3"/>
        <v>0</v>
      </c>
      <c r="F100" s="47">
        <f t="shared" si="3"/>
        <v>0</v>
      </c>
      <c r="G100" s="47">
        <f t="shared" si="3"/>
        <v>4.8198877001758906E-4</v>
      </c>
      <c r="H100" s="47">
        <f t="shared" si="3"/>
        <v>0</v>
      </c>
      <c r="I100" s="47">
        <f t="shared" si="3"/>
        <v>0</v>
      </c>
      <c r="J100" s="47">
        <f t="shared" si="3"/>
        <v>0</v>
      </c>
      <c r="K100" s="47">
        <f t="shared" si="3"/>
        <v>4.2005345626676144E-3</v>
      </c>
      <c r="L100" s="47">
        <f t="shared" si="3"/>
        <v>0</v>
      </c>
      <c r="M100" s="47">
        <f t="shared" si="3"/>
        <v>0</v>
      </c>
      <c r="N100" s="47">
        <f t="shared" si="3"/>
        <v>1.8297720345571253E-3</v>
      </c>
      <c r="O100" s="47">
        <f t="shared" si="3"/>
        <v>0</v>
      </c>
      <c r="P100" s="47">
        <f t="shared" si="3"/>
        <v>0</v>
      </c>
      <c r="Q100" s="47">
        <f t="shared" si="3"/>
        <v>0</v>
      </c>
      <c r="R100" s="47">
        <f t="shared" si="3"/>
        <v>0</v>
      </c>
      <c r="S100" s="47">
        <f t="shared" si="3"/>
        <v>0</v>
      </c>
      <c r="T100" s="47">
        <f t="shared" si="3"/>
        <v>0</v>
      </c>
      <c r="U100" s="47">
        <f t="shared" si="3"/>
        <v>0</v>
      </c>
      <c r="V100" s="47">
        <f t="shared" si="3"/>
        <v>0</v>
      </c>
      <c r="W100" s="47">
        <f t="shared" si="3"/>
        <v>0</v>
      </c>
      <c r="X100" s="47">
        <f t="shared" si="3"/>
        <v>0</v>
      </c>
      <c r="Y100" s="47">
        <f t="shared" si="3"/>
        <v>0</v>
      </c>
      <c r="Z100" s="47">
        <f t="shared" si="3"/>
        <v>0</v>
      </c>
      <c r="AA100" s="47">
        <f t="shared" si="3"/>
        <v>9.9059044760305699E-12</v>
      </c>
      <c r="AB100" s="47">
        <f t="shared" si="3"/>
        <v>0</v>
      </c>
      <c r="AC100" s="47">
        <f t="shared" si="3"/>
        <v>0</v>
      </c>
      <c r="AD100" s="47">
        <f t="shared" si="3"/>
        <v>0</v>
      </c>
      <c r="AE100" s="47">
        <f t="shared" si="3"/>
        <v>0</v>
      </c>
      <c r="AF100" s="47">
        <f t="shared" si="3"/>
        <v>0</v>
      </c>
      <c r="AG100" s="47">
        <f t="shared" si="3"/>
        <v>0</v>
      </c>
      <c r="AH100" s="47">
        <f t="shared" si="3"/>
        <v>0</v>
      </c>
      <c r="AI100" s="47">
        <f t="shared" si="3"/>
        <v>0</v>
      </c>
      <c r="AJ100" s="47">
        <f t="shared" si="3"/>
        <v>0</v>
      </c>
      <c r="AK100" s="47">
        <f t="shared" si="3"/>
        <v>0</v>
      </c>
      <c r="AL100" s="47">
        <f t="shared" si="3"/>
        <v>0</v>
      </c>
      <c r="AM100" s="47">
        <f t="shared" si="3"/>
        <v>0</v>
      </c>
      <c r="AN100" s="47">
        <f t="shared" si="3"/>
        <v>0</v>
      </c>
      <c r="AO100" s="47">
        <f t="shared" si="3"/>
        <v>0</v>
      </c>
      <c r="AP100" s="47">
        <f t="shared" si="3"/>
        <v>0</v>
      </c>
      <c r="AQ100" s="47">
        <f t="shared" si="3"/>
        <v>0</v>
      </c>
      <c r="AR100" s="47">
        <f t="shared" si="3"/>
        <v>0</v>
      </c>
      <c r="AS100" s="47">
        <f t="shared" si="3"/>
        <v>0</v>
      </c>
      <c r="AT100" s="47">
        <f t="shared" si="3"/>
        <v>0</v>
      </c>
      <c r="AU100" s="47">
        <f t="shared" si="3"/>
        <v>0</v>
      </c>
      <c r="AV100" s="47">
        <f t="shared" si="3"/>
        <v>0</v>
      </c>
      <c r="AW100" s="47">
        <f t="shared" si="3"/>
        <v>0</v>
      </c>
      <c r="AX100" s="47">
        <f t="shared" si="3"/>
        <v>0</v>
      </c>
      <c r="AY100" s="47">
        <f t="shared" si="3"/>
        <v>0</v>
      </c>
      <c r="AZ100" s="47">
        <f t="shared" si="3"/>
        <v>0</v>
      </c>
      <c r="BA100" s="47">
        <f t="shared" si="3"/>
        <v>0</v>
      </c>
      <c r="BB100" s="47">
        <f t="shared" si="3"/>
        <v>0</v>
      </c>
      <c r="BC100" s="47">
        <f t="shared" si="3"/>
        <v>0</v>
      </c>
      <c r="BD100" s="47">
        <f t="shared" si="3"/>
        <v>2.3279746361845513E-7</v>
      </c>
      <c r="BE100" s="47">
        <f t="shared" si="3"/>
        <v>4.9095579354320652E-5</v>
      </c>
      <c r="BF100" s="47">
        <f t="shared" si="3"/>
        <v>9.7740383997962617E-4</v>
      </c>
      <c r="BG100" s="47">
        <f t="shared" si="3"/>
        <v>8.1732698572461798E-4</v>
      </c>
      <c r="BH100" s="47">
        <f t="shared" si="3"/>
        <v>9.9853789059547164E-6</v>
      </c>
      <c r="BI100" s="47">
        <f t="shared" si="3"/>
        <v>0</v>
      </c>
      <c r="BJ100" s="47">
        <f t="shared" si="3"/>
        <v>0</v>
      </c>
      <c r="BK100" s="48">
        <f t="shared" ref="BK100:BK158" si="4">+SUM(C100:BJ100)</f>
        <v>9.4268291045052459E-3</v>
      </c>
      <c r="BL100" s="1" t="str">
        <f t="shared" ref="BL100:BL158" si="5">+IF(BK100&lt;$BK$160,"DF","DI")</f>
        <v>DF</v>
      </c>
      <c r="BM100" s="48"/>
    </row>
    <row r="101" spans="2:65" x14ac:dyDescent="0.25">
      <c r="B101" s="46" t="s">
        <v>78</v>
      </c>
      <c r="C101" s="47">
        <f t="shared" si="3"/>
        <v>0</v>
      </c>
      <c r="D101" s="47">
        <f t="shared" si="3"/>
        <v>7.2125818601457236E-6</v>
      </c>
      <c r="E101" s="47">
        <f t="shared" si="3"/>
        <v>2.9792576183389334E-3</v>
      </c>
      <c r="F101" s="47">
        <f t="shared" si="3"/>
        <v>0</v>
      </c>
      <c r="G101" s="47">
        <f t="shared" si="3"/>
        <v>0</v>
      </c>
      <c r="H101" s="47">
        <f t="shared" si="3"/>
        <v>0</v>
      </c>
      <c r="I101" s="47">
        <f t="shared" si="3"/>
        <v>7.0075098486314684E-3</v>
      </c>
      <c r="J101" s="47">
        <f t="shared" si="3"/>
        <v>0</v>
      </c>
      <c r="K101" s="47">
        <f t="shared" si="3"/>
        <v>0</v>
      </c>
      <c r="L101" s="47">
        <f t="shared" si="3"/>
        <v>0</v>
      </c>
      <c r="M101" s="47">
        <f t="shared" si="3"/>
        <v>0</v>
      </c>
      <c r="N101" s="47">
        <f t="shared" si="3"/>
        <v>0.24917539906622899</v>
      </c>
      <c r="O101" s="47">
        <f t="shared" si="3"/>
        <v>0</v>
      </c>
      <c r="P101" s="47">
        <f t="shared" si="3"/>
        <v>1.8897904268248966E-4</v>
      </c>
      <c r="Q101" s="47">
        <f t="shared" si="3"/>
        <v>0</v>
      </c>
      <c r="R101" s="47">
        <f t="shared" si="3"/>
        <v>0</v>
      </c>
      <c r="S101" s="47">
        <f t="shared" si="3"/>
        <v>0</v>
      </c>
      <c r="T101" s="47">
        <f t="shared" si="3"/>
        <v>0</v>
      </c>
      <c r="U101" s="47">
        <f t="shared" si="3"/>
        <v>0</v>
      </c>
      <c r="V101" s="47">
        <f t="shared" si="3"/>
        <v>0</v>
      </c>
      <c r="W101" s="47">
        <f t="shared" si="3"/>
        <v>0</v>
      </c>
      <c r="X101" s="47">
        <f t="shared" si="3"/>
        <v>0</v>
      </c>
      <c r="Y101" s="47">
        <f t="shared" si="3"/>
        <v>0</v>
      </c>
      <c r="Z101" s="47">
        <f t="shared" si="3"/>
        <v>0</v>
      </c>
      <c r="AA101" s="47">
        <f t="shared" si="3"/>
        <v>7.3075472438604281E-4</v>
      </c>
      <c r="AB101" s="47">
        <f t="shared" si="3"/>
        <v>0</v>
      </c>
      <c r="AC101" s="47">
        <f t="shared" si="3"/>
        <v>0</v>
      </c>
      <c r="AD101" s="47">
        <f t="shared" si="3"/>
        <v>1.662105955624232E-2</v>
      </c>
      <c r="AE101" s="47">
        <f t="shared" si="3"/>
        <v>0</v>
      </c>
      <c r="AF101" s="47">
        <f t="shared" si="3"/>
        <v>0</v>
      </c>
      <c r="AG101" s="47">
        <f t="shared" si="3"/>
        <v>0</v>
      </c>
      <c r="AH101" s="47">
        <f t="shared" si="3"/>
        <v>0</v>
      </c>
      <c r="AI101" s="47">
        <f t="shared" si="3"/>
        <v>0</v>
      </c>
      <c r="AJ101" s="47">
        <f t="shared" si="3"/>
        <v>0</v>
      </c>
      <c r="AK101" s="47">
        <f t="shared" si="3"/>
        <v>0</v>
      </c>
      <c r="AL101" s="47">
        <f t="shared" si="3"/>
        <v>0</v>
      </c>
      <c r="AM101" s="47">
        <f t="shared" si="3"/>
        <v>0</v>
      </c>
      <c r="AN101" s="47">
        <f t="shared" si="3"/>
        <v>0</v>
      </c>
      <c r="AO101" s="47">
        <f t="shared" si="3"/>
        <v>0</v>
      </c>
      <c r="AP101" s="47">
        <f t="shared" si="3"/>
        <v>0</v>
      </c>
      <c r="AQ101" s="47">
        <f t="shared" si="3"/>
        <v>0</v>
      </c>
      <c r="AR101" s="47">
        <f t="shared" si="3"/>
        <v>0</v>
      </c>
      <c r="AS101" s="47">
        <f t="shared" si="3"/>
        <v>0</v>
      </c>
      <c r="AT101" s="47">
        <f t="shared" si="3"/>
        <v>0</v>
      </c>
      <c r="AU101" s="47">
        <f t="shared" si="3"/>
        <v>0</v>
      </c>
      <c r="AV101" s="47">
        <f t="shared" si="3"/>
        <v>0</v>
      </c>
      <c r="AW101" s="47">
        <f t="shared" si="3"/>
        <v>0</v>
      </c>
      <c r="AX101" s="47">
        <f t="shared" si="3"/>
        <v>0</v>
      </c>
      <c r="AY101" s="47">
        <f t="shared" si="3"/>
        <v>0</v>
      </c>
      <c r="AZ101" s="47">
        <f t="shared" si="3"/>
        <v>0</v>
      </c>
      <c r="BA101" s="47">
        <f t="shared" si="3"/>
        <v>0</v>
      </c>
      <c r="BB101" s="47">
        <f t="shared" si="3"/>
        <v>0</v>
      </c>
      <c r="BC101" s="47">
        <f t="shared" si="3"/>
        <v>0</v>
      </c>
      <c r="BD101" s="47">
        <f t="shared" si="3"/>
        <v>6.0736922362715789E-5</v>
      </c>
      <c r="BE101" s="47">
        <f t="shared" si="3"/>
        <v>1.224901326375201E-3</v>
      </c>
      <c r="BF101" s="47">
        <f t="shared" si="3"/>
        <v>3.7729527575995736E-2</v>
      </c>
      <c r="BG101" s="47">
        <f t="shared" si="3"/>
        <v>8.660547568377603E-3</v>
      </c>
      <c r="BH101" s="47">
        <f t="shared" si="3"/>
        <v>7.9056747562052134E-10</v>
      </c>
      <c r="BI101" s="47">
        <f t="shared" si="3"/>
        <v>0</v>
      </c>
      <c r="BJ101" s="47">
        <f t="shared" si="3"/>
        <v>0</v>
      </c>
      <c r="BK101" s="48">
        <f t="shared" si="4"/>
        <v>0.32438588662204915</v>
      </c>
      <c r="BL101" s="1" t="str">
        <f t="shared" si="5"/>
        <v>DI</v>
      </c>
      <c r="BM101" s="48"/>
    </row>
    <row r="102" spans="2:65" x14ac:dyDescent="0.25">
      <c r="B102" s="46" t="s">
        <v>79</v>
      </c>
      <c r="C102" s="47">
        <f t="shared" si="3"/>
        <v>0</v>
      </c>
      <c r="D102" s="47">
        <f t="shared" si="3"/>
        <v>0</v>
      </c>
      <c r="E102" s="47">
        <f t="shared" si="3"/>
        <v>4.2683374671711877E-3</v>
      </c>
      <c r="F102" s="47">
        <f t="shared" si="3"/>
        <v>9.6771284700624511E-5</v>
      </c>
      <c r="G102" s="47">
        <f t="shared" si="3"/>
        <v>0</v>
      </c>
      <c r="H102" s="47">
        <f t="shared" si="3"/>
        <v>0</v>
      </c>
      <c r="I102" s="47">
        <f t="shared" si="3"/>
        <v>0</v>
      </c>
      <c r="J102" s="47">
        <f t="shared" si="3"/>
        <v>0</v>
      </c>
      <c r="K102" s="47">
        <f t="shared" si="3"/>
        <v>0</v>
      </c>
      <c r="L102" s="47">
        <f t="shared" si="3"/>
        <v>0</v>
      </c>
      <c r="M102" s="47">
        <f t="shared" si="3"/>
        <v>0</v>
      </c>
      <c r="N102" s="47">
        <f t="shared" si="3"/>
        <v>0</v>
      </c>
      <c r="O102" s="47">
        <f t="shared" si="3"/>
        <v>0</v>
      </c>
      <c r="P102" s="47">
        <f t="shared" si="3"/>
        <v>0</v>
      </c>
      <c r="Q102" s="47">
        <f t="shared" si="3"/>
        <v>0</v>
      </c>
      <c r="R102" s="47">
        <f t="shared" si="3"/>
        <v>0</v>
      </c>
      <c r="S102" s="47">
        <f t="shared" si="3"/>
        <v>0</v>
      </c>
      <c r="T102" s="47">
        <f t="shared" si="3"/>
        <v>0</v>
      </c>
      <c r="U102" s="47">
        <f t="shared" si="3"/>
        <v>0</v>
      </c>
      <c r="V102" s="47">
        <f t="shared" si="3"/>
        <v>0</v>
      </c>
      <c r="W102" s="47">
        <f t="shared" si="3"/>
        <v>0</v>
      </c>
      <c r="X102" s="47">
        <f t="shared" si="3"/>
        <v>0</v>
      </c>
      <c r="Y102" s="47">
        <f t="shared" si="3"/>
        <v>0</v>
      </c>
      <c r="Z102" s="47">
        <f t="shared" si="3"/>
        <v>0</v>
      </c>
      <c r="AA102" s="47">
        <f t="shared" si="3"/>
        <v>0</v>
      </c>
      <c r="AB102" s="47">
        <f t="shared" si="3"/>
        <v>0</v>
      </c>
      <c r="AC102" s="47">
        <f t="shared" si="3"/>
        <v>0</v>
      </c>
      <c r="AD102" s="47">
        <f t="shared" si="3"/>
        <v>0</v>
      </c>
      <c r="AE102" s="47">
        <f t="shared" si="3"/>
        <v>0</v>
      </c>
      <c r="AF102" s="47">
        <f t="shared" si="3"/>
        <v>0</v>
      </c>
      <c r="AG102" s="47">
        <f t="shared" si="3"/>
        <v>0</v>
      </c>
      <c r="AH102" s="47">
        <f t="shared" si="3"/>
        <v>0</v>
      </c>
      <c r="AI102" s="47">
        <f t="shared" si="3"/>
        <v>0</v>
      </c>
      <c r="AJ102" s="47">
        <f t="shared" si="3"/>
        <v>0</v>
      </c>
      <c r="AK102" s="47">
        <f t="shared" si="3"/>
        <v>0</v>
      </c>
      <c r="AL102" s="47">
        <f t="shared" si="3"/>
        <v>0</v>
      </c>
      <c r="AM102" s="47">
        <f t="shared" si="3"/>
        <v>0</v>
      </c>
      <c r="AN102" s="47">
        <f t="shared" si="3"/>
        <v>1.1788044644561804E-4</v>
      </c>
      <c r="AO102" s="47">
        <f t="shared" si="3"/>
        <v>0</v>
      </c>
      <c r="AP102" s="47">
        <f t="shared" si="3"/>
        <v>0</v>
      </c>
      <c r="AQ102" s="47">
        <f t="shared" si="3"/>
        <v>0</v>
      </c>
      <c r="AR102" s="47">
        <f t="shared" si="3"/>
        <v>0</v>
      </c>
      <c r="AS102" s="47">
        <f t="shared" si="3"/>
        <v>0</v>
      </c>
      <c r="AT102" s="47">
        <f t="shared" si="3"/>
        <v>3.1785881846834944E-2</v>
      </c>
      <c r="AU102" s="47">
        <f t="shared" si="3"/>
        <v>0</v>
      </c>
      <c r="AV102" s="47">
        <f t="shared" si="3"/>
        <v>1.6257767936474024E-5</v>
      </c>
      <c r="AW102" s="47">
        <f t="shared" si="3"/>
        <v>0</v>
      </c>
      <c r="AX102" s="47">
        <f t="shared" si="3"/>
        <v>0</v>
      </c>
      <c r="AY102" s="47">
        <f t="shared" si="3"/>
        <v>0</v>
      </c>
      <c r="AZ102" s="47">
        <f t="shared" si="3"/>
        <v>0</v>
      </c>
      <c r="BA102" s="47">
        <f t="shared" si="3"/>
        <v>0</v>
      </c>
      <c r="BB102" s="47">
        <f t="shared" si="3"/>
        <v>0</v>
      </c>
      <c r="BC102" s="47">
        <f t="shared" si="3"/>
        <v>0</v>
      </c>
      <c r="BD102" s="47">
        <f t="shared" si="3"/>
        <v>1.053776960944095E-5</v>
      </c>
      <c r="BE102" s="47">
        <f t="shared" si="3"/>
        <v>0</v>
      </c>
      <c r="BF102" s="47">
        <f t="shared" si="3"/>
        <v>6.0318496545833209E-4</v>
      </c>
      <c r="BG102" s="47">
        <f t="shared" si="3"/>
        <v>3.4556164921929031E-3</v>
      </c>
      <c r="BH102" s="47">
        <f t="shared" si="3"/>
        <v>1.0994953978764794E-4</v>
      </c>
      <c r="BI102" s="47">
        <f t="shared" si="3"/>
        <v>5.6444911373210952E-5</v>
      </c>
      <c r="BJ102" s="47">
        <f t="shared" si="3"/>
        <v>0</v>
      </c>
      <c r="BK102" s="48">
        <f t="shared" si="4"/>
        <v>4.0520862491510393E-2</v>
      </c>
      <c r="BL102" s="1" t="str">
        <f t="shared" si="5"/>
        <v>DF</v>
      </c>
      <c r="BM102" s="48"/>
    </row>
    <row r="103" spans="2:65" x14ac:dyDescent="0.25">
      <c r="B103" s="46" t="s">
        <v>80</v>
      </c>
      <c r="C103" s="47">
        <f t="shared" si="3"/>
        <v>0</v>
      </c>
      <c r="D103" s="47">
        <f t="shared" si="3"/>
        <v>0</v>
      </c>
      <c r="E103" s="47">
        <f t="shared" si="3"/>
        <v>0</v>
      </c>
      <c r="F103" s="47">
        <f t="shared" si="3"/>
        <v>0</v>
      </c>
      <c r="G103" s="47">
        <f t="shared" si="3"/>
        <v>4.4345068157737874E-3</v>
      </c>
      <c r="H103" s="47">
        <f t="shared" si="3"/>
        <v>0</v>
      </c>
      <c r="I103" s="47">
        <f t="shared" si="3"/>
        <v>0</v>
      </c>
      <c r="J103" s="47">
        <f t="shared" si="3"/>
        <v>0</v>
      </c>
      <c r="K103" s="47">
        <f t="shared" si="3"/>
        <v>6.3273011189292176E-6</v>
      </c>
      <c r="L103" s="47">
        <f t="shared" si="3"/>
        <v>0</v>
      </c>
      <c r="M103" s="47">
        <f t="shared" si="3"/>
        <v>0.5123196456865442</v>
      </c>
      <c r="N103" s="47">
        <f t="shared" si="3"/>
        <v>3.7689118868046548E-4</v>
      </c>
      <c r="O103" s="47">
        <f t="shared" si="3"/>
        <v>0</v>
      </c>
      <c r="P103" s="47">
        <f t="shared" si="3"/>
        <v>0</v>
      </c>
      <c r="Q103" s="47">
        <f t="shared" si="3"/>
        <v>0</v>
      </c>
      <c r="R103" s="47">
        <f t="shared" ref="R103:BJ111" si="6">+R13/R$96</f>
        <v>0</v>
      </c>
      <c r="S103" s="47">
        <f t="shared" si="6"/>
        <v>5.2671205050345074E-2</v>
      </c>
      <c r="T103" s="47">
        <f t="shared" si="6"/>
        <v>0</v>
      </c>
      <c r="U103" s="47">
        <f t="shared" si="6"/>
        <v>0</v>
      </c>
      <c r="V103" s="47">
        <f t="shared" si="6"/>
        <v>0</v>
      </c>
      <c r="W103" s="47">
        <f t="shared" si="6"/>
        <v>0</v>
      </c>
      <c r="X103" s="47">
        <f t="shared" si="6"/>
        <v>0</v>
      </c>
      <c r="Y103" s="47">
        <f t="shared" si="6"/>
        <v>0</v>
      </c>
      <c r="Z103" s="47">
        <f t="shared" si="6"/>
        <v>0</v>
      </c>
      <c r="AA103" s="47">
        <f t="shared" si="6"/>
        <v>0</v>
      </c>
      <c r="AB103" s="47">
        <f t="shared" si="6"/>
        <v>0</v>
      </c>
      <c r="AC103" s="47">
        <f t="shared" si="6"/>
        <v>0</v>
      </c>
      <c r="AD103" s="47">
        <f t="shared" si="6"/>
        <v>0</v>
      </c>
      <c r="AE103" s="47">
        <f t="shared" si="6"/>
        <v>0</v>
      </c>
      <c r="AF103" s="47">
        <f t="shared" si="6"/>
        <v>0</v>
      </c>
      <c r="AG103" s="47">
        <f t="shared" si="6"/>
        <v>0</v>
      </c>
      <c r="AH103" s="47">
        <f t="shared" si="6"/>
        <v>0</v>
      </c>
      <c r="AI103" s="47">
        <f t="shared" si="6"/>
        <v>0</v>
      </c>
      <c r="AJ103" s="47">
        <f t="shared" si="6"/>
        <v>0</v>
      </c>
      <c r="AK103" s="47">
        <f t="shared" si="6"/>
        <v>0</v>
      </c>
      <c r="AL103" s="47">
        <f t="shared" si="6"/>
        <v>0</v>
      </c>
      <c r="AM103" s="47">
        <f t="shared" si="6"/>
        <v>0</v>
      </c>
      <c r="AN103" s="47">
        <f t="shared" si="6"/>
        <v>0</v>
      </c>
      <c r="AO103" s="47">
        <f t="shared" si="6"/>
        <v>0</v>
      </c>
      <c r="AP103" s="47">
        <f t="shared" si="6"/>
        <v>0</v>
      </c>
      <c r="AQ103" s="47">
        <f t="shared" si="6"/>
        <v>0</v>
      </c>
      <c r="AR103" s="47">
        <f t="shared" si="6"/>
        <v>0</v>
      </c>
      <c r="AS103" s="47">
        <f t="shared" si="6"/>
        <v>0</v>
      </c>
      <c r="AT103" s="47">
        <f t="shared" si="6"/>
        <v>0</v>
      </c>
      <c r="AU103" s="47">
        <f t="shared" si="6"/>
        <v>0</v>
      </c>
      <c r="AV103" s="47">
        <f t="shared" si="6"/>
        <v>0</v>
      </c>
      <c r="AW103" s="47">
        <f t="shared" si="6"/>
        <v>0</v>
      </c>
      <c r="AX103" s="47">
        <f t="shared" si="6"/>
        <v>0</v>
      </c>
      <c r="AY103" s="47">
        <f t="shared" si="6"/>
        <v>0</v>
      </c>
      <c r="AZ103" s="47">
        <f t="shared" si="6"/>
        <v>0</v>
      </c>
      <c r="BA103" s="47">
        <f t="shared" si="6"/>
        <v>0</v>
      </c>
      <c r="BB103" s="47">
        <f t="shared" si="6"/>
        <v>0</v>
      </c>
      <c r="BC103" s="47">
        <f t="shared" si="6"/>
        <v>0</v>
      </c>
      <c r="BD103" s="47">
        <f t="shared" si="6"/>
        <v>1.4623693035995322E-5</v>
      </c>
      <c r="BE103" s="47">
        <f t="shared" si="6"/>
        <v>9.3908431615066139E-5</v>
      </c>
      <c r="BF103" s="47">
        <f t="shared" si="6"/>
        <v>2.5236337606714247E-3</v>
      </c>
      <c r="BG103" s="47">
        <f t="shared" si="6"/>
        <v>9.8451585818956503E-4</v>
      </c>
      <c r="BH103" s="47">
        <f t="shared" si="6"/>
        <v>3.4803939237802819E-12</v>
      </c>
      <c r="BI103" s="47">
        <f t="shared" si="6"/>
        <v>3.2605117980877973E-6</v>
      </c>
      <c r="BJ103" s="47">
        <f t="shared" si="6"/>
        <v>0</v>
      </c>
      <c r="BK103" s="48">
        <f t="shared" si="4"/>
        <v>0.57342851830125297</v>
      </c>
      <c r="BL103" s="1" t="str">
        <f t="shared" si="5"/>
        <v>DI</v>
      </c>
      <c r="BM103" s="48"/>
    </row>
    <row r="104" spans="2:65" x14ac:dyDescent="0.25">
      <c r="B104" s="46" t="s">
        <v>81</v>
      </c>
      <c r="C104" s="47">
        <f t="shared" ref="C104:AH111" si="7">+C14/C$96</f>
        <v>0</v>
      </c>
      <c r="D104" s="47">
        <f t="shared" si="7"/>
        <v>0</v>
      </c>
      <c r="E104" s="47">
        <f t="shared" si="7"/>
        <v>0</v>
      </c>
      <c r="F104" s="47">
        <f t="shared" si="7"/>
        <v>0</v>
      </c>
      <c r="G104" s="47">
        <f t="shared" si="7"/>
        <v>0</v>
      </c>
      <c r="H104" s="47">
        <f t="shared" si="7"/>
        <v>0</v>
      </c>
      <c r="I104" s="47">
        <f t="shared" si="7"/>
        <v>0</v>
      </c>
      <c r="J104" s="47">
        <f t="shared" si="7"/>
        <v>0</v>
      </c>
      <c r="K104" s="47">
        <f t="shared" si="7"/>
        <v>0</v>
      </c>
      <c r="L104" s="47">
        <f t="shared" si="7"/>
        <v>0</v>
      </c>
      <c r="M104" s="47">
        <f t="shared" si="7"/>
        <v>0</v>
      </c>
      <c r="N104" s="47">
        <f t="shared" si="7"/>
        <v>6.339156875120888E-4</v>
      </c>
      <c r="O104" s="47">
        <f t="shared" si="7"/>
        <v>0</v>
      </c>
      <c r="P104" s="47">
        <f t="shared" si="7"/>
        <v>0</v>
      </c>
      <c r="Q104" s="47">
        <f t="shared" si="7"/>
        <v>0</v>
      </c>
      <c r="R104" s="47">
        <f t="shared" si="7"/>
        <v>0</v>
      </c>
      <c r="S104" s="47">
        <f t="shared" si="7"/>
        <v>0</v>
      </c>
      <c r="T104" s="47">
        <f t="shared" si="7"/>
        <v>0.41519853913626736</v>
      </c>
      <c r="U104" s="47">
        <f t="shared" si="7"/>
        <v>0</v>
      </c>
      <c r="V104" s="47">
        <f t="shared" si="7"/>
        <v>0</v>
      </c>
      <c r="W104" s="47">
        <f t="shared" si="7"/>
        <v>0</v>
      </c>
      <c r="X104" s="47">
        <f t="shared" si="7"/>
        <v>0</v>
      </c>
      <c r="Y104" s="47">
        <f t="shared" si="7"/>
        <v>0</v>
      </c>
      <c r="Z104" s="47">
        <f t="shared" si="7"/>
        <v>0</v>
      </c>
      <c r="AA104" s="47">
        <f t="shared" si="7"/>
        <v>0</v>
      </c>
      <c r="AB104" s="47">
        <f t="shared" si="7"/>
        <v>0</v>
      </c>
      <c r="AC104" s="47">
        <f t="shared" si="7"/>
        <v>0</v>
      </c>
      <c r="AD104" s="47">
        <f t="shared" si="7"/>
        <v>0</v>
      </c>
      <c r="AE104" s="47">
        <f t="shared" si="7"/>
        <v>0</v>
      </c>
      <c r="AF104" s="47">
        <f t="shared" si="7"/>
        <v>0</v>
      </c>
      <c r="AG104" s="47">
        <f t="shared" si="7"/>
        <v>0</v>
      </c>
      <c r="AH104" s="47">
        <f t="shared" si="7"/>
        <v>0</v>
      </c>
      <c r="AI104" s="47">
        <f t="shared" si="6"/>
        <v>0</v>
      </c>
      <c r="AJ104" s="47">
        <f t="shared" si="6"/>
        <v>0</v>
      </c>
      <c r="AK104" s="47">
        <f t="shared" si="6"/>
        <v>0</v>
      </c>
      <c r="AL104" s="47">
        <f t="shared" si="6"/>
        <v>0</v>
      </c>
      <c r="AM104" s="47">
        <f t="shared" si="6"/>
        <v>0</v>
      </c>
      <c r="AN104" s="47">
        <f t="shared" si="6"/>
        <v>0</v>
      </c>
      <c r="AO104" s="47">
        <f t="shared" si="6"/>
        <v>0</v>
      </c>
      <c r="AP104" s="47">
        <f t="shared" si="6"/>
        <v>0</v>
      </c>
      <c r="AQ104" s="47">
        <f t="shared" si="6"/>
        <v>0</v>
      </c>
      <c r="AR104" s="47">
        <f t="shared" si="6"/>
        <v>0</v>
      </c>
      <c r="AS104" s="47">
        <f t="shared" si="6"/>
        <v>0</v>
      </c>
      <c r="AT104" s="47">
        <f t="shared" si="6"/>
        <v>2.1275173441226484E-2</v>
      </c>
      <c r="AU104" s="47">
        <f t="shared" si="6"/>
        <v>2.4552132142713405E-4</v>
      </c>
      <c r="AV104" s="47">
        <f t="shared" si="6"/>
        <v>0</v>
      </c>
      <c r="AW104" s="47">
        <f t="shared" si="6"/>
        <v>0</v>
      </c>
      <c r="AX104" s="47">
        <f t="shared" si="6"/>
        <v>0</v>
      </c>
      <c r="AY104" s="47">
        <f t="shared" si="6"/>
        <v>0</v>
      </c>
      <c r="AZ104" s="47">
        <f t="shared" si="6"/>
        <v>0</v>
      </c>
      <c r="BA104" s="47">
        <f t="shared" si="6"/>
        <v>4.6913321691802287E-7</v>
      </c>
      <c r="BB104" s="47">
        <f t="shared" si="6"/>
        <v>0</v>
      </c>
      <c r="BC104" s="47">
        <f t="shared" si="6"/>
        <v>0</v>
      </c>
      <c r="BD104" s="47">
        <f t="shared" si="6"/>
        <v>1.306011146343013E-5</v>
      </c>
      <c r="BE104" s="47">
        <f t="shared" si="6"/>
        <v>0</v>
      </c>
      <c r="BF104" s="47">
        <f t="shared" si="6"/>
        <v>3.6116916836513525E-18</v>
      </c>
      <c r="BG104" s="47">
        <f t="shared" si="6"/>
        <v>0</v>
      </c>
      <c r="BH104" s="47">
        <f t="shared" si="6"/>
        <v>1.1217976049213337E-9</v>
      </c>
      <c r="BI104" s="47">
        <f t="shared" si="6"/>
        <v>0</v>
      </c>
      <c r="BJ104" s="47">
        <f t="shared" si="6"/>
        <v>0</v>
      </c>
      <c r="BK104" s="48">
        <f t="shared" si="4"/>
        <v>0.43736667995291101</v>
      </c>
      <c r="BL104" s="1" t="str">
        <f t="shared" si="5"/>
        <v>DI</v>
      </c>
      <c r="BM104" s="48"/>
    </row>
    <row r="105" spans="2:65" x14ac:dyDescent="0.25">
      <c r="B105" s="46" t="s">
        <v>82</v>
      </c>
      <c r="C105" s="47">
        <f t="shared" si="7"/>
        <v>0</v>
      </c>
      <c r="D105" s="47">
        <f t="shared" si="7"/>
        <v>0</v>
      </c>
      <c r="E105" s="47">
        <f t="shared" si="7"/>
        <v>0</v>
      </c>
      <c r="F105" s="47">
        <f t="shared" si="7"/>
        <v>0</v>
      </c>
      <c r="G105" s="47">
        <f t="shared" si="7"/>
        <v>0</v>
      </c>
      <c r="H105" s="47">
        <f t="shared" si="7"/>
        <v>0</v>
      </c>
      <c r="I105" s="47">
        <f t="shared" si="7"/>
        <v>4.7765372776858543E-2</v>
      </c>
      <c r="J105" s="47">
        <f t="shared" si="7"/>
        <v>0</v>
      </c>
      <c r="K105" s="47">
        <f t="shared" si="7"/>
        <v>0</v>
      </c>
      <c r="L105" s="47">
        <f t="shared" si="7"/>
        <v>0.28083885837718614</v>
      </c>
      <c r="M105" s="47">
        <f t="shared" si="7"/>
        <v>0</v>
      </c>
      <c r="N105" s="47">
        <f t="shared" si="7"/>
        <v>0</v>
      </c>
      <c r="O105" s="47">
        <f t="shared" si="7"/>
        <v>0</v>
      </c>
      <c r="P105" s="47">
        <f t="shared" si="7"/>
        <v>0</v>
      </c>
      <c r="Q105" s="47">
        <f t="shared" si="7"/>
        <v>0</v>
      </c>
      <c r="R105" s="47">
        <f t="shared" si="7"/>
        <v>0</v>
      </c>
      <c r="S105" s="47">
        <f t="shared" si="7"/>
        <v>0</v>
      </c>
      <c r="T105" s="47">
        <f t="shared" si="7"/>
        <v>0</v>
      </c>
      <c r="U105" s="47">
        <f t="shared" si="7"/>
        <v>0</v>
      </c>
      <c r="V105" s="47">
        <f t="shared" si="7"/>
        <v>0</v>
      </c>
      <c r="W105" s="47">
        <f t="shared" si="7"/>
        <v>0</v>
      </c>
      <c r="X105" s="47">
        <f t="shared" si="7"/>
        <v>0</v>
      </c>
      <c r="Y105" s="47">
        <f t="shared" si="7"/>
        <v>0</v>
      </c>
      <c r="Z105" s="47">
        <f t="shared" si="7"/>
        <v>0</v>
      </c>
      <c r="AA105" s="47">
        <f t="shared" si="7"/>
        <v>0</v>
      </c>
      <c r="AB105" s="47">
        <f t="shared" si="7"/>
        <v>0</v>
      </c>
      <c r="AC105" s="47">
        <f t="shared" si="7"/>
        <v>0</v>
      </c>
      <c r="AD105" s="47">
        <f t="shared" si="7"/>
        <v>0</v>
      </c>
      <c r="AE105" s="47">
        <f t="shared" si="7"/>
        <v>0</v>
      </c>
      <c r="AF105" s="47">
        <f t="shared" si="7"/>
        <v>0</v>
      </c>
      <c r="AG105" s="47">
        <f t="shared" si="7"/>
        <v>0</v>
      </c>
      <c r="AH105" s="47">
        <f t="shared" si="7"/>
        <v>0</v>
      </c>
      <c r="AI105" s="47">
        <f t="shared" si="6"/>
        <v>0</v>
      </c>
      <c r="AJ105" s="47">
        <f t="shared" si="6"/>
        <v>0</v>
      </c>
      <c r="AK105" s="47">
        <f t="shared" si="6"/>
        <v>0</v>
      </c>
      <c r="AL105" s="47">
        <f t="shared" si="6"/>
        <v>0</v>
      </c>
      <c r="AM105" s="47">
        <f t="shared" si="6"/>
        <v>0</v>
      </c>
      <c r="AN105" s="47">
        <f t="shared" si="6"/>
        <v>0</v>
      </c>
      <c r="AO105" s="47">
        <f t="shared" si="6"/>
        <v>0</v>
      </c>
      <c r="AP105" s="47">
        <f t="shared" si="6"/>
        <v>0</v>
      </c>
      <c r="AQ105" s="47">
        <f t="shared" si="6"/>
        <v>0</v>
      </c>
      <c r="AR105" s="47">
        <f t="shared" si="6"/>
        <v>0</v>
      </c>
      <c r="AS105" s="47">
        <f t="shared" si="6"/>
        <v>0</v>
      </c>
      <c r="AT105" s="47">
        <f t="shared" si="6"/>
        <v>0</v>
      </c>
      <c r="AU105" s="47">
        <f t="shared" si="6"/>
        <v>0</v>
      </c>
      <c r="AV105" s="47">
        <f t="shared" si="6"/>
        <v>0</v>
      </c>
      <c r="AW105" s="47">
        <f t="shared" si="6"/>
        <v>0</v>
      </c>
      <c r="AX105" s="47">
        <f t="shared" si="6"/>
        <v>0</v>
      </c>
      <c r="AY105" s="47">
        <f t="shared" si="6"/>
        <v>0</v>
      </c>
      <c r="AZ105" s="47">
        <f t="shared" si="6"/>
        <v>0</v>
      </c>
      <c r="BA105" s="47">
        <f t="shared" si="6"/>
        <v>0</v>
      </c>
      <c r="BB105" s="47">
        <f t="shared" si="6"/>
        <v>0</v>
      </c>
      <c r="BC105" s="47">
        <f t="shared" si="6"/>
        <v>0</v>
      </c>
      <c r="BD105" s="47">
        <f t="shared" si="6"/>
        <v>0</v>
      </c>
      <c r="BE105" s="47">
        <f t="shared" si="6"/>
        <v>0</v>
      </c>
      <c r="BF105" s="47">
        <f t="shared" si="6"/>
        <v>0</v>
      </c>
      <c r="BG105" s="47">
        <f t="shared" si="6"/>
        <v>0</v>
      </c>
      <c r="BH105" s="47">
        <f t="shared" si="6"/>
        <v>1.042353534492693E-10</v>
      </c>
      <c r="BI105" s="47">
        <f t="shared" si="6"/>
        <v>4.9107424149622321E-6</v>
      </c>
      <c r="BJ105" s="47">
        <f t="shared" si="6"/>
        <v>0</v>
      </c>
      <c r="BK105" s="48">
        <f t="shared" si="4"/>
        <v>0.32860914200069502</v>
      </c>
      <c r="BL105" s="1" t="str">
        <f t="shared" si="5"/>
        <v>DI</v>
      </c>
      <c r="BM105" s="48"/>
    </row>
    <row r="106" spans="2:65" x14ac:dyDescent="0.25">
      <c r="B106" s="46" t="s">
        <v>83</v>
      </c>
      <c r="C106" s="47">
        <f t="shared" si="7"/>
        <v>0</v>
      </c>
      <c r="D106" s="47">
        <f t="shared" si="7"/>
        <v>0</v>
      </c>
      <c r="E106" s="47">
        <f t="shared" si="7"/>
        <v>0</v>
      </c>
      <c r="F106" s="47">
        <f t="shared" si="7"/>
        <v>2.9763696299036325E-5</v>
      </c>
      <c r="G106" s="47">
        <f t="shared" si="7"/>
        <v>1.9310355070840121E-4</v>
      </c>
      <c r="H106" s="47">
        <f t="shared" si="7"/>
        <v>0</v>
      </c>
      <c r="I106" s="47">
        <f t="shared" si="7"/>
        <v>0</v>
      </c>
      <c r="J106" s="47">
        <f t="shared" si="7"/>
        <v>0</v>
      </c>
      <c r="K106" s="47">
        <f t="shared" si="7"/>
        <v>0</v>
      </c>
      <c r="L106" s="47">
        <f t="shared" si="7"/>
        <v>0</v>
      </c>
      <c r="M106" s="47">
        <f t="shared" si="7"/>
        <v>0</v>
      </c>
      <c r="N106" s="47">
        <f t="shared" si="7"/>
        <v>4.2208977594959119E-5</v>
      </c>
      <c r="O106" s="47">
        <f t="shared" si="7"/>
        <v>2.6639979830819893E-7</v>
      </c>
      <c r="P106" s="47">
        <f t="shared" si="7"/>
        <v>0</v>
      </c>
      <c r="Q106" s="47">
        <f t="shared" si="7"/>
        <v>0</v>
      </c>
      <c r="R106" s="47">
        <f t="shared" si="7"/>
        <v>0</v>
      </c>
      <c r="S106" s="47">
        <f t="shared" si="7"/>
        <v>0</v>
      </c>
      <c r="T106" s="47">
        <f t="shared" si="7"/>
        <v>0</v>
      </c>
      <c r="U106" s="47">
        <f t="shared" si="7"/>
        <v>0</v>
      </c>
      <c r="V106" s="47">
        <f t="shared" si="7"/>
        <v>0</v>
      </c>
      <c r="W106" s="47">
        <f t="shared" si="7"/>
        <v>0</v>
      </c>
      <c r="X106" s="47">
        <f t="shared" si="7"/>
        <v>1.2056967785051634E-6</v>
      </c>
      <c r="Y106" s="47">
        <f t="shared" si="7"/>
        <v>6.4807068253168777E-6</v>
      </c>
      <c r="Z106" s="47">
        <f t="shared" si="7"/>
        <v>0</v>
      </c>
      <c r="AA106" s="47">
        <f t="shared" si="7"/>
        <v>3.2454678795016274E-5</v>
      </c>
      <c r="AB106" s="47">
        <f t="shared" si="7"/>
        <v>0</v>
      </c>
      <c r="AC106" s="47">
        <f t="shared" si="7"/>
        <v>0</v>
      </c>
      <c r="AD106" s="47">
        <f t="shared" si="7"/>
        <v>0</v>
      </c>
      <c r="AE106" s="47">
        <f t="shared" si="7"/>
        <v>3.4623092633937196E-2</v>
      </c>
      <c r="AF106" s="47">
        <f t="shared" si="7"/>
        <v>3.0892240908024154E-2</v>
      </c>
      <c r="AG106" s="47">
        <f t="shared" si="7"/>
        <v>7.8820517702877943E-2</v>
      </c>
      <c r="AH106" s="47">
        <f t="shared" si="7"/>
        <v>0</v>
      </c>
      <c r="AI106" s="47">
        <f t="shared" si="6"/>
        <v>0</v>
      </c>
      <c r="AJ106" s="47">
        <f t="shared" si="6"/>
        <v>0</v>
      </c>
      <c r="AK106" s="47">
        <f t="shared" si="6"/>
        <v>0</v>
      </c>
      <c r="AL106" s="47">
        <f t="shared" si="6"/>
        <v>0</v>
      </c>
      <c r="AM106" s="47">
        <f t="shared" si="6"/>
        <v>0</v>
      </c>
      <c r="AN106" s="47">
        <f t="shared" si="6"/>
        <v>3.7240468645298122E-5</v>
      </c>
      <c r="AO106" s="47">
        <f t="shared" si="6"/>
        <v>0</v>
      </c>
      <c r="AP106" s="47">
        <f t="shared" si="6"/>
        <v>0</v>
      </c>
      <c r="AQ106" s="47">
        <f t="shared" si="6"/>
        <v>0</v>
      </c>
      <c r="AR106" s="47">
        <f t="shared" si="6"/>
        <v>0</v>
      </c>
      <c r="AS106" s="47">
        <f t="shared" si="6"/>
        <v>1.2809049539453977E-5</v>
      </c>
      <c r="AT106" s="47">
        <f t="shared" si="6"/>
        <v>8.9021042255813063E-4</v>
      </c>
      <c r="AU106" s="47">
        <f t="shared" si="6"/>
        <v>4.3442615948977588E-5</v>
      </c>
      <c r="AV106" s="47">
        <f t="shared" si="6"/>
        <v>3.5319374757457854E-4</v>
      </c>
      <c r="AW106" s="47">
        <f t="shared" si="6"/>
        <v>1.2677178363066085E-2</v>
      </c>
      <c r="AX106" s="47">
        <f t="shared" si="6"/>
        <v>3.8630614881297889E-2</v>
      </c>
      <c r="AY106" s="47">
        <f t="shared" si="6"/>
        <v>0</v>
      </c>
      <c r="AZ106" s="47">
        <f t="shared" si="6"/>
        <v>0</v>
      </c>
      <c r="BA106" s="47">
        <f t="shared" si="6"/>
        <v>1.5768358200209109E-6</v>
      </c>
      <c r="BB106" s="47">
        <f t="shared" si="6"/>
        <v>4.9401247820190789E-10</v>
      </c>
      <c r="BC106" s="47">
        <f t="shared" si="6"/>
        <v>0</v>
      </c>
      <c r="BD106" s="47">
        <f t="shared" si="6"/>
        <v>6.8161429420252043E-7</v>
      </c>
      <c r="BE106" s="47">
        <f t="shared" si="6"/>
        <v>0</v>
      </c>
      <c r="BF106" s="47">
        <f t="shared" si="6"/>
        <v>1.1006936819043668E-17</v>
      </c>
      <c r="BG106" s="47">
        <f t="shared" si="6"/>
        <v>1.2440017601595643E-5</v>
      </c>
      <c r="BH106" s="47">
        <f t="shared" si="6"/>
        <v>4.1101607307100141E-9</v>
      </c>
      <c r="BI106" s="47">
        <f t="shared" si="6"/>
        <v>3.0549090025836761E-9</v>
      </c>
      <c r="BJ106" s="47">
        <f t="shared" si="6"/>
        <v>0</v>
      </c>
      <c r="BK106" s="48">
        <f t="shared" si="4"/>
        <v>0.19730073062706729</v>
      </c>
      <c r="BL106" s="1" t="str">
        <f t="shared" si="5"/>
        <v>DF</v>
      </c>
      <c r="BM106" s="48"/>
    </row>
    <row r="107" spans="2:65" x14ac:dyDescent="0.25">
      <c r="B107" s="46" t="s">
        <v>84</v>
      </c>
      <c r="C107" s="47">
        <f t="shared" si="7"/>
        <v>0</v>
      </c>
      <c r="D107" s="47">
        <f t="shared" si="7"/>
        <v>0</v>
      </c>
      <c r="E107" s="47">
        <f t="shared" si="7"/>
        <v>0</v>
      </c>
      <c r="F107" s="47">
        <f t="shared" si="7"/>
        <v>0</v>
      </c>
      <c r="G107" s="47">
        <f t="shared" si="7"/>
        <v>0</v>
      </c>
      <c r="H107" s="47">
        <f t="shared" si="7"/>
        <v>0</v>
      </c>
      <c r="I107" s="47">
        <f t="shared" si="7"/>
        <v>0</v>
      </c>
      <c r="J107" s="47">
        <f t="shared" si="7"/>
        <v>0</v>
      </c>
      <c r="K107" s="47">
        <f t="shared" si="7"/>
        <v>0</v>
      </c>
      <c r="L107" s="47">
        <f t="shared" si="7"/>
        <v>0</v>
      </c>
      <c r="M107" s="47">
        <f t="shared" si="7"/>
        <v>0</v>
      </c>
      <c r="N107" s="47">
        <f t="shared" si="7"/>
        <v>2.2410780693814379E-2</v>
      </c>
      <c r="O107" s="47">
        <f t="shared" si="7"/>
        <v>0</v>
      </c>
      <c r="P107" s="47">
        <f t="shared" si="7"/>
        <v>0</v>
      </c>
      <c r="Q107" s="47">
        <f t="shared" si="7"/>
        <v>0</v>
      </c>
      <c r="R107" s="47">
        <f t="shared" si="7"/>
        <v>0</v>
      </c>
      <c r="S107" s="47">
        <f t="shared" si="7"/>
        <v>0</v>
      </c>
      <c r="T107" s="47">
        <f t="shared" si="7"/>
        <v>0</v>
      </c>
      <c r="U107" s="47">
        <f t="shared" si="7"/>
        <v>0</v>
      </c>
      <c r="V107" s="47">
        <f t="shared" si="7"/>
        <v>0</v>
      </c>
      <c r="W107" s="47">
        <f t="shared" si="7"/>
        <v>0</v>
      </c>
      <c r="X107" s="47">
        <f t="shared" si="7"/>
        <v>0</v>
      </c>
      <c r="Y107" s="47">
        <f t="shared" si="7"/>
        <v>0</v>
      </c>
      <c r="Z107" s="47">
        <f t="shared" si="7"/>
        <v>0</v>
      </c>
      <c r="AA107" s="47">
        <f t="shared" si="7"/>
        <v>0</v>
      </c>
      <c r="AB107" s="47">
        <f t="shared" si="7"/>
        <v>0</v>
      </c>
      <c r="AC107" s="47">
        <f t="shared" si="7"/>
        <v>0</v>
      </c>
      <c r="AD107" s="47">
        <f t="shared" si="7"/>
        <v>0</v>
      </c>
      <c r="AE107" s="47">
        <f t="shared" si="7"/>
        <v>0</v>
      </c>
      <c r="AF107" s="47">
        <f t="shared" si="7"/>
        <v>0</v>
      </c>
      <c r="AG107" s="47">
        <f t="shared" si="7"/>
        <v>0</v>
      </c>
      <c r="AH107" s="47">
        <f t="shared" si="7"/>
        <v>0</v>
      </c>
      <c r="AI107" s="47">
        <f t="shared" si="6"/>
        <v>0</v>
      </c>
      <c r="AJ107" s="47">
        <f t="shared" si="6"/>
        <v>0</v>
      </c>
      <c r="AK107" s="47">
        <f t="shared" si="6"/>
        <v>0</v>
      </c>
      <c r="AL107" s="47">
        <f t="shared" si="6"/>
        <v>0</v>
      </c>
      <c r="AM107" s="47">
        <f t="shared" si="6"/>
        <v>0</v>
      </c>
      <c r="AN107" s="47">
        <f t="shared" si="6"/>
        <v>0</v>
      </c>
      <c r="AO107" s="47">
        <f t="shared" si="6"/>
        <v>0</v>
      </c>
      <c r="AP107" s="47">
        <f t="shared" si="6"/>
        <v>0</v>
      </c>
      <c r="AQ107" s="47">
        <f t="shared" si="6"/>
        <v>0</v>
      </c>
      <c r="AR107" s="47">
        <f t="shared" si="6"/>
        <v>0</v>
      </c>
      <c r="AS107" s="47">
        <f t="shared" si="6"/>
        <v>0</v>
      </c>
      <c r="AT107" s="47">
        <f t="shared" si="6"/>
        <v>0</v>
      </c>
      <c r="AU107" s="47">
        <f t="shared" si="6"/>
        <v>0</v>
      </c>
      <c r="AV107" s="47">
        <f t="shared" si="6"/>
        <v>0</v>
      </c>
      <c r="AW107" s="47">
        <f t="shared" si="6"/>
        <v>0</v>
      </c>
      <c r="AX107" s="47">
        <f t="shared" si="6"/>
        <v>0</v>
      </c>
      <c r="AY107" s="47">
        <f t="shared" si="6"/>
        <v>0</v>
      </c>
      <c r="AZ107" s="47">
        <f t="shared" si="6"/>
        <v>0</v>
      </c>
      <c r="BA107" s="47">
        <f t="shared" si="6"/>
        <v>0</v>
      </c>
      <c r="BB107" s="47">
        <f t="shared" si="6"/>
        <v>0</v>
      </c>
      <c r="BC107" s="47">
        <f t="shared" si="6"/>
        <v>0</v>
      </c>
      <c r="BD107" s="47">
        <f t="shared" si="6"/>
        <v>3.395006133547309E-5</v>
      </c>
      <c r="BE107" s="47">
        <f t="shared" si="6"/>
        <v>1.4071181133268893E-4</v>
      </c>
      <c r="BF107" s="47">
        <f t="shared" si="6"/>
        <v>5.0766314210950684E-3</v>
      </c>
      <c r="BG107" s="47">
        <f t="shared" si="6"/>
        <v>9.738645713854902E-4</v>
      </c>
      <c r="BH107" s="47">
        <f t="shared" si="6"/>
        <v>0</v>
      </c>
      <c r="BI107" s="47">
        <f t="shared" si="6"/>
        <v>0</v>
      </c>
      <c r="BJ107" s="47">
        <f t="shared" si="6"/>
        <v>0</v>
      </c>
      <c r="BK107" s="48">
        <f t="shared" si="4"/>
        <v>2.8635938558963101E-2</v>
      </c>
      <c r="BL107" s="1" t="str">
        <f t="shared" si="5"/>
        <v>DF</v>
      </c>
      <c r="BM107" s="48"/>
    </row>
    <row r="108" spans="2:65" x14ac:dyDescent="0.25">
      <c r="B108" s="46" t="s">
        <v>85</v>
      </c>
      <c r="C108" s="47">
        <f t="shared" si="7"/>
        <v>0</v>
      </c>
      <c r="D108" s="47">
        <f t="shared" si="7"/>
        <v>0</v>
      </c>
      <c r="E108" s="47">
        <f t="shared" si="7"/>
        <v>0</v>
      </c>
      <c r="F108" s="47">
        <f t="shared" si="7"/>
        <v>0</v>
      </c>
      <c r="G108" s="47">
        <f t="shared" si="7"/>
        <v>0</v>
      </c>
      <c r="H108" s="47">
        <f t="shared" si="7"/>
        <v>0</v>
      </c>
      <c r="I108" s="47">
        <f t="shared" si="7"/>
        <v>0</v>
      </c>
      <c r="J108" s="47">
        <f t="shared" si="7"/>
        <v>0</v>
      </c>
      <c r="K108" s="47">
        <f t="shared" si="7"/>
        <v>0</v>
      </c>
      <c r="L108" s="47">
        <f t="shared" si="7"/>
        <v>3.0515303648214957E-3</v>
      </c>
      <c r="M108" s="47">
        <f t="shared" si="7"/>
        <v>0</v>
      </c>
      <c r="N108" s="47">
        <f t="shared" si="7"/>
        <v>1.6432204239412204E-4</v>
      </c>
      <c r="O108" s="47">
        <f t="shared" si="7"/>
        <v>0</v>
      </c>
      <c r="P108" s="47">
        <f t="shared" si="7"/>
        <v>0</v>
      </c>
      <c r="Q108" s="47">
        <f t="shared" si="7"/>
        <v>0</v>
      </c>
      <c r="R108" s="47">
        <f t="shared" si="7"/>
        <v>0</v>
      </c>
      <c r="S108" s="47">
        <f t="shared" si="7"/>
        <v>0</v>
      </c>
      <c r="T108" s="47">
        <f t="shared" si="7"/>
        <v>0</v>
      </c>
      <c r="U108" s="47">
        <f t="shared" si="7"/>
        <v>0</v>
      </c>
      <c r="V108" s="47">
        <f t="shared" si="7"/>
        <v>0</v>
      </c>
      <c r="W108" s="47">
        <f t="shared" si="7"/>
        <v>0</v>
      </c>
      <c r="X108" s="47">
        <f t="shared" si="7"/>
        <v>0</v>
      </c>
      <c r="Y108" s="47">
        <f t="shared" si="7"/>
        <v>0</v>
      </c>
      <c r="Z108" s="47">
        <f t="shared" si="7"/>
        <v>0</v>
      </c>
      <c r="AA108" s="47">
        <f t="shared" si="7"/>
        <v>0</v>
      </c>
      <c r="AB108" s="47">
        <f t="shared" si="7"/>
        <v>0</v>
      </c>
      <c r="AC108" s="47">
        <f t="shared" si="7"/>
        <v>0</v>
      </c>
      <c r="AD108" s="47">
        <f t="shared" si="7"/>
        <v>0</v>
      </c>
      <c r="AE108" s="47">
        <f t="shared" si="7"/>
        <v>0</v>
      </c>
      <c r="AF108" s="47">
        <f t="shared" si="7"/>
        <v>0</v>
      </c>
      <c r="AG108" s="47">
        <f t="shared" si="7"/>
        <v>0</v>
      </c>
      <c r="AH108" s="47">
        <f t="shared" si="7"/>
        <v>0</v>
      </c>
      <c r="AI108" s="47">
        <f t="shared" si="6"/>
        <v>0</v>
      </c>
      <c r="AJ108" s="47">
        <f t="shared" si="6"/>
        <v>0</v>
      </c>
      <c r="AK108" s="47">
        <f t="shared" si="6"/>
        <v>0</v>
      </c>
      <c r="AL108" s="47">
        <f t="shared" si="6"/>
        <v>0</v>
      </c>
      <c r="AM108" s="47">
        <f t="shared" si="6"/>
        <v>0</v>
      </c>
      <c r="AN108" s="47">
        <f t="shared" si="6"/>
        <v>0</v>
      </c>
      <c r="AO108" s="47">
        <f t="shared" si="6"/>
        <v>0</v>
      </c>
      <c r="AP108" s="47">
        <f t="shared" si="6"/>
        <v>0</v>
      </c>
      <c r="AQ108" s="47">
        <f t="shared" si="6"/>
        <v>0</v>
      </c>
      <c r="AR108" s="47">
        <f t="shared" si="6"/>
        <v>0</v>
      </c>
      <c r="AS108" s="47">
        <f t="shared" si="6"/>
        <v>0</v>
      </c>
      <c r="AT108" s="47">
        <f t="shared" si="6"/>
        <v>0</v>
      </c>
      <c r="AU108" s="47">
        <f t="shared" si="6"/>
        <v>0</v>
      </c>
      <c r="AV108" s="47">
        <f t="shared" si="6"/>
        <v>0</v>
      </c>
      <c r="AW108" s="47">
        <f t="shared" si="6"/>
        <v>0</v>
      </c>
      <c r="AX108" s="47">
        <f t="shared" si="6"/>
        <v>0</v>
      </c>
      <c r="AY108" s="47">
        <f t="shared" si="6"/>
        <v>0</v>
      </c>
      <c r="AZ108" s="47">
        <f t="shared" si="6"/>
        <v>0</v>
      </c>
      <c r="BA108" s="47">
        <f t="shared" si="6"/>
        <v>0</v>
      </c>
      <c r="BB108" s="47">
        <f t="shared" si="6"/>
        <v>0</v>
      </c>
      <c r="BC108" s="47">
        <f t="shared" si="6"/>
        <v>0</v>
      </c>
      <c r="BD108" s="47">
        <f t="shared" si="6"/>
        <v>1.3907930087944014E-5</v>
      </c>
      <c r="BE108" s="47">
        <f t="shared" si="6"/>
        <v>3.0985175833753582E-4</v>
      </c>
      <c r="BF108" s="47">
        <f t="shared" si="6"/>
        <v>8.7149965792246188E-3</v>
      </c>
      <c r="BG108" s="47">
        <f t="shared" si="6"/>
        <v>5.6732350499762284E-3</v>
      </c>
      <c r="BH108" s="47">
        <f t="shared" si="6"/>
        <v>0</v>
      </c>
      <c r="BI108" s="47">
        <f t="shared" si="6"/>
        <v>0</v>
      </c>
      <c r="BJ108" s="47">
        <f t="shared" si="6"/>
        <v>0</v>
      </c>
      <c r="BK108" s="48">
        <f t="shared" si="4"/>
        <v>1.7927843724841942E-2</v>
      </c>
      <c r="BL108" s="1" t="str">
        <f t="shared" si="5"/>
        <v>DF</v>
      </c>
      <c r="BM108" s="48"/>
    </row>
    <row r="109" spans="2:65" x14ac:dyDescent="0.25">
      <c r="B109" s="46" t="s">
        <v>86</v>
      </c>
      <c r="C109" s="47">
        <f t="shared" si="7"/>
        <v>0</v>
      </c>
      <c r="D109" s="47">
        <f t="shared" si="7"/>
        <v>0</v>
      </c>
      <c r="E109" s="47">
        <f t="shared" si="7"/>
        <v>0</v>
      </c>
      <c r="F109" s="47">
        <f t="shared" si="7"/>
        <v>0</v>
      </c>
      <c r="G109" s="47">
        <f t="shared" si="7"/>
        <v>0</v>
      </c>
      <c r="H109" s="47">
        <f t="shared" si="7"/>
        <v>0</v>
      </c>
      <c r="I109" s="47">
        <f t="shared" si="7"/>
        <v>1.0449294878092184E-2</v>
      </c>
      <c r="J109" s="47">
        <f t="shared" si="7"/>
        <v>0</v>
      </c>
      <c r="K109" s="47">
        <f t="shared" si="7"/>
        <v>0</v>
      </c>
      <c r="L109" s="47">
        <f t="shared" si="7"/>
        <v>0</v>
      </c>
      <c r="M109" s="47">
        <f t="shared" si="7"/>
        <v>6.1175482726270589E-2</v>
      </c>
      <c r="N109" s="47">
        <f t="shared" si="7"/>
        <v>4.8541903863255284E-3</v>
      </c>
      <c r="O109" s="47">
        <f t="shared" si="7"/>
        <v>0</v>
      </c>
      <c r="P109" s="47">
        <f t="shared" si="7"/>
        <v>0</v>
      </c>
      <c r="Q109" s="47">
        <f t="shared" si="7"/>
        <v>0</v>
      </c>
      <c r="R109" s="47">
        <f t="shared" si="7"/>
        <v>0</v>
      </c>
      <c r="S109" s="47">
        <f t="shared" si="7"/>
        <v>0</v>
      </c>
      <c r="T109" s="47">
        <f t="shared" si="7"/>
        <v>0</v>
      </c>
      <c r="U109" s="47">
        <f t="shared" si="7"/>
        <v>0</v>
      </c>
      <c r="V109" s="47">
        <f t="shared" si="7"/>
        <v>0</v>
      </c>
      <c r="W109" s="47">
        <f t="shared" si="7"/>
        <v>0</v>
      </c>
      <c r="X109" s="47">
        <f t="shared" si="7"/>
        <v>0</v>
      </c>
      <c r="Y109" s="47">
        <f t="shared" si="7"/>
        <v>0</v>
      </c>
      <c r="Z109" s="47">
        <f t="shared" si="7"/>
        <v>0</v>
      </c>
      <c r="AA109" s="47">
        <f t="shared" si="7"/>
        <v>0</v>
      </c>
      <c r="AB109" s="47">
        <f t="shared" si="7"/>
        <v>0</v>
      </c>
      <c r="AC109" s="47">
        <f t="shared" si="7"/>
        <v>0</v>
      </c>
      <c r="AD109" s="47">
        <f t="shared" si="7"/>
        <v>0</v>
      </c>
      <c r="AE109" s="47">
        <f t="shared" si="7"/>
        <v>0</v>
      </c>
      <c r="AF109" s="47">
        <f t="shared" si="7"/>
        <v>0</v>
      </c>
      <c r="AG109" s="47">
        <f t="shared" si="7"/>
        <v>0</v>
      </c>
      <c r="AH109" s="47">
        <f t="shared" si="7"/>
        <v>0</v>
      </c>
      <c r="AI109" s="47">
        <f t="shared" si="6"/>
        <v>0</v>
      </c>
      <c r="AJ109" s="47">
        <f t="shared" si="6"/>
        <v>0</v>
      </c>
      <c r="AK109" s="47">
        <f t="shared" si="6"/>
        <v>0</v>
      </c>
      <c r="AL109" s="47">
        <f t="shared" si="6"/>
        <v>0</v>
      </c>
      <c r="AM109" s="47">
        <f t="shared" si="6"/>
        <v>0</v>
      </c>
      <c r="AN109" s="47">
        <f t="shared" si="6"/>
        <v>0</v>
      </c>
      <c r="AO109" s="47">
        <f t="shared" si="6"/>
        <v>0</v>
      </c>
      <c r="AP109" s="47">
        <f t="shared" si="6"/>
        <v>0</v>
      </c>
      <c r="AQ109" s="47">
        <f t="shared" si="6"/>
        <v>0</v>
      </c>
      <c r="AR109" s="47">
        <f t="shared" si="6"/>
        <v>0</v>
      </c>
      <c r="AS109" s="47">
        <f t="shared" si="6"/>
        <v>0</v>
      </c>
      <c r="AT109" s="47">
        <f t="shared" si="6"/>
        <v>0</v>
      </c>
      <c r="AU109" s="47">
        <f t="shared" si="6"/>
        <v>3.2937557154409138E-8</v>
      </c>
      <c r="AV109" s="47">
        <f t="shared" si="6"/>
        <v>0</v>
      </c>
      <c r="AW109" s="47">
        <f t="shared" si="6"/>
        <v>0</v>
      </c>
      <c r="AX109" s="47">
        <f t="shared" si="6"/>
        <v>0</v>
      </c>
      <c r="AY109" s="47">
        <f t="shared" si="6"/>
        <v>0</v>
      </c>
      <c r="AZ109" s="47">
        <f t="shared" si="6"/>
        <v>0</v>
      </c>
      <c r="BA109" s="47">
        <f t="shared" si="6"/>
        <v>0</v>
      </c>
      <c r="BB109" s="47">
        <f t="shared" si="6"/>
        <v>0</v>
      </c>
      <c r="BC109" s="47">
        <f t="shared" si="6"/>
        <v>0</v>
      </c>
      <c r="BD109" s="47">
        <f t="shared" si="6"/>
        <v>2.0806421329681082E-4</v>
      </c>
      <c r="BE109" s="47">
        <f t="shared" si="6"/>
        <v>1.5531166180483933E-3</v>
      </c>
      <c r="BF109" s="47">
        <f t="shared" si="6"/>
        <v>5.4890940572534803E-2</v>
      </c>
      <c r="BG109" s="47">
        <f t="shared" si="6"/>
        <v>1.8341851095799229E-2</v>
      </c>
      <c r="BH109" s="47">
        <f t="shared" si="6"/>
        <v>4.0590365757974534E-6</v>
      </c>
      <c r="BI109" s="47">
        <f t="shared" si="6"/>
        <v>0</v>
      </c>
      <c r="BJ109" s="47">
        <f t="shared" si="6"/>
        <v>0</v>
      </c>
      <c r="BK109" s="48">
        <f t="shared" si="4"/>
        <v>0.15147703246450048</v>
      </c>
      <c r="BL109" s="1" t="str">
        <f t="shared" si="5"/>
        <v>DF</v>
      </c>
      <c r="BM109" s="48"/>
    </row>
    <row r="110" spans="2:65" x14ac:dyDescent="0.25">
      <c r="B110" s="46" t="s">
        <v>87</v>
      </c>
      <c r="C110" s="47">
        <f t="shared" si="7"/>
        <v>0</v>
      </c>
      <c r="D110" s="47">
        <f t="shared" si="7"/>
        <v>0</v>
      </c>
      <c r="E110" s="47">
        <f t="shared" si="7"/>
        <v>5.7254044675591871E-5</v>
      </c>
      <c r="F110" s="47">
        <f t="shared" si="7"/>
        <v>0</v>
      </c>
      <c r="G110" s="47">
        <f t="shared" si="7"/>
        <v>0.1632008299211459</v>
      </c>
      <c r="H110" s="47">
        <f t="shared" si="7"/>
        <v>0</v>
      </c>
      <c r="I110" s="47">
        <f t="shared" si="7"/>
        <v>9.8077732843621368E-2</v>
      </c>
      <c r="J110" s="47">
        <f t="shared" si="7"/>
        <v>0</v>
      </c>
      <c r="K110" s="47">
        <f t="shared" si="7"/>
        <v>3.2294775918071282E-3</v>
      </c>
      <c r="L110" s="47">
        <f t="shared" si="7"/>
        <v>1.9003638597588021E-2</v>
      </c>
      <c r="M110" s="47">
        <f t="shared" si="7"/>
        <v>1.4974582266755548E-2</v>
      </c>
      <c r="N110" s="47">
        <f t="shared" si="7"/>
        <v>6.6970061051760274E-2</v>
      </c>
      <c r="O110" s="47">
        <f t="shared" si="7"/>
        <v>7.2739817372381527E-2</v>
      </c>
      <c r="P110" s="47">
        <f t="shared" si="7"/>
        <v>6.4517900775677456E-4</v>
      </c>
      <c r="Q110" s="47">
        <f t="shared" si="7"/>
        <v>1.0432141999263385E-3</v>
      </c>
      <c r="R110" s="47">
        <f t="shared" si="7"/>
        <v>3.865800473075782E-5</v>
      </c>
      <c r="S110" s="47">
        <f t="shared" si="7"/>
        <v>2.7668068500689915E-4</v>
      </c>
      <c r="T110" s="47">
        <f t="shared" si="7"/>
        <v>1.8880364560981995E-4</v>
      </c>
      <c r="U110" s="47">
        <f t="shared" si="7"/>
        <v>5.535660757269692E-4</v>
      </c>
      <c r="V110" s="47">
        <f t="shared" si="7"/>
        <v>1.4593439272100989E-5</v>
      </c>
      <c r="W110" s="47">
        <f t="shared" si="7"/>
        <v>2.0319980395186105E-4</v>
      </c>
      <c r="X110" s="47">
        <f t="shared" si="7"/>
        <v>9.7912115925341196E-6</v>
      </c>
      <c r="Y110" s="47">
        <f t="shared" si="7"/>
        <v>6.9152853525619783E-4</v>
      </c>
      <c r="Z110" s="47">
        <f t="shared" si="7"/>
        <v>1.0970682924039004E-3</v>
      </c>
      <c r="AA110" s="47">
        <f t="shared" si="7"/>
        <v>4.1089300484502676E-2</v>
      </c>
      <c r="AB110" s="47">
        <f t="shared" si="7"/>
        <v>1.8699599954528218E-5</v>
      </c>
      <c r="AC110" s="47">
        <f t="shared" si="7"/>
        <v>0</v>
      </c>
      <c r="AD110" s="47">
        <f t="shared" si="7"/>
        <v>0</v>
      </c>
      <c r="AE110" s="47">
        <f t="shared" si="7"/>
        <v>1.9618256974946019E-4</v>
      </c>
      <c r="AF110" s="47">
        <f t="shared" si="7"/>
        <v>0</v>
      </c>
      <c r="AG110" s="47">
        <f t="shared" si="7"/>
        <v>0</v>
      </c>
      <c r="AH110" s="47">
        <f t="shared" si="7"/>
        <v>3.0834507060568137E-4</v>
      </c>
      <c r="AI110" s="47">
        <f t="shared" si="6"/>
        <v>3.0834507060568131E-4</v>
      </c>
      <c r="AJ110" s="47">
        <f t="shared" si="6"/>
        <v>6.1520982011207452E-4</v>
      </c>
      <c r="AK110" s="47">
        <f t="shared" si="6"/>
        <v>4.4995908263502121E-4</v>
      </c>
      <c r="AL110" s="47">
        <f t="shared" si="6"/>
        <v>4.4995908263502062E-4</v>
      </c>
      <c r="AM110" s="47">
        <f t="shared" si="6"/>
        <v>5.0712263771037402E-4</v>
      </c>
      <c r="AN110" s="47">
        <f t="shared" si="6"/>
        <v>1.1264589323159571E-4</v>
      </c>
      <c r="AO110" s="47">
        <f t="shared" si="6"/>
        <v>4.4995908263502056E-4</v>
      </c>
      <c r="AP110" s="47">
        <f t="shared" si="6"/>
        <v>4.4995908263502051E-4</v>
      </c>
      <c r="AQ110" s="47">
        <f t="shared" si="6"/>
        <v>0</v>
      </c>
      <c r="AR110" s="47">
        <f t="shared" si="6"/>
        <v>0</v>
      </c>
      <c r="AS110" s="47">
        <f t="shared" si="6"/>
        <v>1.9880962852217559E-4</v>
      </c>
      <c r="AT110" s="47">
        <f t="shared" si="6"/>
        <v>1.37616389310211E-3</v>
      </c>
      <c r="AU110" s="47">
        <f t="shared" si="6"/>
        <v>7.4531793311827994E-5</v>
      </c>
      <c r="AV110" s="47">
        <f t="shared" si="6"/>
        <v>4.3495503754878479E-5</v>
      </c>
      <c r="AW110" s="47">
        <f t="shared" si="6"/>
        <v>3.7627876864216319E-5</v>
      </c>
      <c r="AX110" s="47">
        <f t="shared" si="6"/>
        <v>0</v>
      </c>
      <c r="AY110" s="47">
        <f t="shared" si="6"/>
        <v>4.6313816959995364E-4</v>
      </c>
      <c r="AZ110" s="47">
        <f t="shared" si="6"/>
        <v>4.2247823512154082E-7</v>
      </c>
      <c r="BA110" s="47">
        <f t="shared" si="6"/>
        <v>2.2934822643272922E-4</v>
      </c>
      <c r="BB110" s="47">
        <f t="shared" si="6"/>
        <v>4.2406852526959367E-5</v>
      </c>
      <c r="BC110" s="47">
        <f t="shared" si="6"/>
        <v>9.5740828633315492E-7</v>
      </c>
      <c r="BD110" s="47">
        <f t="shared" si="6"/>
        <v>4.5359934265408778E-4</v>
      </c>
      <c r="BE110" s="47">
        <f t="shared" si="6"/>
        <v>6.8706234666000461E-3</v>
      </c>
      <c r="BF110" s="47">
        <f t="shared" si="6"/>
        <v>5.5729399168142825E-2</v>
      </c>
      <c r="BG110" s="47">
        <f t="shared" si="6"/>
        <v>1.4274410419444312E-2</v>
      </c>
      <c r="BH110" s="47">
        <f t="shared" si="6"/>
        <v>1.5730046396657434E-3</v>
      </c>
      <c r="BI110" s="47">
        <f t="shared" si="6"/>
        <v>4.7111509677830359E-3</v>
      </c>
      <c r="BJ110" s="47">
        <f t="shared" si="6"/>
        <v>0</v>
      </c>
      <c r="BK110" s="48">
        <f t="shared" si="4"/>
        <v>0.5740504539029081</v>
      </c>
      <c r="BL110" s="1" t="str">
        <f t="shared" si="5"/>
        <v>DI</v>
      </c>
      <c r="BM110" s="48"/>
    </row>
    <row r="111" spans="2:65" x14ac:dyDescent="0.25">
      <c r="B111" s="46" t="s">
        <v>88</v>
      </c>
      <c r="C111" s="47">
        <f t="shared" si="7"/>
        <v>0</v>
      </c>
      <c r="D111" s="47">
        <f t="shared" si="7"/>
        <v>0</v>
      </c>
      <c r="E111" s="47">
        <f t="shared" si="7"/>
        <v>0</v>
      </c>
      <c r="F111" s="47">
        <f t="shared" si="7"/>
        <v>0</v>
      </c>
      <c r="G111" s="47">
        <f t="shared" si="7"/>
        <v>0</v>
      </c>
      <c r="H111" s="47">
        <f t="shared" si="7"/>
        <v>0</v>
      </c>
      <c r="I111" s="47">
        <f t="shared" si="7"/>
        <v>5.0861738454995491E-3</v>
      </c>
      <c r="J111" s="47">
        <f t="shared" si="7"/>
        <v>0</v>
      </c>
      <c r="K111" s="47">
        <f t="shared" si="7"/>
        <v>0</v>
      </c>
      <c r="L111" s="47">
        <f t="shared" si="7"/>
        <v>0</v>
      </c>
      <c r="M111" s="47">
        <f t="shared" si="7"/>
        <v>0</v>
      </c>
      <c r="N111" s="47">
        <f t="shared" si="7"/>
        <v>4.0563576957881906E-5</v>
      </c>
      <c r="O111" s="47">
        <f t="shared" si="7"/>
        <v>1.7827351492121259E-2</v>
      </c>
      <c r="P111" s="47">
        <f t="shared" si="7"/>
        <v>0</v>
      </c>
      <c r="Q111" s="47">
        <f t="shared" si="7"/>
        <v>0</v>
      </c>
      <c r="R111" s="47">
        <f t="shared" si="7"/>
        <v>0</v>
      </c>
      <c r="S111" s="47">
        <f t="shared" si="7"/>
        <v>0</v>
      </c>
      <c r="T111" s="47">
        <f t="shared" si="7"/>
        <v>0</v>
      </c>
      <c r="U111" s="47">
        <f t="shared" si="7"/>
        <v>0</v>
      </c>
      <c r="V111" s="47">
        <f t="shared" si="7"/>
        <v>0</v>
      </c>
      <c r="W111" s="47">
        <f t="shared" si="7"/>
        <v>0</v>
      </c>
      <c r="X111" s="47">
        <f t="shared" si="7"/>
        <v>0</v>
      </c>
      <c r="Y111" s="47">
        <f t="shared" si="7"/>
        <v>1.1673398091688352E-5</v>
      </c>
      <c r="Z111" s="47">
        <f t="shared" si="7"/>
        <v>0</v>
      </c>
      <c r="AA111" s="47">
        <f t="shared" si="7"/>
        <v>0</v>
      </c>
      <c r="AB111" s="47">
        <f t="shared" si="7"/>
        <v>0</v>
      </c>
      <c r="AC111" s="47">
        <f t="shared" si="7"/>
        <v>0</v>
      </c>
      <c r="AD111" s="47">
        <f t="shared" si="7"/>
        <v>0</v>
      </c>
      <c r="AE111" s="47">
        <f t="shared" si="7"/>
        <v>0</v>
      </c>
      <c r="AF111" s="47">
        <f t="shared" si="7"/>
        <v>0</v>
      </c>
      <c r="AG111" s="47">
        <f t="shared" si="7"/>
        <v>0</v>
      </c>
      <c r="AH111" s="47">
        <f t="shared" ref="AH111:BM111" si="8">+AH21/AH$96</f>
        <v>0</v>
      </c>
      <c r="AI111" s="47">
        <f t="shared" si="6"/>
        <v>0</v>
      </c>
      <c r="AJ111" s="47">
        <f t="shared" si="6"/>
        <v>0</v>
      </c>
      <c r="AK111" s="47">
        <f t="shared" si="6"/>
        <v>0</v>
      </c>
      <c r="AL111" s="47">
        <f t="shared" si="6"/>
        <v>0</v>
      </c>
      <c r="AM111" s="47">
        <f t="shared" si="6"/>
        <v>0</v>
      </c>
      <c r="AN111" s="47">
        <f t="shared" si="6"/>
        <v>0</v>
      </c>
      <c r="AO111" s="47">
        <f t="shared" si="6"/>
        <v>0</v>
      </c>
      <c r="AP111" s="47">
        <f t="shared" si="6"/>
        <v>0</v>
      </c>
      <c r="AQ111" s="47">
        <f t="shared" si="6"/>
        <v>0</v>
      </c>
      <c r="AR111" s="47">
        <f t="shared" si="6"/>
        <v>0</v>
      </c>
      <c r="AS111" s="47">
        <f t="shared" si="6"/>
        <v>0</v>
      </c>
      <c r="AT111" s="47">
        <f t="shared" si="6"/>
        <v>0</v>
      </c>
      <c r="AU111" s="47">
        <f t="shared" si="6"/>
        <v>0</v>
      </c>
      <c r="AV111" s="47">
        <f t="shared" si="6"/>
        <v>3.8337999714362224E-7</v>
      </c>
      <c r="AW111" s="47">
        <f t="shared" ref="AW111:BX111" si="9">+AW21/AW$96</f>
        <v>0</v>
      </c>
      <c r="AX111" s="47">
        <f t="shared" si="9"/>
        <v>0</v>
      </c>
      <c r="AY111" s="47">
        <f t="shared" si="9"/>
        <v>0</v>
      </c>
      <c r="AZ111" s="47">
        <f t="shared" si="9"/>
        <v>0</v>
      </c>
      <c r="BA111" s="47">
        <f t="shared" si="9"/>
        <v>0</v>
      </c>
      <c r="BB111" s="47">
        <f t="shared" si="9"/>
        <v>2.0650258230714661E-5</v>
      </c>
      <c r="BC111" s="47">
        <f t="shared" si="9"/>
        <v>1.5888737305844489E-5</v>
      </c>
      <c r="BD111" s="47">
        <f t="shared" si="9"/>
        <v>8.8695585720897955E-6</v>
      </c>
      <c r="BE111" s="47">
        <f t="shared" si="9"/>
        <v>2.0322053832202425E-5</v>
      </c>
      <c r="BF111" s="47">
        <f t="shared" si="9"/>
        <v>9.9427707869633591E-2</v>
      </c>
      <c r="BG111" s="47">
        <f t="shared" si="9"/>
        <v>9.1163764976049024E-3</v>
      </c>
      <c r="BH111" s="47">
        <f t="shared" si="9"/>
        <v>2.162777401371652E-4</v>
      </c>
      <c r="BI111" s="47">
        <f t="shared" si="9"/>
        <v>0</v>
      </c>
      <c r="BJ111" s="47">
        <f t="shared" si="9"/>
        <v>0</v>
      </c>
      <c r="BK111" s="48">
        <f t="shared" si="4"/>
        <v>0.13179223840798404</v>
      </c>
      <c r="BL111" s="1" t="str">
        <f t="shared" si="5"/>
        <v>DF</v>
      </c>
      <c r="BM111" s="48"/>
    </row>
    <row r="112" spans="2:65" x14ac:dyDescent="0.25">
      <c r="B112" s="46" t="s">
        <v>89</v>
      </c>
      <c r="C112" s="47">
        <f t="shared" ref="C112:BJ116" si="10">+C22/C$96</f>
        <v>0</v>
      </c>
      <c r="D112" s="47">
        <f t="shared" si="10"/>
        <v>0</v>
      </c>
      <c r="E112" s="47">
        <f t="shared" si="10"/>
        <v>0</v>
      </c>
      <c r="F112" s="47">
        <f t="shared" si="10"/>
        <v>0</v>
      </c>
      <c r="G112" s="47">
        <f t="shared" si="10"/>
        <v>0</v>
      </c>
      <c r="H112" s="47">
        <f t="shared" si="10"/>
        <v>0</v>
      </c>
      <c r="I112" s="47">
        <f t="shared" si="10"/>
        <v>0</v>
      </c>
      <c r="J112" s="47">
        <f t="shared" si="10"/>
        <v>0</v>
      </c>
      <c r="K112" s="47">
        <f t="shared" si="10"/>
        <v>0</v>
      </c>
      <c r="L112" s="47">
        <f t="shared" si="10"/>
        <v>0</v>
      </c>
      <c r="M112" s="47">
        <f t="shared" si="10"/>
        <v>0</v>
      </c>
      <c r="N112" s="47">
        <f t="shared" si="10"/>
        <v>0</v>
      </c>
      <c r="O112" s="47">
        <f t="shared" si="10"/>
        <v>0</v>
      </c>
      <c r="P112" s="47">
        <f t="shared" si="10"/>
        <v>0.14064109988002305</v>
      </c>
      <c r="Q112" s="47">
        <f t="shared" si="10"/>
        <v>0</v>
      </c>
      <c r="R112" s="47">
        <f t="shared" si="10"/>
        <v>0</v>
      </c>
      <c r="S112" s="47">
        <f t="shared" si="10"/>
        <v>0</v>
      </c>
      <c r="T112" s="47">
        <f t="shared" si="10"/>
        <v>0</v>
      </c>
      <c r="U112" s="47">
        <f t="shared" si="10"/>
        <v>0</v>
      </c>
      <c r="V112" s="47">
        <f t="shared" si="10"/>
        <v>0</v>
      </c>
      <c r="W112" s="47">
        <f t="shared" si="10"/>
        <v>0</v>
      </c>
      <c r="X112" s="47">
        <f t="shared" si="10"/>
        <v>0</v>
      </c>
      <c r="Y112" s="47">
        <f t="shared" si="10"/>
        <v>0</v>
      </c>
      <c r="Z112" s="47">
        <f t="shared" si="10"/>
        <v>0</v>
      </c>
      <c r="AA112" s="47">
        <f t="shared" si="10"/>
        <v>0</v>
      </c>
      <c r="AB112" s="47">
        <f t="shared" si="10"/>
        <v>0</v>
      </c>
      <c r="AC112" s="47">
        <f t="shared" si="10"/>
        <v>0</v>
      </c>
      <c r="AD112" s="47">
        <f t="shared" si="10"/>
        <v>0</v>
      </c>
      <c r="AE112" s="47">
        <f t="shared" si="10"/>
        <v>0</v>
      </c>
      <c r="AF112" s="47">
        <f t="shared" si="10"/>
        <v>0</v>
      </c>
      <c r="AG112" s="47">
        <f t="shared" si="10"/>
        <v>0</v>
      </c>
      <c r="AH112" s="47">
        <f t="shared" si="10"/>
        <v>0</v>
      </c>
      <c r="AI112" s="47">
        <f t="shared" si="10"/>
        <v>0</v>
      </c>
      <c r="AJ112" s="47">
        <f t="shared" si="10"/>
        <v>0</v>
      </c>
      <c r="AK112" s="47">
        <f t="shared" si="10"/>
        <v>0</v>
      </c>
      <c r="AL112" s="47">
        <f t="shared" si="10"/>
        <v>0</v>
      </c>
      <c r="AM112" s="47">
        <f t="shared" si="10"/>
        <v>0</v>
      </c>
      <c r="AN112" s="47">
        <f t="shared" si="10"/>
        <v>0</v>
      </c>
      <c r="AO112" s="47">
        <f t="shared" si="10"/>
        <v>0</v>
      </c>
      <c r="AP112" s="47">
        <f t="shared" si="10"/>
        <v>0</v>
      </c>
      <c r="AQ112" s="47">
        <f t="shared" si="10"/>
        <v>0</v>
      </c>
      <c r="AR112" s="47">
        <f t="shared" si="10"/>
        <v>0</v>
      </c>
      <c r="AS112" s="47">
        <f t="shared" si="10"/>
        <v>0</v>
      </c>
      <c r="AT112" s="47">
        <f t="shared" si="10"/>
        <v>0</v>
      </c>
      <c r="AU112" s="47">
        <f t="shared" si="10"/>
        <v>0</v>
      </c>
      <c r="AV112" s="47">
        <f t="shared" si="10"/>
        <v>0</v>
      </c>
      <c r="AW112" s="47">
        <f t="shared" si="10"/>
        <v>0</v>
      </c>
      <c r="AX112" s="47">
        <f t="shared" si="10"/>
        <v>0</v>
      </c>
      <c r="AY112" s="47">
        <f t="shared" si="10"/>
        <v>0</v>
      </c>
      <c r="AZ112" s="47">
        <f t="shared" si="10"/>
        <v>0</v>
      </c>
      <c r="BA112" s="47">
        <f t="shared" si="10"/>
        <v>0</v>
      </c>
      <c r="BB112" s="47">
        <f t="shared" si="10"/>
        <v>0</v>
      </c>
      <c r="BC112" s="47">
        <f t="shared" si="10"/>
        <v>0</v>
      </c>
      <c r="BD112" s="47">
        <f t="shared" si="10"/>
        <v>0</v>
      </c>
      <c r="BE112" s="47">
        <f t="shared" si="10"/>
        <v>0</v>
      </c>
      <c r="BF112" s="47">
        <f t="shared" si="10"/>
        <v>0</v>
      </c>
      <c r="BG112" s="47">
        <f t="shared" si="10"/>
        <v>0</v>
      </c>
      <c r="BH112" s="47">
        <f t="shared" si="10"/>
        <v>0</v>
      </c>
      <c r="BI112" s="47">
        <f t="shared" si="10"/>
        <v>0</v>
      </c>
      <c r="BJ112" s="47">
        <f t="shared" si="10"/>
        <v>0</v>
      </c>
      <c r="BK112" s="48">
        <f t="shared" si="4"/>
        <v>0.14064109988002305</v>
      </c>
      <c r="BL112" s="1" t="str">
        <f t="shared" si="5"/>
        <v>DF</v>
      </c>
      <c r="BM112" s="48"/>
    </row>
    <row r="113" spans="2:65" x14ac:dyDescent="0.25">
      <c r="B113" s="46" t="s">
        <v>90</v>
      </c>
      <c r="C113" s="47">
        <f t="shared" si="10"/>
        <v>0</v>
      </c>
      <c r="D113" s="47">
        <f t="shared" si="10"/>
        <v>0</v>
      </c>
      <c r="E113" s="47">
        <f t="shared" si="10"/>
        <v>2.5375751995269169E-5</v>
      </c>
      <c r="F113" s="47">
        <f t="shared" si="10"/>
        <v>0</v>
      </c>
      <c r="G113" s="47">
        <f t="shared" si="10"/>
        <v>1.4590830660256044E-4</v>
      </c>
      <c r="H113" s="47">
        <f t="shared" si="10"/>
        <v>0</v>
      </c>
      <c r="I113" s="47">
        <f t="shared" si="10"/>
        <v>0</v>
      </c>
      <c r="J113" s="47">
        <f t="shared" si="10"/>
        <v>3.3306382262668841E-5</v>
      </c>
      <c r="K113" s="47">
        <f t="shared" si="10"/>
        <v>1.8720193197205952E-5</v>
      </c>
      <c r="L113" s="47">
        <f t="shared" si="10"/>
        <v>1.1029699018686771E-4</v>
      </c>
      <c r="M113" s="47">
        <f t="shared" si="10"/>
        <v>0</v>
      </c>
      <c r="N113" s="47">
        <f t="shared" si="10"/>
        <v>2.0034251877387092E-4</v>
      </c>
      <c r="O113" s="47">
        <f t="shared" si="10"/>
        <v>1.3294741331818291E-4</v>
      </c>
      <c r="P113" s="47">
        <f t="shared" si="10"/>
        <v>3.8265524044424733E-4</v>
      </c>
      <c r="Q113" s="47">
        <f t="shared" si="10"/>
        <v>1.8279191666873834E-2</v>
      </c>
      <c r="R113" s="47">
        <f t="shared" si="10"/>
        <v>1.5554653251032654E-5</v>
      </c>
      <c r="S113" s="47">
        <f t="shared" si="10"/>
        <v>1.1116901891507786E-4</v>
      </c>
      <c r="T113" s="47">
        <f t="shared" si="10"/>
        <v>2.6495049534237131E-5</v>
      </c>
      <c r="U113" s="47">
        <f t="shared" si="10"/>
        <v>6.1562781621046382E-6</v>
      </c>
      <c r="V113" s="47">
        <f t="shared" si="10"/>
        <v>0</v>
      </c>
      <c r="W113" s="47">
        <f t="shared" si="10"/>
        <v>3.6243380126465554E-4</v>
      </c>
      <c r="X113" s="47">
        <f t="shared" si="10"/>
        <v>2.0267540050916795E-5</v>
      </c>
      <c r="Y113" s="47">
        <f t="shared" si="10"/>
        <v>1.7044372094358067E-5</v>
      </c>
      <c r="Z113" s="47">
        <f t="shared" si="10"/>
        <v>0</v>
      </c>
      <c r="AA113" s="47">
        <f t="shared" si="10"/>
        <v>1.2292954969538147E-4</v>
      </c>
      <c r="AB113" s="47">
        <f t="shared" si="10"/>
        <v>1.3105261207465477E-5</v>
      </c>
      <c r="AC113" s="47">
        <f t="shared" si="10"/>
        <v>1.7748746576456531E-4</v>
      </c>
      <c r="AD113" s="47">
        <f t="shared" si="10"/>
        <v>2.7230157871062606E-5</v>
      </c>
      <c r="AE113" s="47">
        <f t="shared" si="10"/>
        <v>0</v>
      </c>
      <c r="AF113" s="47">
        <f t="shared" si="10"/>
        <v>1.4118794111881932E-4</v>
      </c>
      <c r="AG113" s="47">
        <f t="shared" si="10"/>
        <v>0</v>
      </c>
      <c r="AH113" s="47">
        <f t="shared" si="10"/>
        <v>8.7434889287993305E-6</v>
      </c>
      <c r="AI113" s="47">
        <f t="shared" si="10"/>
        <v>8.7434889287993288E-6</v>
      </c>
      <c r="AJ113" s="47">
        <f t="shared" si="10"/>
        <v>1.4855324346933632E-4</v>
      </c>
      <c r="AK113" s="47">
        <f t="shared" si="10"/>
        <v>0</v>
      </c>
      <c r="AL113" s="47">
        <f t="shared" si="10"/>
        <v>0</v>
      </c>
      <c r="AM113" s="47">
        <f t="shared" si="10"/>
        <v>2.1583729579326809E-5</v>
      </c>
      <c r="AN113" s="47">
        <f t="shared" si="10"/>
        <v>5.8590646446286292E-5</v>
      </c>
      <c r="AO113" s="47">
        <f t="shared" si="10"/>
        <v>0</v>
      </c>
      <c r="AP113" s="47">
        <f t="shared" si="10"/>
        <v>0</v>
      </c>
      <c r="AQ113" s="47">
        <f t="shared" si="10"/>
        <v>1.3017100675780037E-5</v>
      </c>
      <c r="AR113" s="47">
        <f t="shared" si="10"/>
        <v>0</v>
      </c>
      <c r="AS113" s="47">
        <f t="shared" si="10"/>
        <v>3.5202314276860616E-4</v>
      </c>
      <c r="AT113" s="47">
        <f t="shared" si="10"/>
        <v>3.3806574593390833E-5</v>
      </c>
      <c r="AU113" s="47">
        <f t="shared" si="10"/>
        <v>2.2946019014056745E-4</v>
      </c>
      <c r="AV113" s="47">
        <f t="shared" si="10"/>
        <v>4.0829478227904405E-5</v>
      </c>
      <c r="AW113" s="47">
        <f t="shared" si="10"/>
        <v>6.0240423420774685E-5</v>
      </c>
      <c r="AX113" s="47">
        <f t="shared" si="10"/>
        <v>0</v>
      </c>
      <c r="AY113" s="47">
        <f t="shared" si="10"/>
        <v>2.1459926414201062E-4</v>
      </c>
      <c r="AZ113" s="47">
        <f t="shared" si="10"/>
        <v>3.7747430782960549E-4</v>
      </c>
      <c r="BA113" s="47">
        <f t="shared" si="10"/>
        <v>2.2051661333385167E-4</v>
      </c>
      <c r="BB113" s="47">
        <f t="shared" si="10"/>
        <v>1.9904097535099348E-4</v>
      </c>
      <c r="BC113" s="47">
        <f t="shared" si="10"/>
        <v>2.0523129073947419E-5</v>
      </c>
      <c r="BD113" s="47">
        <f t="shared" si="10"/>
        <v>1.0507004131571034E-4</v>
      </c>
      <c r="BE113" s="47">
        <f t="shared" si="10"/>
        <v>7.8116347776507823E-4</v>
      </c>
      <c r="BF113" s="47">
        <f t="shared" si="10"/>
        <v>2.9858464459821542E-4</v>
      </c>
      <c r="BG113" s="47">
        <f t="shared" si="10"/>
        <v>1.7765399988754137E-3</v>
      </c>
      <c r="BH113" s="47">
        <f t="shared" si="10"/>
        <v>1.6390908570957798E-4</v>
      </c>
      <c r="BI113" s="47">
        <f t="shared" si="10"/>
        <v>4.4953028076911468E-4</v>
      </c>
      <c r="BJ113" s="47">
        <f t="shared" si="10"/>
        <v>0</v>
      </c>
      <c r="BK113" s="48">
        <f t="shared" si="4"/>
        <v>2.5952348878527477E-2</v>
      </c>
      <c r="BL113" s="1" t="str">
        <f t="shared" si="5"/>
        <v>DF</v>
      </c>
      <c r="BM113" s="48"/>
    </row>
    <row r="114" spans="2:65" x14ac:dyDescent="0.25">
      <c r="B114" s="46" t="s">
        <v>91</v>
      </c>
      <c r="C114" s="47">
        <f t="shared" si="10"/>
        <v>0</v>
      </c>
      <c r="D114" s="47">
        <f t="shared" si="10"/>
        <v>0</v>
      </c>
      <c r="E114" s="47">
        <f t="shared" si="10"/>
        <v>4.8445998952232895E-4</v>
      </c>
      <c r="F114" s="47">
        <f t="shared" si="10"/>
        <v>0</v>
      </c>
      <c r="G114" s="47">
        <f t="shared" si="10"/>
        <v>0</v>
      </c>
      <c r="H114" s="47">
        <f t="shared" si="10"/>
        <v>0</v>
      </c>
      <c r="I114" s="47">
        <f t="shared" si="10"/>
        <v>8.9754876627758801E-7</v>
      </c>
      <c r="J114" s="47">
        <f t="shared" si="10"/>
        <v>0</v>
      </c>
      <c r="K114" s="47">
        <f t="shared" si="10"/>
        <v>6.1181703334735812E-5</v>
      </c>
      <c r="L114" s="47">
        <f t="shared" si="10"/>
        <v>0</v>
      </c>
      <c r="M114" s="47">
        <f t="shared" si="10"/>
        <v>1.2015498307314233E-5</v>
      </c>
      <c r="N114" s="47">
        <f t="shared" si="10"/>
        <v>8.241500985837848E-5</v>
      </c>
      <c r="O114" s="47">
        <f t="shared" si="10"/>
        <v>1.0323889870358816E-6</v>
      </c>
      <c r="P114" s="47">
        <f t="shared" si="10"/>
        <v>1.1276393117141191E-3</v>
      </c>
      <c r="Q114" s="47">
        <f t="shared" si="10"/>
        <v>3.1340250567577201E-2</v>
      </c>
      <c r="R114" s="47">
        <f t="shared" si="10"/>
        <v>2.6136567418544289E-2</v>
      </c>
      <c r="S114" s="47">
        <f t="shared" si="10"/>
        <v>5.6880167841430929E-4</v>
      </c>
      <c r="T114" s="47">
        <f t="shared" si="10"/>
        <v>0</v>
      </c>
      <c r="U114" s="47">
        <f t="shared" si="10"/>
        <v>1.7842617949493356E-3</v>
      </c>
      <c r="V114" s="47">
        <f t="shared" si="10"/>
        <v>3.3199588224542766E-3</v>
      </c>
      <c r="W114" s="47">
        <f t="shared" si="10"/>
        <v>0</v>
      </c>
      <c r="X114" s="47">
        <f t="shared" si="10"/>
        <v>0</v>
      </c>
      <c r="Y114" s="47">
        <f t="shared" si="10"/>
        <v>0</v>
      </c>
      <c r="Z114" s="47">
        <f t="shared" si="10"/>
        <v>1.2365739477001911E-4</v>
      </c>
      <c r="AA114" s="47">
        <f t="shared" si="10"/>
        <v>1.2622279022925149E-7</v>
      </c>
      <c r="AB114" s="47">
        <f t="shared" si="10"/>
        <v>0</v>
      </c>
      <c r="AC114" s="47">
        <f t="shared" si="10"/>
        <v>2.2417546821098086E-3</v>
      </c>
      <c r="AD114" s="47">
        <f t="shared" si="10"/>
        <v>2.4887804942927386E-3</v>
      </c>
      <c r="AE114" s="47">
        <f t="shared" si="10"/>
        <v>6.1078830862859633E-5</v>
      </c>
      <c r="AF114" s="47">
        <f t="shared" si="10"/>
        <v>0</v>
      </c>
      <c r="AG114" s="47">
        <f t="shared" si="10"/>
        <v>0</v>
      </c>
      <c r="AH114" s="47">
        <f t="shared" si="10"/>
        <v>0</v>
      </c>
      <c r="AI114" s="47">
        <f t="shared" si="10"/>
        <v>0</v>
      </c>
      <c r="AJ114" s="47">
        <f t="shared" si="10"/>
        <v>7.2650125074043506E-5</v>
      </c>
      <c r="AK114" s="47">
        <f t="shared" si="10"/>
        <v>0</v>
      </c>
      <c r="AL114" s="47">
        <f t="shared" si="10"/>
        <v>0</v>
      </c>
      <c r="AM114" s="47">
        <f t="shared" si="10"/>
        <v>0</v>
      </c>
      <c r="AN114" s="47">
        <f t="shared" si="10"/>
        <v>0</v>
      </c>
      <c r="AO114" s="47">
        <f t="shared" si="10"/>
        <v>0</v>
      </c>
      <c r="AP114" s="47">
        <f t="shared" si="10"/>
        <v>0</v>
      </c>
      <c r="AQ114" s="47">
        <f t="shared" si="10"/>
        <v>0</v>
      </c>
      <c r="AR114" s="47">
        <f t="shared" si="10"/>
        <v>0</v>
      </c>
      <c r="AS114" s="47">
        <f t="shared" si="10"/>
        <v>5.6636384703012666E-4</v>
      </c>
      <c r="AT114" s="47">
        <f t="shared" si="10"/>
        <v>1.1886686159928962E-3</v>
      </c>
      <c r="AU114" s="47">
        <f t="shared" si="10"/>
        <v>1.1737668089541189E-7</v>
      </c>
      <c r="AV114" s="47">
        <f t="shared" si="10"/>
        <v>2.2484155910389795E-6</v>
      </c>
      <c r="AW114" s="47">
        <f t="shared" si="10"/>
        <v>4.815042123414859E-6</v>
      </c>
      <c r="AX114" s="47">
        <f t="shared" si="10"/>
        <v>0</v>
      </c>
      <c r="AY114" s="47">
        <f t="shared" si="10"/>
        <v>5.8482933481787091E-6</v>
      </c>
      <c r="AZ114" s="47">
        <f t="shared" si="10"/>
        <v>5.6988723276463294E-7</v>
      </c>
      <c r="BA114" s="47">
        <f t="shared" si="10"/>
        <v>0</v>
      </c>
      <c r="BB114" s="47">
        <f t="shared" si="10"/>
        <v>5.4444877671041907E-7</v>
      </c>
      <c r="BC114" s="47">
        <f t="shared" si="10"/>
        <v>0</v>
      </c>
      <c r="BD114" s="47">
        <f t="shared" si="10"/>
        <v>2.2504656129024427E-7</v>
      </c>
      <c r="BE114" s="47">
        <f t="shared" si="10"/>
        <v>1.0466108014985197E-5</v>
      </c>
      <c r="BF114" s="47">
        <f t="shared" si="10"/>
        <v>3.5499152947979592E-5</v>
      </c>
      <c r="BG114" s="47">
        <f t="shared" si="10"/>
        <v>1.0540197353370946E-3</v>
      </c>
      <c r="BH114" s="47">
        <f t="shared" si="10"/>
        <v>1.8020760591646167E-5</v>
      </c>
      <c r="BI114" s="47">
        <f t="shared" si="10"/>
        <v>3.6738105107884479E-7</v>
      </c>
      <c r="BJ114" s="47">
        <f t="shared" si="10"/>
        <v>0</v>
      </c>
      <c r="BK114" s="48">
        <f t="shared" si="4"/>
        <v>7.2795303593609445E-2</v>
      </c>
      <c r="BL114" s="1" t="str">
        <f t="shared" si="5"/>
        <v>DF</v>
      </c>
      <c r="BM114" s="48"/>
    </row>
    <row r="115" spans="2:65" x14ac:dyDescent="0.25">
      <c r="B115" s="46" t="s">
        <v>92</v>
      </c>
      <c r="C115" s="47">
        <f t="shared" si="10"/>
        <v>0</v>
      </c>
      <c r="D115" s="47">
        <f t="shared" si="10"/>
        <v>0</v>
      </c>
      <c r="E115" s="47">
        <f t="shared" si="10"/>
        <v>1.6211834298444357E-6</v>
      </c>
      <c r="F115" s="47">
        <f t="shared" si="10"/>
        <v>6.7995594832898773E-6</v>
      </c>
      <c r="G115" s="47">
        <f t="shared" si="10"/>
        <v>1.1936156265298007E-6</v>
      </c>
      <c r="H115" s="47">
        <f t="shared" si="10"/>
        <v>0</v>
      </c>
      <c r="I115" s="47">
        <f t="shared" si="10"/>
        <v>0</v>
      </c>
      <c r="J115" s="47">
        <f t="shared" si="10"/>
        <v>0</v>
      </c>
      <c r="K115" s="47">
        <f t="shared" si="10"/>
        <v>2.7770203750755817E-7</v>
      </c>
      <c r="L115" s="47">
        <f t="shared" si="10"/>
        <v>0</v>
      </c>
      <c r="M115" s="47">
        <f t="shared" si="10"/>
        <v>0</v>
      </c>
      <c r="N115" s="47">
        <f t="shared" si="10"/>
        <v>5.9368608039125218E-7</v>
      </c>
      <c r="O115" s="47">
        <f t="shared" si="10"/>
        <v>0</v>
      </c>
      <c r="P115" s="47">
        <f t="shared" si="10"/>
        <v>0</v>
      </c>
      <c r="Q115" s="47">
        <f t="shared" si="10"/>
        <v>0</v>
      </c>
      <c r="R115" s="47">
        <f t="shared" si="10"/>
        <v>0</v>
      </c>
      <c r="S115" s="47">
        <f t="shared" si="10"/>
        <v>1.2988288507595905E-2</v>
      </c>
      <c r="T115" s="47">
        <f t="shared" si="10"/>
        <v>0</v>
      </c>
      <c r="U115" s="47">
        <f t="shared" si="10"/>
        <v>5.1679190110440589E-4</v>
      </c>
      <c r="V115" s="47">
        <f t="shared" si="10"/>
        <v>0</v>
      </c>
      <c r="W115" s="47">
        <f t="shared" si="10"/>
        <v>3.3854862073667213E-8</v>
      </c>
      <c r="X115" s="47">
        <f t="shared" si="10"/>
        <v>0</v>
      </c>
      <c r="Y115" s="47">
        <f t="shared" si="10"/>
        <v>2.2197463899339192E-6</v>
      </c>
      <c r="Z115" s="47">
        <f t="shared" si="10"/>
        <v>0</v>
      </c>
      <c r="AA115" s="47">
        <f t="shared" si="10"/>
        <v>0</v>
      </c>
      <c r="AB115" s="47">
        <f t="shared" si="10"/>
        <v>0</v>
      </c>
      <c r="AC115" s="47">
        <f t="shared" si="10"/>
        <v>0</v>
      </c>
      <c r="AD115" s="47">
        <f t="shared" si="10"/>
        <v>0</v>
      </c>
      <c r="AE115" s="47">
        <f t="shared" si="10"/>
        <v>0</v>
      </c>
      <c r="AF115" s="47">
        <f t="shared" si="10"/>
        <v>0</v>
      </c>
      <c r="AG115" s="47">
        <f t="shared" si="10"/>
        <v>0</v>
      </c>
      <c r="AH115" s="47">
        <f t="shared" si="10"/>
        <v>0</v>
      </c>
      <c r="AI115" s="47">
        <f t="shared" si="10"/>
        <v>0</v>
      </c>
      <c r="AJ115" s="47">
        <f t="shared" si="10"/>
        <v>0</v>
      </c>
      <c r="AK115" s="47">
        <f t="shared" si="10"/>
        <v>0</v>
      </c>
      <c r="AL115" s="47">
        <f t="shared" si="10"/>
        <v>0</v>
      </c>
      <c r="AM115" s="47">
        <f t="shared" si="10"/>
        <v>0</v>
      </c>
      <c r="AN115" s="47">
        <f t="shared" si="10"/>
        <v>0</v>
      </c>
      <c r="AO115" s="47">
        <f t="shared" si="10"/>
        <v>0</v>
      </c>
      <c r="AP115" s="47">
        <f t="shared" si="10"/>
        <v>0</v>
      </c>
      <c r="AQ115" s="47">
        <f t="shared" si="10"/>
        <v>0</v>
      </c>
      <c r="AR115" s="47">
        <f t="shared" si="10"/>
        <v>0</v>
      </c>
      <c r="AS115" s="47">
        <f t="shared" si="10"/>
        <v>3.1151583578408359E-6</v>
      </c>
      <c r="AT115" s="47">
        <f t="shared" si="10"/>
        <v>0</v>
      </c>
      <c r="AU115" s="47">
        <f t="shared" si="10"/>
        <v>6.8880652431419464E-8</v>
      </c>
      <c r="AV115" s="47">
        <f t="shared" si="10"/>
        <v>1.1184656953631755E-6</v>
      </c>
      <c r="AW115" s="47">
        <f t="shared" si="10"/>
        <v>0</v>
      </c>
      <c r="AX115" s="47">
        <f t="shared" si="10"/>
        <v>0</v>
      </c>
      <c r="AY115" s="47">
        <f t="shared" si="10"/>
        <v>0</v>
      </c>
      <c r="AZ115" s="47">
        <f t="shared" si="10"/>
        <v>4.3505439229625281E-8</v>
      </c>
      <c r="BA115" s="47">
        <f t="shared" si="10"/>
        <v>0</v>
      </c>
      <c r="BB115" s="47">
        <f t="shared" si="10"/>
        <v>0</v>
      </c>
      <c r="BC115" s="47">
        <f t="shared" si="10"/>
        <v>0</v>
      </c>
      <c r="BD115" s="47">
        <f t="shared" si="10"/>
        <v>1.123295212591754E-10</v>
      </c>
      <c r="BE115" s="47">
        <f t="shared" si="10"/>
        <v>2.9514303681594363E-12</v>
      </c>
      <c r="BF115" s="47">
        <f t="shared" si="10"/>
        <v>1.0337176556511487E-18</v>
      </c>
      <c r="BG115" s="47">
        <f t="shared" si="10"/>
        <v>0</v>
      </c>
      <c r="BH115" s="47">
        <f t="shared" si="10"/>
        <v>2.5367725860953876E-6</v>
      </c>
      <c r="BI115" s="47">
        <f t="shared" si="10"/>
        <v>1.179601668207367E-9</v>
      </c>
      <c r="BJ115" s="47">
        <f t="shared" si="10"/>
        <v>0</v>
      </c>
      <c r="BK115" s="48">
        <f t="shared" si="4"/>
        <v>1.3524703834223464E-2</v>
      </c>
      <c r="BL115" s="1" t="str">
        <f t="shared" si="5"/>
        <v>DF</v>
      </c>
      <c r="BM115" s="48"/>
    </row>
    <row r="116" spans="2:65" x14ac:dyDescent="0.25">
      <c r="B116" s="46" t="s">
        <v>93</v>
      </c>
      <c r="C116" s="47">
        <f t="shared" si="10"/>
        <v>0</v>
      </c>
      <c r="D116" s="47">
        <f t="shared" si="10"/>
        <v>0</v>
      </c>
      <c r="E116" s="47">
        <f t="shared" si="10"/>
        <v>1.4299724397841742E-3</v>
      </c>
      <c r="F116" s="47">
        <f t="shared" si="10"/>
        <v>2.587077871728881E-3</v>
      </c>
      <c r="G116" s="47">
        <f t="shared" si="10"/>
        <v>0</v>
      </c>
      <c r="H116" s="47">
        <f t="shared" si="10"/>
        <v>0</v>
      </c>
      <c r="I116" s="47">
        <f t="shared" si="10"/>
        <v>0</v>
      </c>
      <c r="J116" s="47">
        <f t="shared" si="10"/>
        <v>8.361674251475104E-5</v>
      </c>
      <c r="K116" s="47">
        <f t="shared" si="10"/>
        <v>1.1757122795937748E-4</v>
      </c>
      <c r="L116" s="47">
        <f t="shared" si="10"/>
        <v>0</v>
      </c>
      <c r="M116" s="47">
        <f t="shared" si="10"/>
        <v>7.956188265927697E-6</v>
      </c>
      <c r="N116" s="47">
        <f t="shared" si="10"/>
        <v>7.209292272795625E-4</v>
      </c>
      <c r="O116" s="47">
        <f t="shared" si="10"/>
        <v>1.4618098056251916E-4</v>
      </c>
      <c r="P116" s="47">
        <f t="shared" si="10"/>
        <v>0</v>
      </c>
      <c r="Q116" s="47">
        <f t="shared" si="10"/>
        <v>0</v>
      </c>
      <c r="R116" s="47">
        <f t="shared" ref="R116:BJ124" si="11">+R26/R$96</f>
        <v>6.6075729813195347E-4</v>
      </c>
      <c r="S116" s="47">
        <f t="shared" si="11"/>
        <v>1.3436079843141269E-3</v>
      </c>
      <c r="T116" s="47">
        <f t="shared" si="11"/>
        <v>4.1057078243400581E-2</v>
      </c>
      <c r="U116" s="47">
        <f t="shared" si="11"/>
        <v>9.4836813295068351E-2</v>
      </c>
      <c r="V116" s="47">
        <f t="shared" si="11"/>
        <v>2.3307512005702652E-5</v>
      </c>
      <c r="W116" s="47">
        <f t="shared" si="11"/>
        <v>0</v>
      </c>
      <c r="X116" s="47">
        <f t="shared" si="11"/>
        <v>1.6914206485974973E-4</v>
      </c>
      <c r="Y116" s="47">
        <f t="shared" si="11"/>
        <v>1.3204309297164404E-3</v>
      </c>
      <c r="Z116" s="47">
        <f t="shared" si="11"/>
        <v>0</v>
      </c>
      <c r="AA116" s="47">
        <f t="shared" si="11"/>
        <v>1.1939645531329197E-3</v>
      </c>
      <c r="AB116" s="47">
        <f t="shared" si="11"/>
        <v>0</v>
      </c>
      <c r="AC116" s="47">
        <f t="shared" si="11"/>
        <v>2.7501755118314645E-3</v>
      </c>
      <c r="AD116" s="47">
        <f t="shared" si="11"/>
        <v>4.1930095324655363E-4</v>
      </c>
      <c r="AE116" s="47">
        <f t="shared" si="11"/>
        <v>0</v>
      </c>
      <c r="AF116" s="47">
        <f t="shared" si="11"/>
        <v>4.2950750211202381E-4</v>
      </c>
      <c r="AG116" s="47">
        <f t="shared" si="11"/>
        <v>7.0169545866743625E-3</v>
      </c>
      <c r="AH116" s="47">
        <f t="shared" si="11"/>
        <v>1.5621965665660873E-3</v>
      </c>
      <c r="AI116" s="47">
        <f t="shared" si="11"/>
        <v>1.5621965665660871E-3</v>
      </c>
      <c r="AJ116" s="47">
        <f t="shared" si="11"/>
        <v>0</v>
      </c>
      <c r="AK116" s="47">
        <f t="shared" si="11"/>
        <v>0</v>
      </c>
      <c r="AL116" s="47">
        <f t="shared" si="11"/>
        <v>0</v>
      </c>
      <c r="AM116" s="47">
        <f t="shared" si="11"/>
        <v>0</v>
      </c>
      <c r="AN116" s="47">
        <f t="shared" si="11"/>
        <v>0</v>
      </c>
      <c r="AO116" s="47">
        <f t="shared" si="11"/>
        <v>0</v>
      </c>
      <c r="AP116" s="47">
        <f t="shared" si="11"/>
        <v>0</v>
      </c>
      <c r="AQ116" s="47">
        <f t="shared" si="11"/>
        <v>0</v>
      </c>
      <c r="AR116" s="47">
        <f t="shared" si="11"/>
        <v>5.0775804177745452E-4</v>
      </c>
      <c r="AS116" s="47">
        <f t="shared" si="11"/>
        <v>1.6097415891934015E-5</v>
      </c>
      <c r="AT116" s="47">
        <f t="shared" si="11"/>
        <v>2.6169577318780706E-2</v>
      </c>
      <c r="AU116" s="47">
        <f t="shared" si="11"/>
        <v>5.8561500979078321E-5</v>
      </c>
      <c r="AV116" s="47">
        <f t="shared" si="11"/>
        <v>4.1605072519297825E-6</v>
      </c>
      <c r="AW116" s="47">
        <f t="shared" si="11"/>
        <v>8.7163302436056543E-3</v>
      </c>
      <c r="AX116" s="47">
        <f t="shared" si="11"/>
        <v>4.2770293325801925E-3</v>
      </c>
      <c r="AY116" s="47">
        <f t="shared" si="11"/>
        <v>1.0054708638383457E-4</v>
      </c>
      <c r="AZ116" s="47">
        <f t="shared" si="11"/>
        <v>0</v>
      </c>
      <c r="BA116" s="47">
        <f t="shared" si="11"/>
        <v>5.303354992245844E-5</v>
      </c>
      <c r="BB116" s="47">
        <f t="shared" si="11"/>
        <v>1.9785005853549065E-6</v>
      </c>
      <c r="BC116" s="47">
        <f t="shared" si="11"/>
        <v>8.7698410714267486E-4</v>
      </c>
      <c r="BD116" s="47">
        <f t="shared" si="11"/>
        <v>3.7383446883310675E-5</v>
      </c>
      <c r="BE116" s="47">
        <f t="shared" si="11"/>
        <v>7.4705358109430873E-5</v>
      </c>
      <c r="BF116" s="47">
        <f t="shared" si="11"/>
        <v>3.3903073169307184E-6</v>
      </c>
      <c r="BG116" s="47">
        <f t="shared" si="11"/>
        <v>2.5156948166107527E-4</v>
      </c>
      <c r="BH116" s="47">
        <f t="shared" si="11"/>
        <v>6.8202873571912584E-5</v>
      </c>
      <c r="BI116" s="47">
        <f t="shared" si="11"/>
        <v>1.3706972011601798E-4</v>
      </c>
      <c r="BJ116" s="47">
        <f t="shared" si="11"/>
        <v>0</v>
      </c>
      <c r="BK116" s="48">
        <f t="shared" si="4"/>
        <v>0.20079311703828159</v>
      </c>
      <c r="BL116" s="1" t="str">
        <f t="shared" si="5"/>
        <v>DF</v>
      </c>
      <c r="BM116" s="48"/>
    </row>
    <row r="117" spans="2:65" x14ac:dyDescent="0.25">
      <c r="B117" s="46" t="s">
        <v>94</v>
      </c>
      <c r="C117" s="47">
        <f t="shared" ref="C117:AH124" si="12">+C27/C$96</f>
        <v>0</v>
      </c>
      <c r="D117" s="47">
        <f t="shared" si="12"/>
        <v>0</v>
      </c>
      <c r="E117" s="47">
        <f t="shared" si="12"/>
        <v>0</v>
      </c>
      <c r="F117" s="47">
        <f t="shared" si="12"/>
        <v>0</v>
      </c>
      <c r="G117" s="47">
        <f t="shared" si="12"/>
        <v>0</v>
      </c>
      <c r="H117" s="47">
        <f t="shared" si="12"/>
        <v>0</v>
      </c>
      <c r="I117" s="47">
        <f t="shared" si="12"/>
        <v>0</v>
      </c>
      <c r="J117" s="47">
        <f t="shared" si="12"/>
        <v>0</v>
      </c>
      <c r="K117" s="47">
        <f t="shared" si="12"/>
        <v>0</v>
      </c>
      <c r="L117" s="47">
        <f t="shared" si="12"/>
        <v>0</v>
      </c>
      <c r="M117" s="47">
        <f t="shared" si="12"/>
        <v>0</v>
      </c>
      <c r="N117" s="47">
        <f t="shared" si="12"/>
        <v>0</v>
      </c>
      <c r="O117" s="47">
        <f t="shared" si="12"/>
        <v>0</v>
      </c>
      <c r="P117" s="47">
        <f t="shared" si="12"/>
        <v>0</v>
      </c>
      <c r="Q117" s="47">
        <f t="shared" si="12"/>
        <v>1.7613221644806684E-4</v>
      </c>
      <c r="R117" s="47">
        <f t="shared" si="12"/>
        <v>0</v>
      </c>
      <c r="S117" s="47">
        <f t="shared" si="12"/>
        <v>0</v>
      </c>
      <c r="T117" s="47">
        <f t="shared" si="12"/>
        <v>0</v>
      </c>
      <c r="U117" s="47">
        <f t="shared" si="12"/>
        <v>2.0797647027646052E-3</v>
      </c>
      <c r="V117" s="47">
        <f t="shared" si="12"/>
        <v>0</v>
      </c>
      <c r="W117" s="47">
        <f t="shared" si="12"/>
        <v>0</v>
      </c>
      <c r="X117" s="47">
        <f t="shared" si="12"/>
        <v>0</v>
      </c>
      <c r="Y117" s="47">
        <f t="shared" si="12"/>
        <v>0</v>
      </c>
      <c r="Z117" s="47">
        <f t="shared" si="12"/>
        <v>0</v>
      </c>
      <c r="AA117" s="47">
        <f t="shared" si="12"/>
        <v>0</v>
      </c>
      <c r="AB117" s="47">
        <f t="shared" si="12"/>
        <v>0</v>
      </c>
      <c r="AC117" s="47">
        <f t="shared" si="12"/>
        <v>0</v>
      </c>
      <c r="AD117" s="47">
        <f t="shared" si="12"/>
        <v>0</v>
      </c>
      <c r="AE117" s="47">
        <f t="shared" si="12"/>
        <v>0</v>
      </c>
      <c r="AF117" s="47">
        <f t="shared" si="12"/>
        <v>0</v>
      </c>
      <c r="AG117" s="47">
        <f t="shared" si="12"/>
        <v>0</v>
      </c>
      <c r="AH117" s="47">
        <f t="shared" si="12"/>
        <v>0</v>
      </c>
      <c r="AI117" s="47">
        <f t="shared" si="11"/>
        <v>0</v>
      </c>
      <c r="AJ117" s="47">
        <f t="shared" si="11"/>
        <v>0</v>
      </c>
      <c r="AK117" s="47">
        <f t="shared" si="11"/>
        <v>0</v>
      </c>
      <c r="AL117" s="47">
        <f t="shared" si="11"/>
        <v>0</v>
      </c>
      <c r="AM117" s="47">
        <f t="shared" si="11"/>
        <v>0</v>
      </c>
      <c r="AN117" s="47">
        <f t="shared" si="11"/>
        <v>0</v>
      </c>
      <c r="AO117" s="47">
        <f t="shared" si="11"/>
        <v>0</v>
      </c>
      <c r="AP117" s="47">
        <f t="shared" si="11"/>
        <v>0</v>
      </c>
      <c r="AQ117" s="47">
        <f t="shared" si="11"/>
        <v>9.0924953448352579E-4</v>
      </c>
      <c r="AR117" s="47">
        <f t="shared" si="11"/>
        <v>0</v>
      </c>
      <c r="AS117" s="47">
        <f t="shared" si="11"/>
        <v>1.1519063345391823E-5</v>
      </c>
      <c r="AT117" s="47">
        <f t="shared" si="11"/>
        <v>0</v>
      </c>
      <c r="AU117" s="47">
        <f t="shared" si="11"/>
        <v>1.5325735984679146E-5</v>
      </c>
      <c r="AV117" s="47">
        <f t="shared" si="11"/>
        <v>2.2108890933940829E-6</v>
      </c>
      <c r="AW117" s="47">
        <f t="shared" si="11"/>
        <v>1.0286563489025078E-2</v>
      </c>
      <c r="AX117" s="47">
        <f t="shared" si="11"/>
        <v>0</v>
      </c>
      <c r="AY117" s="47">
        <f t="shared" si="11"/>
        <v>0</v>
      </c>
      <c r="AZ117" s="47">
        <f t="shared" si="11"/>
        <v>0</v>
      </c>
      <c r="BA117" s="47">
        <f t="shared" si="11"/>
        <v>0</v>
      </c>
      <c r="BB117" s="47">
        <f t="shared" si="11"/>
        <v>1.4207837873697205E-6</v>
      </c>
      <c r="BC117" s="47">
        <f t="shared" si="11"/>
        <v>0</v>
      </c>
      <c r="BD117" s="47">
        <f t="shared" si="11"/>
        <v>5.0468189034951805E-7</v>
      </c>
      <c r="BE117" s="47">
        <f t="shared" si="11"/>
        <v>2.0819139000872008E-8</v>
      </c>
      <c r="BF117" s="47">
        <f t="shared" si="11"/>
        <v>0</v>
      </c>
      <c r="BG117" s="47">
        <f t="shared" si="11"/>
        <v>0</v>
      </c>
      <c r="BH117" s="47">
        <f t="shared" si="11"/>
        <v>1.8601065770779014E-5</v>
      </c>
      <c r="BI117" s="47">
        <f t="shared" si="11"/>
        <v>7.1236871797974268E-8</v>
      </c>
      <c r="BJ117" s="47">
        <f t="shared" si="11"/>
        <v>0</v>
      </c>
      <c r="BK117" s="48">
        <f t="shared" si="4"/>
        <v>1.3501384218604038E-2</v>
      </c>
      <c r="BL117" s="1" t="str">
        <f t="shared" si="5"/>
        <v>DF</v>
      </c>
      <c r="BM117" s="48"/>
    </row>
    <row r="118" spans="2:65" x14ac:dyDescent="0.25">
      <c r="B118" s="46" t="s">
        <v>95</v>
      </c>
      <c r="C118" s="47">
        <f t="shared" si="12"/>
        <v>0</v>
      </c>
      <c r="D118" s="47">
        <f t="shared" si="12"/>
        <v>0</v>
      </c>
      <c r="E118" s="47">
        <f t="shared" si="12"/>
        <v>2.195763967938719E-2</v>
      </c>
      <c r="F118" s="47">
        <f t="shared" si="12"/>
        <v>2.8399966306574412E-3</v>
      </c>
      <c r="G118" s="47">
        <f t="shared" si="12"/>
        <v>0</v>
      </c>
      <c r="H118" s="47">
        <f t="shared" si="12"/>
        <v>0</v>
      </c>
      <c r="I118" s="47">
        <f t="shared" si="12"/>
        <v>0</v>
      </c>
      <c r="J118" s="47">
        <f t="shared" si="12"/>
        <v>3.9901009499631479E-4</v>
      </c>
      <c r="K118" s="47">
        <f t="shared" si="12"/>
        <v>3.4158244289437547E-3</v>
      </c>
      <c r="L118" s="47">
        <f t="shared" si="12"/>
        <v>2.1134140223493628E-4</v>
      </c>
      <c r="M118" s="47">
        <f t="shared" si="12"/>
        <v>7.0062864042431758E-3</v>
      </c>
      <c r="N118" s="47">
        <f t="shared" si="12"/>
        <v>5.8976745021800687E-3</v>
      </c>
      <c r="O118" s="47">
        <f t="shared" si="12"/>
        <v>7.1571410396306691E-3</v>
      </c>
      <c r="P118" s="47">
        <f t="shared" si="12"/>
        <v>1.6796602210548625E-4</v>
      </c>
      <c r="Q118" s="47">
        <f t="shared" si="12"/>
        <v>7.666219750659395E-3</v>
      </c>
      <c r="R118" s="47">
        <f t="shared" si="12"/>
        <v>6.6438523754449382E-4</v>
      </c>
      <c r="S118" s="47">
        <f t="shared" si="12"/>
        <v>1.6111627850238707E-3</v>
      </c>
      <c r="T118" s="47">
        <f t="shared" si="12"/>
        <v>1.5990432022626433E-4</v>
      </c>
      <c r="U118" s="47">
        <f t="shared" si="12"/>
        <v>7.9604535762860529E-3</v>
      </c>
      <c r="V118" s="47">
        <f t="shared" si="12"/>
        <v>0.18074936113592988</v>
      </c>
      <c r="W118" s="47">
        <f t="shared" si="12"/>
        <v>0.1314968432399409</v>
      </c>
      <c r="X118" s="47">
        <f t="shared" si="12"/>
        <v>5.9694913410668566E-4</v>
      </c>
      <c r="Y118" s="47">
        <f t="shared" si="12"/>
        <v>7.5063067563672994E-3</v>
      </c>
      <c r="Z118" s="47">
        <f t="shared" si="12"/>
        <v>1.6276311739218764E-2</v>
      </c>
      <c r="AA118" s="47">
        <f t="shared" si="12"/>
        <v>8.6458091974353554E-3</v>
      </c>
      <c r="AB118" s="47">
        <f t="shared" si="12"/>
        <v>0</v>
      </c>
      <c r="AC118" s="47">
        <f t="shared" si="12"/>
        <v>1.4834482392095606E-2</v>
      </c>
      <c r="AD118" s="47">
        <f t="shared" si="12"/>
        <v>2.039835905167299E-3</v>
      </c>
      <c r="AE118" s="47">
        <f t="shared" si="12"/>
        <v>6.0832420284595958E-4</v>
      </c>
      <c r="AF118" s="47">
        <f t="shared" si="12"/>
        <v>3.5393343419489587E-4</v>
      </c>
      <c r="AG118" s="47">
        <f t="shared" si="12"/>
        <v>7.7886098295963492E-3</v>
      </c>
      <c r="AH118" s="47">
        <f t="shared" si="12"/>
        <v>2.3684615947765302E-3</v>
      </c>
      <c r="AI118" s="47">
        <f t="shared" si="11"/>
        <v>2.3684615947765302E-3</v>
      </c>
      <c r="AJ118" s="47">
        <f t="shared" si="11"/>
        <v>2.2250804010900144E-3</v>
      </c>
      <c r="AK118" s="47">
        <f t="shared" si="11"/>
        <v>7.7971485719280831E-4</v>
      </c>
      <c r="AL118" s="47">
        <f t="shared" si="11"/>
        <v>7.7971485719280733E-4</v>
      </c>
      <c r="AM118" s="47">
        <f t="shared" si="11"/>
        <v>1.2604064979561136E-3</v>
      </c>
      <c r="AN118" s="47">
        <f t="shared" si="11"/>
        <v>1.8385293327246488E-3</v>
      </c>
      <c r="AO118" s="47">
        <f t="shared" si="11"/>
        <v>7.7971485719280711E-4</v>
      </c>
      <c r="AP118" s="47">
        <f t="shared" si="11"/>
        <v>7.7971485719280711E-4</v>
      </c>
      <c r="AQ118" s="47">
        <f t="shared" si="11"/>
        <v>5.2638865225351963E-3</v>
      </c>
      <c r="AR118" s="47">
        <f t="shared" si="11"/>
        <v>0</v>
      </c>
      <c r="AS118" s="47">
        <f t="shared" si="11"/>
        <v>1.9448850458126717E-3</v>
      </c>
      <c r="AT118" s="47">
        <f t="shared" si="11"/>
        <v>1.5925292556188207E-2</v>
      </c>
      <c r="AU118" s="47">
        <f t="shared" si="11"/>
        <v>5.2335324102243492E-4</v>
      </c>
      <c r="AV118" s="47">
        <f t="shared" si="11"/>
        <v>9.9865784087445927E-4</v>
      </c>
      <c r="AW118" s="47">
        <f t="shared" si="11"/>
        <v>2.1373795963365323E-4</v>
      </c>
      <c r="AX118" s="47">
        <f t="shared" si="11"/>
        <v>0</v>
      </c>
      <c r="AY118" s="47">
        <f t="shared" si="11"/>
        <v>1.6723115276455057E-3</v>
      </c>
      <c r="AZ118" s="47">
        <f t="shared" si="11"/>
        <v>7.7098957549375684E-4</v>
      </c>
      <c r="BA118" s="47">
        <f t="shared" si="11"/>
        <v>1.0278234655125796E-3</v>
      </c>
      <c r="BB118" s="47">
        <f t="shared" si="11"/>
        <v>2.4222028136051382E-3</v>
      </c>
      <c r="BC118" s="47">
        <f t="shared" si="11"/>
        <v>2.6567788745032397E-4</v>
      </c>
      <c r="BD118" s="47">
        <f t="shared" si="11"/>
        <v>1.7227668217233531E-3</v>
      </c>
      <c r="BE118" s="47">
        <f t="shared" si="11"/>
        <v>1.1656418696360151E-3</v>
      </c>
      <c r="BF118" s="47">
        <f t="shared" si="11"/>
        <v>6.931702441232368E-3</v>
      </c>
      <c r="BG118" s="47">
        <f t="shared" si="11"/>
        <v>4.3074315843650342E-3</v>
      </c>
      <c r="BH118" s="47">
        <f t="shared" si="11"/>
        <v>1.4443142525206278E-3</v>
      </c>
      <c r="BI118" s="47">
        <f t="shared" si="11"/>
        <v>1.3962649105374052E-3</v>
      </c>
      <c r="BJ118" s="47">
        <f t="shared" si="11"/>
        <v>0</v>
      </c>
      <c r="BK118" s="48">
        <f t="shared" si="4"/>
        <v>0.4991885120069019</v>
      </c>
      <c r="BL118" s="1" t="str">
        <f t="shared" si="5"/>
        <v>DI</v>
      </c>
      <c r="BM118" s="48"/>
    </row>
    <row r="119" spans="2:65" x14ac:dyDescent="0.25">
      <c r="B119" s="46" t="s">
        <v>96</v>
      </c>
      <c r="C119" s="47">
        <f t="shared" si="12"/>
        <v>0</v>
      </c>
      <c r="D119" s="47">
        <f t="shared" si="12"/>
        <v>0</v>
      </c>
      <c r="E119" s="47">
        <f t="shared" si="12"/>
        <v>3.6094690442217204E-5</v>
      </c>
      <c r="F119" s="47">
        <f t="shared" si="12"/>
        <v>1.9376969219724216E-3</v>
      </c>
      <c r="G119" s="47">
        <f t="shared" si="12"/>
        <v>0</v>
      </c>
      <c r="H119" s="47">
        <f t="shared" si="12"/>
        <v>0</v>
      </c>
      <c r="I119" s="47">
        <f t="shared" si="12"/>
        <v>0</v>
      </c>
      <c r="J119" s="47">
        <f t="shared" si="12"/>
        <v>0</v>
      </c>
      <c r="K119" s="47">
        <f t="shared" si="12"/>
        <v>4.2116913396978076E-6</v>
      </c>
      <c r="L119" s="47">
        <f t="shared" si="12"/>
        <v>0</v>
      </c>
      <c r="M119" s="47">
        <f t="shared" si="12"/>
        <v>8.2606750841637876E-5</v>
      </c>
      <c r="N119" s="47">
        <f t="shared" si="12"/>
        <v>7.0661748842427635E-5</v>
      </c>
      <c r="O119" s="47">
        <f t="shared" si="12"/>
        <v>8.1398632942149114E-5</v>
      </c>
      <c r="P119" s="47">
        <f t="shared" si="12"/>
        <v>9.9357873767012893E-4</v>
      </c>
      <c r="Q119" s="47">
        <f t="shared" si="12"/>
        <v>2.9534306330612818E-5</v>
      </c>
      <c r="R119" s="47">
        <f t="shared" si="12"/>
        <v>5.6727658645268284E-5</v>
      </c>
      <c r="S119" s="47">
        <f t="shared" si="12"/>
        <v>6.5070634732209594E-6</v>
      </c>
      <c r="T119" s="47">
        <f t="shared" si="12"/>
        <v>0</v>
      </c>
      <c r="U119" s="47">
        <f t="shared" si="12"/>
        <v>5.1585687438897712E-5</v>
      </c>
      <c r="V119" s="47">
        <f t="shared" si="12"/>
        <v>8.3295326496651378E-4</v>
      </c>
      <c r="W119" s="47">
        <f t="shared" si="12"/>
        <v>1.6875781408090716E-3</v>
      </c>
      <c r="X119" s="47">
        <f t="shared" si="12"/>
        <v>5.5481453773217963E-6</v>
      </c>
      <c r="Y119" s="47">
        <f t="shared" si="12"/>
        <v>0</v>
      </c>
      <c r="Z119" s="47">
        <f t="shared" si="12"/>
        <v>4.7183306106576053E-5</v>
      </c>
      <c r="AA119" s="47">
        <f t="shared" si="12"/>
        <v>0</v>
      </c>
      <c r="AB119" s="47">
        <f t="shared" si="12"/>
        <v>5.962516243022813E-6</v>
      </c>
      <c r="AC119" s="47">
        <f t="shared" si="12"/>
        <v>8.0416600036669424E-4</v>
      </c>
      <c r="AD119" s="47">
        <f t="shared" si="12"/>
        <v>6.1369901657799461E-4</v>
      </c>
      <c r="AE119" s="47">
        <f t="shared" si="12"/>
        <v>0</v>
      </c>
      <c r="AF119" s="47">
        <f t="shared" si="12"/>
        <v>2.864542038389125E-4</v>
      </c>
      <c r="AG119" s="47">
        <f t="shared" si="12"/>
        <v>0</v>
      </c>
      <c r="AH119" s="47">
        <f t="shared" si="12"/>
        <v>1.3541672479490123E-4</v>
      </c>
      <c r="AI119" s="47">
        <f t="shared" si="11"/>
        <v>1.3541672479490123E-4</v>
      </c>
      <c r="AJ119" s="47">
        <f t="shared" si="11"/>
        <v>3.9166512610421264E-3</v>
      </c>
      <c r="AK119" s="47">
        <f t="shared" si="11"/>
        <v>3.8558395756005379E-5</v>
      </c>
      <c r="AL119" s="47">
        <f t="shared" si="11"/>
        <v>3.8558395756005331E-5</v>
      </c>
      <c r="AM119" s="47">
        <f t="shared" si="11"/>
        <v>5.5021631891243527E-7</v>
      </c>
      <c r="AN119" s="47">
        <f t="shared" si="11"/>
        <v>2.1508449153034777E-4</v>
      </c>
      <c r="AO119" s="47">
        <f t="shared" si="11"/>
        <v>3.8558395756005325E-5</v>
      </c>
      <c r="AP119" s="47">
        <f t="shared" si="11"/>
        <v>3.8558395756005325E-5</v>
      </c>
      <c r="AQ119" s="47">
        <f t="shared" si="11"/>
        <v>1.0146500195473073E-4</v>
      </c>
      <c r="AR119" s="47">
        <f t="shared" si="11"/>
        <v>0</v>
      </c>
      <c r="AS119" s="47">
        <f t="shared" si="11"/>
        <v>8.646981602912074E-4</v>
      </c>
      <c r="AT119" s="47">
        <f t="shared" si="11"/>
        <v>2.200192160675582E-4</v>
      </c>
      <c r="AU119" s="47">
        <f t="shared" si="11"/>
        <v>4.8348009296645506E-4</v>
      </c>
      <c r="AV119" s="47">
        <f t="shared" si="11"/>
        <v>1.189064661183446E-3</v>
      </c>
      <c r="AW119" s="47">
        <f t="shared" si="11"/>
        <v>4.4953968225790018E-5</v>
      </c>
      <c r="AX119" s="47">
        <f t="shared" si="11"/>
        <v>0</v>
      </c>
      <c r="AY119" s="47">
        <f t="shared" si="11"/>
        <v>8.8624107422714468E-4</v>
      </c>
      <c r="AZ119" s="47">
        <f t="shared" si="11"/>
        <v>4.4253288812156266E-4</v>
      </c>
      <c r="BA119" s="47">
        <f t="shared" si="11"/>
        <v>2.3765131297435519E-4</v>
      </c>
      <c r="BB119" s="47">
        <f t="shared" si="11"/>
        <v>1.1662503302467681E-3</v>
      </c>
      <c r="BC119" s="47">
        <f t="shared" si="11"/>
        <v>1.4450016797115882E-5</v>
      </c>
      <c r="BD119" s="47">
        <f t="shared" si="11"/>
        <v>5.5788151176891327E-3</v>
      </c>
      <c r="BE119" s="47">
        <f t="shared" si="11"/>
        <v>9.7014034101222733E-4</v>
      </c>
      <c r="BF119" s="47">
        <f t="shared" si="11"/>
        <v>2.5401523314787862E-4</v>
      </c>
      <c r="BG119" s="47">
        <f t="shared" si="11"/>
        <v>4.7394730050753629E-4</v>
      </c>
      <c r="BH119" s="47">
        <f t="shared" si="11"/>
        <v>3.3127941421438965E-3</v>
      </c>
      <c r="BI119" s="47">
        <f t="shared" si="11"/>
        <v>9.5931666726843331E-4</v>
      </c>
      <c r="BJ119" s="47">
        <f t="shared" si="11"/>
        <v>0</v>
      </c>
      <c r="BK119" s="48">
        <f t="shared" si="4"/>
        <v>2.9391337010555237E-2</v>
      </c>
      <c r="BL119" s="1" t="str">
        <f t="shared" si="5"/>
        <v>DF</v>
      </c>
      <c r="BM119" s="48"/>
    </row>
    <row r="120" spans="2:65" x14ac:dyDescent="0.25">
      <c r="B120" s="46" t="s">
        <v>97</v>
      </c>
      <c r="C120" s="47">
        <f t="shared" si="12"/>
        <v>0</v>
      </c>
      <c r="D120" s="47">
        <f t="shared" si="12"/>
        <v>0</v>
      </c>
      <c r="E120" s="47">
        <f t="shared" si="12"/>
        <v>2.0103412684704007E-7</v>
      </c>
      <c r="F120" s="47">
        <f t="shared" si="12"/>
        <v>1.1201248068332831E-5</v>
      </c>
      <c r="G120" s="47">
        <f t="shared" si="12"/>
        <v>0</v>
      </c>
      <c r="H120" s="47">
        <f t="shared" si="12"/>
        <v>0</v>
      </c>
      <c r="I120" s="47">
        <f t="shared" si="12"/>
        <v>0</v>
      </c>
      <c r="J120" s="47">
        <f t="shared" si="12"/>
        <v>1.8799913481361633E-2</v>
      </c>
      <c r="K120" s="47">
        <f t="shared" si="12"/>
        <v>3.6808187557946701E-6</v>
      </c>
      <c r="L120" s="47">
        <f t="shared" si="12"/>
        <v>0</v>
      </c>
      <c r="M120" s="47">
        <f t="shared" si="12"/>
        <v>0</v>
      </c>
      <c r="N120" s="47">
        <f t="shared" si="12"/>
        <v>6.7344746787257562E-4</v>
      </c>
      <c r="O120" s="47">
        <f t="shared" si="12"/>
        <v>2.1468104588613793E-3</v>
      </c>
      <c r="P120" s="47">
        <f t="shared" si="12"/>
        <v>3.8207088336466568E-5</v>
      </c>
      <c r="Q120" s="47">
        <f t="shared" si="12"/>
        <v>1.2098063718324935E-5</v>
      </c>
      <c r="R120" s="47">
        <f t="shared" si="12"/>
        <v>0</v>
      </c>
      <c r="S120" s="47">
        <f t="shared" si="12"/>
        <v>3.2325321608327867E-4</v>
      </c>
      <c r="T120" s="47">
        <f t="shared" si="12"/>
        <v>0</v>
      </c>
      <c r="U120" s="47">
        <f t="shared" si="12"/>
        <v>4.1211983997266359E-3</v>
      </c>
      <c r="V120" s="47">
        <f t="shared" si="12"/>
        <v>2.9414528094232942E-3</v>
      </c>
      <c r="W120" s="47">
        <f t="shared" si="12"/>
        <v>1.8556428866477734E-5</v>
      </c>
      <c r="X120" s="47">
        <f t="shared" si="12"/>
        <v>5.3287257197646831E-3</v>
      </c>
      <c r="Y120" s="47">
        <f t="shared" si="12"/>
        <v>2.2791874653847713E-3</v>
      </c>
      <c r="Z120" s="47">
        <f t="shared" si="12"/>
        <v>8.3942394263873741E-4</v>
      </c>
      <c r="AA120" s="47">
        <f t="shared" si="12"/>
        <v>7.4810964149993496E-3</v>
      </c>
      <c r="AB120" s="47">
        <f t="shared" si="12"/>
        <v>0</v>
      </c>
      <c r="AC120" s="47">
        <f t="shared" si="12"/>
        <v>1.362747325161706E-3</v>
      </c>
      <c r="AD120" s="47">
        <f t="shared" si="12"/>
        <v>4.4518231395652532E-3</v>
      </c>
      <c r="AE120" s="47">
        <f t="shared" si="12"/>
        <v>3.9007726107590911E-3</v>
      </c>
      <c r="AF120" s="47">
        <f t="shared" si="12"/>
        <v>1.2532202436304741E-3</v>
      </c>
      <c r="AG120" s="47">
        <f t="shared" si="12"/>
        <v>2.5586927817151228E-3</v>
      </c>
      <c r="AH120" s="47">
        <f t="shared" si="12"/>
        <v>1.7726714914136399E-4</v>
      </c>
      <c r="AI120" s="47">
        <f t="shared" si="11"/>
        <v>1.7726714914136399E-4</v>
      </c>
      <c r="AJ120" s="47">
        <f t="shared" si="11"/>
        <v>0</v>
      </c>
      <c r="AK120" s="47">
        <f t="shared" si="11"/>
        <v>3.5298464347805386E-4</v>
      </c>
      <c r="AL120" s="47">
        <f t="shared" si="11"/>
        <v>3.5298464347805337E-4</v>
      </c>
      <c r="AM120" s="47">
        <f t="shared" si="11"/>
        <v>1.0587704189899662E-4</v>
      </c>
      <c r="AN120" s="47">
        <f t="shared" si="11"/>
        <v>2.9987555901774872E-4</v>
      </c>
      <c r="AO120" s="47">
        <f t="shared" si="11"/>
        <v>3.5298464347805337E-4</v>
      </c>
      <c r="AP120" s="47">
        <f t="shared" si="11"/>
        <v>3.5298464347805332E-4</v>
      </c>
      <c r="AQ120" s="47">
        <f t="shared" si="11"/>
        <v>0</v>
      </c>
      <c r="AR120" s="47">
        <f t="shared" si="11"/>
        <v>4.0225279005100321E-4</v>
      </c>
      <c r="AS120" s="47">
        <f t="shared" si="11"/>
        <v>2.7728791990116872E-4</v>
      </c>
      <c r="AT120" s="47">
        <f t="shared" si="11"/>
        <v>2.5630968648940231E-3</v>
      </c>
      <c r="AU120" s="47">
        <f t="shared" si="11"/>
        <v>1.1530450889746222E-4</v>
      </c>
      <c r="AV120" s="47">
        <f t="shared" si="11"/>
        <v>5.982380179689144E-4</v>
      </c>
      <c r="AW120" s="47">
        <f t="shared" si="11"/>
        <v>6.6997291515861305E-5</v>
      </c>
      <c r="AX120" s="47">
        <f t="shared" si="11"/>
        <v>4.2105388685379385E-6</v>
      </c>
      <c r="AY120" s="47">
        <f t="shared" si="11"/>
        <v>7.7902829772863707E-4</v>
      </c>
      <c r="AZ120" s="47">
        <f t="shared" si="11"/>
        <v>8.5092322439826308E-5</v>
      </c>
      <c r="BA120" s="47">
        <f t="shared" si="11"/>
        <v>2.7931009158436935E-5</v>
      </c>
      <c r="BB120" s="47">
        <f t="shared" si="11"/>
        <v>2.3984148472908508E-7</v>
      </c>
      <c r="BC120" s="47">
        <f t="shared" si="11"/>
        <v>4.5226231796544745E-7</v>
      </c>
      <c r="BD120" s="47">
        <f t="shared" si="11"/>
        <v>1.6166652089224571E-5</v>
      </c>
      <c r="BE120" s="47">
        <f t="shared" si="11"/>
        <v>8.4695185960449149E-6</v>
      </c>
      <c r="BF120" s="47">
        <f t="shared" si="11"/>
        <v>4.7283747493874694E-5</v>
      </c>
      <c r="BG120" s="47">
        <f t="shared" si="11"/>
        <v>4.6206877870061717E-4</v>
      </c>
      <c r="BH120" s="47">
        <f t="shared" si="11"/>
        <v>6.9237646916526507E-5</v>
      </c>
      <c r="BI120" s="47">
        <f t="shared" si="11"/>
        <v>3.4823164587322316E-5</v>
      </c>
      <c r="BJ120" s="47">
        <f t="shared" si="11"/>
        <v>0</v>
      </c>
      <c r="BK120" s="48">
        <f t="shared" si="4"/>
        <v>6.6276116805542087E-2</v>
      </c>
      <c r="BL120" s="1" t="str">
        <f t="shared" si="5"/>
        <v>DF</v>
      </c>
      <c r="BM120" s="48"/>
    </row>
    <row r="121" spans="2:65" x14ac:dyDescent="0.25">
      <c r="B121" s="46" t="s">
        <v>98</v>
      </c>
      <c r="C121" s="47">
        <f t="shared" si="12"/>
        <v>9.8806692439735083E-2</v>
      </c>
      <c r="D121" s="47">
        <f t="shared" si="12"/>
        <v>7.5127649202818156E-2</v>
      </c>
      <c r="E121" s="47">
        <f t="shared" si="12"/>
        <v>3.5299016223725874E-2</v>
      </c>
      <c r="F121" s="47">
        <f t="shared" si="12"/>
        <v>1.1822495794026666E-2</v>
      </c>
      <c r="G121" s="47">
        <f t="shared" si="12"/>
        <v>1.5499169076048102E-3</v>
      </c>
      <c r="H121" s="47">
        <f t="shared" si="12"/>
        <v>0</v>
      </c>
      <c r="I121" s="47">
        <f t="shared" si="12"/>
        <v>1.4794802461445663E-3</v>
      </c>
      <c r="J121" s="47">
        <f t="shared" si="12"/>
        <v>1.6238210139546825E-2</v>
      </c>
      <c r="K121" s="47">
        <f t="shared" si="12"/>
        <v>6.1181318012042704E-4</v>
      </c>
      <c r="L121" s="47">
        <f t="shared" si="12"/>
        <v>1.7984659951570657E-3</v>
      </c>
      <c r="M121" s="47">
        <f t="shared" si="12"/>
        <v>5.919589003157606E-4</v>
      </c>
      <c r="N121" s="47">
        <f t="shared" si="12"/>
        <v>7.0674473151459147E-3</v>
      </c>
      <c r="O121" s="47">
        <f t="shared" si="12"/>
        <v>1.3765145589949787E-3</v>
      </c>
      <c r="P121" s="47">
        <f t="shared" si="12"/>
        <v>1.4461329431139872E-3</v>
      </c>
      <c r="Q121" s="47">
        <f t="shared" si="12"/>
        <v>8.415046869614701E-4</v>
      </c>
      <c r="R121" s="47">
        <f t="shared" si="12"/>
        <v>8.086587417793523E-3</v>
      </c>
      <c r="S121" s="47">
        <f t="shared" si="12"/>
        <v>3.0703046300350929E-2</v>
      </c>
      <c r="T121" s="47">
        <f t="shared" si="12"/>
        <v>9.3462623547748216E-4</v>
      </c>
      <c r="U121" s="47">
        <f t="shared" si="12"/>
        <v>0</v>
      </c>
      <c r="V121" s="47">
        <f t="shared" si="12"/>
        <v>6.2395385016336306E-5</v>
      </c>
      <c r="W121" s="47">
        <f t="shared" si="12"/>
        <v>2.5819376167632072E-3</v>
      </c>
      <c r="X121" s="47">
        <f t="shared" si="12"/>
        <v>2.1875551859395149E-2</v>
      </c>
      <c r="Y121" s="47">
        <f t="shared" si="12"/>
        <v>6.8950293151697345E-2</v>
      </c>
      <c r="Z121" s="47">
        <f t="shared" si="12"/>
        <v>4.2408715783699424E-2</v>
      </c>
      <c r="AA121" s="47">
        <f t="shared" si="12"/>
        <v>3.384451977162644E-2</v>
      </c>
      <c r="AB121" s="47">
        <f t="shared" si="12"/>
        <v>8.6722822693956309E-5</v>
      </c>
      <c r="AC121" s="47">
        <f t="shared" si="12"/>
        <v>1.3132057703027068E-2</v>
      </c>
      <c r="AD121" s="47">
        <f t="shared" si="12"/>
        <v>1.7871060117252861E-2</v>
      </c>
      <c r="AE121" s="47">
        <f t="shared" si="12"/>
        <v>3.8389866468076916E-3</v>
      </c>
      <c r="AF121" s="47">
        <f t="shared" si="12"/>
        <v>5.095790268165549E-3</v>
      </c>
      <c r="AG121" s="47">
        <f t="shared" si="12"/>
        <v>2.4761880075613359E-3</v>
      </c>
      <c r="AH121" s="47">
        <f t="shared" si="12"/>
        <v>4.0257189597068038E-3</v>
      </c>
      <c r="AI121" s="47">
        <f t="shared" si="11"/>
        <v>4.0257189597068038E-3</v>
      </c>
      <c r="AJ121" s="47">
        <f t="shared" si="11"/>
        <v>0</v>
      </c>
      <c r="AK121" s="47">
        <f t="shared" si="11"/>
        <v>4.0673998696318832E-3</v>
      </c>
      <c r="AL121" s="47">
        <f t="shared" si="11"/>
        <v>4.0673998696318771E-3</v>
      </c>
      <c r="AM121" s="47">
        <f t="shared" si="11"/>
        <v>3.1066937204147424E-3</v>
      </c>
      <c r="AN121" s="47">
        <f t="shared" si="11"/>
        <v>2.8705974660916773E-3</v>
      </c>
      <c r="AO121" s="47">
        <f t="shared" si="11"/>
        <v>4.0673998696318762E-3</v>
      </c>
      <c r="AP121" s="47">
        <f t="shared" si="11"/>
        <v>4.0673998696318771E-3</v>
      </c>
      <c r="AQ121" s="47">
        <f t="shared" si="11"/>
        <v>3.2159302006595211E-4</v>
      </c>
      <c r="AR121" s="47">
        <f t="shared" si="11"/>
        <v>0</v>
      </c>
      <c r="AS121" s="47">
        <f t="shared" si="11"/>
        <v>3.6486408035592962E-3</v>
      </c>
      <c r="AT121" s="47">
        <f t="shared" si="11"/>
        <v>3.3116204155240261E-3</v>
      </c>
      <c r="AU121" s="47">
        <f t="shared" si="11"/>
        <v>1.1250861391702871E-4</v>
      </c>
      <c r="AV121" s="47">
        <f t="shared" si="11"/>
        <v>6.0864116822261806E-4</v>
      </c>
      <c r="AW121" s="47">
        <f t="shared" si="11"/>
        <v>6.302317841702674E-7</v>
      </c>
      <c r="AX121" s="47">
        <f t="shared" si="11"/>
        <v>0</v>
      </c>
      <c r="AY121" s="47">
        <f t="shared" si="11"/>
        <v>4.107814376495173E-4</v>
      </c>
      <c r="AZ121" s="47">
        <f t="shared" si="11"/>
        <v>1.3351742431102414E-5</v>
      </c>
      <c r="BA121" s="47">
        <f t="shared" si="11"/>
        <v>8.7391203975053391E-6</v>
      </c>
      <c r="BB121" s="47">
        <f t="shared" si="11"/>
        <v>0</v>
      </c>
      <c r="BC121" s="47">
        <f t="shared" si="11"/>
        <v>5.8541171419769109E-6</v>
      </c>
      <c r="BD121" s="47">
        <f t="shared" si="11"/>
        <v>3.4805384495374849E-4</v>
      </c>
      <c r="BE121" s="47">
        <f t="shared" si="11"/>
        <v>4.338254275633893E-3</v>
      </c>
      <c r="BF121" s="47">
        <f t="shared" si="11"/>
        <v>1.6110059987435752E-3</v>
      </c>
      <c r="BG121" s="47">
        <f t="shared" si="11"/>
        <v>5.1640396750496156E-3</v>
      </c>
      <c r="BH121" s="47">
        <f t="shared" si="11"/>
        <v>9.9900901203016918E-5</v>
      </c>
      <c r="BI121" s="47">
        <f t="shared" si="11"/>
        <v>3.0243826823267059E-4</v>
      </c>
      <c r="BJ121" s="47">
        <f t="shared" si="11"/>
        <v>0</v>
      </c>
      <c r="BK121" s="48">
        <f t="shared" si="4"/>
        <v>0.55661015983969708</v>
      </c>
      <c r="BL121" s="1" t="str">
        <f t="shared" si="5"/>
        <v>DI</v>
      </c>
      <c r="BM121" s="48"/>
    </row>
    <row r="122" spans="2:65" x14ac:dyDescent="0.25">
      <c r="B122" s="46" t="s">
        <v>99</v>
      </c>
      <c r="C122" s="47">
        <f t="shared" si="12"/>
        <v>0</v>
      </c>
      <c r="D122" s="47">
        <f t="shared" si="12"/>
        <v>0</v>
      </c>
      <c r="E122" s="47">
        <f t="shared" si="12"/>
        <v>8.4578576269720186E-7</v>
      </c>
      <c r="F122" s="47">
        <f t="shared" si="12"/>
        <v>1.4658802612688429E-5</v>
      </c>
      <c r="G122" s="47">
        <f t="shared" si="12"/>
        <v>1.8407700537418175E-3</v>
      </c>
      <c r="H122" s="47">
        <f t="shared" si="12"/>
        <v>0</v>
      </c>
      <c r="I122" s="47">
        <f t="shared" si="12"/>
        <v>0</v>
      </c>
      <c r="J122" s="47">
        <f t="shared" si="12"/>
        <v>0</v>
      </c>
      <c r="K122" s="47">
        <f t="shared" si="12"/>
        <v>9.5785078759899021E-7</v>
      </c>
      <c r="L122" s="47">
        <f t="shared" si="12"/>
        <v>0</v>
      </c>
      <c r="M122" s="47">
        <f t="shared" si="12"/>
        <v>0</v>
      </c>
      <c r="N122" s="47">
        <f t="shared" si="12"/>
        <v>8.7679187950879746E-6</v>
      </c>
      <c r="O122" s="47">
        <f t="shared" si="12"/>
        <v>2.0413605580585657E-7</v>
      </c>
      <c r="P122" s="47">
        <f t="shared" si="12"/>
        <v>0</v>
      </c>
      <c r="Q122" s="47">
        <f t="shared" si="12"/>
        <v>3.1076933040660472E-6</v>
      </c>
      <c r="R122" s="47">
        <f t="shared" si="12"/>
        <v>0</v>
      </c>
      <c r="S122" s="47">
        <f t="shared" si="12"/>
        <v>0</v>
      </c>
      <c r="T122" s="47">
        <f t="shared" si="12"/>
        <v>3.4540580455198659E-6</v>
      </c>
      <c r="U122" s="47">
        <f t="shared" si="12"/>
        <v>0</v>
      </c>
      <c r="V122" s="47">
        <f t="shared" si="12"/>
        <v>0</v>
      </c>
      <c r="W122" s="47">
        <f t="shared" si="12"/>
        <v>2.1140394468855726E-4</v>
      </c>
      <c r="X122" s="47">
        <f t="shared" si="12"/>
        <v>0</v>
      </c>
      <c r="Y122" s="47">
        <f t="shared" si="12"/>
        <v>0</v>
      </c>
      <c r="Z122" s="47">
        <f t="shared" si="12"/>
        <v>0</v>
      </c>
      <c r="AA122" s="47">
        <f t="shared" si="12"/>
        <v>7.9836192634458799E-5</v>
      </c>
      <c r="AB122" s="47">
        <f t="shared" si="12"/>
        <v>1.7700613840299444E-6</v>
      </c>
      <c r="AC122" s="47">
        <f t="shared" si="12"/>
        <v>0</v>
      </c>
      <c r="AD122" s="47">
        <f t="shared" si="12"/>
        <v>0</v>
      </c>
      <c r="AE122" s="47">
        <f t="shared" si="12"/>
        <v>1.2380702644636353E-6</v>
      </c>
      <c r="AF122" s="47">
        <f t="shared" si="12"/>
        <v>3.2306997099001198E-6</v>
      </c>
      <c r="AG122" s="47">
        <f t="shared" si="12"/>
        <v>0</v>
      </c>
      <c r="AH122" s="47">
        <f t="shared" si="12"/>
        <v>0</v>
      </c>
      <c r="AI122" s="47">
        <f t="shared" si="11"/>
        <v>0</v>
      </c>
      <c r="AJ122" s="47">
        <f t="shared" si="11"/>
        <v>5.0184612649521622E-5</v>
      </c>
      <c r="AK122" s="47">
        <f t="shared" si="11"/>
        <v>2.0738731069007056E-5</v>
      </c>
      <c r="AL122" s="47">
        <f t="shared" si="11"/>
        <v>2.0738731069007029E-5</v>
      </c>
      <c r="AM122" s="47">
        <f t="shared" si="11"/>
        <v>0</v>
      </c>
      <c r="AN122" s="47">
        <f t="shared" si="11"/>
        <v>3.4485525800673927E-6</v>
      </c>
      <c r="AO122" s="47">
        <f t="shared" si="11"/>
        <v>2.0738731069007025E-5</v>
      </c>
      <c r="AP122" s="47">
        <f t="shared" si="11"/>
        <v>2.0738731069007022E-5</v>
      </c>
      <c r="AQ122" s="47">
        <f t="shared" si="11"/>
        <v>9.705250051984186E-5</v>
      </c>
      <c r="AR122" s="47">
        <f t="shared" si="11"/>
        <v>0</v>
      </c>
      <c r="AS122" s="47">
        <f t="shared" si="11"/>
        <v>4.1376584235691541E-5</v>
      </c>
      <c r="AT122" s="47">
        <f t="shared" si="11"/>
        <v>2.0471433547821868E-6</v>
      </c>
      <c r="AU122" s="47">
        <f t="shared" si="11"/>
        <v>2.0736399264740552E-5</v>
      </c>
      <c r="AV122" s="47">
        <f t="shared" si="11"/>
        <v>0</v>
      </c>
      <c r="AW122" s="47">
        <f t="shared" si="11"/>
        <v>1.1721759185006057E-6</v>
      </c>
      <c r="AX122" s="47">
        <f t="shared" si="11"/>
        <v>0</v>
      </c>
      <c r="AY122" s="47">
        <f t="shared" si="11"/>
        <v>6.231687170386361E-5</v>
      </c>
      <c r="AZ122" s="47">
        <f t="shared" si="11"/>
        <v>1.7753166234018217E-8</v>
      </c>
      <c r="BA122" s="47">
        <f t="shared" si="11"/>
        <v>1.318616942518916E-5</v>
      </c>
      <c r="BB122" s="47">
        <f t="shared" si="11"/>
        <v>3.0319341571462422E-6</v>
      </c>
      <c r="BC122" s="47">
        <f t="shared" si="11"/>
        <v>3.9931205361619459E-8</v>
      </c>
      <c r="BD122" s="47">
        <f t="shared" si="11"/>
        <v>3.0482110807079503E-4</v>
      </c>
      <c r="BE122" s="47">
        <f t="shared" si="11"/>
        <v>9.8412519336959331E-4</v>
      </c>
      <c r="BF122" s="47">
        <f t="shared" si="11"/>
        <v>0</v>
      </c>
      <c r="BG122" s="47">
        <f t="shared" si="11"/>
        <v>3.1340346457370474E-7</v>
      </c>
      <c r="BH122" s="47">
        <f t="shared" si="11"/>
        <v>4.3196587194705983E-5</v>
      </c>
      <c r="BI122" s="47">
        <f t="shared" si="11"/>
        <v>6.9820639813360081E-5</v>
      </c>
      <c r="BJ122" s="47">
        <f t="shared" si="11"/>
        <v>0</v>
      </c>
      <c r="BK122" s="48">
        <f t="shared" si="4"/>
        <v>3.9500877521566908E-3</v>
      </c>
      <c r="BL122" s="1" t="str">
        <f t="shared" si="5"/>
        <v>DF</v>
      </c>
      <c r="BM122" s="48"/>
    </row>
    <row r="123" spans="2:65" x14ac:dyDescent="0.25">
      <c r="B123" s="46" t="s">
        <v>100</v>
      </c>
      <c r="C123" s="47">
        <f t="shared" si="12"/>
        <v>0</v>
      </c>
      <c r="D123" s="47">
        <f t="shared" si="12"/>
        <v>0</v>
      </c>
      <c r="E123" s="47">
        <f t="shared" si="12"/>
        <v>2.1985715598172773E-4</v>
      </c>
      <c r="F123" s="47">
        <f t="shared" si="12"/>
        <v>7.0924545614292246E-5</v>
      </c>
      <c r="G123" s="47">
        <f t="shared" si="12"/>
        <v>0</v>
      </c>
      <c r="H123" s="47">
        <f t="shared" si="12"/>
        <v>0</v>
      </c>
      <c r="I123" s="47">
        <f t="shared" si="12"/>
        <v>0</v>
      </c>
      <c r="J123" s="47">
        <f t="shared" si="12"/>
        <v>0</v>
      </c>
      <c r="K123" s="47">
        <f t="shared" si="12"/>
        <v>6.4286686328422711E-5</v>
      </c>
      <c r="L123" s="47">
        <f t="shared" si="12"/>
        <v>1.1996695088837205E-4</v>
      </c>
      <c r="M123" s="47">
        <f t="shared" si="12"/>
        <v>4.4557652088398531E-5</v>
      </c>
      <c r="N123" s="47">
        <f t="shared" si="12"/>
        <v>3.3615992772451677E-4</v>
      </c>
      <c r="O123" s="47">
        <f t="shared" si="12"/>
        <v>1.0943147845794191E-5</v>
      </c>
      <c r="P123" s="47">
        <f t="shared" si="12"/>
        <v>0</v>
      </c>
      <c r="Q123" s="47">
        <f t="shared" si="12"/>
        <v>1.5531638209787367E-4</v>
      </c>
      <c r="R123" s="47">
        <f t="shared" si="12"/>
        <v>3.3242589876320152E-4</v>
      </c>
      <c r="S123" s="47">
        <f t="shared" si="12"/>
        <v>4.0074178195281346E-4</v>
      </c>
      <c r="T123" s="47">
        <f t="shared" si="12"/>
        <v>9.7048687480641571E-5</v>
      </c>
      <c r="U123" s="47">
        <f t="shared" si="12"/>
        <v>1.689752023815556E-2</v>
      </c>
      <c r="V123" s="47">
        <f t="shared" si="12"/>
        <v>1.669362997108556E-4</v>
      </c>
      <c r="W123" s="47">
        <f t="shared" si="12"/>
        <v>2.1502524618389345E-2</v>
      </c>
      <c r="X123" s="47">
        <f t="shared" si="12"/>
        <v>2.1382793748326773E-4</v>
      </c>
      <c r="Y123" s="47">
        <f t="shared" si="12"/>
        <v>2.7781837539901807E-3</v>
      </c>
      <c r="Z123" s="47">
        <f t="shared" si="12"/>
        <v>8.7651398737297449E-4</v>
      </c>
      <c r="AA123" s="47">
        <f t="shared" si="12"/>
        <v>2.6122437254163831E-2</v>
      </c>
      <c r="AB123" s="47">
        <f t="shared" si="12"/>
        <v>0</v>
      </c>
      <c r="AC123" s="47">
        <f t="shared" si="12"/>
        <v>3.7814679843312686E-3</v>
      </c>
      <c r="AD123" s="47">
        <f t="shared" si="12"/>
        <v>2.739540538655589E-4</v>
      </c>
      <c r="AE123" s="47">
        <f t="shared" si="12"/>
        <v>3.8268761097121057E-4</v>
      </c>
      <c r="AF123" s="47">
        <f t="shared" si="12"/>
        <v>1.7544122619585599E-4</v>
      </c>
      <c r="AG123" s="47">
        <f t="shared" si="12"/>
        <v>3.3325651208315238E-2</v>
      </c>
      <c r="AH123" s="47">
        <f t="shared" si="12"/>
        <v>7.3728398604573159E-5</v>
      </c>
      <c r="AI123" s="47">
        <f t="shared" si="11"/>
        <v>7.3728398604573159E-5</v>
      </c>
      <c r="AJ123" s="47">
        <f t="shared" si="11"/>
        <v>1.5318642463774137E-3</v>
      </c>
      <c r="AK123" s="47">
        <f t="shared" si="11"/>
        <v>2.6201312325984066E-4</v>
      </c>
      <c r="AL123" s="47">
        <f t="shared" si="11"/>
        <v>2.6201312325984028E-4</v>
      </c>
      <c r="AM123" s="47">
        <f t="shared" si="11"/>
        <v>1.4259401106494292E-3</v>
      </c>
      <c r="AN123" s="47">
        <f t="shared" si="11"/>
        <v>8.7072614219754882E-4</v>
      </c>
      <c r="AO123" s="47">
        <f t="shared" si="11"/>
        <v>2.6201312325984023E-4</v>
      </c>
      <c r="AP123" s="47">
        <f t="shared" si="11"/>
        <v>2.6201312325984023E-4</v>
      </c>
      <c r="AQ123" s="47">
        <f t="shared" si="11"/>
        <v>1.3931800918511442E-2</v>
      </c>
      <c r="AR123" s="47">
        <f t="shared" si="11"/>
        <v>8.0650898087052773E-3</v>
      </c>
      <c r="AS123" s="47">
        <f t="shared" si="11"/>
        <v>8.8996601255506512E-4</v>
      </c>
      <c r="AT123" s="47">
        <f t="shared" si="11"/>
        <v>3.8684053557034412E-3</v>
      </c>
      <c r="AU123" s="47">
        <f t="shared" si="11"/>
        <v>2.3253320564880857E-4</v>
      </c>
      <c r="AV123" s="47">
        <f t="shared" si="11"/>
        <v>1.0313578666394049E-3</v>
      </c>
      <c r="AW123" s="47">
        <f t="shared" si="11"/>
        <v>2.066674413233942E-3</v>
      </c>
      <c r="AX123" s="47">
        <f t="shared" si="11"/>
        <v>6.1914729405343938E-4</v>
      </c>
      <c r="AY123" s="47">
        <f t="shared" si="11"/>
        <v>9.8611285152022541E-5</v>
      </c>
      <c r="AZ123" s="47">
        <f t="shared" si="11"/>
        <v>2.9560434914419607E-4</v>
      </c>
      <c r="BA123" s="47">
        <f t="shared" si="11"/>
        <v>2.4671828375516974E-4</v>
      </c>
      <c r="BB123" s="47">
        <f t="shared" si="11"/>
        <v>2.5628329375044053E-4</v>
      </c>
      <c r="BC123" s="47">
        <f t="shared" si="11"/>
        <v>1.5916588489925067E-4</v>
      </c>
      <c r="BD123" s="47">
        <f t="shared" si="11"/>
        <v>3.3083557262819337E-4</v>
      </c>
      <c r="BE123" s="47">
        <f t="shared" si="11"/>
        <v>6.7751735194868849E-4</v>
      </c>
      <c r="BF123" s="47">
        <f t="shared" si="11"/>
        <v>1.6366374293752032E-3</v>
      </c>
      <c r="BG123" s="47">
        <f t="shared" si="11"/>
        <v>6.0957250201540735E-3</v>
      </c>
      <c r="BH123" s="47">
        <f t="shared" si="11"/>
        <v>7.7851174990439787E-4</v>
      </c>
      <c r="BI123" s="47">
        <f t="shared" si="11"/>
        <v>1.285615609065819E-3</v>
      </c>
      <c r="BJ123" s="47">
        <f t="shared" si="11"/>
        <v>0</v>
      </c>
      <c r="BK123" s="48">
        <f t="shared" si="4"/>
        <v>0.15593961548401231</v>
      </c>
      <c r="BL123" s="1" t="str">
        <f t="shared" si="5"/>
        <v>DF</v>
      </c>
      <c r="BM123" s="48"/>
    </row>
    <row r="124" spans="2:65" x14ac:dyDescent="0.25">
      <c r="B124" s="46" t="s">
        <v>101</v>
      </c>
      <c r="C124" s="47">
        <f t="shared" si="12"/>
        <v>2.0823314445175974E-3</v>
      </c>
      <c r="D124" s="47">
        <f t="shared" si="12"/>
        <v>5.3857827992105458E-5</v>
      </c>
      <c r="E124" s="47">
        <f t="shared" si="12"/>
        <v>2.881979972585103E-3</v>
      </c>
      <c r="F124" s="47">
        <f t="shared" si="12"/>
        <v>2.7808224540482014E-3</v>
      </c>
      <c r="G124" s="47">
        <f t="shared" si="12"/>
        <v>5.1608323529805768E-3</v>
      </c>
      <c r="H124" s="47">
        <f t="shared" si="12"/>
        <v>1.0261529561922236E-2</v>
      </c>
      <c r="I124" s="47">
        <f t="shared" si="12"/>
        <v>7.2440643656132828E-2</v>
      </c>
      <c r="J124" s="47">
        <f t="shared" si="12"/>
        <v>8.4187066771403991E-3</v>
      </c>
      <c r="K124" s="47">
        <f t="shared" si="12"/>
        <v>2.7983874107494634E-3</v>
      </c>
      <c r="L124" s="47">
        <f t="shared" si="12"/>
        <v>7.2957147124576933E-4</v>
      </c>
      <c r="M124" s="47">
        <f t="shared" si="12"/>
        <v>1.3144750640270064E-3</v>
      </c>
      <c r="N124" s="47">
        <f t="shared" si="12"/>
        <v>2.660645617345967E-3</v>
      </c>
      <c r="O124" s="47">
        <f t="shared" si="12"/>
        <v>5.1288326225319954E-3</v>
      </c>
      <c r="P124" s="47">
        <f t="shared" si="12"/>
        <v>3.5034340389263437E-4</v>
      </c>
      <c r="Q124" s="47">
        <f t="shared" si="12"/>
        <v>1.5961035853033134E-4</v>
      </c>
      <c r="R124" s="47">
        <f t="shared" si="12"/>
        <v>3.0957022063263953E-3</v>
      </c>
      <c r="S124" s="47">
        <f t="shared" si="12"/>
        <v>5.8498833654503039E-4</v>
      </c>
      <c r="T124" s="47">
        <f t="shared" si="12"/>
        <v>4.6802940310511111E-3</v>
      </c>
      <c r="U124" s="47">
        <f t="shared" si="12"/>
        <v>1.1663561442078903E-3</v>
      </c>
      <c r="V124" s="47">
        <f t="shared" si="12"/>
        <v>2.2173468629551314E-4</v>
      </c>
      <c r="W124" s="47">
        <f t="shared" si="12"/>
        <v>2.7693628304002725E-3</v>
      </c>
      <c r="X124" s="47">
        <f t="shared" si="12"/>
        <v>1.3156707570537566E-3</v>
      </c>
      <c r="Y124" s="47">
        <f t="shared" si="12"/>
        <v>1.3533938414245221E-3</v>
      </c>
      <c r="Z124" s="47">
        <f t="shared" si="12"/>
        <v>1.4605580914720693E-3</v>
      </c>
      <c r="AA124" s="47">
        <f t="shared" si="12"/>
        <v>1.9285420330995456E-3</v>
      </c>
      <c r="AB124" s="47">
        <f t="shared" si="12"/>
        <v>9.1634252167409252E-2</v>
      </c>
      <c r="AC124" s="47">
        <f t="shared" si="12"/>
        <v>4.3191439272342408E-4</v>
      </c>
      <c r="AD124" s="47">
        <f t="shared" si="12"/>
        <v>7.9504387638428312E-4</v>
      </c>
      <c r="AE124" s="47">
        <f t="shared" si="12"/>
        <v>1.4153001198107657E-2</v>
      </c>
      <c r="AF124" s="47">
        <f t="shared" si="12"/>
        <v>1.7188075791153498E-3</v>
      </c>
      <c r="AG124" s="47">
        <f t="shared" si="12"/>
        <v>2.2268152957238448E-3</v>
      </c>
      <c r="AH124" s="47">
        <f t="shared" ref="AH124:BM124" si="13">+AH34/AH$96</f>
        <v>3.8335422404039646E-3</v>
      </c>
      <c r="AI124" s="47">
        <f t="shared" si="11"/>
        <v>3.8335422404039638E-3</v>
      </c>
      <c r="AJ124" s="47">
        <f t="shared" si="11"/>
        <v>3.0076782465915291E-3</v>
      </c>
      <c r="AK124" s="47">
        <f t="shared" si="11"/>
        <v>4.2210250435592485E-4</v>
      </c>
      <c r="AL124" s="47">
        <f t="shared" si="11"/>
        <v>4.2210250435592431E-4</v>
      </c>
      <c r="AM124" s="47">
        <f t="shared" si="11"/>
        <v>4.0887270979634557E-4</v>
      </c>
      <c r="AN124" s="47">
        <f t="shared" si="11"/>
        <v>6.9526668653101405E-5</v>
      </c>
      <c r="AO124" s="47">
        <f t="shared" si="11"/>
        <v>4.221025043559242E-4</v>
      </c>
      <c r="AP124" s="47">
        <f t="shared" si="11"/>
        <v>4.221025043559242E-4</v>
      </c>
      <c r="AQ124" s="47">
        <f t="shared" si="11"/>
        <v>3.4227538021214068E-3</v>
      </c>
      <c r="AR124" s="47">
        <f t="shared" si="11"/>
        <v>3.8190798482214063E-4</v>
      </c>
      <c r="AS124" s="47">
        <f t="shared" si="11"/>
        <v>1.5980742105043192E-4</v>
      </c>
      <c r="AT124" s="47">
        <f t="shared" si="11"/>
        <v>3.4940854564946978E-4</v>
      </c>
      <c r="AU124" s="47">
        <f t="shared" si="11"/>
        <v>2.3792197765168596E-2</v>
      </c>
      <c r="AV124" s="47">
        <f t="shared" si="11"/>
        <v>2.5754494424510732E-3</v>
      </c>
      <c r="AW124" s="47">
        <f t="shared" ref="AW124:BX124" si="14">+AW34/AW$96</f>
        <v>4.561468126076741E-3</v>
      </c>
      <c r="AX124" s="47">
        <f t="shared" si="14"/>
        <v>2.4622385456396636E-4</v>
      </c>
      <c r="AY124" s="47">
        <f t="shared" si="14"/>
        <v>2.0717006088157969E-3</v>
      </c>
      <c r="AZ124" s="47">
        <f t="shared" si="14"/>
        <v>5.7677358968716605E-2</v>
      </c>
      <c r="BA124" s="47">
        <f t="shared" si="14"/>
        <v>2.5495238661983315E-3</v>
      </c>
      <c r="BB124" s="47">
        <f t="shared" si="14"/>
        <v>2.8815952967494905E-4</v>
      </c>
      <c r="BC124" s="47">
        <f t="shared" si="14"/>
        <v>2.7278840639121711E-4</v>
      </c>
      <c r="BD124" s="47">
        <f t="shared" si="14"/>
        <v>3.3650090565361926E-4</v>
      </c>
      <c r="BE124" s="47">
        <f t="shared" si="14"/>
        <v>1.5695027360815232E-3</v>
      </c>
      <c r="BF124" s="47">
        <f t="shared" si="14"/>
        <v>8.0450157710975755E-4</v>
      </c>
      <c r="BG124" s="47">
        <f t="shared" si="14"/>
        <v>4.8342375258334071E-3</v>
      </c>
      <c r="BH124" s="47">
        <f t="shared" si="14"/>
        <v>3.3542047837399462E-3</v>
      </c>
      <c r="BI124" s="47">
        <f t="shared" si="14"/>
        <v>4.6047137088769761E-3</v>
      </c>
      <c r="BJ124" s="47">
        <f t="shared" si="14"/>
        <v>0</v>
      </c>
      <c r="BK124" s="48">
        <f t="shared" si="4"/>
        <v>0.37345298904525076</v>
      </c>
      <c r="BL124" s="1" t="str">
        <f t="shared" si="5"/>
        <v>DI</v>
      </c>
      <c r="BM124" s="48"/>
    </row>
    <row r="125" spans="2:65" x14ac:dyDescent="0.25">
      <c r="B125" s="46" t="s">
        <v>102</v>
      </c>
      <c r="C125" s="47">
        <f t="shared" ref="C125:BJ129" si="15">+C35/C$96</f>
        <v>0</v>
      </c>
      <c r="D125" s="47">
        <f t="shared" si="15"/>
        <v>2.1612638672845724E-3</v>
      </c>
      <c r="E125" s="47">
        <f t="shared" si="15"/>
        <v>1.2834399937719704E-2</v>
      </c>
      <c r="F125" s="47">
        <f t="shared" si="15"/>
        <v>6.7902709541230602E-3</v>
      </c>
      <c r="G125" s="47">
        <f t="shared" si="15"/>
        <v>0</v>
      </c>
      <c r="H125" s="47">
        <f t="shared" si="15"/>
        <v>4.0748504706688282E-3</v>
      </c>
      <c r="I125" s="47">
        <f t="shared" si="15"/>
        <v>5.2257161267835776E-3</v>
      </c>
      <c r="J125" s="47">
        <f t="shared" si="15"/>
        <v>1.13434340116687E-4</v>
      </c>
      <c r="K125" s="47">
        <f t="shared" si="15"/>
        <v>1.3937219168815684E-3</v>
      </c>
      <c r="L125" s="47">
        <f t="shared" si="15"/>
        <v>3.0681450070107331E-3</v>
      </c>
      <c r="M125" s="47">
        <f t="shared" si="15"/>
        <v>1.9649971518054311E-3</v>
      </c>
      <c r="N125" s="47">
        <f t="shared" si="15"/>
        <v>4.8974640784650815E-3</v>
      </c>
      <c r="O125" s="47">
        <f t="shared" si="15"/>
        <v>1.6891917746972917E-2</v>
      </c>
      <c r="P125" s="47">
        <f t="shared" si="15"/>
        <v>3.0505105541009258E-5</v>
      </c>
      <c r="Q125" s="47">
        <f t="shared" si="15"/>
        <v>4.0313477965076743E-3</v>
      </c>
      <c r="R125" s="47">
        <f t="shared" si="15"/>
        <v>4.6234819602352616E-3</v>
      </c>
      <c r="S125" s="47">
        <f t="shared" si="15"/>
        <v>8.9823788079979785E-3</v>
      </c>
      <c r="T125" s="47">
        <f t="shared" si="15"/>
        <v>0</v>
      </c>
      <c r="U125" s="47">
        <f t="shared" si="15"/>
        <v>4.0306863494817234E-3</v>
      </c>
      <c r="V125" s="47">
        <f t="shared" si="15"/>
        <v>1.2861579365677632E-2</v>
      </c>
      <c r="W125" s="47">
        <f t="shared" si="15"/>
        <v>4.7085875047203499E-3</v>
      </c>
      <c r="X125" s="47">
        <f t="shared" si="15"/>
        <v>2.0864711204951982E-4</v>
      </c>
      <c r="Y125" s="47">
        <f t="shared" si="15"/>
        <v>7.9042909747298936E-3</v>
      </c>
      <c r="Z125" s="47">
        <f t="shared" si="15"/>
        <v>1.0573587609162386E-2</v>
      </c>
      <c r="AA125" s="47">
        <f t="shared" si="15"/>
        <v>1.2315358998873288E-2</v>
      </c>
      <c r="AB125" s="47">
        <f t="shared" si="15"/>
        <v>0</v>
      </c>
      <c r="AC125" s="47">
        <f t="shared" si="15"/>
        <v>2.2486423568960551E-2</v>
      </c>
      <c r="AD125" s="47">
        <f t="shared" si="15"/>
        <v>1.3002237198010591E-3</v>
      </c>
      <c r="AE125" s="47">
        <f t="shared" si="15"/>
        <v>0</v>
      </c>
      <c r="AF125" s="47">
        <f t="shared" si="15"/>
        <v>1.449754626819551E-4</v>
      </c>
      <c r="AG125" s="47">
        <f t="shared" si="15"/>
        <v>0</v>
      </c>
      <c r="AH125" s="47">
        <f t="shared" si="15"/>
        <v>3.0893288070158733E-4</v>
      </c>
      <c r="AI125" s="47">
        <f t="shared" si="15"/>
        <v>3.0893288070158733E-4</v>
      </c>
      <c r="AJ125" s="47">
        <f t="shared" si="15"/>
        <v>0</v>
      </c>
      <c r="AK125" s="47">
        <f t="shared" si="15"/>
        <v>7.4558067740136055E-3</v>
      </c>
      <c r="AL125" s="47">
        <f t="shared" si="15"/>
        <v>7.455806774013596E-3</v>
      </c>
      <c r="AM125" s="47">
        <f t="shared" si="15"/>
        <v>5.600486484937979E-2</v>
      </c>
      <c r="AN125" s="47">
        <f t="shared" si="15"/>
        <v>8.8239816605242324E-3</v>
      </c>
      <c r="AO125" s="47">
        <f t="shared" si="15"/>
        <v>7.4558067740135951E-3</v>
      </c>
      <c r="AP125" s="47">
        <f t="shared" si="15"/>
        <v>7.4558067740135951E-3</v>
      </c>
      <c r="AQ125" s="47">
        <f t="shared" si="15"/>
        <v>9.8049177053630295E-4</v>
      </c>
      <c r="AR125" s="47">
        <f t="shared" si="15"/>
        <v>0</v>
      </c>
      <c r="AS125" s="47">
        <f t="shared" si="15"/>
        <v>2.0028982861204692E-2</v>
      </c>
      <c r="AT125" s="47">
        <f t="shared" si="15"/>
        <v>4.2971765313948749E-3</v>
      </c>
      <c r="AU125" s="47">
        <f t="shared" si="15"/>
        <v>1.5567704728501684E-4</v>
      </c>
      <c r="AV125" s="47">
        <f t="shared" si="15"/>
        <v>4.2043472402138772E-3</v>
      </c>
      <c r="AW125" s="47">
        <f t="shared" si="15"/>
        <v>3.6928589794247716E-3</v>
      </c>
      <c r="AX125" s="47">
        <f t="shared" si="15"/>
        <v>1.8184252386740141E-2</v>
      </c>
      <c r="AY125" s="47">
        <f t="shared" si="15"/>
        <v>3.285920391476281E-3</v>
      </c>
      <c r="AZ125" s="47">
        <f t="shared" si="15"/>
        <v>0</v>
      </c>
      <c r="BA125" s="47">
        <f t="shared" si="15"/>
        <v>5.2717686388760985E-4</v>
      </c>
      <c r="BB125" s="47">
        <f t="shared" si="15"/>
        <v>8.7168003775226811E-5</v>
      </c>
      <c r="BC125" s="47">
        <f t="shared" si="15"/>
        <v>1.9087105172407463E-4</v>
      </c>
      <c r="BD125" s="47">
        <f t="shared" si="15"/>
        <v>2.1993946855155718E-5</v>
      </c>
      <c r="BE125" s="47">
        <f t="shared" si="15"/>
        <v>5.8730631498638333E-4</v>
      </c>
      <c r="BF125" s="47">
        <f t="shared" si="15"/>
        <v>3.2873993609290391E-3</v>
      </c>
      <c r="BG125" s="47">
        <f t="shared" si="15"/>
        <v>1.2493296443401754E-3</v>
      </c>
      <c r="BH125" s="47">
        <f t="shared" si="15"/>
        <v>1.9686124993965279E-4</v>
      </c>
      <c r="BI125" s="47">
        <f t="shared" si="15"/>
        <v>2.3352470288301393E-4</v>
      </c>
      <c r="BJ125" s="47">
        <f t="shared" si="15"/>
        <v>0</v>
      </c>
      <c r="BK125" s="48">
        <f t="shared" si="4"/>
        <v>0.31009953364921028</v>
      </c>
      <c r="BL125" s="1" t="str">
        <f t="shared" si="5"/>
        <v>DF</v>
      </c>
      <c r="BM125" s="48"/>
    </row>
    <row r="126" spans="2:65" x14ac:dyDescent="0.25">
      <c r="B126" s="46" t="s">
        <v>103</v>
      </c>
      <c r="C126" s="47">
        <f t="shared" si="15"/>
        <v>0</v>
      </c>
      <c r="D126" s="47">
        <f t="shared" si="15"/>
        <v>0</v>
      </c>
      <c r="E126" s="47">
        <f t="shared" si="15"/>
        <v>1.1358849669154904E-4</v>
      </c>
      <c r="F126" s="47">
        <f t="shared" si="15"/>
        <v>1.0105654272954431E-4</v>
      </c>
      <c r="G126" s="47">
        <f t="shared" si="15"/>
        <v>0</v>
      </c>
      <c r="H126" s="47">
        <f t="shared" si="15"/>
        <v>0</v>
      </c>
      <c r="I126" s="47">
        <f t="shared" si="15"/>
        <v>0</v>
      </c>
      <c r="J126" s="47">
        <f t="shared" si="15"/>
        <v>0</v>
      </c>
      <c r="K126" s="47">
        <f t="shared" si="15"/>
        <v>5.9891221065663532E-7</v>
      </c>
      <c r="L126" s="47">
        <f t="shared" si="15"/>
        <v>0</v>
      </c>
      <c r="M126" s="47">
        <f t="shared" si="15"/>
        <v>0</v>
      </c>
      <c r="N126" s="47">
        <f t="shared" si="15"/>
        <v>1.9624311318173834E-4</v>
      </c>
      <c r="O126" s="47">
        <f t="shared" si="15"/>
        <v>3.8214699551469764E-6</v>
      </c>
      <c r="P126" s="47">
        <f t="shared" si="15"/>
        <v>0</v>
      </c>
      <c r="Q126" s="47">
        <f t="shared" si="15"/>
        <v>0</v>
      </c>
      <c r="R126" s="47">
        <f t="shared" si="15"/>
        <v>0</v>
      </c>
      <c r="S126" s="47">
        <f t="shared" si="15"/>
        <v>0</v>
      </c>
      <c r="T126" s="47">
        <f t="shared" si="15"/>
        <v>0</v>
      </c>
      <c r="U126" s="47">
        <f t="shared" si="15"/>
        <v>0</v>
      </c>
      <c r="V126" s="47">
        <f t="shared" si="15"/>
        <v>0</v>
      </c>
      <c r="W126" s="47">
        <f t="shared" si="15"/>
        <v>4.6562880381968287E-5</v>
      </c>
      <c r="X126" s="47">
        <f t="shared" si="15"/>
        <v>0</v>
      </c>
      <c r="Y126" s="47">
        <f t="shared" si="15"/>
        <v>3.1800879587255327E-5</v>
      </c>
      <c r="Z126" s="47">
        <f t="shared" si="15"/>
        <v>0</v>
      </c>
      <c r="AA126" s="47">
        <f t="shared" si="15"/>
        <v>0</v>
      </c>
      <c r="AB126" s="47">
        <f t="shared" si="15"/>
        <v>0</v>
      </c>
      <c r="AC126" s="47">
        <f t="shared" si="15"/>
        <v>0</v>
      </c>
      <c r="AD126" s="47">
        <f t="shared" si="15"/>
        <v>1.583309684467122E-2</v>
      </c>
      <c r="AE126" s="47">
        <f t="shared" si="15"/>
        <v>1.8645068176164972E-3</v>
      </c>
      <c r="AF126" s="47">
        <f t="shared" si="15"/>
        <v>0</v>
      </c>
      <c r="AG126" s="47">
        <f t="shared" si="15"/>
        <v>0</v>
      </c>
      <c r="AH126" s="47">
        <f t="shared" si="15"/>
        <v>0</v>
      </c>
      <c r="AI126" s="47">
        <f t="shared" si="15"/>
        <v>0</v>
      </c>
      <c r="AJ126" s="47">
        <f t="shared" si="15"/>
        <v>0</v>
      </c>
      <c r="AK126" s="47">
        <f t="shared" si="15"/>
        <v>0</v>
      </c>
      <c r="AL126" s="47">
        <f t="shared" si="15"/>
        <v>0</v>
      </c>
      <c r="AM126" s="47">
        <f t="shared" si="15"/>
        <v>0</v>
      </c>
      <c r="AN126" s="47">
        <f t="shared" si="15"/>
        <v>0</v>
      </c>
      <c r="AO126" s="47">
        <f t="shared" si="15"/>
        <v>0</v>
      </c>
      <c r="AP126" s="47">
        <f t="shared" si="15"/>
        <v>0</v>
      </c>
      <c r="AQ126" s="47">
        <f t="shared" si="15"/>
        <v>0</v>
      </c>
      <c r="AR126" s="47">
        <f t="shared" si="15"/>
        <v>8.7236829814059651E-3</v>
      </c>
      <c r="AS126" s="47">
        <f t="shared" si="15"/>
        <v>2.7633049614594972E-5</v>
      </c>
      <c r="AT126" s="47">
        <f t="shared" si="15"/>
        <v>0</v>
      </c>
      <c r="AU126" s="47">
        <f t="shared" si="15"/>
        <v>0</v>
      </c>
      <c r="AV126" s="47">
        <f t="shared" si="15"/>
        <v>1.54992246105053E-5</v>
      </c>
      <c r="AW126" s="47">
        <f t="shared" si="15"/>
        <v>0</v>
      </c>
      <c r="AX126" s="47">
        <f t="shared" si="15"/>
        <v>3.1963350391167712E-5</v>
      </c>
      <c r="AY126" s="47">
        <f t="shared" si="15"/>
        <v>0</v>
      </c>
      <c r="AZ126" s="47">
        <f t="shared" si="15"/>
        <v>3.2833113704364304E-3</v>
      </c>
      <c r="BA126" s="47">
        <f t="shared" si="15"/>
        <v>3.1869778115952642E-5</v>
      </c>
      <c r="BB126" s="47">
        <f t="shared" si="15"/>
        <v>0</v>
      </c>
      <c r="BC126" s="47">
        <f t="shared" si="15"/>
        <v>0</v>
      </c>
      <c r="BD126" s="47">
        <f t="shared" si="15"/>
        <v>3.0387943644271277E-6</v>
      </c>
      <c r="BE126" s="47">
        <f t="shared" si="15"/>
        <v>3.0442110055314374E-5</v>
      </c>
      <c r="BF126" s="47">
        <f t="shared" si="15"/>
        <v>1.4620573616650441E-4</v>
      </c>
      <c r="BG126" s="47">
        <f t="shared" si="15"/>
        <v>1.3191266504258785E-4</v>
      </c>
      <c r="BH126" s="47">
        <f t="shared" si="15"/>
        <v>2.8516630865777376E-4</v>
      </c>
      <c r="BI126" s="47">
        <f t="shared" si="15"/>
        <v>8.4567608744899122E-6</v>
      </c>
      <c r="BJ126" s="47">
        <f t="shared" si="15"/>
        <v>0</v>
      </c>
      <c r="BK126" s="48">
        <f t="shared" si="4"/>
        <v>3.0910458086761294E-2</v>
      </c>
      <c r="BL126" s="1" t="str">
        <f t="shared" si="5"/>
        <v>DF</v>
      </c>
      <c r="BM126" s="48"/>
    </row>
    <row r="127" spans="2:65" x14ac:dyDescent="0.25">
      <c r="B127" s="46" t="s">
        <v>104</v>
      </c>
      <c r="C127" s="47">
        <f t="shared" si="15"/>
        <v>0</v>
      </c>
      <c r="D127" s="47">
        <f t="shared" si="15"/>
        <v>0</v>
      </c>
      <c r="E127" s="47">
        <f t="shared" si="15"/>
        <v>9.8739426715168684E-5</v>
      </c>
      <c r="F127" s="47">
        <f t="shared" si="15"/>
        <v>0</v>
      </c>
      <c r="G127" s="47">
        <f t="shared" si="15"/>
        <v>5.2984700434294772E-4</v>
      </c>
      <c r="H127" s="47">
        <f t="shared" si="15"/>
        <v>0</v>
      </c>
      <c r="I127" s="47">
        <f t="shared" si="15"/>
        <v>1.6478949688133262E-3</v>
      </c>
      <c r="J127" s="47">
        <f t="shared" si="15"/>
        <v>0</v>
      </c>
      <c r="K127" s="47">
        <f t="shared" si="15"/>
        <v>5.317727009198452E-5</v>
      </c>
      <c r="L127" s="47">
        <f t="shared" si="15"/>
        <v>0</v>
      </c>
      <c r="M127" s="47">
        <f t="shared" si="15"/>
        <v>0</v>
      </c>
      <c r="N127" s="47">
        <f t="shared" si="15"/>
        <v>2.1061255783817453E-5</v>
      </c>
      <c r="O127" s="47">
        <f t="shared" si="15"/>
        <v>4.4030481325860076E-6</v>
      </c>
      <c r="P127" s="47">
        <f t="shared" si="15"/>
        <v>0</v>
      </c>
      <c r="Q127" s="47">
        <f t="shared" si="15"/>
        <v>0</v>
      </c>
      <c r="R127" s="47">
        <f t="shared" si="15"/>
        <v>0</v>
      </c>
      <c r="S127" s="47">
        <f t="shared" si="15"/>
        <v>0</v>
      </c>
      <c r="T127" s="47">
        <f t="shared" si="15"/>
        <v>0</v>
      </c>
      <c r="U127" s="47">
        <f t="shared" si="15"/>
        <v>4.7064426002890085E-3</v>
      </c>
      <c r="V127" s="47">
        <f t="shared" si="15"/>
        <v>0</v>
      </c>
      <c r="W127" s="47">
        <f t="shared" si="15"/>
        <v>0</v>
      </c>
      <c r="X127" s="47">
        <f t="shared" si="15"/>
        <v>0</v>
      </c>
      <c r="Y127" s="47">
        <f t="shared" si="15"/>
        <v>7.5516289852241604E-3</v>
      </c>
      <c r="Z127" s="47">
        <f t="shared" si="15"/>
        <v>0</v>
      </c>
      <c r="AA127" s="47">
        <f t="shared" si="15"/>
        <v>0</v>
      </c>
      <c r="AB127" s="47">
        <f t="shared" si="15"/>
        <v>3.5802542925879034E-4</v>
      </c>
      <c r="AC127" s="47">
        <f t="shared" si="15"/>
        <v>0</v>
      </c>
      <c r="AD127" s="47">
        <f t="shared" si="15"/>
        <v>1.4981846931441183E-3</v>
      </c>
      <c r="AE127" s="47">
        <f t="shared" si="15"/>
        <v>4.9537784969491849E-2</v>
      </c>
      <c r="AF127" s="47">
        <f t="shared" si="15"/>
        <v>2.8674055844134473E-3</v>
      </c>
      <c r="AG127" s="47">
        <f t="shared" si="15"/>
        <v>0</v>
      </c>
      <c r="AH127" s="47">
        <f t="shared" si="15"/>
        <v>2.270426266409537E-4</v>
      </c>
      <c r="AI127" s="47">
        <f t="shared" si="15"/>
        <v>2.270426266409537E-4</v>
      </c>
      <c r="AJ127" s="47">
        <f t="shared" si="15"/>
        <v>3.4825536654704559E-3</v>
      </c>
      <c r="AK127" s="47">
        <f t="shared" si="15"/>
        <v>9.4372764130112451E-4</v>
      </c>
      <c r="AL127" s="47">
        <f t="shared" si="15"/>
        <v>9.4372764130112321E-4</v>
      </c>
      <c r="AM127" s="47">
        <f t="shared" si="15"/>
        <v>0</v>
      </c>
      <c r="AN127" s="47">
        <f t="shared" si="15"/>
        <v>4.8967920324420266E-7</v>
      </c>
      <c r="AO127" s="47">
        <f t="shared" si="15"/>
        <v>9.437276413011231E-4</v>
      </c>
      <c r="AP127" s="47">
        <f t="shared" si="15"/>
        <v>9.4372764130112299E-4</v>
      </c>
      <c r="AQ127" s="47">
        <f t="shared" si="15"/>
        <v>1.6169617966896332E-3</v>
      </c>
      <c r="AR127" s="47">
        <f t="shared" si="15"/>
        <v>0</v>
      </c>
      <c r="AS127" s="47">
        <f t="shared" si="15"/>
        <v>4.0421967792781299E-4</v>
      </c>
      <c r="AT127" s="47">
        <f t="shared" si="15"/>
        <v>1.4031436150327816E-2</v>
      </c>
      <c r="AU127" s="47">
        <f t="shared" si="15"/>
        <v>6.127465073465702E-5</v>
      </c>
      <c r="AV127" s="47">
        <f t="shared" si="15"/>
        <v>1.3720912010480336E-4</v>
      </c>
      <c r="AW127" s="47">
        <f t="shared" si="15"/>
        <v>0.1162002392440613</v>
      </c>
      <c r="AX127" s="47">
        <f t="shared" si="15"/>
        <v>2.6888628767353196E-2</v>
      </c>
      <c r="AY127" s="47">
        <f t="shared" si="15"/>
        <v>0</v>
      </c>
      <c r="AZ127" s="47">
        <f t="shared" si="15"/>
        <v>0</v>
      </c>
      <c r="BA127" s="47">
        <f t="shared" si="15"/>
        <v>8.4790259703346494E-5</v>
      </c>
      <c r="BB127" s="47">
        <f t="shared" si="15"/>
        <v>2.2936407327319499E-6</v>
      </c>
      <c r="BC127" s="47">
        <f t="shared" si="15"/>
        <v>2.471874879978101E-3</v>
      </c>
      <c r="BD127" s="47">
        <f t="shared" si="15"/>
        <v>7.0402476125767699E-5</v>
      </c>
      <c r="BE127" s="47">
        <f t="shared" si="15"/>
        <v>2.6681285482097862E-5</v>
      </c>
      <c r="BF127" s="47">
        <f t="shared" si="15"/>
        <v>0</v>
      </c>
      <c r="BG127" s="47">
        <f t="shared" si="15"/>
        <v>1.8311369963554375E-4</v>
      </c>
      <c r="BH127" s="47">
        <f t="shared" si="15"/>
        <v>8.7384063653039486E-6</v>
      </c>
      <c r="BI127" s="47">
        <f t="shared" si="15"/>
        <v>3.3861928104011417E-3</v>
      </c>
      <c r="BJ127" s="47">
        <f t="shared" si="15"/>
        <v>0</v>
      </c>
      <c r="BK127" s="48">
        <f t="shared" si="4"/>
        <v>0.24216069126448464</v>
      </c>
      <c r="BL127" s="1" t="str">
        <f t="shared" si="5"/>
        <v>DF</v>
      </c>
      <c r="BM127" s="48"/>
    </row>
    <row r="128" spans="2:65" x14ac:dyDescent="0.25">
      <c r="B128" s="46" t="s">
        <v>105</v>
      </c>
      <c r="C128" s="47">
        <f t="shared" si="15"/>
        <v>0</v>
      </c>
      <c r="D128" s="47">
        <f t="shared" si="15"/>
        <v>0</v>
      </c>
      <c r="E128" s="47">
        <f t="shared" si="15"/>
        <v>0</v>
      </c>
      <c r="F128" s="47">
        <f t="shared" si="15"/>
        <v>0</v>
      </c>
      <c r="G128" s="47">
        <f t="shared" si="15"/>
        <v>0</v>
      </c>
      <c r="H128" s="47">
        <f t="shared" si="15"/>
        <v>0</v>
      </c>
      <c r="I128" s="47">
        <f t="shared" si="15"/>
        <v>0</v>
      </c>
      <c r="J128" s="47">
        <f t="shared" si="15"/>
        <v>0</v>
      </c>
      <c r="K128" s="47">
        <f t="shared" si="15"/>
        <v>6.742951418839406E-5</v>
      </c>
      <c r="L128" s="47">
        <f t="shared" si="15"/>
        <v>0</v>
      </c>
      <c r="M128" s="47">
        <f t="shared" si="15"/>
        <v>0</v>
      </c>
      <c r="N128" s="47">
        <f t="shared" si="15"/>
        <v>1.9210441724756453E-3</v>
      </c>
      <c r="O128" s="47">
        <f t="shared" si="15"/>
        <v>4.9708891414590737E-3</v>
      </c>
      <c r="P128" s="47">
        <f t="shared" si="15"/>
        <v>0</v>
      </c>
      <c r="Q128" s="47">
        <f t="shared" si="15"/>
        <v>0</v>
      </c>
      <c r="R128" s="47">
        <f t="shared" si="15"/>
        <v>0</v>
      </c>
      <c r="S128" s="47">
        <f t="shared" si="15"/>
        <v>1.094488090132532E-4</v>
      </c>
      <c r="T128" s="47">
        <f t="shared" si="15"/>
        <v>2.5428642436604543E-5</v>
      </c>
      <c r="U128" s="47">
        <f t="shared" si="15"/>
        <v>0</v>
      </c>
      <c r="V128" s="47">
        <f t="shared" si="15"/>
        <v>0</v>
      </c>
      <c r="W128" s="47">
        <f t="shared" si="15"/>
        <v>3.743387274284308E-4</v>
      </c>
      <c r="X128" s="47">
        <f t="shared" si="15"/>
        <v>0</v>
      </c>
      <c r="Y128" s="47">
        <f t="shared" si="15"/>
        <v>0</v>
      </c>
      <c r="Z128" s="47">
        <f t="shared" si="15"/>
        <v>1.2596762087218558E-2</v>
      </c>
      <c r="AA128" s="47">
        <f t="shared" si="15"/>
        <v>0</v>
      </c>
      <c r="AB128" s="47">
        <f t="shared" si="15"/>
        <v>0</v>
      </c>
      <c r="AC128" s="47">
        <f t="shared" si="15"/>
        <v>0</v>
      </c>
      <c r="AD128" s="47">
        <f t="shared" si="15"/>
        <v>0</v>
      </c>
      <c r="AE128" s="47">
        <f t="shared" si="15"/>
        <v>0</v>
      </c>
      <c r="AF128" s="47">
        <f t="shared" si="15"/>
        <v>0.14308462033763372</v>
      </c>
      <c r="AG128" s="47">
        <f t="shared" si="15"/>
        <v>0</v>
      </c>
      <c r="AH128" s="47">
        <f t="shared" si="15"/>
        <v>7.2915310767665374E-5</v>
      </c>
      <c r="AI128" s="47">
        <f t="shared" si="15"/>
        <v>7.2915310767665361E-5</v>
      </c>
      <c r="AJ128" s="47">
        <f t="shared" si="15"/>
        <v>0</v>
      </c>
      <c r="AK128" s="47">
        <f t="shared" si="15"/>
        <v>0</v>
      </c>
      <c r="AL128" s="47">
        <f t="shared" si="15"/>
        <v>0</v>
      </c>
      <c r="AM128" s="47">
        <f t="shared" si="15"/>
        <v>3.3613956750855792E-5</v>
      </c>
      <c r="AN128" s="47">
        <f t="shared" si="15"/>
        <v>0</v>
      </c>
      <c r="AO128" s="47">
        <f t="shared" si="15"/>
        <v>0</v>
      </c>
      <c r="AP128" s="47">
        <f t="shared" si="15"/>
        <v>0</v>
      </c>
      <c r="AQ128" s="47">
        <f t="shared" si="15"/>
        <v>0</v>
      </c>
      <c r="AR128" s="47">
        <f t="shared" si="15"/>
        <v>3.2835151953542009E-2</v>
      </c>
      <c r="AS128" s="47">
        <f t="shared" si="15"/>
        <v>4.1179274481705728E-4</v>
      </c>
      <c r="AT128" s="47">
        <f t="shared" si="15"/>
        <v>8.2031513032036919E-3</v>
      </c>
      <c r="AU128" s="47">
        <f t="shared" si="15"/>
        <v>8.7493658385845379E-5</v>
      </c>
      <c r="AV128" s="47">
        <f t="shared" si="15"/>
        <v>0</v>
      </c>
      <c r="AW128" s="47">
        <f t="shared" si="15"/>
        <v>9.7938407888864768E-3</v>
      </c>
      <c r="AX128" s="47">
        <f t="shared" si="15"/>
        <v>0</v>
      </c>
      <c r="AY128" s="47">
        <f t="shared" si="15"/>
        <v>9.9048116129799967E-5</v>
      </c>
      <c r="AZ128" s="47">
        <f t="shared" si="15"/>
        <v>0</v>
      </c>
      <c r="BA128" s="47">
        <f t="shared" si="15"/>
        <v>1.1474374655276123E-5</v>
      </c>
      <c r="BB128" s="47">
        <f t="shared" si="15"/>
        <v>0</v>
      </c>
      <c r="BC128" s="47">
        <f t="shared" si="15"/>
        <v>0</v>
      </c>
      <c r="BD128" s="47">
        <f t="shared" si="15"/>
        <v>6.8441054147000861E-6</v>
      </c>
      <c r="BE128" s="47">
        <f t="shared" si="15"/>
        <v>4.7614448273112933E-5</v>
      </c>
      <c r="BF128" s="47">
        <f t="shared" si="15"/>
        <v>1.0613426729004624E-9</v>
      </c>
      <c r="BG128" s="47">
        <f t="shared" si="15"/>
        <v>0</v>
      </c>
      <c r="BH128" s="47">
        <f t="shared" si="15"/>
        <v>2.5291738633261731E-5</v>
      </c>
      <c r="BI128" s="47">
        <f t="shared" si="15"/>
        <v>3.6848138549337574E-5</v>
      </c>
      <c r="BJ128" s="47">
        <f t="shared" si="15"/>
        <v>0</v>
      </c>
      <c r="BK128" s="48">
        <f t="shared" si="4"/>
        <v>0.21488795844197311</v>
      </c>
      <c r="BL128" s="1" t="str">
        <f t="shared" si="5"/>
        <v>DF</v>
      </c>
      <c r="BM128" s="48"/>
    </row>
    <row r="129" spans="2:65" x14ac:dyDescent="0.25">
      <c r="B129" s="46" t="s">
        <v>106</v>
      </c>
      <c r="C129" s="47">
        <f t="shared" si="15"/>
        <v>0</v>
      </c>
      <c r="D129" s="47">
        <f t="shared" si="15"/>
        <v>0</v>
      </c>
      <c r="E129" s="47">
        <f t="shared" si="15"/>
        <v>0</v>
      </c>
      <c r="F129" s="47">
        <f t="shared" si="15"/>
        <v>6.5790400071079865E-6</v>
      </c>
      <c r="G129" s="47">
        <f t="shared" si="15"/>
        <v>0</v>
      </c>
      <c r="H129" s="47">
        <f t="shared" si="15"/>
        <v>0</v>
      </c>
      <c r="I129" s="47">
        <f t="shared" si="15"/>
        <v>0</v>
      </c>
      <c r="J129" s="47">
        <f t="shared" si="15"/>
        <v>0</v>
      </c>
      <c r="K129" s="47">
        <f t="shared" si="15"/>
        <v>7.2312318019132963E-7</v>
      </c>
      <c r="L129" s="47">
        <f t="shared" si="15"/>
        <v>0</v>
      </c>
      <c r="M129" s="47">
        <f t="shared" si="15"/>
        <v>0</v>
      </c>
      <c r="N129" s="47">
        <f t="shared" si="15"/>
        <v>4.2515540997415085E-8</v>
      </c>
      <c r="O129" s="47">
        <f t="shared" si="15"/>
        <v>4.895052458647226E-7</v>
      </c>
      <c r="P129" s="47">
        <f t="shared" si="15"/>
        <v>0</v>
      </c>
      <c r="Q129" s="47">
        <f t="shared" si="15"/>
        <v>0</v>
      </c>
      <c r="R129" s="47">
        <f t="shared" ref="R129:BJ137" si="16">+R39/R$96</f>
        <v>0</v>
      </c>
      <c r="S129" s="47">
        <f t="shared" si="16"/>
        <v>0</v>
      </c>
      <c r="T129" s="47">
        <f t="shared" si="16"/>
        <v>0</v>
      </c>
      <c r="U129" s="47">
        <f t="shared" si="16"/>
        <v>0</v>
      </c>
      <c r="V129" s="47">
        <f t="shared" si="16"/>
        <v>0</v>
      </c>
      <c r="W129" s="47">
        <f t="shared" si="16"/>
        <v>0</v>
      </c>
      <c r="X129" s="47">
        <f t="shared" si="16"/>
        <v>0</v>
      </c>
      <c r="Y129" s="47">
        <f t="shared" si="16"/>
        <v>0</v>
      </c>
      <c r="Z129" s="47">
        <f t="shared" si="16"/>
        <v>0</v>
      </c>
      <c r="AA129" s="47">
        <f t="shared" si="16"/>
        <v>1.4418382936785643E-7</v>
      </c>
      <c r="AB129" s="47">
        <f t="shared" si="16"/>
        <v>0</v>
      </c>
      <c r="AC129" s="47">
        <f t="shared" si="16"/>
        <v>0</v>
      </c>
      <c r="AD129" s="47">
        <f t="shared" si="16"/>
        <v>0</v>
      </c>
      <c r="AE129" s="47">
        <f t="shared" si="16"/>
        <v>0</v>
      </c>
      <c r="AF129" s="47">
        <f t="shared" si="16"/>
        <v>0</v>
      </c>
      <c r="AG129" s="47">
        <f t="shared" si="16"/>
        <v>0</v>
      </c>
      <c r="AH129" s="47">
        <f t="shared" si="16"/>
        <v>0</v>
      </c>
      <c r="AI129" s="47">
        <f t="shared" si="16"/>
        <v>0</v>
      </c>
      <c r="AJ129" s="47">
        <f t="shared" si="16"/>
        <v>0</v>
      </c>
      <c r="AK129" s="47">
        <f t="shared" si="16"/>
        <v>0</v>
      </c>
      <c r="AL129" s="47">
        <f t="shared" si="16"/>
        <v>0</v>
      </c>
      <c r="AM129" s="47">
        <f t="shared" si="16"/>
        <v>6.9592209776567421E-5</v>
      </c>
      <c r="AN129" s="47">
        <f t="shared" si="16"/>
        <v>1.2661115057550074E-3</v>
      </c>
      <c r="AO129" s="47">
        <f t="shared" si="16"/>
        <v>0</v>
      </c>
      <c r="AP129" s="47">
        <f t="shared" si="16"/>
        <v>0</v>
      </c>
      <c r="AQ129" s="47">
        <f t="shared" si="16"/>
        <v>0</v>
      </c>
      <c r="AR129" s="47">
        <f t="shared" si="16"/>
        <v>0</v>
      </c>
      <c r="AS129" s="47">
        <f t="shared" si="16"/>
        <v>3.0777288014556493E-4</v>
      </c>
      <c r="AT129" s="47">
        <f t="shared" si="16"/>
        <v>0</v>
      </c>
      <c r="AU129" s="47">
        <f t="shared" si="16"/>
        <v>4.4202058022569166E-5</v>
      </c>
      <c r="AV129" s="47">
        <f t="shared" si="16"/>
        <v>1.3448862989374983E-5</v>
      </c>
      <c r="AW129" s="47">
        <f t="shared" si="16"/>
        <v>3.2318975478872777E-3</v>
      </c>
      <c r="AX129" s="47">
        <f t="shared" si="16"/>
        <v>7.4158770477362199E-5</v>
      </c>
      <c r="AY129" s="47">
        <f t="shared" si="16"/>
        <v>0</v>
      </c>
      <c r="AZ129" s="47">
        <f t="shared" si="16"/>
        <v>0</v>
      </c>
      <c r="BA129" s="47">
        <f t="shared" si="16"/>
        <v>2.7509556787431238E-5</v>
      </c>
      <c r="BB129" s="47">
        <f t="shared" si="16"/>
        <v>2.904630210118521E-9</v>
      </c>
      <c r="BC129" s="47">
        <f t="shared" si="16"/>
        <v>2.4346094807072776E-5</v>
      </c>
      <c r="BD129" s="47">
        <f t="shared" si="16"/>
        <v>1.035245992993118E-5</v>
      </c>
      <c r="BE129" s="47">
        <f t="shared" si="16"/>
        <v>5.6093116477249537E-5</v>
      </c>
      <c r="BF129" s="47">
        <f t="shared" si="16"/>
        <v>0</v>
      </c>
      <c r="BG129" s="47">
        <f t="shared" si="16"/>
        <v>6.1678353455551233E-5</v>
      </c>
      <c r="BH129" s="47">
        <f t="shared" si="16"/>
        <v>3.8148893954354264E-9</v>
      </c>
      <c r="BI129" s="47">
        <f t="shared" si="16"/>
        <v>9.0518422919596536E-5</v>
      </c>
      <c r="BJ129" s="47">
        <f t="shared" si="16"/>
        <v>0</v>
      </c>
      <c r="BK129" s="48">
        <f t="shared" si="4"/>
        <v>5.2856669267536908E-3</v>
      </c>
      <c r="BL129" s="1" t="str">
        <f t="shared" si="5"/>
        <v>DF</v>
      </c>
      <c r="BM129" s="48"/>
    </row>
    <row r="130" spans="2:65" x14ac:dyDescent="0.25">
      <c r="B130" s="46" t="s">
        <v>107</v>
      </c>
      <c r="C130" s="47">
        <f t="shared" ref="C130:AH137" si="17">+C40/C$96</f>
        <v>3.9977726578727528E-7</v>
      </c>
      <c r="D130" s="47">
        <f t="shared" si="17"/>
        <v>0</v>
      </c>
      <c r="E130" s="47">
        <f t="shared" si="17"/>
        <v>2.3545162411569818E-7</v>
      </c>
      <c r="F130" s="47">
        <f t="shared" si="17"/>
        <v>0</v>
      </c>
      <c r="G130" s="47">
        <f t="shared" si="17"/>
        <v>0</v>
      </c>
      <c r="H130" s="47">
        <f t="shared" si="17"/>
        <v>0</v>
      </c>
      <c r="I130" s="47">
        <f t="shared" si="17"/>
        <v>0</v>
      </c>
      <c r="J130" s="47">
        <f t="shared" si="17"/>
        <v>5.2041261696522093E-4</v>
      </c>
      <c r="K130" s="47">
        <f t="shared" si="17"/>
        <v>4.9304324203154788E-6</v>
      </c>
      <c r="L130" s="47">
        <f t="shared" si="17"/>
        <v>2.8647226187018381E-8</v>
      </c>
      <c r="M130" s="47">
        <f t="shared" si="17"/>
        <v>3.1452181432375483E-8</v>
      </c>
      <c r="N130" s="47">
        <f t="shared" si="17"/>
        <v>1.4726296392820024E-6</v>
      </c>
      <c r="O130" s="47">
        <f t="shared" si="17"/>
        <v>7.6817899079810883E-8</v>
      </c>
      <c r="P130" s="47">
        <f t="shared" si="17"/>
        <v>0</v>
      </c>
      <c r="Q130" s="47">
        <f t="shared" si="17"/>
        <v>0</v>
      </c>
      <c r="R130" s="47">
        <f t="shared" si="17"/>
        <v>1.897373909000558E-5</v>
      </c>
      <c r="S130" s="47">
        <f t="shared" si="17"/>
        <v>0</v>
      </c>
      <c r="T130" s="47">
        <f t="shared" si="17"/>
        <v>1.5646584002503564E-6</v>
      </c>
      <c r="U130" s="47">
        <f t="shared" si="17"/>
        <v>1.9812607715002077E-4</v>
      </c>
      <c r="V130" s="47">
        <f t="shared" si="17"/>
        <v>9.3503336304348111E-7</v>
      </c>
      <c r="W130" s="47">
        <f t="shared" si="17"/>
        <v>1.3380515354322155E-6</v>
      </c>
      <c r="X130" s="47">
        <f t="shared" si="17"/>
        <v>1.0293073209588838E-6</v>
      </c>
      <c r="Y130" s="47">
        <f t="shared" si="17"/>
        <v>8.2135435028188027E-7</v>
      </c>
      <c r="Z130" s="47">
        <f t="shared" si="17"/>
        <v>0</v>
      </c>
      <c r="AA130" s="47">
        <f t="shared" si="17"/>
        <v>5.6874176785288339E-6</v>
      </c>
      <c r="AB130" s="47">
        <f t="shared" si="17"/>
        <v>5.3261605818936368E-5</v>
      </c>
      <c r="AC130" s="47">
        <f t="shared" si="17"/>
        <v>1.5759442620511959E-4</v>
      </c>
      <c r="AD130" s="47">
        <f t="shared" si="17"/>
        <v>3.5208865708797585E-4</v>
      </c>
      <c r="AE130" s="47">
        <f t="shared" si="17"/>
        <v>8.2712711214817708E-6</v>
      </c>
      <c r="AF130" s="47">
        <f t="shared" si="17"/>
        <v>9.410896013120375E-6</v>
      </c>
      <c r="AG130" s="47">
        <f t="shared" si="17"/>
        <v>1.2538989975531764E-4</v>
      </c>
      <c r="AH130" s="47">
        <f t="shared" si="17"/>
        <v>2.7403238274492322E-3</v>
      </c>
      <c r="AI130" s="47">
        <f t="shared" si="16"/>
        <v>2.7403238274492318E-3</v>
      </c>
      <c r="AJ130" s="47">
        <f t="shared" si="16"/>
        <v>1.0977641094996446E-3</v>
      </c>
      <c r="AK130" s="47">
        <f t="shared" si="16"/>
        <v>9.2987235838688852E-5</v>
      </c>
      <c r="AL130" s="47">
        <f t="shared" si="16"/>
        <v>9.298723583868873E-5</v>
      </c>
      <c r="AM130" s="47">
        <f t="shared" si="16"/>
        <v>2.3527223943503121E-6</v>
      </c>
      <c r="AN130" s="47">
        <f t="shared" si="16"/>
        <v>7.5147416929464054E-6</v>
      </c>
      <c r="AO130" s="47">
        <f t="shared" si="16"/>
        <v>9.2987235838688702E-5</v>
      </c>
      <c r="AP130" s="47">
        <f t="shared" si="16"/>
        <v>9.2987235838688716E-5</v>
      </c>
      <c r="AQ130" s="47">
        <f t="shared" si="16"/>
        <v>3.363793915728516E-5</v>
      </c>
      <c r="AR130" s="47">
        <f t="shared" si="16"/>
        <v>4.3204132491271179E-4</v>
      </c>
      <c r="AS130" s="47">
        <f t="shared" si="16"/>
        <v>7.9545175781019391E-5</v>
      </c>
      <c r="AT130" s="47">
        <f t="shared" si="16"/>
        <v>0</v>
      </c>
      <c r="AU130" s="47">
        <f t="shared" si="16"/>
        <v>2.2984263903511385E-4</v>
      </c>
      <c r="AV130" s="47">
        <f t="shared" si="16"/>
        <v>3.489397518285393E-7</v>
      </c>
      <c r="AW130" s="47">
        <f t="shared" si="16"/>
        <v>1.4958960924193557E-4</v>
      </c>
      <c r="AX130" s="47">
        <f t="shared" si="16"/>
        <v>7.043997102444487E-6</v>
      </c>
      <c r="AY130" s="47">
        <f t="shared" si="16"/>
        <v>1.2557871351873834E-5</v>
      </c>
      <c r="AZ130" s="47">
        <f t="shared" si="16"/>
        <v>2.1364092999313484E-7</v>
      </c>
      <c r="BA130" s="47">
        <f t="shared" si="16"/>
        <v>4.0017528368784649E-8</v>
      </c>
      <c r="BB130" s="47">
        <f t="shared" si="16"/>
        <v>1.6628599869112414E-8</v>
      </c>
      <c r="BC130" s="47">
        <f t="shared" si="16"/>
        <v>6.7106986254659744E-6</v>
      </c>
      <c r="BD130" s="47">
        <f t="shared" si="16"/>
        <v>9.4940736718795662E-7</v>
      </c>
      <c r="BE130" s="47">
        <f t="shared" si="16"/>
        <v>1.5255066960916697E-6</v>
      </c>
      <c r="BF130" s="47">
        <f t="shared" si="16"/>
        <v>0</v>
      </c>
      <c r="BG130" s="47">
        <f t="shared" si="16"/>
        <v>1.5503755087529296E-4</v>
      </c>
      <c r="BH130" s="47">
        <f t="shared" si="16"/>
        <v>1.3455491414577749E-6</v>
      </c>
      <c r="BI130" s="47">
        <f t="shared" si="16"/>
        <v>8.8301514571728184E-7</v>
      </c>
      <c r="BJ130" s="47">
        <f t="shared" si="16"/>
        <v>0</v>
      </c>
      <c r="BK130" s="48">
        <f t="shared" si="4"/>
        <v>9.533637903195712E-3</v>
      </c>
      <c r="BL130" s="1" t="str">
        <f t="shared" si="5"/>
        <v>DF</v>
      </c>
      <c r="BM130" s="48"/>
    </row>
    <row r="131" spans="2:65" x14ac:dyDescent="0.25">
      <c r="B131" s="46" t="s">
        <v>108</v>
      </c>
      <c r="C131" s="47">
        <f t="shared" si="17"/>
        <v>2.0616163162634807E-7</v>
      </c>
      <c r="D131" s="47">
        <f t="shared" si="17"/>
        <v>0</v>
      </c>
      <c r="E131" s="47">
        <f t="shared" si="17"/>
        <v>2.9028626130024255E-6</v>
      </c>
      <c r="F131" s="47">
        <f t="shared" si="17"/>
        <v>5.905300164364808E-6</v>
      </c>
      <c r="G131" s="47">
        <f t="shared" si="17"/>
        <v>9.4575853611514532E-8</v>
      </c>
      <c r="H131" s="47">
        <f t="shared" si="17"/>
        <v>0</v>
      </c>
      <c r="I131" s="47">
        <f t="shared" si="17"/>
        <v>0</v>
      </c>
      <c r="J131" s="47">
        <f t="shared" si="17"/>
        <v>1.2336730634131428E-7</v>
      </c>
      <c r="K131" s="47">
        <f t="shared" si="17"/>
        <v>2.3913920327874836E-5</v>
      </c>
      <c r="L131" s="47">
        <f t="shared" si="17"/>
        <v>2.2131225916666934E-5</v>
      </c>
      <c r="M131" s="47">
        <f t="shared" si="17"/>
        <v>1.0520965353995376E-5</v>
      </c>
      <c r="N131" s="47">
        <f t="shared" si="17"/>
        <v>3.1150196219988124E-4</v>
      </c>
      <c r="O131" s="47">
        <f t="shared" si="17"/>
        <v>5.4793315512151447E-6</v>
      </c>
      <c r="P131" s="47">
        <f t="shared" si="17"/>
        <v>6.796395935624763E-4</v>
      </c>
      <c r="Q131" s="47">
        <f t="shared" si="17"/>
        <v>2.1860506818955801E-6</v>
      </c>
      <c r="R131" s="47">
        <f t="shared" si="17"/>
        <v>5.3433586200442674E-5</v>
      </c>
      <c r="S131" s="47">
        <f t="shared" si="17"/>
        <v>0</v>
      </c>
      <c r="T131" s="47">
        <f t="shared" si="17"/>
        <v>4.5607504155748696E-5</v>
      </c>
      <c r="U131" s="47">
        <f t="shared" si="17"/>
        <v>2.9118903810116331E-3</v>
      </c>
      <c r="V131" s="47">
        <f t="shared" si="17"/>
        <v>3.3120714362618147E-6</v>
      </c>
      <c r="W131" s="47">
        <f t="shared" si="17"/>
        <v>1.1747058697951064E-6</v>
      </c>
      <c r="X131" s="47">
        <f t="shared" si="17"/>
        <v>1.2753210888709555E-4</v>
      </c>
      <c r="Y131" s="47">
        <f t="shared" si="17"/>
        <v>0</v>
      </c>
      <c r="Z131" s="47">
        <f t="shared" si="17"/>
        <v>1.5836111503575196E-4</v>
      </c>
      <c r="AA131" s="47">
        <f t="shared" si="17"/>
        <v>1.3058827251008498E-4</v>
      </c>
      <c r="AB131" s="47">
        <f t="shared" si="17"/>
        <v>0</v>
      </c>
      <c r="AC131" s="47">
        <f t="shared" si="17"/>
        <v>1.0641949465066832E-3</v>
      </c>
      <c r="AD131" s="47">
        <f t="shared" si="17"/>
        <v>8.7562862068636222E-7</v>
      </c>
      <c r="AE131" s="47">
        <f t="shared" si="17"/>
        <v>2.84984118874561E-7</v>
      </c>
      <c r="AF131" s="47">
        <f t="shared" si="17"/>
        <v>1.0167866261704829E-3</v>
      </c>
      <c r="AG131" s="47">
        <f t="shared" si="17"/>
        <v>5.4166817148948551E-7</v>
      </c>
      <c r="AH131" s="47">
        <f t="shared" si="17"/>
        <v>9.9306796740397107E-3</v>
      </c>
      <c r="AI131" s="47">
        <f t="shared" si="16"/>
        <v>9.9306796740397107E-3</v>
      </c>
      <c r="AJ131" s="47">
        <f t="shared" si="16"/>
        <v>0</v>
      </c>
      <c r="AK131" s="47">
        <f t="shared" si="16"/>
        <v>5.2865684911835758E-3</v>
      </c>
      <c r="AL131" s="47">
        <f t="shared" si="16"/>
        <v>5.2865684911835688E-3</v>
      </c>
      <c r="AM131" s="47">
        <f t="shared" si="16"/>
        <v>9.4066582714829833E-6</v>
      </c>
      <c r="AN131" s="47">
        <f t="shared" si="16"/>
        <v>1.501150310528188E-4</v>
      </c>
      <c r="AO131" s="47">
        <f t="shared" si="16"/>
        <v>5.2865684911835671E-3</v>
      </c>
      <c r="AP131" s="47">
        <f t="shared" si="16"/>
        <v>5.2865684911835679E-3</v>
      </c>
      <c r="AQ131" s="47">
        <f t="shared" si="16"/>
        <v>3.4349525089858731E-4</v>
      </c>
      <c r="AR131" s="47">
        <f t="shared" si="16"/>
        <v>5.8446837523562639E-3</v>
      </c>
      <c r="AS131" s="47">
        <f t="shared" si="16"/>
        <v>7.0503656741450029E-4</v>
      </c>
      <c r="AT131" s="47">
        <f t="shared" si="16"/>
        <v>3.2789924589603954E-3</v>
      </c>
      <c r="AU131" s="47">
        <f t="shared" si="16"/>
        <v>2.0974967344854727E-5</v>
      </c>
      <c r="AV131" s="47">
        <f t="shared" si="16"/>
        <v>5.3882877805776821E-7</v>
      </c>
      <c r="AW131" s="47">
        <f t="shared" si="16"/>
        <v>4.0004497850967542E-4</v>
      </c>
      <c r="AX131" s="47">
        <f t="shared" si="16"/>
        <v>2.0173710342545491E-5</v>
      </c>
      <c r="AY131" s="47">
        <f t="shared" si="16"/>
        <v>0</v>
      </c>
      <c r="AZ131" s="47">
        <f t="shared" si="16"/>
        <v>2.9500015707555875E-7</v>
      </c>
      <c r="BA131" s="47">
        <f t="shared" si="16"/>
        <v>1.6873805660189979E-5</v>
      </c>
      <c r="BB131" s="47">
        <f t="shared" si="16"/>
        <v>2.3095778216523691E-7</v>
      </c>
      <c r="BC131" s="47">
        <f t="shared" si="16"/>
        <v>8.2790368275821512E-5</v>
      </c>
      <c r="BD131" s="47">
        <f t="shared" si="16"/>
        <v>1.2478409436984223E-5</v>
      </c>
      <c r="BE131" s="47">
        <f t="shared" si="16"/>
        <v>4.0570804955357056E-8</v>
      </c>
      <c r="BF131" s="47">
        <f t="shared" si="16"/>
        <v>3.129941414241919E-5</v>
      </c>
      <c r="BG131" s="47">
        <f t="shared" si="16"/>
        <v>9.8591529571522964E-5</v>
      </c>
      <c r="BH131" s="47">
        <f t="shared" si="16"/>
        <v>1.9727173328521477E-6</v>
      </c>
      <c r="BI131" s="47">
        <f t="shared" si="16"/>
        <v>8.5402573236830769E-8</v>
      </c>
      <c r="BJ131" s="47">
        <f t="shared" si="16"/>
        <v>0</v>
      </c>
      <c r="BK131" s="48">
        <f t="shared" si="4"/>
        <v>5.8604942608338081E-2</v>
      </c>
      <c r="BL131" s="1" t="str">
        <f t="shared" si="5"/>
        <v>DF</v>
      </c>
      <c r="BM131" s="48"/>
    </row>
    <row r="132" spans="2:65" x14ac:dyDescent="0.25">
      <c r="B132" s="46" t="s">
        <v>109</v>
      </c>
      <c r="C132" s="47">
        <f t="shared" si="17"/>
        <v>2.5944285066444321E-4</v>
      </c>
      <c r="D132" s="47">
        <f t="shared" si="17"/>
        <v>2.6735472159370955E-8</v>
      </c>
      <c r="E132" s="47">
        <f t="shared" si="17"/>
        <v>2.0778641007077354E-4</v>
      </c>
      <c r="F132" s="47">
        <f t="shared" si="17"/>
        <v>9.1379482950736753E-4</v>
      </c>
      <c r="G132" s="47">
        <f t="shared" si="17"/>
        <v>6.1755192101822701E-6</v>
      </c>
      <c r="H132" s="47">
        <f t="shared" si="17"/>
        <v>3.5527116672818551E-4</v>
      </c>
      <c r="I132" s="47">
        <f t="shared" si="17"/>
        <v>5.2493106705212011E-4</v>
      </c>
      <c r="J132" s="47">
        <f t="shared" si="17"/>
        <v>1.2756010128977811E-3</v>
      </c>
      <c r="K132" s="47">
        <f t="shared" si="17"/>
        <v>1.104601037481432E-3</v>
      </c>
      <c r="L132" s="47">
        <f t="shared" si="17"/>
        <v>6.085550588282496E-3</v>
      </c>
      <c r="M132" s="47">
        <f t="shared" si="17"/>
        <v>4.3663202928127522E-4</v>
      </c>
      <c r="N132" s="47">
        <f t="shared" si="17"/>
        <v>5.4134864569284269E-3</v>
      </c>
      <c r="O132" s="47">
        <f t="shared" si="17"/>
        <v>7.5325147031706291E-3</v>
      </c>
      <c r="P132" s="47">
        <f t="shared" si="17"/>
        <v>4.0526188200889796E-4</v>
      </c>
      <c r="Q132" s="47">
        <f t="shared" si="17"/>
        <v>3.8766223918466161E-3</v>
      </c>
      <c r="R132" s="47">
        <f t="shared" si="17"/>
        <v>1.0597975963089054E-2</v>
      </c>
      <c r="S132" s="47">
        <f t="shared" si="17"/>
        <v>2.2697671400804605E-3</v>
      </c>
      <c r="T132" s="47">
        <f t="shared" si="17"/>
        <v>1.3751110734988426E-2</v>
      </c>
      <c r="U132" s="47">
        <f t="shared" si="17"/>
        <v>4.7789174947142372E-3</v>
      </c>
      <c r="V132" s="47">
        <f t="shared" si="17"/>
        <v>5.6107193439005286E-4</v>
      </c>
      <c r="W132" s="47">
        <f t="shared" si="17"/>
        <v>1.1497398815609914E-3</v>
      </c>
      <c r="X132" s="47">
        <f t="shared" si="17"/>
        <v>1.2257535316790933E-3</v>
      </c>
      <c r="Y132" s="47">
        <f t="shared" si="17"/>
        <v>3.0603706072563847E-3</v>
      </c>
      <c r="Z132" s="47">
        <f t="shared" si="17"/>
        <v>7.6277538652957727E-4</v>
      </c>
      <c r="AA132" s="47">
        <f t="shared" si="17"/>
        <v>5.0990808661281828E-3</v>
      </c>
      <c r="AB132" s="47">
        <f t="shared" si="17"/>
        <v>7.854779275383717E-6</v>
      </c>
      <c r="AC132" s="47">
        <f t="shared" si="17"/>
        <v>8.278024597530978E-3</v>
      </c>
      <c r="AD132" s="47">
        <f t="shared" si="17"/>
        <v>5.5140003741769392E-3</v>
      </c>
      <c r="AE132" s="47">
        <f t="shared" si="17"/>
        <v>9.7808965147710598E-3</v>
      </c>
      <c r="AF132" s="47">
        <f t="shared" si="17"/>
        <v>1.267919722008245E-2</v>
      </c>
      <c r="AG132" s="47">
        <f t="shared" si="17"/>
        <v>1.9784878051884031E-3</v>
      </c>
      <c r="AH132" s="47">
        <f t="shared" si="17"/>
        <v>2.4044258403512712E-4</v>
      </c>
      <c r="AI132" s="47">
        <f t="shared" si="16"/>
        <v>2.4044258403512709E-4</v>
      </c>
      <c r="AJ132" s="47">
        <f t="shared" si="16"/>
        <v>7.38040557751646E-4</v>
      </c>
      <c r="AK132" s="47">
        <f t="shared" si="16"/>
        <v>8.0058990741391448E-3</v>
      </c>
      <c r="AL132" s="47">
        <f t="shared" si="16"/>
        <v>8.0058990741391327E-3</v>
      </c>
      <c r="AM132" s="47">
        <f t="shared" si="16"/>
        <v>1.264665043021619E-2</v>
      </c>
      <c r="AN132" s="47">
        <f t="shared" si="16"/>
        <v>1.617460802954419E-2</v>
      </c>
      <c r="AO132" s="47">
        <f t="shared" si="16"/>
        <v>8.0058990741391309E-3</v>
      </c>
      <c r="AP132" s="47">
        <f t="shared" si="16"/>
        <v>8.0058990741391309E-3</v>
      </c>
      <c r="AQ132" s="47">
        <f t="shared" si="16"/>
        <v>2.4528548809783146E-3</v>
      </c>
      <c r="AR132" s="47">
        <f t="shared" si="16"/>
        <v>1.3839526721846756E-2</v>
      </c>
      <c r="AS132" s="47">
        <f t="shared" si="16"/>
        <v>1.9721472440076677E-2</v>
      </c>
      <c r="AT132" s="47">
        <f t="shared" si="16"/>
        <v>3.5164196716360403E-2</v>
      </c>
      <c r="AU132" s="47">
        <f t="shared" si="16"/>
        <v>2.8710850261149641E-3</v>
      </c>
      <c r="AV132" s="47">
        <f t="shared" si="16"/>
        <v>4.3891909722764745E-4</v>
      </c>
      <c r="AW132" s="47">
        <f t="shared" si="16"/>
        <v>2.9704017180077545E-3</v>
      </c>
      <c r="AX132" s="47">
        <f t="shared" si="16"/>
        <v>3.5663369363029694E-3</v>
      </c>
      <c r="AY132" s="47">
        <f t="shared" si="16"/>
        <v>5.3842872273446321E-5</v>
      </c>
      <c r="AZ132" s="47">
        <f t="shared" si="16"/>
        <v>3.345384643814207E-5</v>
      </c>
      <c r="BA132" s="47">
        <f t="shared" si="16"/>
        <v>2.5477055458509976E-3</v>
      </c>
      <c r="BB132" s="47">
        <f t="shared" si="16"/>
        <v>1.0067915725971175E-5</v>
      </c>
      <c r="BC132" s="47">
        <f t="shared" si="16"/>
        <v>1.2896999137119495E-3</v>
      </c>
      <c r="BD132" s="47">
        <f t="shared" si="16"/>
        <v>7.2171509815572717E-5</v>
      </c>
      <c r="BE132" s="47">
        <f t="shared" si="16"/>
        <v>1.1582874655047535E-4</v>
      </c>
      <c r="BF132" s="47">
        <f t="shared" si="16"/>
        <v>1.7351093770209293E-4</v>
      </c>
      <c r="BG132" s="47">
        <f t="shared" si="16"/>
        <v>1.2493004454548962E-4</v>
      </c>
      <c r="BH132" s="47">
        <f t="shared" si="16"/>
        <v>9.6733531919372066E-4</v>
      </c>
      <c r="BI132" s="47">
        <f t="shared" si="16"/>
        <v>9.9787947248784607E-4</v>
      </c>
      <c r="BJ132" s="47">
        <f t="shared" si="16"/>
        <v>0</v>
      </c>
      <c r="BK132" s="48">
        <f t="shared" si="4"/>
        <v>0.25936772365539457</v>
      </c>
      <c r="BL132" s="1" t="str">
        <f t="shared" si="5"/>
        <v>DF</v>
      </c>
      <c r="BM132" s="48"/>
    </row>
    <row r="133" spans="2:65" x14ac:dyDescent="0.25">
      <c r="B133" s="46" t="s">
        <v>110</v>
      </c>
      <c r="C133" s="47">
        <f t="shared" si="17"/>
        <v>0</v>
      </c>
      <c r="D133" s="47">
        <f t="shared" si="17"/>
        <v>0</v>
      </c>
      <c r="E133" s="47">
        <f t="shared" si="17"/>
        <v>7.8091806894060331E-6</v>
      </c>
      <c r="F133" s="47">
        <f t="shared" si="17"/>
        <v>4.4408903344120519E-6</v>
      </c>
      <c r="G133" s="47">
        <f t="shared" si="17"/>
        <v>0</v>
      </c>
      <c r="H133" s="47">
        <f t="shared" si="17"/>
        <v>0</v>
      </c>
      <c r="I133" s="47">
        <f t="shared" si="17"/>
        <v>0</v>
      </c>
      <c r="J133" s="47">
        <f t="shared" si="17"/>
        <v>1.2415265713197336E-5</v>
      </c>
      <c r="K133" s="47">
        <f t="shared" si="17"/>
        <v>1.051470328144539E-3</v>
      </c>
      <c r="L133" s="47">
        <f t="shared" si="17"/>
        <v>3.9334540108257478E-4</v>
      </c>
      <c r="M133" s="47">
        <f t="shared" si="17"/>
        <v>2.9345291031423771E-4</v>
      </c>
      <c r="N133" s="47">
        <f t="shared" si="17"/>
        <v>7.6125163817110028E-4</v>
      </c>
      <c r="O133" s="47">
        <f t="shared" si="17"/>
        <v>6.0412093183101554E-4</v>
      </c>
      <c r="P133" s="47">
        <f t="shared" si="17"/>
        <v>1.693625761860549E-5</v>
      </c>
      <c r="Q133" s="47">
        <f t="shared" si="17"/>
        <v>4.4159091606164484E-4</v>
      </c>
      <c r="R133" s="47">
        <f t="shared" si="17"/>
        <v>1.0328794724210748E-4</v>
      </c>
      <c r="S133" s="47">
        <f t="shared" si="17"/>
        <v>3.014710362892034E-4</v>
      </c>
      <c r="T133" s="47">
        <f t="shared" si="17"/>
        <v>9.4284971234394593E-5</v>
      </c>
      <c r="U133" s="47">
        <f t="shared" si="17"/>
        <v>1.4234061730313897E-4</v>
      </c>
      <c r="V133" s="47">
        <f t="shared" si="17"/>
        <v>5.531923113234789E-5</v>
      </c>
      <c r="W133" s="47">
        <f t="shared" si="17"/>
        <v>1.0658138401646693E-3</v>
      </c>
      <c r="X133" s="47">
        <f t="shared" si="17"/>
        <v>1.985875242771422E-4</v>
      </c>
      <c r="Y133" s="47">
        <f t="shared" si="17"/>
        <v>6.8796029240955029E-4</v>
      </c>
      <c r="Z133" s="47">
        <f t="shared" si="17"/>
        <v>1.2365531534676332E-3</v>
      </c>
      <c r="AA133" s="47">
        <f t="shared" si="17"/>
        <v>3.201826401399343E-4</v>
      </c>
      <c r="AB133" s="47">
        <f t="shared" si="17"/>
        <v>1.3452807684317971E-4</v>
      </c>
      <c r="AC133" s="47">
        <f t="shared" si="17"/>
        <v>3.9418104585888598E-4</v>
      </c>
      <c r="AD133" s="47">
        <f t="shared" si="17"/>
        <v>1.9030652001614521E-3</v>
      </c>
      <c r="AE133" s="47">
        <f t="shared" si="17"/>
        <v>4.2913306602077074E-3</v>
      </c>
      <c r="AF133" s="47">
        <f t="shared" si="17"/>
        <v>8.610430571961014E-4</v>
      </c>
      <c r="AG133" s="47">
        <f t="shared" si="17"/>
        <v>8.524941685473025E-3</v>
      </c>
      <c r="AH133" s="47">
        <f t="shared" si="17"/>
        <v>4.0167439344779817E-3</v>
      </c>
      <c r="AI133" s="47">
        <f t="shared" si="16"/>
        <v>4.0167439344779817E-3</v>
      </c>
      <c r="AJ133" s="47">
        <f t="shared" si="16"/>
        <v>1.3985432791021449E-4</v>
      </c>
      <c r="AK133" s="47">
        <f t="shared" si="16"/>
        <v>2.6709457863329229E-3</v>
      </c>
      <c r="AL133" s="47">
        <f t="shared" si="16"/>
        <v>2.6709457863329199E-3</v>
      </c>
      <c r="AM133" s="47">
        <f t="shared" si="16"/>
        <v>4.4888635869576813E-3</v>
      </c>
      <c r="AN133" s="47">
        <f t="shared" si="16"/>
        <v>9.9347355810064809E-3</v>
      </c>
      <c r="AO133" s="47">
        <f t="shared" si="16"/>
        <v>2.670945786332919E-3</v>
      </c>
      <c r="AP133" s="47">
        <f t="shared" si="16"/>
        <v>2.670945786332919E-3</v>
      </c>
      <c r="AQ133" s="47">
        <f t="shared" si="16"/>
        <v>1.8050211993871171E-4</v>
      </c>
      <c r="AR133" s="47">
        <f t="shared" si="16"/>
        <v>0</v>
      </c>
      <c r="AS133" s="47">
        <f t="shared" si="16"/>
        <v>1.2723085753169156E-3</v>
      </c>
      <c r="AT133" s="47">
        <f t="shared" si="16"/>
        <v>3.3946236314223125E-4</v>
      </c>
      <c r="AU133" s="47">
        <f t="shared" si="16"/>
        <v>2.0899421674387171E-4</v>
      </c>
      <c r="AV133" s="47">
        <f t="shared" si="16"/>
        <v>5.3362702908081379E-5</v>
      </c>
      <c r="AW133" s="47">
        <f t="shared" si="16"/>
        <v>5.214881520108249E-4</v>
      </c>
      <c r="AX133" s="47">
        <f t="shared" si="16"/>
        <v>4.5093009743611913E-5</v>
      </c>
      <c r="AY133" s="47">
        <f t="shared" si="16"/>
        <v>3.7262333748599481E-4</v>
      </c>
      <c r="AZ133" s="47">
        <f t="shared" si="16"/>
        <v>1.1865717325399429E-4</v>
      </c>
      <c r="BA133" s="47">
        <f t="shared" si="16"/>
        <v>2.7598904614183633E-5</v>
      </c>
      <c r="BB133" s="47">
        <f t="shared" si="16"/>
        <v>1.1542422670770754E-4</v>
      </c>
      <c r="BC133" s="47">
        <f t="shared" si="16"/>
        <v>2.501353513248676E-5</v>
      </c>
      <c r="BD133" s="47">
        <f t="shared" si="16"/>
        <v>7.5053001032787979E-5</v>
      </c>
      <c r="BE133" s="47">
        <f t="shared" si="16"/>
        <v>6.4662581051607067E-4</v>
      </c>
      <c r="BF133" s="47">
        <f t="shared" si="16"/>
        <v>3.5263825209778336E-5</v>
      </c>
      <c r="BG133" s="47">
        <f t="shared" si="16"/>
        <v>2.2690200291522954E-4</v>
      </c>
      <c r="BH133" s="47">
        <f t="shared" si="16"/>
        <v>1.5965349552091922E-4</v>
      </c>
      <c r="BI133" s="47">
        <f t="shared" si="16"/>
        <v>5.1982450498629811E-4</v>
      </c>
      <c r="BJ133" s="47">
        <f t="shared" si="16"/>
        <v>0</v>
      </c>
      <c r="BK133" s="48">
        <f t="shared" si="4"/>
        <v>6.2126300166702918E-2</v>
      </c>
      <c r="BL133" s="1" t="str">
        <f t="shared" si="5"/>
        <v>DF</v>
      </c>
      <c r="BM133" s="48"/>
    </row>
    <row r="134" spans="2:65" x14ac:dyDescent="0.25">
      <c r="B134" s="46" t="s">
        <v>111</v>
      </c>
      <c r="C134" s="47">
        <f t="shared" si="17"/>
        <v>0</v>
      </c>
      <c r="D134" s="47">
        <f t="shared" si="17"/>
        <v>0</v>
      </c>
      <c r="E134" s="47">
        <f t="shared" si="17"/>
        <v>0</v>
      </c>
      <c r="F134" s="47">
        <f t="shared" si="17"/>
        <v>0</v>
      </c>
      <c r="G134" s="47">
        <f t="shared" si="17"/>
        <v>0</v>
      </c>
      <c r="H134" s="47">
        <f t="shared" si="17"/>
        <v>0</v>
      </c>
      <c r="I134" s="47">
        <f t="shared" si="17"/>
        <v>0</v>
      </c>
      <c r="J134" s="47">
        <f t="shared" si="17"/>
        <v>0</v>
      </c>
      <c r="K134" s="47">
        <f t="shared" si="17"/>
        <v>4.5263536310332939E-6</v>
      </c>
      <c r="L134" s="47">
        <f t="shared" si="17"/>
        <v>5.4425463441528526E-6</v>
      </c>
      <c r="M134" s="47">
        <f t="shared" si="17"/>
        <v>0</v>
      </c>
      <c r="N134" s="47">
        <f t="shared" si="17"/>
        <v>5.000324964198949E-5</v>
      </c>
      <c r="O134" s="47">
        <f t="shared" si="17"/>
        <v>0</v>
      </c>
      <c r="P134" s="47">
        <f t="shared" si="17"/>
        <v>0</v>
      </c>
      <c r="Q134" s="47">
        <f t="shared" si="17"/>
        <v>0</v>
      </c>
      <c r="R134" s="47">
        <f t="shared" si="17"/>
        <v>0</v>
      </c>
      <c r="S134" s="47">
        <f t="shared" si="17"/>
        <v>0</v>
      </c>
      <c r="T134" s="47">
        <f t="shared" si="17"/>
        <v>0</v>
      </c>
      <c r="U134" s="47">
        <f t="shared" si="17"/>
        <v>5.0358659947136522E-4</v>
      </c>
      <c r="V134" s="47">
        <f t="shared" si="17"/>
        <v>0</v>
      </c>
      <c r="W134" s="47">
        <f t="shared" si="17"/>
        <v>0</v>
      </c>
      <c r="X134" s="47">
        <f t="shared" si="17"/>
        <v>0</v>
      </c>
      <c r="Y134" s="47">
        <f t="shared" si="17"/>
        <v>0</v>
      </c>
      <c r="Z134" s="47">
        <f t="shared" si="17"/>
        <v>0</v>
      </c>
      <c r="AA134" s="47">
        <f t="shared" si="17"/>
        <v>0</v>
      </c>
      <c r="AB134" s="47">
        <f t="shared" si="17"/>
        <v>0</v>
      </c>
      <c r="AC134" s="47">
        <f t="shared" si="17"/>
        <v>0</v>
      </c>
      <c r="AD134" s="47">
        <f t="shared" si="17"/>
        <v>0</v>
      </c>
      <c r="AE134" s="47">
        <f t="shared" si="17"/>
        <v>0</v>
      </c>
      <c r="AF134" s="47">
        <f t="shared" si="17"/>
        <v>0</v>
      </c>
      <c r="AG134" s="47">
        <f t="shared" si="17"/>
        <v>0</v>
      </c>
      <c r="AH134" s="47">
        <f t="shared" si="17"/>
        <v>2.8842236128351909E-4</v>
      </c>
      <c r="AI134" s="47">
        <f t="shared" si="16"/>
        <v>2.8842236128351909E-4</v>
      </c>
      <c r="AJ134" s="47">
        <f t="shared" si="16"/>
        <v>0</v>
      </c>
      <c r="AK134" s="47">
        <f t="shared" si="16"/>
        <v>1.1435823952089969E-2</v>
      </c>
      <c r="AL134" s="47">
        <f t="shared" si="16"/>
        <v>1.1435823952089955E-2</v>
      </c>
      <c r="AM134" s="47">
        <f t="shared" si="16"/>
        <v>2.0026063090335383E-5</v>
      </c>
      <c r="AN134" s="47">
        <f t="shared" si="16"/>
        <v>2.2243679776474503E-4</v>
      </c>
      <c r="AO134" s="47">
        <f t="shared" si="16"/>
        <v>1.1435823952089951E-2</v>
      </c>
      <c r="AP134" s="47">
        <f t="shared" si="16"/>
        <v>1.1435823952089951E-2</v>
      </c>
      <c r="AQ134" s="47">
        <f t="shared" si="16"/>
        <v>0</v>
      </c>
      <c r="AR134" s="47">
        <f t="shared" si="16"/>
        <v>0</v>
      </c>
      <c r="AS134" s="47">
        <f t="shared" si="16"/>
        <v>8.7113285157501498E-4</v>
      </c>
      <c r="AT134" s="47">
        <f t="shared" si="16"/>
        <v>0</v>
      </c>
      <c r="AU134" s="47">
        <f t="shared" si="16"/>
        <v>8.5680900743125428E-6</v>
      </c>
      <c r="AV134" s="47">
        <f t="shared" si="16"/>
        <v>0</v>
      </c>
      <c r="AW134" s="47">
        <f t="shared" si="16"/>
        <v>2.6813302523372175E-3</v>
      </c>
      <c r="AX134" s="47">
        <f t="shared" si="16"/>
        <v>0</v>
      </c>
      <c r="AY134" s="47">
        <f t="shared" si="16"/>
        <v>0</v>
      </c>
      <c r="AZ134" s="47">
        <f t="shared" si="16"/>
        <v>0</v>
      </c>
      <c r="BA134" s="47">
        <f t="shared" si="16"/>
        <v>0</v>
      </c>
      <c r="BB134" s="47">
        <f t="shared" si="16"/>
        <v>3.3060509400308492E-8</v>
      </c>
      <c r="BC134" s="47">
        <f t="shared" si="16"/>
        <v>2.0883244043846821E-6</v>
      </c>
      <c r="BD134" s="47">
        <f t="shared" si="16"/>
        <v>5.2222309394386787E-13</v>
      </c>
      <c r="BE134" s="47">
        <f t="shared" si="16"/>
        <v>5.8044385248317116E-9</v>
      </c>
      <c r="BF134" s="47">
        <f t="shared" si="16"/>
        <v>1.4700892774383821E-18</v>
      </c>
      <c r="BG134" s="47">
        <f t="shared" si="16"/>
        <v>0</v>
      </c>
      <c r="BH134" s="47">
        <f t="shared" si="16"/>
        <v>1.5528391713880073E-4</v>
      </c>
      <c r="BI134" s="47">
        <f t="shared" si="16"/>
        <v>5.8518082864348658E-8</v>
      </c>
      <c r="BJ134" s="47">
        <f t="shared" si="16"/>
        <v>0</v>
      </c>
      <c r="BK134" s="48">
        <f t="shared" si="4"/>
        <v>5.0844662959953227E-2</v>
      </c>
      <c r="BL134" s="1" t="str">
        <f t="shared" si="5"/>
        <v>DF</v>
      </c>
      <c r="BM134" s="48"/>
    </row>
    <row r="135" spans="2:65" x14ac:dyDescent="0.25">
      <c r="B135" s="46" t="s">
        <v>112</v>
      </c>
      <c r="C135" s="47">
        <f t="shared" si="17"/>
        <v>0</v>
      </c>
      <c r="D135" s="47">
        <f t="shared" si="17"/>
        <v>0</v>
      </c>
      <c r="E135" s="47">
        <f t="shared" si="17"/>
        <v>1.4929135676116318E-6</v>
      </c>
      <c r="F135" s="47">
        <f t="shared" si="17"/>
        <v>0</v>
      </c>
      <c r="G135" s="47">
        <f t="shared" si="17"/>
        <v>0</v>
      </c>
      <c r="H135" s="47">
        <f t="shared" si="17"/>
        <v>0</v>
      </c>
      <c r="I135" s="47">
        <f t="shared" si="17"/>
        <v>0</v>
      </c>
      <c r="J135" s="47">
        <f t="shared" si="17"/>
        <v>0</v>
      </c>
      <c r="K135" s="47">
        <f t="shared" si="17"/>
        <v>2.6626203407920406E-7</v>
      </c>
      <c r="L135" s="47">
        <f t="shared" si="17"/>
        <v>0</v>
      </c>
      <c r="M135" s="47">
        <f t="shared" si="17"/>
        <v>0</v>
      </c>
      <c r="N135" s="47">
        <f t="shared" si="17"/>
        <v>0</v>
      </c>
      <c r="O135" s="47">
        <f t="shared" si="17"/>
        <v>0</v>
      </c>
      <c r="P135" s="47">
        <f t="shared" si="17"/>
        <v>0</v>
      </c>
      <c r="Q135" s="47">
        <f t="shared" si="17"/>
        <v>0</v>
      </c>
      <c r="R135" s="47">
        <f t="shared" si="17"/>
        <v>0</v>
      </c>
      <c r="S135" s="47">
        <f t="shared" si="17"/>
        <v>0</v>
      </c>
      <c r="T135" s="47">
        <f t="shared" si="17"/>
        <v>0</v>
      </c>
      <c r="U135" s="47">
        <f t="shared" si="17"/>
        <v>0</v>
      </c>
      <c r="V135" s="47">
        <f t="shared" si="17"/>
        <v>0</v>
      </c>
      <c r="W135" s="47">
        <f t="shared" si="17"/>
        <v>0</v>
      </c>
      <c r="X135" s="47">
        <f t="shared" si="17"/>
        <v>0</v>
      </c>
      <c r="Y135" s="47">
        <f t="shared" si="17"/>
        <v>6.0501856136749323E-6</v>
      </c>
      <c r="Z135" s="47">
        <f t="shared" si="17"/>
        <v>0</v>
      </c>
      <c r="AA135" s="47">
        <f t="shared" si="17"/>
        <v>0</v>
      </c>
      <c r="AB135" s="47">
        <f t="shared" si="17"/>
        <v>0</v>
      </c>
      <c r="AC135" s="47">
        <f t="shared" si="17"/>
        <v>1.0222165444177601E-8</v>
      </c>
      <c r="AD135" s="47">
        <f t="shared" si="17"/>
        <v>0</v>
      </c>
      <c r="AE135" s="47">
        <f t="shared" si="17"/>
        <v>0</v>
      </c>
      <c r="AF135" s="47">
        <f t="shared" si="17"/>
        <v>0</v>
      </c>
      <c r="AG135" s="47">
        <f t="shared" si="17"/>
        <v>0</v>
      </c>
      <c r="AH135" s="47">
        <f t="shared" si="17"/>
        <v>0</v>
      </c>
      <c r="AI135" s="47">
        <f t="shared" si="16"/>
        <v>0</v>
      </c>
      <c r="AJ135" s="47">
        <f t="shared" si="16"/>
        <v>0</v>
      </c>
      <c r="AK135" s="47">
        <f t="shared" si="16"/>
        <v>5.2039678003275169E-7</v>
      </c>
      <c r="AL135" s="47">
        <f t="shared" si="16"/>
        <v>5.2039678003275105E-7</v>
      </c>
      <c r="AM135" s="47">
        <f t="shared" si="16"/>
        <v>0</v>
      </c>
      <c r="AN135" s="47">
        <f t="shared" si="16"/>
        <v>2.5920738617189737E-4</v>
      </c>
      <c r="AO135" s="47">
        <f t="shared" si="16"/>
        <v>5.2039678003275095E-7</v>
      </c>
      <c r="AP135" s="47">
        <f t="shared" si="16"/>
        <v>5.2039678003275105E-7</v>
      </c>
      <c r="AQ135" s="47">
        <f t="shared" si="16"/>
        <v>0</v>
      </c>
      <c r="AR135" s="47">
        <f t="shared" si="16"/>
        <v>0</v>
      </c>
      <c r="AS135" s="47">
        <f t="shared" si="16"/>
        <v>3.2447631309657589E-8</v>
      </c>
      <c r="AT135" s="47">
        <f t="shared" si="16"/>
        <v>0</v>
      </c>
      <c r="AU135" s="47">
        <f t="shared" si="16"/>
        <v>8.4111190182717493E-6</v>
      </c>
      <c r="AV135" s="47">
        <f t="shared" si="16"/>
        <v>2.785298774255321E-9</v>
      </c>
      <c r="AW135" s="47">
        <f t="shared" si="16"/>
        <v>0</v>
      </c>
      <c r="AX135" s="47">
        <f t="shared" si="16"/>
        <v>0</v>
      </c>
      <c r="AY135" s="47">
        <f t="shared" si="16"/>
        <v>1.4325463932812008E-7</v>
      </c>
      <c r="AZ135" s="47">
        <f t="shared" si="16"/>
        <v>1.1740272336628102E-7</v>
      </c>
      <c r="BA135" s="47">
        <f t="shared" si="16"/>
        <v>2.4316836013197013E-4</v>
      </c>
      <c r="BB135" s="47">
        <f t="shared" si="16"/>
        <v>1.7811889176048812E-6</v>
      </c>
      <c r="BC135" s="47">
        <f t="shared" si="16"/>
        <v>0</v>
      </c>
      <c r="BD135" s="47">
        <f t="shared" si="16"/>
        <v>3.1119656710469356E-7</v>
      </c>
      <c r="BE135" s="47">
        <f t="shared" si="16"/>
        <v>0</v>
      </c>
      <c r="BF135" s="47">
        <f t="shared" si="16"/>
        <v>0</v>
      </c>
      <c r="BG135" s="47">
        <f t="shared" si="16"/>
        <v>0</v>
      </c>
      <c r="BH135" s="47">
        <f t="shared" si="16"/>
        <v>3.6808165721268529E-7</v>
      </c>
      <c r="BI135" s="47">
        <f t="shared" si="16"/>
        <v>8.5495701522761326E-8</v>
      </c>
      <c r="BJ135" s="47">
        <f t="shared" si="16"/>
        <v>0</v>
      </c>
      <c r="BK135" s="48">
        <f t="shared" si="4"/>
        <v>5.2352988895930353E-4</v>
      </c>
      <c r="BL135" s="1" t="str">
        <f t="shared" si="5"/>
        <v>DF</v>
      </c>
      <c r="BM135" s="48"/>
    </row>
    <row r="136" spans="2:65" x14ac:dyDescent="0.25">
      <c r="B136" s="46" t="s">
        <v>113</v>
      </c>
      <c r="C136" s="47">
        <f t="shared" si="17"/>
        <v>0</v>
      </c>
      <c r="D136" s="47">
        <f t="shared" si="17"/>
        <v>0</v>
      </c>
      <c r="E136" s="47">
        <f t="shared" si="17"/>
        <v>0</v>
      </c>
      <c r="F136" s="47">
        <f t="shared" si="17"/>
        <v>0</v>
      </c>
      <c r="G136" s="47">
        <f t="shared" si="17"/>
        <v>0</v>
      </c>
      <c r="H136" s="47">
        <f t="shared" si="17"/>
        <v>0</v>
      </c>
      <c r="I136" s="47">
        <f t="shared" si="17"/>
        <v>0</v>
      </c>
      <c r="J136" s="47">
        <f t="shared" si="17"/>
        <v>0</v>
      </c>
      <c r="K136" s="47">
        <f t="shared" si="17"/>
        <v>1.9475866512707784E-7</v>
      </c>
      <c r="L136" s="47">
        <f t="shared" si="17"/>
        <v>0</v>
      </c>
      <c r="M136" s="47">
        <f t="shared" si="17"/>
        <v>0</v>
      </c>
      <c r="N136" s="47">
        <f t="shared" si="17"/>
        <v>2.8221066133565206E-6</v>
      </c>
      <c r="O136" s="47">
        <f t="shared" si="17"/>
        <v>0</v>
      </c>
      <c r="P136" s="47">
        <f t="shared" si="17"/>
        <v>3.5264811530435774E-5</v>
      </c>
      <c r="Q136" s="47">
        <f t="shared" si="17"/>
        <v>7.6911105617171187E-5</v>
      </c>
      <c r="R136" s="47">
        <f t="shared" si="17"/>
        <v>6.8899295149816404E-5</v>
      </c>
      <c r="S136" s="47">
        <f t="shared" si="17"/>
        <v>4.3491921596481096E-7</v>
      </c>
      <c r="T136" s="47">
        <f t="shared" si="17"/>
        <v>0</v>
      </c>
      <c r="U136" s="47">
        <f t="shared" si="17"/>
        <v>0</v>
      </c>
      <c r="V136" s="47">
        <f t="shared" si="17"/>
        <v>6.1101597750721457E-8</v>
      </c>
      <c r="W136" s="47">
        <f t="shared" si="17"/>
        <v>2.3548294975301226E-4</v>
      </c>
      <c r="X136" s="47">
        <f t="shared" si="17"/>
        <v>8.5049521915877736E-5</v>
      </c>
      <c r="Y136" s="47">
        <f t="shared" si="17"/>
        <v>0</v>
      </c>
      <c r="Z136" s="47">
        <f t="shared" si="17"/>
        <v>0</v>
      </c>
      <c r="AA136" s="47">
        <f t="shared" si="17"/>
        <v>0</v>
      </c>
      <c r="AB136" s="47">
        <f t="shared" si="17"/>
        <v>0</v>
      </c>
      <c r="AC136" s="47">
        <f t="shared" si="17"/>
        <v>0</v>
      </c>
      <c r="AD136" s="47">
        <f t="shared" si="17"/>
        <v>0</v>
      </c>
      <c r="AE136" s="47">
        <f t="shared" si="17"/>
        <v>0</v>
      </c>
      <c r="AF136" s="47">
        <f t="shared" si="17"/>
        <v>0</v>
      </c>
      <c r="AG136" s="47">
        <f t="shared" si="17"/>
        <v>0</v>
      </c>
      <c r="AH136" s="47">
        <f t="shared" si="17"/>
        <v>0</v>
      </c>
      <c r="AI136" s="47">
        <f t="shared" si="16"/>
        <v>0</v>
      </c>
      <c r="AJ136" s="47">
        <f t="shared" si="16"/>
        <v>0</v>
      </c>
      <c r="AK136" s="47">
        <f t="shared" si="16"/>
        <v>1.0191186261148458E-4</v>
      </c>
      <c r="AL136" s="47">
        <f t="shared" si="16"/>
        <v>1.0191186261148446E-4</v>
      </c>
      <c r="AM136" s="47">
        <f t="shared" si="16"/>
        <v>4.6627100945058174E-4</v>
      </c>
      <c r="AN136" s="47">
        <f t="shared" si="16"/>
        <v>2.3603331909143729E-3</v>
      </c>
      <c r="AO136" s="47">
        <f t="shared" si="16"/>
        <v>1.0191186261148443E-4</v>
      </c>
      <c r="AP136" s="47">
        <f t="shared" si="16"/>
        <v>1.0191186261148445E-4</v>
      </c>
      <c r="AQ136" s="47">
        <f t="shared" si="16"/>
        <v>0</v>
      </c>
      <c r="AR136" s="47">
        <f t="shared" si="16"/>
        <v>0</v>
      </c>
      <c r="AS136" s="47">
        <f t="shared" si="16"/>
        <v>1.3415574985048825E-2</v>
      </c>
      <c r="AT136" s="47">
        <f t="shared" si="16"/>
        <v>1.6779067443136615E-3</v>
      </c>
      <c r="AU136" s="47">
        <f t="shared" si="16"/>
        <v>2.0683912525913785E-3</v>
      </c>
      <c r="AV136" s="47">
        <f t="shared" si="16"/>
        <v>2.6622606491147095E-3</v>
      </c>
      <c r="AW136" s="47">
        <f t="shared" si="16"/>
        <v>0</v>
      </c>
      <c r="AX136" s="47">
        <f t="shared" si="16"/>
        <v>0</v>
      </c>
      <c r="AY136" s="47">
        <f t="shared" si="16"/>
        <v>0</v>
      </c>
      <c r="AZ136" s="47">
        <f t="shared" si="16"/>
        <v>3.9578930662403119E-5</v>
      </c>
      <c r="BA136" s="47">
        <f t="shared" si="16"/>
        <v>3.1530836332908482E-3</v>
      </c>
      <c r="BB136" s="47">
        <f t="shared" si="16"/>
        <v>8.1425763925182886E-4</v>
      </c>
      <c r="BC136" s="47">
        <f t="shared" si="16"/>
        <v>0</v>
      </c>
      <c r="BD136" s="47">
        <f t="shared" si="16"/>
        <v>9.6019806890809719E-5</v>
      </c>
      <c r="BE136" s="47">
        <f t="shared" si="16"/>
        <v>8.4591395728504829E-6</v>
      </c>
      <c r="BF136" s="47">
        <f t="shared" si="16"/>
        <v>0</v>
      </c>
      <c r="BG136" s="47">
        <f t="shared" si="16"/>
        <v>0</v>
      </c>
      <c r="BH136" s="47">
        <f t="shared" si="16"/>
        <v>2.7653433869597707E-4</v>
      </c>
      <c r="BI136" s="47">
        <f t="shared" si="16"/>
        <v>4.5501290471404574E-6</v>
      </c>
      <c r="BJ136" s="47">
        <f t="shared" si="16"/>
        <v>0</v>
      </c>
      <c r="BK136" s="48">
        <f t="shared" si="4"/>
        <v>2.7955989469349837E-2</v>
      </c>
      <c r="BL136" s="1" t="str">
        <f t="shared" si="5"/>
        <v>DF</v>
      </c>
      <c r="BM136" s="48"/>
    </row>
    <row r="137" spans="2:65" x14ac:dyDescent="0.25">
      <c r="B137" s="46" t="s">
        <v>114</v>
      </c>
      <c r="C137" s="47">
        <f t="shared" si="17"/>
        <v>0</v>
      </c>
      <c r="D137" s="47">
        <f t="shared" si="17"/>
        <v>0</v>
      </c>
      <c r="E137" s="47">
        <f t="shared" si="17"/>
        <v>0</v>
      </c>
      <c r="F137" s="47">
        <f t="shared" si="17"/>
        <v>0</v>
      </c>
      <c r="G137" s="47">
        <f t="shared" si="17"/>
        <v>0</v>
      </c>
      <c r="H137" s="47">
        <f t="shared" si="17"/>
        <v>0</v>
      </c>
      <c r="I137" s="47">
        <f t="shared" si="17"/>
        <v>0</v>
      </c>
      <c r="J137" s="47">
        <f t="shared" si="17"/>
        <v>0</v>
      </c>
      <c r="K137" s="47">
        <f t="shared" si="17"/>
        <v>0</v>
      </c>
      <c r="L137" s="47">
        <f t="shared" si="17"/>
        <v>0</v>
      </c>
      <c r="M137" s="47">
        <f t="shared" si="17"/>
        <v>0</v>
      </c>
      <c r="N137" s="47">
        <f t="shared" si="17"/>
        <v>0</v>
      </c>
      <c r="O137" s="47">
        <f t="shared" si="17"/>
        <v>0</v>
      </c>
      <c r="P137" s="47">
        <f t="shared" si="17"/>
        <v>0</v>
      </c>
      <c r="Q137" s="47">
        <f t="shared" si="17"/>
        <v>0</v>
      </c>
      <c r="R137" s="47">
        <f t="shared" si="17"/>
        <v>0</v>
      </c>
      <c r="S137" s="47">
        <f t="shared" si="17"/>
        <v>0</v>
      </c>
      <c r="T137" s="47">
        <f t="shared" si="17"/>
        <v>0</v>
      </c>
      <c r="U137" s="47">
        <f t="shared" si="17"/>
        <v>0</v>
      </c>
      <c r="V137" s="47">
        <f t="shared" si="17"/>
        <v>0</v>
      </c>
      <c r="W137" s="47">
        <f t="shared" si="17"/>
        <v>0</v>
      </c>
      <c r="X137" s="47">
        <f t="shared" si="17"/>
        <v>0</v>
      </c>
      <c r="Y137" s="47">
        <f t="shared" si="17"/>
        <v>0</v>
      </c>
      <c r="Z137" s="47">
        <f t="shared" si="17"/>
        <v>0</v>
      </c>
      <c r="AA137" s="47">
        <f t="shared" si="17"/>
        <v>0</v>
      </c>
      <c r="AB137" s="47">
        <f t="shared" si="17"/>
        <v>0</v>
      </c>
      <c r="AC137" s="47">
        <f t="shared" si="17"/>
        <v>0</v>
      </c>
      <c r="AD137" s="47">
        <f t="shared" si="17"/>
        <v>0</v>
      </c>
      <c r="AE137" s="47">
        <f t="shared" si="17"/>
        <v>0</v>
      </c>
      <c r="AF137" s="47">
        <f t="shared" si="17"/>
        <v>0</v>
      </c>
      <c r="AG137" s="47">
        <f t="shared" si="17"/>
        <v>0</v>
      </c>
      <c r="AH137" s="47">
        <f t="shared" ref="AH137:BM137" si="18">+AH47/AH$96</f>
        <v>0</v>
      </c>
      <c r="AI137" s="47">
        <f t="shared" si="16"/>
        <v>0</v>
      </c>
      <c r="AJ137" s="47">
        <f t="shared" si="16"/>
        <v>0</v>
      </c>
      <c r="AK137" s="47">
        <f t="shared" si="16"/>
        <v>0</v>
      </c>
      <c r="AL137" s="47">
        <f t="shared" si="16"/>
        <v>0</v>
      </c>
      <c r="AM137" s="47">
        <f t="shared" si="16"/>
        <v>0</v>
      </c>
      <c r="AN137" s="47">
        <f t="shared" si="16"/>
        <v>0</v>
      </c>
      <c r="AO137" s="47">
        <f t="shared" si="16"/>
        <v>0</v>
      </c>
      <c r="AP137" s="47">
        <f t="shared" si="16"/>
        <v>0</v>
      </c>
      <c r="AQ137" s="47">
        <f t="shared" si="16"/>
        <v>0</v>
      </c>
      <c r="AR137" s="47">
        <f t="shared" si="16"/>
        <v>0</v>
      </c>
      <c r="AS137" s="47">
        <f t="shared" si="16"/>
        <v>0</v>
      </c>
      <c r="AT137" s="47">
        <f t="shared" si="16"/>
        <v>0</v>
      </c>
      <c r="AU137" s="47">
        <f t="shared" si="16"/>
        <v>1.5883184603845262E-8</v>
      </c>
      <c r="AV137" s="47">
        <f t="shared" si="16"/>
        <v>0</v>
      </c>
      <c r="AW137" s="47">
        <f t="shared" ref="AW137:BX137" si="19">+AW47/AW$96</f>
        <v>0</v>
      </c>
      <c r="AX137" s="47">
        <f t="shared" si="19"/>
        <v>0</v>
      </c>
      <c r="AY137" s="47">
        <f t="shared" si="19"/>
        <v>5.7306860990111311E-8</v>
      </c>
      <c r="AZ137" s="47">
        <f t="shared" si="19"/>
        <v>0</v>
      </c>
      <c r="BA137" s="47">
        <f t="shared" si="19"/>
        <v>0</v>
      </c>
      <c r="BB137" s="47">
        <f t="shared" si="19"/>
        <v>6.496343276216406E-8</v>
      </c>
      <c r="BC137" s="47">
        <f t="shared" si="19"/>
        <v>4.2561117494746515E-7</v>
      </c>
      <c r="BD137" s="47">
        <f t="shared" si="19"/>
        <v>1.9835651990865588E-8</v>
      </c>
      <c r="BE137" s="47">
        <f t="shared" si="19"/>
        <v>1.1580694566811686E-6</v>
      </c>
      <c r="BF137" s="47">
        <f t="shared" si="19"/>
        <v>5.5464951056353826E-20</v>
      </c>
      <c r="BG137" s="47">
        <f t="shared" si="19"/>
        <v>0</v>
      </c>
      <c r="BH137" s="47">
        <f t="shared" si="19"/>
        <v>2.3344291430958803E-6</v>
      </c>
      <c r="BI137" s="47">
        <f t="shared" si="19"/>
        <v>2.5147755175064895E-7</v>
      </c>
      <c r="BJ137" s="47">
        <f t="shared" si="19"/>
        <v>0</v>
      </c>
      <c r="BK137" s="48">
        <f t="shared" si="4"/>
        <v>4.3275764568222047E-6</v>
      </c>
      <c r="BL137" s="1" t="str">
        <f t="shared" si="5"/>
        <v>DF</v>
      </c>
      <c r="BM137" s="48"/>
    </row>
    <row r="138" spans="2:65" x14ac:dyDescent="0.25">
      <c r="B138" s="46" t="s">
        <v>115</v>
      </c>
      <c r="C138" s="47">
        <f t="shared" ref="C138:BJ142" si="20">+C48/C$96</f>
        <v>0</v>
      </c>
      <c r="D138" s="47">
        <f t="shared" si="20"/>
        <v>0</v>
      </c>
      <c r="E138" s="47">
        <f t="shared" si="20"/>
        <v>0</v>
      </c>
      <c r="F138" s="47">
        <f t="shared" si="20"/>
        <v>0</v>
      </c>
      <c r="G138" s="47">
        <f t="shared" si="20"/>
        <v>0</v>
      </c>
      <c r="H138" s="47">
        <f t="shared" si="20"/>
        <v>0</v>
      </c>
      <c r="I138" s="47">
        <f t="shared" si="20"/>
        <v>0</v>
      </c>
      <c r="J138" s="47">
        <f t="shared" si="20"/>
        <v>0</v>
      </c>
      <c r="K138" s="47">
        <f t="shared" si="20"/>
        <v>0</v>
      </c>
      <c r="L138" s="47">
        <f t="shared" si="20"/>
        <v>0</v>
      </c>
      <c r="M138" s="47">
        <f t="shared" si="20"/>
        <v>0</v>
      </c>
      <c r="N138" s="47">
        <f t="shared" si="20"/>
        <v>5.6991495469566747E-6</v>
      </c>
      <c r="O138" s="47">
        <f t="shared" si="20"/>
        <v>2.0496054724753715E-5</v>
      </c>
      <c r="P138" s="47">
        <f t="shared" si="20"/>
        <v>0</v>
      </c>
      <c r="Q138" s="47">
        <f t="shared" si="20"/>
        <v>0</v>
      </c>
      <c r="R138" s="47">
        <f t="shared" si="20"/>
        <v>0</v>
      </c>
      <c r="S138" s="47">
        <f t="shared" si="20"/>
        <v>3.3490366649057884E-8</v>
      </c>
      <c r="T138" s="47">
        <f t="shared" si="20"/>
        <v>0</v>
      </c>
      <c r="U138" s="47">
        <f t="shared" si="20"/>
        <v>4.2757771340440034E-4</v>
      </c>
      <c r="V138" s="47">
        <f t="shared" si="20"/>
        <v>0</v>
      </c>
      <c r="W138" s="47">
        <f t="shared" si="20"/>
        <v>0</v>
      </c>
      <c r="X138" s="47">
        <f t="shared" si="20"/>
        <v>0</v>
      </c>
      <c r="Y138" s="47">
        <f t="shared" si="20"/>
        <v>0</v>
      </c>
      <c r="Z138" s="47">
        <f t="shared" si="20"/>
        <v>0</v>
      </c>
      <c r="AA138" s="47">
        <f t="shared" si="20"/>
        <v>0</v>
      </c>
      <c r="AB138" s="47">
        <f t="shared" si="20"/>
        <v>0</v>
      </c>
      <c r="AC138" s="47">
        <f t="shared" si="20"/>
        <v>0</v>
      </c>
      <c r="AD138" s="47">
        <f t="shared" si="20"/>
        <v>1.7923848095735281E-9</v>
      </c>
      <c r="AE138" s="47">
        <f t="shared" si="20"/>
        <v>0</v>
      </c>
      <c r="AF138" s="47">
        <f t="shared" si="20"/>
        <v>0</v>
      </c>
      <c r="AG138" s="47">
        <f t="shared" si="20"/>
        <v>0</v>
      </c>
      <c r="AH138" s="47">
        <f t="shared" si="20"/>
        <v>0</v>
      </c>
      <c r="AI138" s="47">
        <f t="shared" si="20"/>
        <v>0</v>
      </c>
      <c r="AJ138" s="47">
        <f t="shared" si="20"/>
        <v>0</v>
      </c>
      <c r="AK138" s="47">
        <f t="shared" si="20"/>
        <v>6.1038788632364491E-2</v>
      </c>
      <c r="AL138" s="47">
        <f t="shared" si="20"/>
        <v>6.1038788632364421E-2</v>
      </c>
      <c r="AM138" s="47">
        <f t="shared" si="20"/>
        <v>3.8651294996848981E-2</v>
      </c>
      <c r="AN138" s="47">
        <f t="shared" si="20"/>
        <v>1.7892249326276423E-3</v>
      </c>
      <c r="AO138" s="47">
        <f t="shared" si="20"/>
        <v>6.10387886323644E-2</v>
      </c>
      <c r="AP138" s="47">
        <f t="shared" si="20"/>
        <v>6.10387886323644E-2</v>
      </c>
      <c r="AQ138" s="47">
        <f t="shared" si="20"/>
        <v>0</v>
      </c>
      <c r="AR138" s="47">
        <f t="shared" si="20"/>
        <v>0</v>
      </c>
      <c r="AS138" s="47">
        <f t="shared" si="20"/>
        <v>2.9968261318213431E-3</v>
      </c>
      <c r="AT138" s="47">
        <f t="shared" si="20"/>
        <v>0</v>
      </c>
      <c r="AU138" s="47">
        <f t="shared" si="20"/>
        <v>4.7832383111492033E-4</v>
      </c>
      <c r="AV138" s="47">
        <f t="shared" si="20"/>
        <v>1.6139174868658481E-6</v>
      </c>
      <c r="AW138" s="47">
        <f t="shared" si="20"/>
        <v>2.6893270258416917E-3</v>
      </c>
      <c r="AX138" s="47">
        <f t="shared" si="20"/>
        <v>2.1631288453354363E-4</v>
      </c>
      <c r="AY138" s="47">
        <f t="shared" si="20"/>
        <v>0</v>
      </c>
      <c r="AZ138" s="47">
        <f t="shared" si="20"/>
        <v>3.1394317446458342E-6</v>
      </c>
      <c r="BA138" s="47">
        <f t="shared" si="20"/>
        <v>0</v>
      </c>
      <c r="BB138" s="47">
        <f t="shared" si="20"/>
        <v>9.036460174759595E-6</v>
      </c>
      <c r="BC138" s="47">
        <f t="shared" si="20"/>
        <v>0</v>
      </c>
      <c r="BD138" s="47">
        <f t="shared" si="20"/>
        <v>8.3637147399693744E-6</v>
      </c>
      <c r="BE138" s="47">
        <f t="shared" si="20"/>
        <v>1.9402825595432356E-5</v>
      </c>
      <c r="BF138" s="47">
        <f t="shared" si="20"/>
        <v>1.5855404636118566E-4</v>
      </c>
      <c r="BG138" s="47">
        <f t="shared" si="20"/>
        <v>2.4675159228700317E-5</v>
      </c>
      <c r="BH138" s="47">
        <f t="shared" si="20"/>
        <v>8.810591505949283E-5</v>
      </c>
      <c r="BI138" s="47">
        <f t="shared" si="20"/>
        <v>4.2322626667191547E-5</v>
      </c>
      <c r="BJ138" s="47">
        <f t="shared" si="20"/>
        <v>0</v>
      </c>
      <c r="BK138" s="48">
        <f t="shared" si="4"/>
        <v>0.29178548662973158</v>
      </c>
      <c r="BL138" s="1" t="str">
        <f t="shared" si="5"/>
        <v>DF</v>
      </c>
      <c r="BM138" s="48"/>
    </row>
    <row r="139" spans="2:65" x14ac:dyDescent="0.25">
      <c r="B139" s="46" t="s">
        <v>116</v>
      </c>
      <c r="C139" s="47">
        <f t="shared" si="20"/>
        <v>0</v>
      </c>
      <c r="D139" s="47">
        <f t="shared" si="20"/>
        <v>0</v>
      </c>
      <c r="E139" s="47">
        <f t="shared" si="20"/>
        <v>1.0114809203947072E-3</v>
      </c>
      <c r="F139" s="47">
        <f t="shared" si="20"/>
        <v>1.9912645326057919E-3</v>
      </c>
      <c r="G139" s="47">
        <f t="shared" si="20"/>
        <v>2.8442277232232976E-3</v>
      </c>
      <c r="H139" s="47">
        <f t="shared" si="20"/>
        <v>3.7454293330000339E-2</v>
      </c>
      <c r="I139" s="47">
        <f t="shared" si="20"/>
        <v>0</v>
      </c>
      <c r="J139" s="47">
        <f t="shared" si="20"/>
        <v>3.1195035053153347E-3</v>
      </c>
      <c r="K139" s="47">
        <f t="shared" si="20"/>
        <v>1.0712487323579279E-3</v>
      </c>
      <c r="L139" s="47">
        <f t="shared" si="20"/>
        <v>0</v>
      </c>
      <c r="M139" s="47">
        <f t="shared" si="20"/>
        <v>2.2462200126010532E-3</v>
      </c>
      <c r="N139" s="47">
        <f t="shared" si="20"/>
        <v>6.5783654297503805E-4</v>
      </c>
      <c r="O139" s="47">
        <f t="shared" si="20"/>
        <v>1.2371883019032752E-4</v>
      </c>
      <c r="P139" s="47">
        <f t="shared" si="20"/>
        <v>2.2640766776162516E-3</v>
      </c>
      <c r="Q139" s="47">
        <f t="shared" si="20"/>
        <v>3.5147370738515435E-4</v>
      </c>
      <c r="R139" s="47">
        <f t="shared" si="20"/>
        <v>5.8390232551672297E-5</v>
      </c>
      <c r="S139" s="47">
        <f t="shared" si="20"/>
        <v>3.1562114445111788E-4</v>
      </c>
      <c r="T139" s="47">
        <f t="shared" si="20"/>
        <v>2.5057142286736885E-3</v>
      </c>
      <c r="U139" s="47">
        <f t="shared" si="20"/>
        <v>9.6142051304095089E-5</v>
      </c>
      <c r="V139" s="47">
        <f t="shared" si="20"/>
        <v>8.5397267601435684E-4</v>
      </c>
      <c r="W139" s="47">
        <f t="shared" si="20"/>
        <v>7.6307166571642116E-4</v>
      </c>
      <c r="X139" s="47">
        <f t="shared" si="20"/>
        <v>1.1910622739562655E-4</v>
      </c>
      <c r="Y139" s="47">
        <f t="shared" si="20"/>
        <v>5.0306871523813235E-4</v>
      </c>
      <c r="Z139" s="47">
        <f t="shared" si="20"/>
        <v>0</v>
      </c>
      <c r="AA139" s="47">
        <f t="shared" si="20"/>
        <v>1.685544946357841E-3</v>
      </c>
      <c r="AB139" s="47">
        <f t="shared" si="20"/>
        <v>0</v>
      </c>
      <c r="AC139" s="47">
        <f t="shared" si="20"/>
        <v>1.5948535969126788E-4</v>
      </c>
      <c r="AD139" s="47">
        <f t="shared" si="20"/>
        <v>0</v>
      </c>
      <c r="AE139" s="47">
        <f t="shared" si="20"/>
        <v>6.625027407855843E-5</v>
      </c>
      <c r="AF139" s="47">
        <f t="shared" si="20"/>
        <v>4.5241122980438607E-3</v>
      </c>
      <c r="AG139" s="47">
        <f t="shared" si="20"/>
        <v>0</v>
      </c>
      <c r="AH139" s="47">
        <f t="shared" si="20"/>
        <v>5.019993138244E-3</v>
      </c>
      <c r="AI139" s="47">
        <f t="shared" si="20"/>
        <v>5.0199931382440008E-3</v>
      </c>
      <c r="AJ139" s="47">
        <f t="shared" si="20"/>
        <v>6.032442069292338E-4</v>
      </c>
      <c r="AK139" s="47">
        <f t="shared" si="20"/>
        <v>1.1528155513413595E-4</v>
      </c>
      <c r="AL139" s="47">
        <f t="shared" si="20"/>
        <v>1.152815551341358E-4</v>
      </c>
      <c r="AM139" s="47">
        <f t="shared" si="20"/>
        <v>4.1421766104495999E-5</v>
      </c>
      <c r="AN139" s="47">
        <f t="shared" si="20"/>
        <v>4.5766926997365136E-5</v>
      </c>
      <c r="AO139" s="47">
        <f t="shared" si="20"/>
        <v>1.1528155513413577E-4</v>
      </c>
      <c r="AP139" s="47">
        <f t="shared" si="20"/>
        <v>1.1528155513413577E-4</v>
      </c>
      <c r="AQ139" s="47">
        <f t="shared" si="20"/>
        <v>1.6293403279475129E-2</v>
      </c>
      <c r="AR139" s="47">
        <f t="shared" si="20"/>
        <v>0</v>
      </c>
      <c r="AS139" s="47">
        <f t="shared" si="20"/>
        <v>2.3254396288304775E-5</v>
      </c>
      <c r="AT139" s="47">
        <f t="shared" si="20"/>
        <v>2.4687814258901928E-4</v>
      </c>
      <c r="AU139" s="47">
        <f t="shared" si="20"/>
        <v>5.0651748468113038E-3</v>
      </c>
      <c r="AV139" s="47">
        <f t="shared" si="20"/>
        <v>3.4623781103546186E-3</v>
      </c>
      <c r="AW139" s="47">
        <f t="shared" si="20"/>
        <v>3.5852708053468224E-3</v>
      </c>
      <c r="AX139" s="47">
        <f t="shared" si="20"/>
        <v>0</v>
      </c>
      <c r="AY139" s="47">
        <f t="shared" si="20"/>
        <v>4.8058526356027764E-3</v>
      </c>
      <c r="AZ139" s="47">
        <f t="shared" si="20"/>
        <v>2.1998901094438129E-2</v>
      </c>
      <c r="BA139" s="47">
        <f t="shared" si="20"/>
        <v>5.1551981456825118E-3</v>
      </c>
      <c r="BB139" s="47">
        <f t="shared" si="20"/>
        <v>5.9041275499446084E-4</v>
      </c>
      <c r="BC139" s="47">
        <f t="shared" si="20"/>
        <v>5.3438609819804342E-4</v>
      </c>
      <c r="BD139" s="47">
        <f t="shared" si="20"/>
        <v>3.3959039085710836E-4</v>
      </c>
      <c r="BE139" s="47">
        <f t="shared" si="20"/>
        <v>1.5800015764287974E-3</v>
      </c>
      <c r="BF139" s="47">
        <f t="shared" si="20"/>
        <v>1.7651981127340976E-4</v>
      </c>
      <c r="BG139" s="47">
        <f t="shared" si="20"/>
        <v>4.4752157845178216E-3</v>
      </c>
      <c r="BH139" s="47">
        <f t="shared" si="20"/>
        <v>6.8834928131598153E-3</v>
      </c>
      <c r="BI139" s="47">
        <f t="shared" si="20"/>
        <v>3.3119760812964942E-3</v>
      </c>
      <c r="BJ139" s="47">
        <f t="shared" si="20"/>
        <v>0</v>
      </c>
      <c r="BK139" s="48">
        <f t="shared" si="4"/>
        <v>0.15450527649855211</v>
      </c>
      <c r="BL139" s="1" t="str">
        <f t="shared" si="5"/>
        <v>DF</v>
      </c>
      <c r="BM139" s="48"/>
    </row>
    <row r="140" spans="2:65" x14ac:dyDescent="0.25">
      <c r="B140" s="46" t="s">
        <v>117</v>
      </c>
      <c r="C140" s="47">
        <f t="shared" si="20"/>
        <v>0</v>
      </c>
      <c r="D140" s="47">
        <f t="shared" si="20"/>
        <v>0</v>
      </c>
      <c r="E140" s="47">
        <f t="shared" si="20"/>
        <v>1.1927716439600053E-6</v>
      </c>
      <c r="F140" s="47">
        <f t="shared" si="20"/>
        <v>0</v>
      </c>
      <c r="G140" s="47">
        <f t="shared" si="20"/>
        <v>0</v>
      </c>
      <c r="H140" s="47">
        <f t="shared" si="20"/>
        <v>0</v>
      </c>
      <c r="I140" s="47">
        <f t="shared" si="20"/>
        <v>0</v>
      </c>
      <c r="J140" s="47">
        <f t="shared" si="20"/>
        <v>0</v>
      </c>
      <c r="K140" s="47">
        <f t="shared" si="20"/>
        <v>0</v>
      </c>
      <c r="L140" s="47">
        <f t="shared" si="20"/>
        <v>0</v>
      </c>
      <c r="M140" s="47">
        <f t="shared" si="20"/>
        <v>0</v>
      </c>
      <c r="N140" s="47">
        <f t="shared" si="20"/>
        <v>0</v>
      </c>
      <c r="O140" s="47">
        <f t="shared" si="20"/>
        <v>0</v>
      </c>
      <c r="P140" s="47">
        <f t="shared" si="20"/>
        <v>0</v>
      </c>
      <c r="Q140" s="47">
        <f t="shared" si="20"/>
        <v>0</v>
      </c>
      <c r="R140" s="47">
        <f t="shared" si="20"/>
        <v>0</v>
      </c>
      <c r="S140" s="47">
        <f t="shared" si="20"/>
        <v>0</v>
      </c>
      <c r="T140" s="47">
        <f t="shared" si="20"/>
        <v>0</v>
      </c>
      <c r="U140" s="47">
        <f t="shared" si="20"/>
        <v>0</v>
      </c>
      <c r="V140" s="47">
        <f t="shared" si="20"/>
        <v>0</v>
      </c>
      <c r="W140" s="47">
        <f t="shared" si="20"/>
        <v>0</v>
      </c>
      <c r="X140" s="47">
        <f t="shared" si="20"/>
        <v>0</v>
      </c>
      <c r="Y140" s="47">
        <f t="shared" si="20"/>
        <v>0</v>
      </c>
      <c r="Z140" s="47">
        <f t="shared" si="20"/>
        <v>0</v>
      </c>
      <c r="AA140" s="47">
        <f t="shared" si="20"/>
        <v>0</v>
      </c>
      <c r="AB140" s="47">
        <f t="shared" si="20"/>
        <v>0</v>
      </c>
      <c r="AC140" s="47">
        <f t="shared" si="20"/>
        <v>0</v>
      </c>
      <c r="AD140" s="47">
        <f t="shared" si="20"/>
        <v>0</v>
      </c>
      <c r="AE140" s="47">
        <f t="shared" si="20"/>
        <v>0</v>
      </c>
      <c r="AF140" s="47">
        <f t="shared" si="20"/>
        <v>0</v>
      </c>
      <c r="AG140" s="47">
        <f t="shared" si="20"/>
        <v>0</v>
      </c>
      <c r="AH140" s="47">
        <f t="shared" si="20"/>
        <v>0</v>
      </c>
      <c r="AI140" s="47">
        <f t="shared" si="20"/>
        <v>0</v>
      </c>
      <c r="AJ140" s="47">
        <f t="shared" si="20"/>
        <v>0</v>
      </c>
      <c r="AK140" s="47">
        <f t="shared" si="20"/>
        <v>0</v>
      </c>
      <c r="AL140" s="47">
        <f t="shared" si="20"/>
        <v>0</v>
      </c>
      <c r="AM140" s="47">
        <f t="shared" si="20"/>
        <v>0</v>
      </c>
      <c r="AN140" s="47">
        <f t="shared" si="20"/>
        <v>0</v>
      </c>
      <c r="AO140" s="47">
        <f t="shared" si="20"/>
        <v>0</v>
      </c>
      <c r="AP140" s="47">
        <f t="shared" si="20"/>
        <v>0</v>
      </c>
      <c r="AQ140" s="47">
        <f t="shared" si="20"/>
        <v>0</v>
      </c>
      <c r="AR140" s="47">
        <f t="shared" si="20"/>
        <v>0</v>
      </c>
      <c r="AS140" s="47">
        <f t="shared" si="20"/>
        <v>0</v>
      </c>
      <c r="AT140" s="47">
        <f t="shared" si="20"/>
        <v>0</v>
      </c>
      <c r="AU140" s="47">
        <f t="shared" si="20"/>
        <v>0</v>
      </c>
      <c r="AV140" s="47">
        <f t="shared" si="20"/>
        <v>5.6624251157785842E-8</v>
      </c>
      <c r="AW140" s="47">
        <f t="shared" si="20"/>
        <v>0</v>
      </c>
      <c r="AX140" s="47">
        <f t="shared" si="20"/>
        <v>0</v>
      </c>
      <c r="AY140" s="47">
        <f t="shared" si="20"/>
        <v>0</v>
      </c>
      <c r="AZ140" s="47">
        <f t="shared" si="20"/>
        <v>0</v>
      </c>
      <c r="BA140" s="47">
        <f t="shared" si="20"/>
        <v>0</v>
      </c>
      <c r="BB140" s="47">
        <f t="shared" si="20"/>
        <v>0</v>
      </c>
      <c r="BC140" s="47">
        <f t="shared" si="20"/>
        <v>0</v>
      </c>
      <c r="BD140" s="47">
        <f t="shared" si="20"/>
        <v>0</v>
      </c>
      <c r="BE140" s="47">
        <f t="shared" si="20"/>
        <v>3.2422760207646451E-6</v>
      </c>
      <c r="BF140" s="47">
        <f t="shared" si="20"/>
        <v>0</v>
      </c>
      <c r="BG140" s="47">
        <f t="shared" si="20"/>
        <v>0</v>
      </c>
      <c r="BH140" s="47">
        <f t="shared" si="20"/>
        <v>1.6280323256974042E-4</v>
      </c>
      <c r="BI140" s="47">
        <f t="shared" si="20"/>
        <v>4.021699341312374E-8</v>
      </c>
      <c r="BJ140" s="47">
        <f t="shared" si="20"/>
        <v>0</v>
      </c>
      <c r="BK140" s="48">
        <f t="shared" si="4"/>
        <v>1.6733512147903599E-4</v>
      </c>
      <c r="BL140" s="1" t="str">
        <f t="shared" si="5"/>
        <v>DF</v>
      </c>
      <c r="BM140" s="48"/>
    </row>
    <row r="141" spans="2:65" x14ac:dyDescent="0.25">
      <c r="B141" s="46" t="s">
        <v>118</v>
      </c>
      <c r="C141" s="47">
        <f t="shared" si="20"/>
        <v>0</v>
      </c>
      <c r="D141" s="47">
        <f t="shared" si="20"/>
        <v>0</v>
      </c>
      <c r="E141" s="47">
        <f t="shared" si="20"/>
        <v>0</v>
      </c>
      <c r="F141" s="47">
        <f t="shared" si="20"/>
        <v>0</v>
      </c>
      <c r="G141" s="47">
        <f t="shared" si="20"/>
        <v>0</v>
      </c>
      <c r="H141" s="47">
        <f t="shared" si="20"/>
        <v>0</v>
      </c>
      <c r="I141" s="47">
        <f t="shared" si="20"/>
        <v>0</v>
      </c>
      <c r="J141" s="47">
        <f t="shared" si="20"/>
        <v>0</v>
      </c>
      <c r="K141" s="47">
        <f t="shared" si="20"/>
        <v>1.1668402799194887E-6</v>
      </c>
      <c r="L141" s="47">
        <f t="shared" si="20"/>
        <v>0</v>
      </c>
      <c r="M141" s="47">
        <f t="shared" si="20"/>
        <v>0</v>
      </c>
      <c r="N141" s="47">
        <f t="shared" si="20"/>
        <v>5.6364201296838496E-5</v>
      </c>
      <c r="O141" s="47">
        <f t="shared" si="20"/>
        <v>0</v>
      </c>
      <c r="P141" s="47">
        <f t="shared" si="20"/>
        <v>5.8056989012413751E-6</v>
      </c>
      <c r="Q141" s="47">
        <f t="shared" si="20"/>
        <v>1.5110939024768622E-5</v>
      </c>
      <c r="R141" s="47">
        <f t="shared" si="20"/>
        <v>0</v>
      </c>
      <c r="S141" s="47">
        <f t="shared" si="20"/>
        <v>0</v>
      </c>
      <c r="T141" s="47">
        <f t="shared" si="20"/>
        <v>0</v>
      </c>
      <c r="U141" s="47">
        <f t="shared" si="20"/>
        <v>5.9585318008171899E-5</v>
      </c>
      <c r="V141" s="47">
        <f t="shared" si="20"/>
        <v>0</v>
      </c>
      <c r="W141" s="47">
        <f t="shared" si="20"/>
        <v>0</v>
      </c>
      <c r="X141" s="47">
        <f t="shared" si="20"/>
        <v>0</v>
      </c>
      <c r="Y141" s="47">
        <f t="shared" si="20"/>
        <v>1.0118701925491322E-6</v>
      </c>
      <c r="Z141" s="47">
        <f t="shared" si="20"/>
        <v>0</v>
      </c>
      <c r="AA141" s="47">
        <f t="shared" si="20"/>
        <v>0</v>
      </c>
      <c r="AB141" s="47">
        <f t="shared" si="20"/>
        <v>0</v>
      </c>
      <c r="AC141" s="47">
        <f t="shared" si="20"/>
        <v>7.3482610713408424E-7</v>
      </c>
      <c r="AD141" s="47">
        <f t="shared" si="20"/>
        <v>0</v>
      </c>
      <c r="AE141" s="47">
        <f t="shared" si="20"/>
        <v>3.5911229899401854E-4</v>
      </c>
      <c r="AF141" s="47">
        <f t="shared" si="20"/>
        <v>0</v>
      </c>
      <c r="AG141" s="47">
        <f t="shared" si="20"/>
        <v>0</v>
      </c>
      <c r="AH141" s="47">
        <f t="shared" si="20"/>
        <v>0</v>
      </c>
      <c r="AI141" s="47">
        <f t="shared" si="20"/>
        <v>0</v>
      </c>
      <c r="AJ141" s="47">
        <f t="shared" si="20"/>
        <v>0</v>
      </c>
      <c r="AK141" s="47">
        <f t="shared" si="20"/>
        <v>6.2825393123152774E-5</v>
      </c>
      <c r="AL141" s="47">
        <f t="shared" si="20"/>
        <v>6.2825393123152679E-5</v>
      </c>
      <c r="AM141" s="47">
        <f t="shared" si="20"/>
        <v>1.3047281187809308E-3</v>
      </c>
      <c r="AN141" s="47">
        <f t="shared" si="20"/>
        <v>1.0666504145965454E-5</v>
      </c>
      <c r="AO141" s="47">
        <f t="shared" si="20"/>
        <v>6.2825393123152665E-5</v>
      </c>
      <c r="AP141" s="47">
        <f t="shared" si="20"/>
        <v>6.2825393123152665E-5</v>
      </c>
      <c r="AQ141" s="47">
        <f t="shared" si="20"/>
        <v>0</v>
      </c>
      <c r="AR141" s="47">
        <f t="shared" si="20"/>
        <v>0</v>
      </c>
      <c r="AS141" s="47">
        <f t="shared" si="20"/>
        <v>1.0021858497312476E-2</v>
      </c>
      <c r="AT141" s="47">
        <f t="shared" si="20"/>
        <v>0</v>
      </c>
      <c r="AU141" s="47">
        <f t="shared" si="20"/>
        <v>1.0208755810836139E-5</v>
      </c>
      <c r="AV141" s="47">
        <f t="shared" si="20"/>
        <v>3.2106167126796882E-4</v>
      </c>
      <c r="AW141" s="47">
        <f t="shared" si="20"/>
        <v>0</v>
      </c>
      <c r="AX141" s="47">
        <f t="shared" si="20"/>
        <v>0</v>
      </c>
      <c r="AY141" s="47">
        <f t="shared" si="20"/>
        <v>0</v>
      </c>
      <c r="AZ141" s="47">
        <f t="shared" si="20"/>
        <v>0</v>
      </c>
      <c r="BA141" s="47">
        <f t="shared" si="20"/>
        <v>0</v>
      </c>
      <c r="BB141" s="47">
        <f t="shared" si="20"/>
        <v>5.1314405068214605E-7</v>
      </c>
      <c r="BC141" s="47">
        <f t="shared" si="20"/>
        <v>0</v>
      </c>
      <c r="BD141" s="47">
        <f t="shared" si="20"/>
        <v>4.0995782206193368E-5</v>
      </c>
      <c r="BE141" s="47">
        <f t="shared" si="20"/>
        <v>3.3323797572915991E-3</v>
      </c>
      <c r="BF141" s="47">
        <f t="shared" si="20"/>
        <v>0</v>
      </c>
      <c r="BG141" s="47">
        <f t="shared" si="20"/>
        <v>0</v>
      </c>
      <c r="BH141" s="47">
        <f t="shared" si="20"/>
        <v>7.6172808229254765E-5</v>
      </c>
      <c r="BI141" s="47">
        <f t="shared" si="20"/>
        <v>9.2428724729248026E-5</v>
      </c>
      <c r="BJ141" s="47">
        <f t="shared" si="20"/>
        <v>0</v>
      </c>
      <c r="BK141" s="48">
        <f t="shared" si="4"/>
        <v>1.5961207329122408E-2</v>
      </c>
      <c r="BL141" s="1" t="str">
        <f t="shared" si="5"/>
        <v>DF</v>
      </c>
      <c r="BM141" s="48"/>
    </row>
    <row r="142" spans="2:65" x14ac:dyDescent="0.25">
      <c r="B142" s="46" t="s">
        <v>119</v>
      </c>
      <c r="C142" s="47">
        <f t="shared" si="20"/>
        <v>0</v>
      </c>
      <c r="D142" s="47">
        <f t="shared" si="20"/>
        <v>0</v>
      </c>
      <c r="E142" s="47">
        <f t="shared" si="20"/>
        <v>0</v>
      </c>
      <c r="F142" s="47">
        <f t="shared" si="20"/>
        <v>2.4389232630333829E-5</v>
      </c>
      <c r="G142" s="47">
        <f t="shared" si="20"/>
        <v>0</v>
      </c>
      <c r="H142" s="47">
        <f t="shared" si="20"/>
        <v>0</v>
      </c>
      <c r="I142" s="47">
        <f t="shared" si="20"/>
        <v>1.6553224463921416E-4</v>
      </c>
      <c r="J142" s="47">
        <f t="shared" si="20"/>
        <v>4.3124528703399104E-5</v>
      </c>
      <c r="K142" s="47">
        <f t="shared" si="20"/>
        <v>2.5430648741690343E-4</v>
      </c>
      <c r="L142" s="47">
        <f t="shared" si="20"/>
        <v>8.5796873608465465E-5</v>
      </c>
      <c r="M142" s="47">
        <f t="shared" si="20"/>
        <v>4.2583244828448474E-4</v>
      </c>
      <c r="N142" s="47">
        <f t="shared" si="20"/>
        <v>2.7282845184217026E-4</v>
      </c>
      <c r="O142" s="47">
        <f t="shared" si="20"/>
        <v>1.8615929437685274E-7</v>
      </c>
      <c r="P142" s="47">
        <f t="shared" si="20"/>
        <v>2.8791065818232624E-4</v>
      </c>
      <c r="Q142" s="47">
        <f t="shared" si="20"/>
        <v>7.8091408807132645E-5</v>
      </c>
      <c r="R142" s="47">
        <f t="shared" ref="R142:BJ150" si="21">+R52/R$96</f>
        <v>5.0239732806801702E-6</v>
      </c>
      <c r="S142" s="47">
        <f t="shared" si="21"/>
        <v>1.2346855240011765E-4</v>
      </c>
      <c r="T142" s="47">
        <f t="shared" si="21"/>
        <v>0</v>
      </c>
      <c r="U142" s="47">
        <f t="shared" si="21"/>
        <v>1.1527994546802318E-3</v>
      </c>
      <c r="V142" s="47">
        <f t="shared" si="21"/>
        <v>3.2561557765053283E-5</v>
      </c>
      <c r="W142" s="47">
        <f t="shared" si="21"/>
        <v>4.6363840479685884E-4</v>
      </c>
      <c r="X142" s="47">
        <f t="shared" si="21"/>
        <v>3.8376239185825869E-5</v>
      </c>
      <c r="Y142" s="47">
        <f t="shared" si="21"/>
        <v>4.4373685925703989E-4</v>
      </c>
      <c r="Z142" s="47">
        <f t="shared" si="21"/>
        <v>1.110481953563842E-4</v>
      </c>
      <c r="AA142" s="47">
        <f t="shared" si="21"/>
        <v>1.4189981151173893E-5</v>
      </c>
      <c r="AB142" s="47">
        <f t="shared" si="21"/>
        <v>5.2899594022538511E-5</v>
      </c>
      <c r="AC142" s="47">
        <f t="shared" si="21"/>
        <v>4.7631062201366301E-6</v>
      </c>
      <c r="AD142" s="47">
        <f t="shared" si="21"/>
        <v>7.8017278232504482E-6</v>
      </c>
      <c r="AE142" s="47">
        <f t="shared" si="21"/>
        <v>4.0854952884882157E-5</v>
      </c>
      <c r="AF142" s="47">
        <f t="shared" si="21"/>
        <v>0</v>
      </c>
      <c r="AG142" s="47">
        <f t="shared" si="21"/>
        <v>2.1853890820552041E-5</v>
      </c>
      <c r="AH142" s="47">
        <f t="shared" si="21"/>
        <v>6.4212755230847615E-5</v>
      </c>
      <c r="AI142" s="47">
        <f t="shared" si="21"/>
        <v>6.4212755230847615E-5</v>
      </c>
      <c r="AJ142" s="47">
        <f t="shared" si="21"/>
        <v>2.5098145515960949E-4</v>
      </c>
      <c r="AK142" s="47">
        <f t="shared" si="21"/>
        <v>1.3055054312186874E-4</v>
      </c>
      <c r="AL142" s="47">
        <f t="shared" si="21"/>
        <v>1.3055054312186858E-4</v>
      </c>
      <c r="AM142" s="47">
        <f t="shared" si="21"/>
        <v>3.1631039358823491E-4</v>
      </c>
      <c r="AN142" s="47">
        <f t="shared" si="21"/>
        <v>7.7852956501305351E-5</v>
      </c>
      <c r="AO142" s="47">
        <f t="shared" si="21"/>
        <v>1.3055054312186855E-4</v>
      </c>
      <c r="AP142" s="47">
        <f t="shared" si="21"/>
        <v>1.3055054312186855E-4</v>
      </c>
      <c r="AQ142" s="47">
        <f t="shared" si="21"/>
        <v>3.0364283947905259E-4</v>
      </c>
      <c r="AR142" s="47">
        <f t="shared" si="21"/>
        <v>0</v>
      </c>
      <c r="AS142" s="47">
        <f t="shared" si="21"/>
        <v>3.196653299670039E-5</v>
      </c>
      <c r="AT142" s="47">
        <f t="shared" si="21"/>
        <v>8.2156494421613708E-5</v>
      </c>
      <c r="AU142" s="47">
        <f t="shared" si="21"/>
        <v>6.4044590306878641E-3</v>
      </c>
      <c r="AV142" s="47">
        <f t="shared" si="21"/>
        <v>3.4189036068341238E-3</v>
      </c>
      <c r="AW142" s="47">
        <f t="shared" si="21"/>
        <v>6.9334418578893118E-6</v>
      </c>
      <c r="AX142" s="47">
        <f t="shared" si="21"/>
        <v>0</v>
      </c>
      <c r="AY142" s="47">
        <f t="shared" si="21"/>
        <v>2.7597283604846889E-5</v>
      </c>
      <c r="AZ142" s="47">
        <f t="shared" si="21"/>
        <v>2.7316681261802617E-5</v>
      </c>
      <c r="BA142" s="47">
        <f t="shared" si="21"/>
        <v>1.9102288209269948E-5</v>
      </c>
      <c r="BB142" s="47">
        <f t="shared" si="21"/>
        <v>5.8412431252223356E-4</v>
      </c>
      <c r="BC142" s="47">
        <f t="shared" si="21"/>
        <v>9.0454608738113897E-5</v>
      </c>
      <c r="BD142" s="47">
        <f t="shared" si="21"/>
        <v>4.0985923463480152E-3</v>
      </c>
      <c r="BE142" s="47">
        <f t="shared" si="21"/>
        <v>7.346611812371987E-4</v>
      </c>
      <c r="BF142" s="47">
        <f t="shared" si="21"/>
        <v>5.027734486260033E-5</v>
      </c>
      <c r="BG142" s="47">
        <f t="shared" si="21"/>
        <v>1.6480122439182872E-4</v>
      </c>
      <c r="BH142" s="47">
        <f t="shared" si="21"/>
        <v>2.4707451126370061E-4</v>
      </c>
      <c r="BI142" s="47">
        <f t="shared" si="21"/>
        <v>2.2921887742343243E-3</v>
      </c>
      <c r="BJ142" s="47">
        <f t="shared" si="21"/>
        <v>0</v>
      </c>
      <c r="BK142" s="48">
        <f t="shared" si="4"/>
        <v>2.4031039974203024E-2</v>
      </c>
      <c r="BL142" s="1" t="str">
        <f t="shared" si="5"/>
        <v>DF</v>
      </c>
      <c r="BM142" s="48"/>
    </row>
    <row r="143" spans="2:65" x14ac:dyDescent="0.25">
      <c r="B143" s="46" t="s">
        <v>120</v>
      </c>
      <c r="C143" s="47">
        <f t="shared" ref="C143:AH150" si="22">+C53/C$96</f>
        <v>2.3723720428069513E-3</v>
      </c>
      <c r="D143" s="47">
        <f t="shared" si="22"/>
        <v>9.3035392543974673E-4</v>
      </c>
      <c r="E143" s="47">
        <f t="shared" si="22"/>
        <v>3.6532659672368329E-3</v>
      </c>
      <c r="F143" s="47">
        <f t="shared" si="22"/>
        <v>1.7547273295199377E-2</v>
      </c>
      <c r="G143" s="47">
        <f t="shared" si="22"/>
        <v>1.2646406883072375E-2</v>
      </c>
      <c r="H143" s="47">
        <f t="shared" si="22"/>
        <v>1.0233826628905643E-4</v>
      </c>
      <c r="I143" s="47">
        <f t="shared" si="22"/>
        <v>5.6898772985972557E-3</v>
      </c>
      <c r="J143" s="47">
        <f t="shared" si="22"/>
        <v>1.2926873172997816E-2</v>
      </c>
      <c r="K143" s="47">
        <f t="shared" si="22"/>
        <v>1.4244829110643165E-2</v>
      </c>
      <c r="L143" s="47">
        <f t="shared" si="22"/>
        <v>1.5486600283497338E-2</v>
      </c>
      <c r="M143" s="47">
        <f t="shared" si="22"/>
        <v>1.6894639376968991E-3</v>
      </c>
      <c r="N143" s="47">
        <f t="shared" si="22"/>
        <v>1.3211710393022954E-2</v>
      </c>
      <c r="O143" s="47">
        <f t="shared" si="22"/>
        <v>2.2957216196406546E-2</v>
      </c>
      <c r="P143" s="47">
        <f t="shared" si="22"/>
        <v>9.2521271954359337E-3</v>
      </c>
      <c r="Q143" s="47">
        <f t="shared" si="22"/>
        <v>5.578728019478345E-3</v>
      </c>
      <c r="R143" s="47">
        <f t="shared" si="22"/>
        <v>2.1000503460327745E-2</v>
      </c>
      <c r="S143" s="47">
        <f t="shared" si="22"/>
        <v>9.7579294264698458E-3</v>
      </c>
      <c r="T143" s="47">
        <f t="shared" si="22"/>
        <v>1.1431058059101855E-2</v>
      </c>
      <c r="U143" s="47">
        <f t="shared" si="22"/>
        <v>4.6030912087795056E-2</v>
      </c>
      <c r="V143" s="47">
        <f t="shared" si="22"/>
        <v>2.956225494496278E-3</v>
      </c>
      <c r="W143" s="47">
        <f t="shared" si="22"/>
        <v>1.8852471037680108E-2</v>
      </c>
      <c r="X143" s="47">
        <f t="shared" si="22"/>
        <v>1.5905499951974363E-3</v>
      </c>
      <c r="Y143" s="47">
        <f t="shared" si="22"/>
        <v>4.5177163702385167E-3</v>
      </c>
      <c r="Z143" s="47">
        <f t="shared" si="22"/>
        <v>1.3858601157163187E-2</v>
      </c>
      <c r="AA143" s="47">
        <f t="shared" si="22"/>
        <v>1.3010139707883591E-2</v>
      </c>
      <c r="AB143" s="47">
        <f t="shared" si="22"/>
        <v>2.5669462930422936E-3</v>
      </c>
      <c r="AC143" s="47">
        <f t="shared" si="22"/>
        <v>3.0080787891136083E-2</v>
      </c>
      <c r="AD143" s="47">
        <f t="shared" si="22"/>
        <v>3.5938838111044938E-2</v>
      </c>
      <c r="AE143" s="47">
        <f t="shared" si="22"/>
        <v>2.3895967365933604E-3</v>
      </c>
      <c r="AF143" s="47">
        <f t="shared" si="22"/>
        <v>2.2220280786601997E-2</v>
      </c>
      <c r="AG143" s="47">
        <f t="shared" si="22"/>
        <v>2.5184751584301626E-2</v>
      </c>
      <c r="AH143" s="47">
        <f t="shared" si="22"/>
        <v>2.2691583984520165E-2</v>
      </c>
      <c r="AI143" s="47">
        <f t="shared" si="21"/>
        <v>2.2691583984520165E-2</v>
      </c>
      <c r="AJ143" s="47">
        <f t="shared" si="21"/>
        <v>2.206022819672189E-2</v>
      </c>
      <c r="AK143" s="47">
        <f t="shared" si="21"/>
        <v>2.2460820628145469E-2</v>
      </c>
      <c r="AL143" s="47">
        <f t="shared" si="21"/>
        <v>2.2460820628145438E-2</v>
      </c>
      <c r="AM143" s="47">
        <f t="shared" si="21"/>
        <v>1.4106650781931351E-2</v>
      </c>
      <c r="AN143" s="47">
        <f t="shared" si="21"/>
        <v>2.6747298446253464E-2</v>
      </c>
      <c r="AO143" s="47">
        <f t="shared" si="21"/>
        <v>2.2460820628145434E-2</v>
      </c>
      <c r="AP143" s="47">
        <f t="shared" si="21"/>
        <v>2.2460820628145434E-2</v>
      </c>
      <c r="AQ143" s="47">
        <f t="shared" si="21"/>
        <v>1.2249580878612439E-2</v>
      </c>
      <c r="AR143" s="47">
        <f t="shared" si="21"/>
        <v>1.307063153781278E-2</v>
      </c>
      <c r="AS143" s="47">
        <f t="shared" si="21"/>
        <v>1.2539334646253729E-2</v>
      </c>
      <c r="AT143" s="47">
        <f t="shared" si="21"/>
        <v>2.7947869224174915E-2</v>
      </c>
      <c r="AU143" s="47">
        <f t="shared" si="21"/>
        <v>1.1178354550595852E-2</v>
      </c>
      <c r="AV143" s="47">
        <f t="shared" si="21"/>
        <v>7.6610716105659504E-2</v>
      </c>
      <c r="AW143" s="47">
        <f t="shared" si="21"/>
        <v>2.7084853339364293E-3</v>
      </c>
      <c r="AX143" s="47">
        <f t="shared" si="21"/>
        <v>0</v>
      </c>
      <c r="AY143" s="47">
        <f t="shared" si="21"/>
        <v>1.0827876444591902E-2</v>
      </c>
      <c r="AZ143" s="47">
        <f t="shared" si="21"/>
        <v>5.2286409432827823E-3</v>
      </c>
      <c r="BA143" s="47">
        <f t="shared" si="21"/>
        <v>2.1066468270716697E-2</v>
      </c>
      <c r="BB143" s="47">
        <f t="shared" si="21"/>
        <v>8.7918080111082583E-3</v>
      </c>
      <c r="BC143" s="47">
        <f t="shared" si="21"/>
        <v>7.6742049429332233E-3</v>
      </c>
      <c r="BD143" s="47">
        <f t="shared" si="21"/>
        <v>4.5792417842272486E-3</v>
      </c>
      <c r="BE143" s="47">
        <f t="shared" si="21"/>
        <v>7.5398376743750582E-3</v>
      </c>
      <c r="BF143" s="47">
        <f t="shared" si="21"/>
        <v>8.2986970818978796E-4</v>
      </c>
      <c r="BG143" s="47">
        <f t="shared" si="21"/>
        <v>4.3577602556691658E-2</v>
      </c>
      <c r="BH143" s="47">
        <f t="shared" si="21"/>
        <v>8.4236455105823616E-3</v>
      </c>
      <c r="BI143" s="47">
        <f t="shared" si="21"/>
        <v>6.7854192754737619E-3</v>
      </c>
      <c r="BJ143" s="47">
        <f t="shared" si="21"/>
        <v>0</v>
      </c>
      <c r="BK143" s="48">
        <f t="shared" si="4"/>
        <v>0.87944695949264151</v>
      </c>
      <c r="BL143" s="1" t="str">
        <f t="shared" si="5"/>
        <v>DI</v>
      </c>
      <c r="BM143" s="48"/>
    </row>
    <row r="144" spans="2:65" x14ac:dyDescent="0.25">
      <c r="B144" s="46" t="s">
        <v>121</v>
      </c>
      <c r="C144" s="47">
        <f t="shared" si="22"/>
        <v>8.217694558131549E-3</v>
      </c>
      <c r="D144" s="47">
        <f t="shared" si="22"/>
        <v>3.3999866835690636E-3</v>
      </c>
      <c r="E144" s="47">
        <f t="shared" si="22"/>
        <v>2.4194388435292606E-3</v>
      </c>
      <c r="F144" s="47">
        <f t="shared" si="22"/>
        <v>7.6546066910962993E-4</v>
      </c>
      <c r="G144" s="47">
        <f t="shared" si="22"/>
        <v>3.8715160951979799E-3</v>
      </c>
      <c r="H144" s="47">
        <f t="shared" si="22"/>
        <v>8.1000000000000004E-6</v>
      </c>
      <c r="I144" s="47">
        <f t="shared" si="22"/>
        <v>7.2659890534108266E-3</v>
      </c>
      <c r="J144" s="47">
        <f t="shared" si="22"/>
        <v>1.3008203303929379E-3</v>
      </c>
      <c r="K144" s="47">
        <f t="shared" si="22"/>
        <v>6.5922695113233159E-4</v>
      </c>
      <c r="L144" s="47">
        <f t="shared" si="22"/>
        <v>8.8605606369321853E-4</v>
      </c>
      <c r="M144" s="47">
        <f t="shared" si="22"/>
        <v>1.1913900041426017E-3</v>
      </c>
      <c r="N144" s="47">
        <f t="shared" si="22"/>
        <v>1.3862337808512664E-3</v>
      </c>
      <c r="O144" s="47">
        <f t="shared" si="22"/>
        <v>3.2660768750240551E-4</v>
      </c>
      <c r="P144" s="47">
        <f t="shared" si="22"/>
        <v>2.5856220772041997E-3</v>
      </c>
      <c r="Q144" s="47">
        <f t="shared" si="22"/>
        <v>7.003271981454916E-4</v>
      </c>
      <c r="R144" s="47">
        <f t="shared" si="22"/>
        <v>8.6383854992944029E-3</v>
      </c>
      <c r="S144" s="47">
        <f t="shared" si="22"/>
        <v>8.651150710771322E-4</v>
      </c>
      <c r="T144" s="47">
        <f t="shared" si="22"/>
        <v>2.703978746552926E-4</v>
      </c>
      <c r="U144" s="47">
        <f t="shared" si="22"/>
        <v>8.5104982609791402E-4</v>
      </c>
      <c r="V144" s="47">
        <f t="shared" si="22"/>
        <v>9.7359131743526977E-5</v>
      </c>
      <c r="W144" s="47">
        <f t="shared" si="22"/>
        <v>2.7290138721298051E-5</v>
      </c>
      <c r="X144" s="47">
        <f t="shared" si="22"/>
        <v>2.4671939206879844E-4</v>
      </c>
      <c r="Y144" s="47">
        <f t="shared" si="22"/>
        <v>2.6442144545958429E-4</v>
      </c>
      <c r="Z144" s="47">
        <f t="shared" si="22"/>
        <v>3.9263131622862142E-4</v>
      </c>
      <c r="AA144" s="47">
        <f t="shared" si="22"/>
        <v>3.6197278263983695E-4</v>
      </c>
      <c r="AB144" s="47">
        <f t="shared" si="22"/>
        <v>9.9568888111537863E-5</v>
      </c>
      <c r="AC144" s="47">
        <f t="shared" si="22"/>
        <v>3.0244141288165729E-3</v>
      </c>
      <c r="AD144" s="47">
        <f t="shared" si="22"/>
        <v>6.1616862085168273E-4</v>
      </c>
      <c r="AE144" s="47">
        <f t="shared" si="22"/>
        <v>2.9021275953892566E-3</v>
      </c>
      <c r="AF144" s="47">
        <f t="shared" si="22"/>
        <v>6.7366455357996727E-4</v>
      </c>
      <c r="AG144" s="47">
        <f t="shared" si="22"/>
        <v>8.2589623713006592E-4</v>
      </c>
      <c r="AH144" s="47">
        <f t="shared" si="22"/>
        <v>2.8104759360437885E-4</v>
      </c>
      <c r="AI144" s="47">
        <f t="shared" si="21"/>
        <v>2.8104759360437885E-4</v>
      </c>
      <c r="AJ144" s="47">
        <f t="shared" si="21"/>
        <v>1.0963293920247222E-3</v>
      </c>
      <c r="AK144" s="47">
        <f t="shared" si="21"/>
        <v>2.1797743684381782E-4</v>
      </c>
      <c r="AL144" s="47">
        <f t="shared" si="21"/>
        <v>2.1797743684381753E-4</v>
      </c>
      <c r="AM144" s="47">
        <f t="shared" si="21"/>
        <v>8.7047313554843128E-4</v>
      </c>
      <c r="AN144" s="47">
        <f t="shared" si="21"/>
        <v>5.0735832373085465E-3</v>
      </c>
      <c r="AO144" s="47">
        <f t="shared" si="21"/>
        <v>2.1797743684381747E-4</v>
      </c>
      <c r="AP144" s="47">
        <f t="shared" si="21"/>
        <v>2.1797743684381747E-4</v>
      </c>
      <c r="AQ144" s="47">
        <f t="shared" si="21"/>
        <v>9.5818117220038178E-4</v>
      </c>
      <c r="AR144" s="47">
        <f t="shared" si="21"/>
        <v>9.9330707430250256E-3</v>
      </c>
      <c r="AS144" s="47">
        <f t="shared" si="21"/>
        <v>2.3341423133038335E-4</v>
      </c>
      <c r="AT144" s="47">
        <f t="shared" si="21"/>
        <v>2.6946562336767157E-3</v>
      </c>
      <c r="AU144" s="47">
        <f t="shared" si="21"/>
        <v>9.1486162925802459E-4</v>
      </c>
      <c r="AV144" s="47">
        <f t="shared" si="21"/>
        <v>8.1999829209983429E-4</v>
      </c>
      <c r="AW144" s="47">
        <f t="shared" si="21"/>
        <v>8.4635226371273468E-4</v>
      </c>
      <c r="AX144" s="47">
        <f t="shared" si="21"/>
        <v>0</v>
      </c>
      <c r="AY144" s="47">
        <f t="shared" si="21"/>
        <v>1.4061057145362959E-4</v>
      </c>
      <c r="AZ144" s="47">
        <f t="shared" si="21"/>
        <v>6.4792342671252513E-4</v>
      </c>
      <c r="BA144" s="47">
        <f t="shared" si="21"/>
        <v>7.4063415094311402E-4</v>
      </c>
      <c r="BB144" s="47">
        <f t="shared" si="21"/>
        <v>1.2269327973557546E-3</v>
      </c>
      <c r="BC144" s="47">
        <f t="shared" si="21"/>
        <v>7.6064651190730682E-4</v>
      </c>
      <c r="BD144" s="47">
        <f t="shared" si="21"/>
        <v>1.5197903838296753E-3</v>
      </c>
      <c r="BE144" s="47">
        <f t="shared" si="21"/>
        <v>1.6184785016412177E-3</v>
      </c>
      <c r="BF144" s="47">
        <f t="shared" si="21"/>
        <v>3.1652636669970139E-4</v>
      </c>
      <c r="BG144" s="47">
        <f t="shared" si="21"/>
        <v>9.56171287148656E-3</v>
      </c>
      <c r="BH144" s="47">
        <f t="shared" si="21"/>
        <v>7.3099777311828385E-4</v>
      </c>
      <c r="BI144" s="47">
        <f t="shared" si="21"/>
        <v>3.3579034569311246E-3</v>
      </c>
      <c r="BJ144" s="47">
        <f t="shared" si="21"/>
        <v>0</v>
      </c>
      <c r="BK144" s="48">
        <f t="shared" si="4"/>
        <v>0.100638734574726</v>
      </c>
      <c r="BL144" s="1" t="str">
        <f t="shared" si="5"/>
        <v>DF</v>
      </c>
      <c r="BM144" s="48"/>
    </row>
    <row r="145" spans="2:65" x14ac:dyDescent="0.25">
      <c r="B145" s="46" t="s">
        <v>122</v>
      </c>
      <c r="C145" s="47">
        <f t="shared" si="22"/>
        <v>0</v>
      </c>
      <c r="D145" s="47">
        <f t="shared" si="22"/>
        <v>0</v>
      </c>
      <c r="E145" s="47">
        <f t="shared" si="22"/>
        <v>0</v>
      </c>
      <c r="F145" s="47">
        <f t="shared" si="22"/>
        <v>1.3792313731345275E-3</v>
      </c>
      <c r="G145" s="47">
        <f t="shared" si="22"/>
        <v>2.0299170363489195E-3</v>
      </c>
      <c r="H145" s="47">
        <f t="shared" si="22"/>
        <v>0</v>
      </c>
      <c r="I145" s="47">
        <f t="shared" si="22"/>
        <v>0</v>
      </c>
      <c r="J145" s="47">
        <f t="shared" si="22"/>
        <v>0</v>
      </c>
      <c r="K145" s="47">
        <f t="shared" si="22"/>
        <v>4.2578047795875992E-6</v>
      </c>
      <c r="L145" s="47">
        <f t="shared" si="22"/>
        <v>8.9543787849877769E-3</v>
      </c>
      <c r="M145" s="47">
        <f t="shared" si="22"/>
        <v>1.2683410090862733E-4</v>
      </c>
      <c r="N145" s="47">
        <f t="shared" si="22"/>
        <v>6.4664744753711555E-3</v>
      </c>
      <c r="O145" s="47">
        <f t="shared" si="22"/>
        <v>1.2486898607822906E-2</v>
      </c>
      <c r="P145" s="47">
        <f t="shared" si="22"/>
        <v>0</v>
      </c>
      <c r="Q145" s="47">
        <f t="shared" si="22"/>
        <v>2.8498545603381907E-4</v>
      </c>
      <c r="R145" s="47">
        <f t="shared" si="22"/>
        <v>0</v>
      </c>
      <c r="S145" s="47">
        <f t="shared" si="22"/>
        <v>5.2643799650797178E-4</v>
      </c>
      <c r="T145" s="47">
        <f t="shared" si="22"/>
        <v>0</v>
      </c>
      <c r="U145" s="47">
        <f t="shared" si="22"/>
        <v>0</v>
      </c>
      <c r="V145" s="47">
        <f t="shared" si="22"/>
        <v>0</v>
      </c>
      <c r="W145" s="47">
        <f t="shared" si="22"/>
        <v>3.094162010100566E-5</v>
      </c>
      <c r="X145" s="47">
        <f t="shared" si="22"/>
        <v>4.7706392328071721E-3</v>
      </c>
      <c r="Y145" s="47">
        <f t="shared" si="22"/>
        <v>1.4853426866047893E-3</v>
      </c>
      <c r="Z145" s="47">
        <f t="shared" si="22"/>
        <v>0</v>
      </c>
      <c r="AA145" s="47">
        <f t="shared" si="22"/>
        <v>0</v>
      </c>
      <c r="AB145" s="47">
        <f t="shared" si="22"/>
        <v>0</v>
      </c>
      <c r="AC145" s="47">
        <f t="shared" si="22"/>
        <v>5.3999050055725695E-4</v>
      </c>
      <c r="AD145" s="47">
        <f t="shared" si="22"/>
        <v>2.8084856968601846E-5</v>
      </c>
      <c r="AE145" s="47">
        <f t="shared" si="22"/>
        <v>5.154773342423611E-2</v>
      </c>
      <c r="AF145" s="47">
        <f t="shared" si="22"/>
        <v>0</v>
      </c>
      <c r="AG145" s="47">
        <f t="shared" si="22"/>
        <v>1.2589324513184284E-2</v>
      </c>
      <c r="AH145" s="47">
        <f t="shared" si="22"/>
        <v>9.4886629649473158E-4</v>
      </c>
      <c r="AI145" s="47">
        <f t="shared" si="21"/>
        <v>9.4886629649473147E-4</v>
      </c>
      <c r="AJ145" s="47">
        <f t="shared" si="21"/>
        <v>7.0891576756732173E-4</v>
      </c>
      <c r="AK145" s="47">
        <f t="shared" si="21"/>
        <v>3.2528234438148713E-3</v>
      </c>
      <c r="AL145" s="47">
        <f t="shared" si="21"/>
        <v>3.252823443814867E-3</v>
      </c>
      <c r="AM145" s="47">
        <f t="shared" si="21"/>
        <v>0</v>
      </c>
      <c r="AN145" s="47">
        <f t="shared" si="21"/>
        <v>1.0922259433552458E-3</v>
      </c>
      <c r="AO145" s="47">
        <f t="shared" si="21"/>
        <v>3.2528234438148665E-3</v>
      </c>
      <c r="AP145" s="47">
        <f t="shared" si="21"/>
        <v>3.2528234438148657E-3</v>
      </c>
      <c r="AQ145" s="47">
        <f t="shared" si="21"/>
        <v>3.6622126922090372E-3</v>
      </c>
      <c r="AR145" s="47">
        <f t="shared" si="21"/>
        <v>0</v>
      </c>
      <c r="AS145" s="47">
        <f t="shared" si="21"/>
        <v>0</v>
      </c>
      <c r="AT145" s="47">
        <f t="shared" si="21"/>
        <v>0</v>
      </c>
      <c r="AU145" s="47">
        <f t="shared" si="21"/>
        <v>1.7968670401782316E-3</v>
      </c>
      <c r="AV145" s="47">
        <f t="shared" si="21"/>
        <v>1.2377493562920906E-2</v>
      </c>
      <c r="AW145" s="47">
        <f t="shared" si="21"/>
        <v>5.0756156844662254E-2</v>
      </c>
      <c r="AX145" s="47">
        <f t="shared" si="21"/>
        <v>0.31450062675926621</v>
      </c>
      <c r="AY145" s="47">
        <f t="shared" si="21"/>
        <v>5.154756554783254E-3</v>
      </c>
      <c r="AZ145" s="47">
        <f t="shared" si="21"/>
        <v>5.5672760701297045E-3</v>
      </c>
      <c r="BA145" s="47">
        <f t="shared" si="21"/>
        <v>6.3033968341828219E-4</v>
      </c>
      <c r="BB145" s="47">
        <f t="shared" si="21"/>
        <v>6.7827133690336276E-3</v>
      </c>
      <c r="BC145" s="47">
        <f t="shared" si="21"/>
        <v>1.2447453258994217E-2</v>
      </c>
      <c r="BD145" s="47">
        <f t="shared" si="21"/>
        <v>5.3106882730271383E-3</v>
      </c>
      <c r="BE145" s="47">
        <f t="shared" si="21"/>
        <v>4.785975902816029E-3</v>
      </c>
      <c r="BF145" s="47">
        <f t="shared" si="21"/>
        <v>3.965070770489439E-3</v>
      </c>
      <c r="BG145" s="47">
        <f t="shared" si="21"/>
        <v>3.6456442030692877E-2</v>
      </c>
      <c r="BH145" s="47">
        <f t="shared" si="21"/>
        <v>6.9521977380256868E-3</v>
      </c>
      <c r="BI145" s="47">
        <f t="shared" si="21"/>
        <v>4.2155022903059079E-2</v>
      </c>
      <c r="BJ145" s="47">
        <f t="shared" si="21"/>
        <v>0</v>
      </c>
      <c r="BK145" s="48">
        <f t="shared" si="4"/>
        <v>0.63326293400323197</v>
      </c>
      <c r="BL145" s="1" t="str">
        <f t="shared" si="5"/>
        <v>DI</v>
      </c>
      <c r="BM145" s="48"/>
    </row>
    <row r="146" spans="2:65" x14ac:dyDescent="0.25">
      <c r="B146" s="46" t="s">
        <v>123</v>
      </c>
      <c r="C146" s="47">
        <f t="shared" si="22"/>
        <v>0</v>
      </c>
      <c r="D146" s="47">
        <f t="shared" si="22"/>
        <v>0</v>
      </c>
      <c r="E146" s="47">
        <f t="shared" si="22"/>
        <v>0</v>
      </c>
      <c r="F146" s="47">
        <f t="shared" si="22"/>
        <v>0</v>
      </c>
      <c r="G146" s="47">
        <f t="shared" si="22"/>
        <v>0</v>
      </c>
      <c r="H146" s="47">
        <f t="shared" si="22"/>
        <v>0</v>
      </c>
      <c r="I146" s="47">
        <f t="shared" si="22"/>
        <v>0</v>
      </c>
      <c r="J146" s="47">
        <f t="shared" si="22"/>
        <v>0</v>
      </c>
      <c r="K146" s="47">
        <f t="shared" si="22"/>
        <v>0</v>
      </c>
      <c r="L146" s="47">
        <f t="shared" si="22"/>
        <v>0</v>
      </c>
      <c r="M146" s="47">
        <f t="shared" si="22"/>
        <v>0</v>
      </c>
      <c r="N146" s="47">
        <f t="shared" si="22"/>
        <v>0</v>
      </c>
      <c r="O146" s="47">
        <f t="shared" si="22"/>
        <v>0</v>
      </c>
      <c r="P146" s="47">
        <f t="shared" si="22"/>
        <v>0</v>
      </c>
      <c r="Q146" s="47">
        <f t="shared" si="22"/>
        <v>0</v>
      </c>
      <c r="R146" s="47">
        <f t="shared" si="22"/>
        <v>0</v>
      </c>
      <c r="S146" s="47">
        <f t="shared" si="22"/>
        <v>0</v>
      </c>
      <c r="T146" s="47">
        <f t="shared" si="22"/>
        <v>0</v>
      </c>
      <c r="U146" s="47">
        <f t="shared" si="22"/>
        <v>0</v>
      </c>
      <c r="V146" s="47">
        <f t="shared" si="22"/>
        <v>0</v>
      </c>
      <c r="W146" s="47">
        <f t="shared" si="22"/>
        <v>0</v>
      </c>
      <c r="X146" s="47">
        <f t="shared" si="22"/>
        <v>0</v>
      </c>
      <c r="Y146" s="47">
        <f t="shared" si="22"/>
        <v>0</v>
      </c>
      <c r="Z146" s="47">
        <f t="shared" si="22"/>
        <v>0</v>
      </c>
      <c r="AA146" s="47">
        <f t="shared" si="22"/>
        <v>0</v>
      </c>
      <c r="AB146" s="47">
        <f t="shared" si="22"/>
        <v>0</v>
      </c>
      <c r="AC146" s="47">
        <f t="shared" si="22"/>
        <v>0</v>
      </c>
      <c r="AD146" s="47">
        <f t="shared" si="22"/>
        <v>0</v>
      </c>
      <c r="AE146" s="47">
        <f t="shared" si="22"/>
        <v>0</v>
      </c>
      <c r="AF146" s="47">
        <f t="shared" si="22"/>
        <v>0</v>
      </c>
      <c r="AG146" s="47">
        <f t="shared" si="22"/>
        <v>0</v>
      </c>
      <c r="AH146" s="47">
        <f t="shared" si="22"/>
        <v>0</v>
      </c>
      <c r="AI146" s="47">
        <f t="shared" si="21"/>
        <v>0</v>
      </c>
      <c r="AJ146" s="47">
        <f t="shared" si="21"/>
        <v>0</v>
      </c>
      <c r="AK146" s="47">
        <f t="shared" si="21"/>
        <v>0</v>
      </c>
      <c r="AL146" s="47">
        <f t="shared" si="21"/>
        <v>0</v>
      </c>
      <c r="AM146" s="47">
        <f t="shared" si="21"/>
        <v>0</v>
      </c>
      <c r="AN146" s="47">
        <f t="shared" si="21"/>
        <v>0</v>
      </c>
      <c r="AO146" s="47">
        <f t="shared" si="21"/>
        <v>0</v>
      </c>
      <c r="AP146" s="47">
        <f t="shared" si="21"/>
        <v>0</v>
      </c>
      <c r="AQ146" s="47">
        <f t="shared" si="21"/>
        <v>0</v>
      </c>
      <c r="AR146" s="47">
        <f t="shared" si="21"/>
        <v>0</v>
      </c>
      <c r="AS146" s="47">
        <f t="shared" si="21"/>
        <v>0</v>
      </c>
      <c r="AT146" s="47">
        <f t="shared" si="21"/>
        <v>0</v>
      </c>
      <c r="AU146" s="47">
        <f t="shared" si="21"/>
        <v>0</v>
      </c>
      <c r="AV146" s="47">
        <f t="shared" si="21"/>
        <v>0</v>
      </c>
      <c r="AW146" s="47">
        <f t="shared" si="21"/>
        <v>0</v>
      </c>
      <c r="AX146" s="47">
        <f t="shared" si="21"/>
        <v>0</v>
      </c>
      <c r="AY146" s="47">
        <f t="shared" si="21"/>
        <v>0</v>
      </c>
      <c r="AZ146" s="47">
        <f t="shared" si="21"/>
        <v>0</v>
      </c>
      <c r="BA146" s="47">
        <f t="shared" si="21"/>
        <v>0</v>
      </c>
      <c r="BB146" s="47">
        <f t="shared" si="21"/>
        <v>0</v>
      </c>
      <c r="BC146" s="47">
        <f t="shared" si="21"/>
        <v>0</v>
      </c>
      <c r="BD146" s="47">
        <f t="shared" si="21"/>
        <v>0</v>
      </c>
      <c r="BE146" s="47">
        <f t="shared" si="21"/>
        <v>0</v>
      </c>
      <c r="BF146" s="47">
        <f t="shared" si="21"/>
        <v>0</v>
      </c>
      <c r="BG146" s="47">
        <f t="shared" si="21"/>
        <v>0</v>
      </c>
      <c r="BH146" s="47">
        <f t="shared" si="21"/>
        <v>0</v>
      </c>
      <c r="BI146" s="47">
        <f t="shared" si="21"/>
        <v>0</v>
      </c>
      <c r="BJ146" s="47">
        <f t="shared" si="21"/>
        <v>0</v>
      </c>
      <c r="BK146" s="48">
        <f t="shared" si="4"/>
        <v>0</v>
      </c>
      <c r="BL146" s="1" t="str">
        <f t="shared" si="5"/>
        <v>DF</v>
      </c>
      <c r="BM146" s="48"/>
    </row>
    <row r="147" spans="2:65" x14ac:dyDescent="0.25">
      <c r="B147" s="46" t="s">
        <v>124</v>
      </c>
      <c r="C147" s="47">
        <f t="shared" si="22"/>
        <v>6.0013771326213911E-2</v>
      </c>
      <c r="D147" s="47">
        <f t="shared" si="22"/>
        <v>3.9387774560825303E-2</v>
      </c>
      <c r="E147" s="47">
        <f t="shared" si="22"/>
        <v>4.2230877276516712E-2</v>
      </c>
      <c r="F147" s="47">
        <f t="shared" si="22"/>
        <v>1.3087052923541806E-2</v>
      </c>
      <c r="G147" s="47">
        <f t="shared" si="22"/>
        <v>4.3247971599897461E-2</v>
      </c>
      <c r="H147" s="47">
        <f t="shared" si="22"/>
        <v>5.6402472932715955E-3</v>
      </c>
      <c r="I147" s="47">
        <f t="shared" si="22"/>
        <v>6.3635419730231998E-2</v>
      </c>
      <c r="J147" s="47">
        <f t="shared" si="22"/>
        <v>5.7047711436148632E-2</v>
      </c>
      <c r="K147" s="47">
        <f t="shared" si="22"/>
        <v>1.6727228025487009E-2</v>
      </c>
      <c r="L147" s="47">
        <f t="shared" si="22"/>
        <v>3.0031144510449834E-2</v>
      </c>
      <c r="M147" s="47">
        <f t="shared" si="22"/>
        <v>3.0784031572018915E-2</v>
      </c>
      <c r="N147" s="47">
        <f t="shared" si="22"/>
        <v>6.1631483213293786E-2</v>
      </c>
      <c r="O147" s="47">
        <f t="shared" si="22"/>
        <v>4.5029272856543477E-2</v>
      </c>
      <c r="P147" s="47">
        <f t="shared" si="22"/>
        <v>8.8865392546067498E-2</v>
      </c>
      <c r="Q147" s="47">
        <f t="shared" si="22"/>
        <v>4.9430852767510018E-2</v>
      </c>
      <c r="R147" s="47">
        <f t="shared" si="22"/>
        <v>3.4028753174897147E-2</v>
      </c>
      <c r="S147" s="47">
        <f t="shared" si="22"/>
        <v>4.8334135674730376E-2</v>
      </c>
      <c r="T147" s="47">
        <f t="shared" si="22"/>
        <v>2.1763089928210501E-2</v>
      </c>
      <c r="U147" s="47">
        <f t="shared" si="22"/>
        <v>5.9653177528108052E-2</v>
      </c>
      <c r="V147" s="47">
        <f t="shared" si="22"/>
        <v>7.3717758107166617E-2</v>
      </c>
      <c r="W147" s="47">
        <f t="shared" si="22"/>
        <v>6.5679875883717695E-2</v>
      </c>
      <c r="X147" s="47">
        <f t="shared" si="22"/>
        <v>3.1958552919273644E-2</v>
      </c>
      <c r="Y147" s="47">
        <f t="shared" si="22"/>
        <v>6.0967447033654726E-2</v>
      </c>
      <c r="Z147" s="47">
        <f t="shared" si="22"/>
        <v>3.4850905707218653E-2</v>
      </c>
      <c r="AA147" s="47">
        <f t="shared" si="22"/>
        <v>7.5007708776043111E-2</v>
      </c>
      <c r="AB147" s="47">
        <f t="shared" si="22"/>
        <v>3.4987237706090489E-2</v>
      </c>
      <c r="AC147" s="47">
        <f t="shared" si="22"/>
        <v>4.1009622633511114E-2</v>
      </c>
      <c r="AD147" s="47">
        <f t="shared" si="22"/>
        <v>7.0348425175172952E-2</v>
      </c>
      <c r="AE147" s="47">
        <f t="shared" si="22"/>
        <v>4.3344463718531574E-2</v>
      </c>
      <c r="AF147" s="47">
        <f t="shared" si="22"/>
        <v>4.9115998050562056E-2</v>
      </c>
      <c r="AG147" s="47">
        <f t="shared" si="22"/>
        <v>6.6553638859191785E-2</v>
      </c>
      <c r="AH147" s="47">
        <f t="shared" si="22"/>
        <v>9.0714239557111054E-2</v>
      </c>
      <c r="AI147" s="47">
        <f t="shared" si="21"/>
        <v>9.0714239557111054E-2</v>
      </c>
      <c r="AJ147" s="47">
        <f t="shared" si="21"/>
        <v>3.5475052763933292E-2</v>
      </c>
      <c r="AK147" s="47">
        <f t="shared" si="21"/>
        <v>5.7898330035630489E-2</v>
      </c>
      <c r="AL147" s="47">
        <f t="shared" si="21"/>
        <v>5.789833003563042E-2</v>
      </c>
      <c r="AM147" s="47">
        <f t="shared" si="21"/>
        <v>5.2184857052114189E-2</v>
      </c>
      <c r="AN147" s="47">
        <f t="shared" si="21"/>
        <v>4.4677677032932725E-2</v>
      </c>
      <c r="AO147" s="47">
        <f t="shared" si="21"/>
        <v>5.7898330035630406E-2</v>
      </c>
      <c r="AP147" s="47">
        <f t="shared" si="21"/>
        <v>5.7898330035630406E-2</v>
      </c>
      <c r="AQ147" s="47">
        <f t="shared" si="21"/>
        <v>2.3661111666996061E-2</v>
      </c>
      <c r="AR147" s="47">
        <f t="shared" si="21"/>
        <v>4.8941995494377895E-2</v>
      </c>
      <c r="AS147" s="47">
        <f t="shared" si="21"/>
        <v>5.0128237744553279E-2</v>
      </c>
      <c r="AT147" s="47">
        <f t="shared" si="21"/>
        <v>5.1278054098970453E-2</v>
      </c>
      <c r="AU147" s="47">
        <f t="shared" si="21"/>
        <v>2.4469239428841199E-2</v>
      </c>
      <c r="AV147" s="47">
        <f t="shared" si="21"/>
        <v>1.1893177122303056E-2</v>
      </c>
      <c r="AW147" s="47">
        <f t="shared" si="21"/>
        <v>4.5080716610436958E-2</v>
      </c>
      <c r="AX147" s="47">
        <f t="shared" si="21"/>
        <v>2.7056471511669195E-2</v>
      </c>
      <c r="AY147" s="47">
        <f t="shared" si="21"/>
        <v>5.7634119343741626E-3</v>
      </c>
      <c r="AZ147" s="47">
        <f t="shared" si="21"/>
        <v>3.3784409699585127E-2</v>
      </c>
      <c r="BA147" s="47">
        <f t="shared" si="21"/>
        <v>8.8879971270779054E-3</v>
      </c>
      <c r="BB147" s="47">
        <f t="shared" si="21"/>
        <v>2.4464686547276912E-3</v>
      </c>
      <c r="BC147" s="47">
        <f t="shared" si="21"/>
        <v>2.8405193938551209E-3</v>
      </c>
      <c r="BD147" s="47">
        <f t="shared" si="21"/>
        <v>6.2021783678283095E-3</v>
      </c>
      <c r="BE147" s="47">
        <f t="shared" si="21"/>
        <v>2.3779517288049543E-2</v>
      </c>
      <c r="BF147" s="47">
        <f t="shared" si="21"/>
        <v>9.2495031398089567E-2</v>
      </c>
      <c r="BG147" s="47">
        <f t="shared" si="21"/>
        <v>3.4410248014058238E-2</v>
      </c>
      <c r="BH147" s="47">
        <f t="shared" si="21"/>
        <v>7.6792550132343653E-3</v>
      </c>
      <c r="BI147" s="47">
        <f t="shared" si="21"/>
        <v>1.0590404732886569E-2</v>
      </c>
      <c r="BJ147" s="47">
        <f t="shared" si="21"/>
        <v>0</v>
      </c>
      <c r="BK147" s="48">
        <f t="shared" si="4"/>
        <v>2.5148588539217367</v>
      </c>
      <c r="BL147" s="1" t="str">
        <f t="shared" si="5"/>
        <v>DI</v>
      </c>
      <c r="BM147" s="48"/>
    </row>
    <row r="148" spans="2:65" x14ac:dyDescent="0.25">
      <c r="B148" s="46" t="s">
        <v>125</v>
      </c>
      <c r="C148" s="47">
        <f t="shared" si="22"/>
        <v>1.1551951929592214E-2</v>
      </c>
      <c r="D148" s="47">
        <f t="shared" si="22"/>
        <v>1.7467303237951148E-2</v>
      </c>
      <c r="E148" s="47">
        <f t="shared" si="22"/>
        <v>1.9600000558733979E-2</v>
      </c>
      <c r="F148" s="47">
        <f t="shared" si="22"/>
        <v>2.7973816873348573E-2</v>
      </c>
      <c r="G148" s="47">
        <f t="shared" si="22"/>
        <v>1.0332792768887666E-2</v>
      </c>
      <c r="H148" s="47">
        <f t="shared" si="22"/>
        <v>2.3512801906561881E-2</v>
      </c>
      <c r="I148" s="47">
        <f t="shared" si="22"/>
        <v>6.9873298707773409E-4</v>
      </c>
      <c r="J148" s="47">
        <f t="shared" si="22"/>
        <v>1.372312981428969E-2</v>
      </c>
      <c r="K148" s="47">
        <f t="shared" si="22"/>
        <v>1.3878146347822901E-3</v>
      </c>
      <c r="L148" s="47">
        <f t="shared" si="22"/>
        <v>9.2044074500342143E-3</v>
      </c>
      <c r="M148" s="47">
        <f t="shared" si="22"/>
        <v>7.5501891385726747E-3</v>
      </c>
      <c r="N148" s="47">
        <f t="shared" si="22"/>
        <v>9.9069567272594451E-3</v>
      </c>
      <c r="O148" s="47">
        <f t="shared" si="22"/>
        <v>5.0110546797797802E-3</v>
      </c>
      <c r="P148" s="47">
        <f t="shared" si="22"/>
        <v>1.8664492535631196E-3</v>
      </c>
      <c r="Q148" s="47">
        <f t="shared" si="22"/>
        <v>2.6123422609968232E-3</v>
      </c>
      <c r="R148" s="47">
        <f t="shared" si="22"/>
        <v>2.3633332435113594E-2</v>
      </c>
      <c r="S148" s="47">
        <f t="shared" si="22"/>
        <v>2.185803195168233E-2</v>
      </c>
      <c r="T148" s="47">
        <f t="shared" si="22"/>
        <v>5.3871116748125209E-3</v>
      </c>
      <c r="U148" s="47">
        <f t="shared" si="22"/>
        <v>2.1906983363710098E-2</v>
      </c>
      <c r="V148" s="47">
        <f t="shared" si="22"/>
        <v>3.824554955095056E-2</v>
      </c>
      <c r="W148" s="47">
        <f t="shared" si="22"/>
        <v>3.2981867038708521E-3</v>
      </c>
      <c r="X148" s="47">
        <f t="shared" si="22"/>
        <v>1.8829046604772533E-2</v>
      </c>
      <c r="Y148" s="47">
        <f t="shared" si="22"/>
        <v>1.4285433765996648E-2</v>
      </c>
      <c r="Z148" s="47">
        <f t="shared" si="22"/>
        <v>1.3840967465065305E-2</v>
      </c>
      <c r="AA148" s="47">
        <f t="shared" si="22"/>
        <v>8.2565684686086438E-3</v>
      </c>
      <c r="AB148" s="47">
        <f t="shared" si="22"/>
        <v>1.2157897179287665E-3</v>
      </c>
      <c r="AC148" s="47">
        <f t="shared" si="22"/>
        <v>2.2455607960303183E-2</v>
      </c>
      <c r="AD148" s="47">
        <f t="shared" si="22"/>
        <v>2.2506046599006516E-2</v>
      </c>
      <c r="AE148" s="47">
        <f t="shared" si="22"/>
        <v>7.73643989891281E-2</v>
      </c>
      <c r="AF148" s="47">
        <f t="shared" si="22"/>
        <v>1.2952119535164858E-2</v>
      </c>
      <c r="AG148" s="47">
        <f t="shared" si="22"/>
        <v>1.0008118207750147E-2</v>
      </c>
      <c r="AH148" s="47">
        <f t="shared" si="22"/>
        <v>3.5406256891132602E-2</v>
      </c>
      <c r="AI148" s="47">
        <f t="shared" si="21"/>
        <v>3.5406256891132602E-2</v>
      </c>
      <c r="AJ148" s="47">
        <f t="shared" si="21"/>
        <v>2.1016056572422066E-2</v>
      </c>
      <c r="AK148" s="47">
        <f t="shared" si="21"/>
        <v>1.5624956380991461E-2</v>
      </c>
      <c r="AL148" s="47">
        <f t="shared" si="21"/>
        <v>1.5624956380991447E-2</v>
      </c>
      <c r="AM148" s="47">
        <f t="shared" si="21"/>
        <v>1.8061892857054535E-2</v>
      </c>
      <c r="AN148" s="47">
        <f t="shared" si="21"/>
        <v>1.1101188583793066E-2</v>
      </c>
      <c r="AO148" s="47">
        <f t="shared" si="21"/>
        <v>1.5624956380991442E-2</v>
      </c>
      <c r="AP148" s="47">
        <f t="shared" si="21"/>
        <v>1.562495638099144E-2</v>
      </c>
      <c r="AQ148" s="47">
        <f t="shared" si="21"/>
        <v>3.5350974262552508E-3</v>
      </c>
      <c r="AR148" s="47">
        <f t="shared" si="21"/>
        <v>9.4553304400642104E-3</v>
      </c>
      <c r="AS148" s="47">
        <f t="shared" si="21"/>
        <v>1.3170133711861643E-2</v>
      </c>
      <c r="AT148" s="47">
        <f t="shared" si="21"/>
        <v>1.6344514344346649E-2</v>
      </c>
      <c r="AU148" s="47">
        <f t="shared" si="21"/>
        <v>2.7895601055796383E-3</v>
      </c>
      <c r="AV148" s="47">
        <f t="shared" si="21"/>
        <v>4.1626120600920056E-3</v>
      </c>
      <c r="AW148" s="47">
        <f t="shared" si="21"/>
        <v>1.3571146206441289E-2</v>
      </c>
      <c r="AX148" s="47">
        <f t="shared" si="21"/>
        <v>5.6127740899636564E-3</v>
      </c>
      <c r="AY148" s="47">
        <f t="shared" si="21"/>
        <v>2.3343514693002835E-2</v>
      </c>
      <c r="AZ148" s="47">
        <f t="shared" si="21"/>
        <v>2.597873235855689E-2</v>
      </c>
      <c r="BA148" s="47">
        <f t="shared" si="21"/>
        <v>8.0083671483319654E-3</v>
      </c>
      <c r="BB148" s="47">
        <f t="shared" si="21"/>
        <v>2.6247160734758084E-3</v>
      </c>
      <c r="BC148" s="47">
        <f t="shared" si="21"/>
        <v>5.9959024824465385E-3</v>
      </c>
      <c r="BD148" s="47">
        <f t="shared" si="21"/>
        <v>1.2404246721659307E-3</v>
      </c>
      <c r="BE148" s="47">
        <f t="shared" si="21"/>
        <v>1.9556459633742664E-3</v>
      </c>
      <c r="BF148" s="47">
        <f t="shared" si="21"/>
        <v>1.6199762862030059E-3</v>
      </c>
      <c r="BG148" s="47">
        <f t="shared" si="21"/>
        <v>9.2859025251475248E-3</v>
      </c>
      <c r="BH148" s="47">
        <f t="shared" si="21"/>
        <v>1.5999793422868547E-2</v>
      </c>
      <c r="BI148" s="47">
        <f t="shared" si="21"/>
        <v>1.9236300147459069E-3</v>
      </c>
      <c r="BJ148" s="47">
        <f t="shared" si="21"/>
        <v>0</v>
      </c>
      <c r="BK148" s="48">
        <f t="shared" si="4"/>
        <v>0.82855228855972018</v>
      </c>
      <c r="BL148" s="1" t="str">
        <f t="shared" si="5"/>
        <v>DI</v>
      </c>
      <c r="BM148" s="48"/>
    </row>
    <row r="149" spans="2:65" x14ac:dyDescent="0.25">
      <c r="B149" s="46" t="s">
        <v>126</v>
      </c>
      <c r="C149" s="47">
        <f t="shared" si="22"/>
        <v>2.0878657855817047E-3</v>
      </c>
      <c r="D149" s="47">
        <f t="shared" si="22"/>
        <v>7.1913550730571445E-4</v>
      </c>
      <c r="E149" s="47">
        <f t="shared" si="22"/>
        <v>1.3522943467733305E-3</v>
      </c>
      <c r="F149" s="47">
        <f t="shared" si="22"/>
        <v>3.2123283730364962E-3</v>
      </c>
      <c r="G149" s="47">
        <f t="shared" si="22"/>
        <v>1.9967036580500999E-3</v>
      </c>
      <c r="H149" s="47">
        <f t="shared" si="22"/>
        <v>1.3119928124542804E-4</v>
      </c>
      <c r="I149" s="47">
        <f t="shared" si="22"/>
        <v>3.3269536666439328E-4</v>
      </c>
      <c r="J149" s="47">
        <f t="shared" si="22"/>
        <v>1.4180545453626699E-3</v>
      </c>
      <c r="K149" s="47">
        <f t="shared" si="22"/>
        <v>1.5807131973516627E-3</v>
      </c>
      <c r="L149" s="47">
        <f t="shared" si="22"/>
        <v>2.3815549273714215E-3</v>
      </c>
      <c r="M149" s="47">
        <f t="shared" si="22"/>
        <v>1.8123047087964543E-3</v>
      </c>
      <c r="N149" s="47">
        <f t="shared" si="22"/>
        <v>2.6247640785741844E-3</v>
      </c>
      <c r="O149" s="47">
        <f t="shared" si="22"/>
        <v>3.2359958093299121E-4</v>
      </c>
      <c r="P149" s="47">
        <f t="shared" si="22"/>
        <v>8.8073304339998694E-3</v>
      </c>
      <c r="Q149" s="47">
        <f t="shared" si="22"/>
        <v>5.910755905097375E-4</v>
      </c>
      <c r="R149" s="47">
        <f t="shared" si="22"/>
        <v>2.1517927094445579E-2</v>
      </c>
      <c r="S149" s="47">
        <f t="shared" si="22"/>
        <v>7.6369816887328461E-3</v>
      </c>
      <c r="T149" s="47">
        <f t="shared" si="22"/>
        <v>7.8075002169549004E-3</v>
      </c>
      <c r="U149" s="47">
        <f t="shared" si="22"/>
        <v>1.0875858897488709E-2</v>
      </c>
      <c r="V149" s="47">
        <f t="shared" si="22"/>
        <v>3.0709656506162529E-3</v>
      </c>
      <c r="W149" s="47">
        <f t="shared" si="22"/>
        <v>5.4961152545932182E-3</v>
      </c>
      <c r="X149" s="47">
        <f t="shared" si="22"/>
        <v>8.2476244040978284E-3</v>
      </c>
      <c r="Y149" s="47">
        <f t="shared" si="22"/>
        <v>2.1916282531285855E-3</v>
      </c>
      <c r="Z149" s="47">
        <f t="shared" si="22"/>
        <v>3.6609214225114843E-3</v>
      </c>
      <c r="AA149" s="47">
        <f t="shared" si="22"/>
        <v>1.1706706926433847E-2</v>
      </c>
      <c r="AB149" s="47">
        <f t="shared" si="22"/>
        <v>2.4227498455929659E-4</v>
      </c>
      <c r="AC149" s="47">
        <f t="shared" si="22"/>
        <v>6.5505359779481345E-3</v>
      </c>
      <c r="AD149" s="47">
        <f t="shared" si="22"/>
        <v>6.3302925363448647E-4</v>
      </c>
      <c r="AE149" s="47">
        <f t="shared" si="22"/>
        <v>2.9649706859355414E-3</v>
      </c>
      <c r="AF149" s="47">
        <f t="shared" si="22"/>
        <v>9.8445412167799985E-3</v>
      </c>
      <c r="AG149" s="47">
        <f t="shared" si="22"/>
        <v>1.1698405906057982E-2</v>
      </c>
      <c r="AH149" s="47">
        <f t="shared" si="22"/>
        <v>9.6437961841343948E-3</v>
      </c>
      <c r="AI149" s="47">
        <f t="shared" si="21"/>
        <v>9.6437961841343948E-3</v>
      </c>
      <c r="AJ149" s="47">
        <f t="shared" si="21"/>
        <v>6.5484149388361015E-3</v>
      </c>
      <c r="AK149" s="47">
        <f t="shared" si="21"/>
        <v>1.6967685630386682E-3</v>
      </c>
      <c r="AL149" s="47">
        <f t="shared" si="21"/>
        <v>1.696768563038666E-3</v>
      </c>
      <c r="AM149" s="47">
        <f t="shared" si="21"/>
        <v>3.1210368408753227E-3</v>
      </c>
      <c r="AN149" s="47">
        <f t="shared" si="21"/>
        <v>1.8922457410210827E-3</v>
      </c>
      <c r="AO149" s="47">
        <f t="shared" si="21"/>
        <v>1.6967685630386658E-3</v>
      </c>
      <c r="AP149" s="47">
        <f t="shared" si="21"/>
        <v>1.6967685630386656E-3</v>
      </c>
      <c r="AQ149" s="47">
        <f t="shared" si="21"/>
        <v>5.3271483928204718E-3</v>
      </c>
      <c r="AR149" s="47">
        <f t="shared" si="21"/>
        <v>0.14654737938355003</v>
      </c>
      <c r="AS149" s="47">
        <f t="shared" si="21"/>
        <v>1.8893340510429981E-3</v>
      </c>
      <c r="AT149" s="47">
        <f t="shared" si="21"/>
        <v>3.7648877321035117E-3</v>
      </c>
      <c r="AU149" s="47">
        <f t="shared" si="21"/>
        <v>3.0371632857494647E-3</v>
      </c>
      <c r="AV149" s="47">
        <f t="shared" si="21"/>
        <v>4.1627368873906837E-3</v>
      </c>
      <c r="AW149" s="47">
        <f t="shared" si="21"/>
        <v>1.352759495914015E-3</v>
      </c>
      <c r="AX149" s="47">
        <f t="shared" si="21"/>
        <v>0</v>
      </c>
      <c r="AY149" s="47">
        <f t="shared" si="21"/>
        <v>6.095115993546645E-3</v>
      </c>
      <c r="AZ149" s="47">
        <f t="shared" si="21"/>
        <v>3.7364451822517225E-3</v>
      </c>
      <c r="BA149" s="47">
        <f t="shared" si="21"/>
        <v>1.6368858298194632E-2</v>
      </c>
      <c r="BB149" s="47">
        <f t="shared" si="21"/>
        <v>1.2389543197255935E-2</v>
      </c>
      <c r="BC149" s="47">
        <f t="shared" si="21"/>
        <v>4.265133702424837E-3</v>
      </c>
      <c r="BD149" s="47">
        <f t="shared" si="21"/>
        <v>4.3035564251552956E-3</v>
      </c>
      <c r="BE149" s="47">
        <f t="shared" si="21"/>
        <v>2.2447218754672706E-3</v>
      </c>
      <c r="BF149" s="47">
        <f t="shared" si="21"/>
        <v>2.6265055518622203E-3</v>
      </c>
      <c r="BG149" s="47">
        <f t="shared" si="21"/>
        <v>6.297149176144841E-3</v>
      </c>
      <c r="BH149" s="47">
        <f t="shared" si="21"/>
        <v>2.2426710723192547E-2</v>
      </c>
      <c r="BI149" s="47">
        <f t="shared" si="21"/>
        <v>4.9780214870735204E-3</v>
      </c>
      <c r="BJ149" s="47">
        <f t="shared" si="21"/>
        <v>0</v>
      </c>
      <c r="BK149" s="48">
        <f t="shared" si="4"/>
        <v>0.43296714219777138</v>
      </c>
      <c r="BL149" s="1" t="str">
        <f t="shared" si="5"/>
        <v>DI</v>
      </c>
      <c r="BM149" s="48"/>
    </row>
    <row r="150" spans="2:65" x14ac:dyDescent="0.25">
      <c r="B150" s="46" t="s">
        <v>127</v>
      </c>
      <c r="C150" s="47">
        <f t="shared" si="22"/>
        <v>7.3718234616899955E-2</v>
      </c>
      <c r="D150" s="47">
        <f t="shared" si="22"/>
        <v>4.0433653525041496E-2</v>
      </c>
      <c r="E150" s="47">
        <f t="shared" si="22"/>
        <v>2.6322331559377476E-2</v>
      </c>
      <c r="F150" s="47">
        <f t="shared" si="22"/>
        <v>2.42736106672512E-2</v>
      </c>
      <c r="G150" s="47">
        <f t="shared" si="22"/>
        <v>2.9283433301784935E-2</v>
      </c>
      <c r="H150" s="47">
        <f t="shared" si="22"/>
        <v>1.8820683300584659E-2</v>
      </c>
      <c r="I150" s="47">
        <f t="shared" si="22"/>
        <v>2.8437869482968101E-2</v>
      </c>
      <c r="J150" s="47">
        <f t="shared" si="22"/>
        <v>4.5875761514491707E-2</v>
      </c>
      <c r="K150" s="47">
        <f t="shared" si="22"/>
        <v>4.6217443493641507E-2</v>
      </c>
      <c r="L150" s="47">
        <f t="shared" si="22"/>
        <v>3.3928435480644746E-2</v>
      </c>
      <c r="M150" s="47">
        <f t="shared" si="22"/>
        <v>3.771879448430903E-2</v>
      </c>
      <c r="N150" s="47">
        <f t="shared" si="22"/>
        <v>3.309416744332868E-2</v>
      </c>
      <c r="O150" s="47">
        <f t="shared" si="22"/>
        <v>1.780750421266615E-2</v>
      </c>
      <c r="P150" s="47">
        <f t="shared" si="22"/>
        <v>8.3773800393711247E-3</v>
      </c>
      <c r="Q150" s="47">
        <f t="shared" si="22"/>
        <v>2.8801119996184826E-2</v>
      </c>
      <c r="R150" s="47">
        <f t="shared" si="22"/>
        <v>3.8909255725276488E-2</v>
      </c>
      <c r="S150" s="47">
        <f t="shared" si="22"/>
        <v>6.3008351466922713E-2</v>
      </c>
      <c r="T150" s="47">
        <f t="shared" si="22"/>
        <v>4.9483556487721625E-2</v>
      </c>
      <c r="U150" s="47">
        <f t="shared" si="22"/>
        <v>6.8376017895796781E-3</v>
      </c>
      <c r="V150" s="47">
        <f t="shared" si="22"/>
        <v>6.9295881978063082E-3</v>
      </c>
      <c r="W150" s="47">
        <f t="shared" si="22"/>
        <v>5.7656718714576269E-2</v>
      </c>
      <c r="X150" s="47">
        <f t="shared" si="22"/>
        <v>4.7197297849655172E-2</v>
      </c>
      <c r="Y150" s="47">
        <f t="shared" si="22"/>
        <v>2.3366663694373253E-2</v>
      </c>
      <c r="Z150" s="47">
        <f t="shared" si="22"/>
        <v>5.211297390654817E-2</v>
      </c>
      <c r="AA150" s="47">
        <f t="shared" si="22"/>
        <v>2.8331421848910032E-2</v>
      </c>
      <c r="AB150" s="47">
        <f t="shared" si="22"/>
        <v>2.0156093358241912E-2</v>
      </c>
      <c r="AC150" s="47">
        <f t="shared" si="22"/>
        <v>4.9719253980421332E-2</v>
      </c>
      <c r="AD150" s="47">
        <f t="shared" si="22"/>
        <v>5.2157012523319661E-2</v>
      </c>
      <c r="AE150" s="47">
        <f t="shared" si="22"/>
        <v>5.0403037130206607E-2</v>
      </c>
      <c r="AF150" s="47">
        <f t="shared" si="22"/>
        <v>5.458565514550056E-2</v>
      </c>
      <c r="AG150" s="47">
        <f t="shared" si="22"/>
        <v>4.7013280260476201E-2</v>
      </c>
      <c r="AH150" s="47">
        <f t="shared" ref="AH150:BM150" si="23">+AH60/AH$96</f>
        <v>1.159784627597394E-2</v>
      </c>
      <c r="AI150" s="47">
        <f t="shared" si="21"/>
        <v>1.159784627597394E-2</v>
      </c>
      <c r="AJ150" s="47">
        <f t="shared" si="21"/>
        <v>1.4326567128766142E-2</v>
      </c>
      <c r="AK150" s="47">
        <f t="shared" si="21"/>
        <v>6.2424165178493793E-2</v>
      </c>
      <c r="AL150" s="47">
        <f t="shared" si="21"/>
        <v>6.2424165178493717E-2</v>
      </c>
      <c r="AM150" s="47">
        <f t="shared" si="21"/>
        <v>3.9828269596690898E-2</v>
      </c>
      <c r="AN150" s="47">
        <f t="shared" si="21"/>
        <v>5.5418869725977708E-3</v>
      </c>
      <c r="AO150" s="47">
        <f t="shared" si="21"/>
        <v>6.242416517849371E-2</v>
      </c>
      <c r="AP150" s="47">
        <f t="shared" si="21"/>
        <v>6.2424165178493696E-2</v>
      </c>
      <c r="AQ150" s="47">
        <f t="shared" si="21"/>
        <v>2.1691714087969521E-2</v>
      </c>
      <c r="AR150" s="47">
        <f t="shared" si="21"/>
        <v>9.831872800273446E-2</v>
      </c>
      <c r="AS150" s="47">
        <f t="shared" si="21"/>
        <v>8.274087685742627E-3</v>
      </c>
      <c r="AT150" s="47">
        <f t="shared" si="21"/>
        <v>1.183284624847006E-2</v>
      </c>
      <c r="AU150" s="47">
        <f t="shared" si="21"/>
        <v>1.9225980365096578E-2</v>
      </c>
      <c r="AV150" s="47">
        <f t="shared" si="21"/>
        <v>2.6482910619728675E-3</v>
      </c>
      <c r="AW150" s="47">
        <f t="shared" ref="AW150:BX150" si="24">+AW60/AW$96</f>
        <v>5.9839712230197808E-3</v>
      </c>
      <c r="AX150" s="47">
        <f t="shared" si="24"/>
        <v>6.8883345354679715E-3</v>
      </c>
      <c r="AY150" s="47">
        <f t="shared" si="24"/>
        <v>7.0693832316042357E-2</v>
      </c>
      <c r="AZ150" s="47">
        <f t="shared" si="24"/>
        <v>3.3751278174694116E-2</v>
      </c>
      <c r="BA150" s="47">
        <f t="shared" si="24"/>
        <v>3.7726908101916021E-2</v>
      </c>
      <c r="BB150" s="47">
        <f t="shared" si="24"/>
        <v>0.15892297593079369</v>
      </c>
      <c r="BC150" s="47">
        <f t="shared" si="24"/>
        <v>2.9449132611280614E-3</v>
      </c>
      <c r="BD150" s="47">
        <f t="shared" si="24"/>
        <v>5.0100876517593018E-3</v>
      </c>
      <c r="BE150" s="47">
        <f t="shared" si="24"/>
        <v>5.2876567023923326E-3</v>
      </c>
      <c r="BF150" s="47">
        <f t="shared" si="24"/>
        <v>7.4753581199195175E-3</v>
      </c>
      <c r="BG150" s="47">
        <f t="shared" si="24"/>
        <v>7.2303530054639784E-2</v>
      </c>
      <c r="BH150" s="47">
        <f t="shared" si="24"/>
        <v>1.567807076721146E-2</v>
      </c>
      <c r="BI150" s="47">
        <f t="shared" si="24"/>
        <v>1.007321236191595E-2</v>
      </c>
      <c r="BJ150" s="47">
        <f t="shared" si="24"/>
        <v>0</v>
      </c>
      <c r="BK150" s="48">
        <f t="shared" si="4"/>
        <v>2.0682990388149465</v>
      </c>
      <c r="BL150" s="1" t="str">
        <f t="shared" si="5"/>
        <v>DI</v>
      </c>
      <c r="BM150" s="48"/>
    </row>
    <row r="151" spans="2:65" x14ac:dyDescent="0.25">
      <c r="B151" s="46" t="s">
        <v>128</v>
      </c>
      <c r="C151" s="47">
        <f t="shared" ref="C151:BJ155" si="25">+C61/C$96</f>
        <v>0</v>
      </c>
      <c r="D151" s="47">
        <f t="shared" si="25"/>
        <v>0</v>
      </c>
      <c r="E151" s="47">
        <f t="shared" si="25"/>
        <v>3.742400623193678E-5</v>
      </c>
      <c r="F151" s="47">
        <f t="shared" si="25"/>
        <v>0</v>
      </c>
      <c r="G151" s="47">
        <f t="shared" si="25"/>
        <v>0</v>
      </c>
      <c r="H151" s="47">
        <f t="shared" si="25"/>
        <v>0</v>
      </c>
      <c r="I151" s="47">
        <f t="shared" si="25"/>
        <v>0</v>
      </c>
      <c r="J151" s="47">
        <f t="shared" si="25"/>
        <v>1.8723142796796363E-2</v>
      </c>
      <c r="K151" s="47">
        <f t="shared" si="25"/>
        <v>2.2454665632280315E-5</v>
      </c>
      <c r="L151" s="47">
        <f t="shared" si="25"/>
        <v>7.9225603302493248E-3</v>
      </c>
      <c r="M151" s="47">
        <f t="shared" si="25"/>
        <v>4.3761829496271193E-3</v>
      </c>
      <c r="N151" s="47">
        <f t="shared" si="25"/>
        <v>3.4609745760520367E-3</v>
      </c>
      <c r="O151" s="47">
        <f t="shared" si="25"/>
        <v>2.144867446954911E-3</v>
      </c>
      <c r="P151" s="47">
        <f t="shared" si="25"/>
        <v>1.4784140290374542E-3</v>
      </c>
      <c r="Q151" s="47">
        <f t="shared" si="25"/>
        <v>2.1881352804067984E-3</v>
      </c>
      <c r="R151" s="47">
        <f t="shared" si="25"/>
        <v>3.2429969862405497E-2</v>
      </c>
      <c r="S151" s="47">
        <f t="shared" si="25"/>
        <v>1.166640092131923E-2</v>
      </c>
      <c r="T151" s="47">
        <f t="shared" si="25"/>
        <v>0</v>
      </c>
      <c r="U151" s="47">
        <f t="shared" si="25"/>
        <v>0</v>
      </c>
      <c r="V151" s="47">
        <f t="shared" si="25"/>
        <v>1.3599466261652817E-2</v>
      </c>
      <c r="W151" s="47">
        <f t="shared" si="25"/>
        <v>2.520931788259162E-2</v>
      </c>
      <c r="X151" s="47">
        <f t="shared" si="25"/>
        <v>4.1577725582188821E-2</v>
      </c>
      <c r="Y151" s="47">
        <f t="shared" si="25"/>
        <v>1.1877439812695323E-2</v>
      </c>
      <c r="Z151" s="47">
        <f t="shared" si="25"/>
        <v>7.6012370207703232E-3</v>
      </c>
      <c r="AA151" s="47">
        <f t="shared" si="25"/>
        <v>5.9690647382873302E-3</v>
      </c>
      <c r="AB151" s="47">
        <f t="shared" si="25"/>
        <v>2.2537923419256392E-5</v>
      </c>
      <c r="AC151" s="47">
        <f t="shared" si="25"/>
        <v>5.8819565758307501E-3</v>
      </c>
      <c r="AD151" s="47">
        <f t="shared" si="25"/>
        <v>2.5685894879062606E-3</v>
      </c>
      <c r="AE151" s="47">
        <f t="shared" si="25"/>
        <v>5.4620062771798287E-3</v>
      </c>
      <c r="AF151" s="47">
        <f t="shared" si="25"/>
        <v>3.3451591715458169E-3</v>
      </c>
      <c r="AG151" s="47">
        <f t="shared" si="25"/>
        <v>0</v>
      </c>
      <c r="AH151" s="47">
        <f t="shared" si="25"/>
        <v>3.5482760482616832E-3</v>
      </c>
      <c r="AI151" s="47">
        <f t="shared" si="25"/>
        <v>3.5482760482616832E-3</v>
      </c>
      <c r="AJ151" s="47">
        <f t="shared" si="25"/>
        <v>3.358143968725677E-2</v>
      </c>
      <c r="AK151" s="47">
        <f t="shared" si="25"/>
        <v>1.4864693584589266E-3</v>
      </c>
      <c r="AL151" s="47">
        <f t="shared" si="25"/>
        <v>1.4864693584589249E-3</v>
      </c>
      <c r="AM151" s="47">
        <f t="shared" si="25"/>
        <v>2.5937887668542485E-2</v>
      </c>
      <c r="AN151" s="47">
        <f t="shared" si="25"/>
        <v>3.9049856168402331E-3</v>
      </c>
      <c r="AO151" s="47">
        <f t="shared" si="25"/>
        <v>1.4864693584589245E-3</v>
      </c>
      <c r="AP151" s="47">
        <f t="shared" si="25"/>
        <v>1.4864693584589245E-3</v>
      </c>
      <c r="AQ151" s="47">
        <f t="shared" si="25"/>
        <v>6.8475851324780748E-2</v>
      </c>
      <c r="AR151" s="47">
        <f t="shared" si="25"/>
        <v>1.8295701198082506E-2</v>
      </c>
      <c r="AS151" s="47">
        <f t="shared" si="25"/>
        <v>4.4685403573180068E-3</v>
      </c>
      <c r="AT151" s="47">
        <f t="shared" si="25"/>
        <v>7.4133058554170066E-3</v>
      </c>
      <c r="AU151" s="47">
        <f t="shared" si="25"/>
        <v>3.7427284642353479E-3</v>
      </c>
      <c r="AV151" s="47">
        <f t="shared" si="25"/>
        <v>9.0220407566653071E-3</v>
      </c>
      <c r="AW151" s="47">
        <f t="shared" si="25"/>
        <v>2.0421587610897005E-3</v>
      </c>
      <c r="AX151" s="47">
        <f t="shared" si="25"/>
        <v>2.40796327093571E-3</v>
      </c>
      <c r="AY151" s="47">
        <f t="shared" si="25"/>
        <v>3.81662093542346E-2</v>
      </c>
      <c r="AZ151" s="47">
        <f t="shared" si="25"/>
        <v>6.5111289099663546E-3</v>
      </c>
      <c r="BA151" s="47">
        <f t="shared" si="25"/>
        <v>1.1097157482632057E-2</v>
      </c>
      <c r="BB151" s="47">
        <f t="shared" si="25"/>
        <v>2.1219780391478909E-2</v>
      </c>
      <c r="BC151" s="47">
        <f t="shared" si="25"/>
        <v>8.4021066049267037E-3</v>
      </c>
      <c r="BD151" s="47">
        <f t="shared" si="25"/>
        <v>1.0642390804221908E-2</v>
      </c>
      <c r="BE151" s="47">
        <f t="shared" si="25"/>
        <v>7.3516681965797625E-3</v>
      </c>
      <c r="BF151" s="47">
        <f t="shared" si="25"/>
        <v>3.3869833085321075E-3</v>
      </c>
      <c r="BG151" s="47">
        <f t="shared" si="25"/>
        <v>1.9039885010396648E-2</v>
      </c>
      <c r="BH151" s="47">
        <f t="shared" si="25"/>
        <v>3.1336905695952613E-2</v>
      </c>
      <c r="BI151" s="47">
        <f t="shared" si="25"/>
        <v>1.4616989089650785E-2</v>
      </c>
      <c r="BJ151" s="47">
        <f t="shared" si="25"/>
        <v>0</v>
      </c>
      <c r="BK151" s="48">
        <f t="shared" si="4"/>
        <v>0.57167126493887643</v>
      </c>
      <c r="BL151" s="1" t="str">
        <f t="shared" si="5"/>
        <v>DI</v>
      </c>
      <c r="BM151" s="48"/>
    </row>
    <row r="152" spans="2:65" x14ac:dyDescent="0.25">
      <c r="B152" s="46" t="s">
        <v>129</v>
      </c>
      <c r="C152" s="47">
        <f t="shared" si="25"/>
        <v>0</v>
      </c>
      <c r="D152" s="47">
        <f t="shared" si="25"/>
        <v>0</v>
      </c>
      <c r="E152" s="47">
        <f t="shared" si="25"/>
        <v>0</v>
      </c>
      <c r="F152" s="47">
        <f t="shared" si="25"/>
        <v>1.2005523514001806E-3</v>
      </c>
      <c r="G152" s="47">
        <f t="shared" si="25"/>
        <v>0</v>
      </c>
      <c r="H152" s="47">
        <f t="shared" si="25"/>
        <v>0</v>
      </c>
      <c r="I152" s="47">
        <f t="shared" si="25"/>
        <v>0</v>
      </c>
      <c r="J152" s="47">
        <f t="shared" si="25"/>
        <v>2.2666814319397848E-4</v>
      </c>
      <c r="K152" s="47">
        <f t="shared" si="25"/>
        <v>7.9320703457988542E-3</v>
      </c>
      <c r="L152" s="47">
        <f t="shared" si="25"/>
        <v>8.7605420326321488E-4</v>
      </c>
      <c r="M152" s="47">
        <f t="shared" si="25"/>
        <v>1.643040501379192E-4</v>
      </c>
      <c r="N152" s="47">
        <f t="shared" si="25"/>
        <v>1.5794246413674245E-3</v>
      </c>
      <c r="O152" s="47">
        <f t="shared" si="25"/>
        <v>3.5134493347271673E-4</v>
      </c>
      <c r="P152" s="47">
        <f t="shared" si="25"/>
        <v>7.1368769696726197E-4</v>
      </c>
      <c r="Q152" s="47">
        <f t="shared" si="25"/>
        <v>2.9877780393628662E-3</v>
      </c>
      <c r="R152" s="47">
        <f t="shared" si="25"/>
        <v>1.8343601327322265E-4</v>
      </c>
      <c r="S152" s="47">
        <f t="shared" si="25"/>
        <v>3.9771932926325549E-4</v>
      </c>
      <c r="T152" s="47">
        <f t="shared" si="25"/>
        <v>2.963329329467962E-6</v>
      </c>
      <c r="U152" s="47">
        <f t="shared" si="25"/>
        <v>3.1902291801159493E-4</v>
      </c>
      <c r="V152" s="47">
        <f t="shared" si="25"/>
        <v>9.2347961647006412E-5</v>
      </c>
      <c r="W152" s="47">
        <f t="shared" si="25"/>
        <v>7.243911012465876E-3</v>
      </c>
      <c r="X152" s="47">
        <f t="shared" si="25"/>
        <v>5.3314310438771842E-3</v>
      </c>
      <c r="Y152" s="47">
        <f t="shared" si="25"/>
        <v>3.2345220833065091E-4</v>
      </c>
      <c r="Z152" s="47">
        <f t="shared" si="25"/>
        <v>3.3169559372846794E-4</v>
      </c>
      <c r="AA152" s="47">
        <f t="shared" si="25"/>
        <v>5.3886580478246853E-3</v>
      </c>
      <c r="AB152" s="47">
        <f t="shared" si="25"/>
        <v>1.7817133819842657E-4</v>
      </c>
      <c r="AC152" s="47">
        <f t="shared" si="25"/>
        <v>9.7095938988779997E-4</v>
      </c>
      <c r="AD152" s="47">
        <f t="shared" si="25"/>
        <v>2.5574078125534241E-3</v>
      </c>
      <c r="AE152" s="47">
        <f t="shared" si="25"/>
        <v>1.3278309350568446E-4</v>
      </c>
      <c r="AF152" s="47">
        <f t="shared" si="25"/>
        <v>7.7663588477020829E-4</v>
      </c>
      <c r="AG152" s="47">
        <f t="shared" si="25"/>
        <v>4.4718244481025836E-4</v>
      </c>
      <c r="AH152" s="47">
        <f t="shared" si="25"/>
        <v>6.7064188414794055E-4</v>
      </c>
      <c r="AI152" s="47">
        <f t="shared" si="25"/>
        <v>6.7064188414794055E-4</v>
      </c>
      <c r="AJ152" s="47">
        <f t="shared" si="25"/>
        <v>3.3297835123911421E-5</v>
      </c>
      <c r="AK152" s="47">
        <f t="shared" si="25"/>
        <v>2.6350422886757667E-3</v>
      </c>
      <c r="AL152" s="47">
        <f t="shared" si="25"/>
        <v>2.6350422886757632E-3</v>
      </c>
      <c r="AM152" s="47">
        <f t="shared" si="25"/>
        <v>1.1018606121557143E-2</v>
      </c>
      <c r="AN152" s="47">
        <f t="shared" si="25"/>
        <v>2.3219141544049554E-3</v>
      </c>
      <c r="AO152" s="47">
        <f t="shared" si="25"/>
        <v>2.6350422886757627E-3</v>
      </c>
      <c r="AP152" s="47">
        <f t="shared" si="25"/>
        <v>2.6350422886757623E-3</v>
      </c>
      <c r="AQ152" s="47">
        <f t="shared" si="25"/>
        <v>1.8942238465540343E-3</v>
      </c>
      <c r="AR152" s="47">
        <f t="shared" si="25"/>
        <v>0</v>
      </c>
      <c r="AS152" s="47">
        <f t="shared" si="25"/>
        <v>3.3251225008494034E-3</v>
      </c>
      <c r="AT152" s="47">
        <f t="shared" si="25"/>
        <v>1.0505740440754246E-3</v>
      </c>
      <c r="AU152" s="47">
        <f t="shared" si="25"/>
        <v>2.0349317820461724E-3</v>
      </c>
      <c r="AV152" s="47">
        <f t="shared" si="25"/>
        <v>1.6277548392250253E-3</v>
      </c>
      <c r="AW152" s="47">
        <f t="shared" si="25"/>
        <v>8.561505608441535E-5</v>
      </c>
      <c r="AX152" s="47">
        <f t="shared" si="25"/>
        <v>0</v>
      </c>
      <c r="AY152" s="47">
        <f t="shared" si="25"/>
        <v>3.2723832601710373E-3</v>
      </c>
      <c r="AZ152" s="47">
        <f t="shared" si="25"/>
        <v>4.8577900150674247E-4</v>
      </c>
      <c r="BA152" s="47">
        <f t="shared" si="25"/>
        <v>1.8804279451655763E-3</v>
      </c>
      <c r="BB152" s="47">
        <f t="shared" si="25"/>
        <v>2.0220018620878992E-3</v>
      </c>
      <c r="BC152" s="47">
        <f t="shared" si="25"/>
        <v>2.5919108842919019E-5</v>
      </c>
      <c r="BD152" s="47">
        <f t="shared" si="25"/>
        <v>5.0829661203905963E-3</v>
      </c>
      <c r="BE152" s="47">
        <f t="shared" si="25"/>
        <v>1.9529549858804347E-4</v>
      </c>
      <c r="BF152" s="47">
        <f t="shared" si="25"/>
        <v>1.8196679189237116E-4</v>
      </c>
      <c r="BG152" s="47">
        <f t="shared" si="25"/>
        <v>3.2600609981527692E-4</v>
      </c>
      <c r="BH152" s="47">
        <f t="shared" si="25"/>
        <v>7.633257977747881E-3</v>
      </c>
      <c r="BI152" s="47">
        <f t="shared" si="25"/>
        <v>4.0462069768497167E-3</v>
      </c>
      <c r="BJ152" s="47">
        <f t="shared" si="25"/>
        <v>0</v>
      </c>
      <c r="BK152" s="48">
        <f t="shared" si="4"/>
        <v>0.10113536557241913</v>
      </c>
      <c r="BL152" s="1" t="str">
        <f t="shared" si="5"/>
        <v>DF</v>
      </c>
      <c r="BM152" s="48"/>
    </row>
    <row r="153" spans="2:65" x14ac:dyDescent="0.25">
      <c r="B153" s="46" t="s">
        <v>130</v>
      </c>
      <c r="C153" s="47">
        <f t="shared" si="25"/>
        <v>0</v>
      </c>
      <c r="D153" s="47">
        <f t="shared" si="25"/>
        <v>0</v>
      </c>
      <c r="E153" s="47">
        <f t="shared" si="25"/>
        <v>0</v>
      </c>
      <c r="F153" s="47">
        <f t="shared" si="25"/>
        <v>0</v>
      </c>
      <c r="G153" s="47">
        <f t="shared" si="25"/>
        <v>0</v>
      </c>
      <c r="H153" s="47">
        <f t="shared" si="25"/>
        <v>0</v>
      </c>
      <c r="I153" s="47">
        <f t="shared" si="25"/>
        <v>0</v>
      </c>
      <c r="J153" s="47">
        <f t="shared" si="25"/>
        <v>0</v>
      </c>
      <c r="K153" s="47">
        <f t="shared" si="25"/>
        <v>0</v>
      </c>
      <c r="L153" s="47">
        <f t="shared" si="25"/>
        <v>0</v>
      </c>
      <c r="M153" s="47">
        <f t="shared" si="25"/>
        <v>0</v>
      </c>
      <c r="N153" s="47">
        <f t="shared" si="25"/>
        <v>0</v>
      </c>
      <c r="O153" s="47">
        <f t="shared" si="25"/>
        <v>5.3100953098714504E-7</v>
      </c>
      <c r="P153" s="47">
        <f t="shared" si="25"/>
        <v>0</v>
      </c>
      <c r="Q153" s="47">
        <f t="shared" si="25"/>
        <v>0</v>
      </c>
      <c r="R153" s="47">
        <f t="shared" si="25"/>
        <v>0</v>
      </c>
      <c r="S153" s="47">
        <f t="shared" si="25"/>
        <v>0</v>
      </c>
      <c r="T153" s="47">
        <f t="shared" si="25"/>
        <v>0</v>
      </c>
      <c r="U153" s="47">
        <f t="shared" si="25"/>
        <v>0</v>
      </c>
      <c r="V153" s="47">
        <f t="shared" si="25"/>
        <v>0</v>
      </c>
      <c r="W153" s="47">
        <f t="shared" si="25"/>
        <v>0</v>
      </c>
      <c r="X153" s="47">
        <f t="shared" si="25"/>
        <v>0</v>
      </c>
      <c r="Y153" s="47">
        <f t="shared" si="25"/>
        <v>0</v>
      </c>
      <c r="Z153" s="47">
        <f t="shared" si="25"/>
        <v>0</v>
      </c>
      <c r="AA153" s="47">
        <f t="shared" si="25"/>
        <v>0</v>
      </c>
      <c r="AB153" s="47">
        <f t="shared" si="25"/>
        <v>0</v>
      </c>
      <c r="AC153" s="47">
        <f t="shared" si="25"/>
        <v>0</v>
      </c>
      <c r="AD153" s="47">
        <f t="shared" si="25"/>
        <v>0</v>
      </c>
      <c r="AE153" s="47">
        <f t="shared" si="25"/>
        <v>0</v>
      </c>
      <c r="AF153" s="47">
        <f t="shared" si="25"/>
        <v>0</v>
      </c>
      <c r="AG153" s="47">
        <f t="shared" si="25"/>
        <v>0</v>
      </c>
      <c r="AH153" s="47">
        <f t="shared" si="25"/>
        <v>0</v>
      </c>
      <c r="AI153" s="47">
        <f t="shared" si="25"/>
        <v>0</v>
      </c>
      <c r="AJ153" s="47">
        <f t="shared" si="25"/>
        <v>0</v>
      </c>
      <c r="AK153" s="47">
        <f t="shared" si="25"/>
        <v>0</v>
      </c>
      <c r="AL153" s="47">
        <f t="shared" si="25"/>
        <v>0</v>
      </c>
      <c r="AM153" s="47">
        <f t="shared" si="25"/>
        <v>0</v>
      </c>
      <c r="AN153" s="47">
        <f t="shared" si="25"/>
        <v>0</v>
      </c>
      <c r="AO153" s="47">
        <f t="shared" si="25"/>
        <v>0</v>
      </c>
      <c r="AP153" s="47">
        <f t="shared" si="25"/>
        <v>0</v>
      </c>
      <c r="AQ153" s="47">
        <f t="shared" si="25"/>
        <v>0</v>
      </c>
      <c r="AR153" s="47">
        <f t="shared" si="25"/>
        <v>0</v>
      </c>
      <c r="AS153" s="47">
        <f t="shared" si="25"/>
        <v>0</v>
      </c>
      <c r="AT153" s="47">
        <f t="shared" si="25"/>
        <v>0</v>
      </c>
      <c r="AU153" s="47">
        <f t="shared" si="25"/>
        <v>0</v>
      </c>
      <c r="AV153" s="47">
        <f t="shared" si="25"/>
        <v>0</v>
      </c>
      <c r="AW153" s="47">
        <f t="shared" si="25"/>
        <v>0</v>
      </c>
      <c r="AX153" s="47">
        <f t="shared" si="25"/>
        <v>0</v>
      </c>
      <c r="AY153" s="47">
        <f t="shared" si="25"/>
        <v>0</v>
      </c>
      <c r="AZ153" s="47">
        <f t="shared" si="25"/>
        <v>0</v>
      </c>
      <c r="BA153" s="47">
        <f t="shared" si="25"/>
        <v>0</v>
      </c>
      <c r="BB153" s="47">
        <f t="shared" si="25"/>
        <v>0</v>
      </c>
      <c r="BC153" s="47">
        <f t="shared" si="25"/>
        <v>0</v>
      </c>
      <c r="BD153" s="47">
        <f t="shared" si="25"/>
        <v>0</v>
      </c>
      <c r="BE153" s="47">
        <f t="shared" si="25"/>
        <v>0</v>
      </c>
      <c r="BF153" s="47">
        <f t="shared" si="25"/>
        <v>0</v>
      </c>
      <c r="BG153" s="47">
        <f t="shared" si="25"/>
        <v>0</v>
      </c>
      <c r="BH153" s="47">
        <f t="shared" si="25"/>
        <v>0</v>
      </c>
      <c r="BI153" s="47">
        <f t="shared" si="25"/>
        <v>0</v>
      </c>
      <c r="BJ153" s="47">
        <f t="shared" si="25"/>
        <v>0</v>
      </c>
      <c r="BK153" s="48">
        <f t="shared" si="4"/>
        <v>5.3100953098714504E-7</v>
      </c>
      <c r="BL153" s="1" t="str">
        <f t="shared" si="5"/>
        <v>DF</v>
      </c>
      <c r="BM153" s="48"/>
    </row>
    <row r="154" spans="2:65" x14ac:dyDescent="0.25">
      <c r="B154" s="46" t="s">
        <v>131</v>
      </c>
      <c r="C154" s="47">
        <f t="shared" si="25"/>
        <v>0</v>
      </c>
      <c r="D154" s="47">
        <f t="shared" si="25"/>
        <v>0</v>
      </c>
      <c r="E154" s="47">
        <f t="shared" si="25"/>
        <v>2.118325535619448E-4</v>
      </c>
      <c r="F154" s="47">
        <f t="shared" si="25"/>
        <v>4.6091365962774031E-4</v>
      </c>
      <c r="G154" s="47">
        <f t="shared" si="25"/>
        <v>0</v>
      </c>
      <c r="H154" s="47">
        <f t="shared" si="25"/>
        <v>0</v>
      </c>
      <c r="I154" s="47">
        <f t="shared" si="25"/>
        <v>0</v>
      </c>
      <c r="J154" s="47">
        <f t="shared" si="25"/>
        <v>1.5243817128664412E-3</v>
      </c>
      <c r="K154" s="47">
        <f t="shared" si="25"/>
        <v>1.2329989653241608E-3</v>
      </c>
      <c r="L154" s="47">
        <f t="shared" si="25"/>
        <v>7.1713593636331255E-4</v>
      </c>
      <c r="M154" s="47">
        <f t="shared" si="25"/>
        <v>3.3439470344551027E-3</v>
      </c>
      <c r="N154" s="47">
        <f t="shared" si="25"/>
        <v>1.0336033982839821E-3</v>
      </c>
      <c r="O154" s="47">
        <f t="shared" si="25"/>
        <v>3.5774215814118719E-5</v>
      </c>
      <c r="P154" s="47">
        <f t="shared" si="25"/>
        <v>3.8155320924068972E-3</v>
      </c>
      <c r="Q154" s="47">
        <f t="shared" si="25"/>
        <v>1.1169976644443854E-4</v>
      </c>
      <c r="R154" s="47">
        <f t="shared" si="25"/>
        <v>1.3583336066720461E-3</v>
      </c>
      <c r="S154" s="47">
        <f t="shared" si="25"/>
        <v>4.0879704747880177E-3</v>
      </c>
      <c r="T154" s="47">
        <f t="shared" si="25"/>
        <v>7.6384143615962038E-4</v>
      </c>
      <c r="U154" s="47">
        <f t="shared" si="25"/>
        <v>9.28676541608397E-3</v>
      </c>
      <c r="V154" s="47">
        <f t="shared" si="25"/>
        <v>1.0339819274102168E-3</v>
      </c>
      <c r="W154" s="47">
        <f t="shared" si="25"/>
        <v>2.5486422797427378E-4</v>
      </c>
      <c r="X154" s="47">
        <f t="shared" si="25"/>
        <v>5.0626942343924746E-3</v>
      </c>
      <c r="Y154" s="47">
        <f t="shared" si="25"/>
        <v>1.0871341079708786E-3</v>
      </c>
      <c r="Z154" s="47">
        <f t="shared" si="25"/>
        <v>4.134144097337927E-3</v>
      </c>
      <c r="AA154" s="47">
        <f t="shared" si="25"/>
        <v>5.5930238070058163E-3</v>
      </c>
      <c r="AB154" s="47">
        <f t="shared" si="25"/>
        <v>2.343374148769509E-4</v>
      </c>
      <c r="AC154" s="47">
        <f t="shared" si="25"/>
        <v>4.245901128722817E-3</v>
      </c>
      <c r="AD154" s="47">
        <f t="shared" si="25"/>
        <v>5.1134660635673889E-4</v>
      </c>
      <c r="AE154" s="47">
        <f t="shared" si="25"/>
        <v>5.0055411134293498E-3</v>
      </c>
      <c r="AF154" s="47">
        <f t="shared" si="25"/>
        <v>2.4685973099143749E-3</v>
      </c>
      <c r="AG154" s="47">
        <f t="shared" si="25"/>
        <v>2.0636327959075219E-3</v>
      </c>
      <c r="AH154" s="47">
        <f t="shared" si="25"/>
        <v>2.563018391160723E-3</v>
      </c>
      <c r="AI154" s="47">
        <f t="shared" si="25"/>
        <v>2.563018391160723E-3</v>
      </c>
      <c r="AJ154" s="47">
        <f t="shared" si="25"/>
        <v>3.3582624890229978E-3</v>
      </c>
      <c r="AK154" s="47">
        <f t="shared" si="25"/>
        <v>1.1317556105104717E-3</v>
      </c>
      <c r="AL154" s="47">
        <f t="shared" si="25"/>
        <v>1.1317556105104702E-3</v>
      </c>
      <c r="AM154" s="47">
        <f t="shared" si="25"/>
        <v>6.8303065282279028E-3</v>
      </c>
      <c r="AN154" s="47">
        <f t="shared" si="25"/>
        <v>1.2916400379881744E-3</v>
      </c>
      <c r="AO154" s="47">
        <f t="shared" si="25"/>
        <v>1.13175561051047E-3</v>
      </c>
      <c r="AP154" s="47">
        <f t="shared" si="25"/>
        <v>1.13175561051047E-3</v>
      </c>
      <c r="AQ154" s="47">
        <f t="shared" si="25"/>
        <v>2.095193899882385E-4</v>
      </c>
      <c r="AR154" s="47">
        <f t="shared" si="25"/>
        <v>0</v>
      </c>
      <c r="AS154" s="47">
        <f t="shared" si="25"/>
        <v>1.3922082745380432E-3</v>
      </c>
      <c r="AT154" s="47">
        <f t="shared" si="25"/>
        <v>7.1551704923162466E-3</v>
      </c>
      <c r="AU154" s="47">
        <f t="shared" si="25"/>
        <v>1.5165302799705486E-3</v>
      </c>
      <c r="AV154" s="47">
        <f t="shared" si="25"/>
        <v>5.5200675684087489E-3</v>
      </c>
      <c r="AW154" s="47">
        <f t="shared" si="25"/>
        <v>1.3510230504377968E-3</v>
      </c>
      <c r="AX154" s="47">
        <f t="shared" si="25"/>
        <v>0</v>
      </c>
      <c r="AY154" s="47">
        <f t="shared" si="25"/>
        <v>5.4030367329891815E-3</v>
      </c>
      <c r="AZ154" s="47">
        <f t="shared" si="25"/>
        <v>9.2473748406011348E-3</v>
      </c>
      <c r="BA154" s="47">
        <f t="shared" si="25"/>
        <v>5.1063598802810204E-3</v>
      </c>
      <c r="BB154" s="47">
        <f t="shared" si="25"/>
        <v>3.1001707522576305E-3</v>
      </c>
      <c r="BC154" s="47">
        <f t="shared" si="25"/>
        <v>3.286536301853429E-3</v>
      </c>
      <c r="BD154" s="47">
        <f t="shared" si="25"/>
        <v>2.842355411932515E-3</v>
      </c>
      <c r="BE154" s="47">
        <f t="shared" si="25"/>
        <v>2.0785086928784518E-3</v>
      </c>
      <c r="BF154" s="47">
        <f t="shared" si="25"/>
        <v>1.2606258261103193E-3</v>
      </c>
      <c r="BG154" s="47">
        <f t="shared" si="25"/>
        <v>9.4735090000870048E-3</v>
      </c>
      <c r="BH154" s="47">
        <f t="shared" si="25"/>
        <v>1.8110682733122389E-2</v>
      </c>
      <c r="BI154" s="47">
        <f t="shared" si="25"/>
        <v>4.9644390633985392E-3</v>
      </c>
      <c r="BJ154" s="47">
        <f t="shared" si="25"/>
        <v>0</v>
      </c>
      <c r="BK154" s="48">
        <f t="shared" si="4"/>
        <v>0.16283131561092481</v>
      </c>
      <c r="BL154" s="1" t="str">
        <f t="shared" si="5"/>
        <v>DF</v>
      </c>
      <c r="BM154" s="48"/>
    </row>
    <row r="155" spans="2:65" x14ac:dyDescent="0.25">
      <c r="B155" s="46" t="s">
        <v>132</v>
      </c>
      <c r="C155" s="47">
        <f t="shared" si="25"/>
        <v>0</v>
      </c>
      <c r="D155" s="47">
        <f t="shared" si="25"/>
        <v>0</v>
      </c>
      <c r="E155" s="47">
        <f t="shared" si="25"/>
        <v>0</v>
      </c>
      <c r="F155" s="47">
        <f t="shared" si="25"/>
        <v>9.7697066748794998E-6</v>
      </c>
      <c r="G155" s="47">
        <f t="shared" si="25"/>
        <v>0</v>
      </c>
      <c r="H155" s="47">
        <f t="shared" si="25"/>
        <v>0</v>
      </c>
      <c r="I155" s="47">
        <f t="shared" si="25"/>
        <v>0</v>
      </c>
      <c r="J155" s="47">
        <f t="shared" si="25"/>
        <v>3.7293311505857138E-4</v>
      </c>
      <c r="K155" s="47">
        <f t="shared" si="25"/>
        <v>2.357229785611683E-4</v>
      </c>
      <c r="L155" s="47">
        <f t="shared" si="25"/>
        <v>3.5114135243984912E-6</v>
      </c>
      <c r="M155" s="47">
        <f t="shared" si="25"/>
        <v>1.2503982060011227E-4</v>
      </c>
      <c r="N155" s="47">
        <f t="shared" si="25"/>
        <v>1.8047866576343692E-4</v>
      </c>
      <c r="O155" s="47">
        <f t="shared" si="25"/>
        <v>1.3886073916931683E-5</v>
      </c>
      <c r="P155" s="47">
        <f t="shared" si="25"/>
        <v>0</v>
      </c>
      <c r="Q155" s="47">
        <f t="shared" si="25"/>
        <v>3.0119984045633272E-5</v>
      </c>
      <c r="R155" s="47">
        <f t="shared" ref="R155:BJ158" si="26">+R65/R$96</f>
        <v>2.0705246045851886E-4</v>
      </c>
      <c r="S155" s="47">
        <f t="shared" si="26"/>
        <v>1.0794584226499626E-4</v>
      </c>
      <c r="T155" s="47">
        <f t="shared" si="26"/>
        <v>0</v>
      </c>
      <c r="U155" s="47">
        <f t="shared" si="26"/>
        <v>0</v>
      </c>
      <c r="V155" s="47">
        <f t="shared" si="26"/>
        <v>7.2826297604791841E-5</v>
      </c>
      <c r="W155" s="47">
        <f t="shared" si="26"/>
        <v>8.0575349380338868E-4</v>
      </c>
      <c r="X155" s="47">
        <f t="shared" si="26"/>
        <v>1.6378975542441544E-3</v>
      </c>
      <c r="Y155" s="47">
        <f t="shared" si="26"/>
        <v>2.829959078807341E-4</v>
      </c>
      <c r="Z155" s="47">
        <f t="shared" si="26"/>
        <v>1.3103555754088269E-3</v>
      </c>
      <c r="AA155" s="47">
        <f t="shared" si="26"/>
        <v>0</v>
      </c>
      <c r="AB155" s="47">
        <f t="shared" si="26"/>
        <v>1.5264990811912115E-5</v>
      </c>
      <c r="AC155" s="47">
        <f t="shared" si="26"/>
        <v>5.9828168902053235E-4</v>
      </c>
      <c r="AD155" s="47">
        <f t="shared" si="26"/>
        <v>1.0440670786260748E-4</v>
      </c>
      <c r="AE155" s="47">
        <f t="shared" si="26"/>
        <v>8.9413998925443917E-4</v>
      </c>
      <c r="AF155" s="47">
        <f t="shared" si="26"/>
        <v>9.8732766195295282E-4</v>
      </c>
      <c r="AG155" s="47">
        <f t="shared" si="26"/>
        <v>2.333376634073612E-3</v>
      </c>
      <c r="AH155" s="47">
        <f t="shared" si="26"/>
        <v>3.0853341809443786E-4</v>
      </c>
      <c r="AI155" s="47">
        <f t="shared" si="26"/>
        <v>3.0853341809443781E-4</v>
      </c>
      <c r="AJ155" s="47">
        <f t="shared" si="26"/>
        <v>4.2209443683085823E-6</v>
      </c>
      <c r="AK155" s="47">
        <f t="shared" si="26"/>
        <v>5.9626552545401874E-4</v>
      </c>
      <c r="AL155" s="47">
        <f t="shared" si="26"/>
        <v>5.9626552545401809E-4</v>
      </c>
      <c r="AM155" s="47">
        <f t="shared" si="26"/>
        <v>2.8439662232036643E-4</v>
      </c>
      <c r="AN155" s="47">
        <f t="shared" si="26"/>
        <v>1.090643407055862E-3</v>
      </c>
      <c r="AO155" s="47">
        <f t="shared" si="26"/>
        <v>5.9626552545401787E-4</v>
      </c>
      <c r="AP155" s="47">
        <f t="shared" si="26"/>
        <v>5.9626552545401776E-4</v>
      </c>
      <c r="AQ155" s="47">
        <f t="shared" si="26"/>
        <v>0</v>
      </c>
      <c r="AR155" s="47">
        <f t="shared" si="26"/>
        <v>0</v>
      </c>
      <c r="AS155" s="47">
        <f t="shared" si="26"/>
        <v>2.5522446996913714E-4</v>
      </c>
      <c r="AT155" s="47">
        <f t="shared" si="26"/>
        <v>0</v>
      </c>
      <c r="AU155" s="47">
        <f t="shared" si="26"/>
        <v>1.0833668458938404E-4</v>
      </c>
      <c r="AV155" s="47">
        <f t="shared" si="26"/>
        <v>4.9354632698857528E-3</v>
      </c>
      <c r="AW155" s="47">
        <f t="shared" si="26"/>
        <v>4.2293252612393901E-4</v>
      </c>
      <c r="AX155" s="47">
        <f t="shared" si="26"/>
        <v>0</v>
      </c>
      <c r="AY155" s="47">
        <f t="shared" si="26"/>
        <v>4.7003321257840347E-4</v>
      </c>
      <c r="AZ155" s="47">
        <f t="shared" si="26"/>
        <v>5.2321836051206442E-4</v>
      </c>
      <c r="BA155" s="47">
        <f t="shared" si="26"/>
        <v>6.813200118102448E-5</v>
      </c>
      <c r="BB155" s="47">
        <f t="shared" si="26"/>
        <v>3.430845738147251E-5</v>
      </c>
      <c r="BC155" s="47">
        <f t="shared" si="26"/>
        <v>1.4067217935607556E-4</v>
      </c>
      <c r="BD155" s="47">
        <f t="shared" si="26"/>
        <v>1.5321172677988478E-4</v>
      </c>
      <c r="BE155" s="47">
        <f t="shared" si="26"/>
        <v>1.0827930553548371E-4</v>
      </c>
      <c r="BF155" s="47">
        <f t="shared" si="26"/>
        <v>9.6206782308102935E-5</v>
      </c>
      <c r="BG155" s="47">
        <f t="shared" si="26"/>
        <v>8.4006311093262739E-4</v>
      </c>
      <c r="BH155" s="47">
        <f t="shared" si="26"/>
        <v>1.0937125064272462E-3</v>
      </c>
      <c r="BI155" s="47">
        <f t="shared" si="26"/>
        <v>5.0792722461991059E-4</v>
      </c>
      <c r="BJ155" s="47">
        <f t="shared" si="26"/>
        <v>0</v>
      </c>
      <c r="BK155" s="48">
        <f t="shared" si="4"/>
        <v>2.4468198292716594E-2</v>
      </c>
      <c r="BL155" s="1" t="str">
        <f t="shared" si="5"/>
        <v>DF</v>
      </c>
      <c r="BM155" s="48"/>
    </row>
    <row r="156" spans="2:65" x14ac:dyDescent="0.25">
      <c r="B156" s="46" t="s">
        <v>133</v>
      </c>
      <c r="C156" s="47">
        <f t="shared" ref="C156:AH158" si="27">+C66/C$96</f>
        <v>7.9822475886777419E-2</v>
      </c>
      <c r="D156" s="47">
        <f t="shared" si="27"/>
        <v>3.5719592860912884E-2</v>
      </c>
      <c r="E156" s="47">
        <f t="shared" si="27"/>
        <v>6.0817262990522342E-2</v>
      </c>
      <c r="F156" s="47">
        <f t="shared" si="27"/>
        <v>3.8940904651775791E-2</v>
      </c>
      <c r="G156" s="47">
        <f t="shared" si="27"/>
        <v>3.2634699908026948E-2</v>
      </c>
      <c r="H156" s="47">
        <f t="shared" si="27"/>
        <v>7.9780666852791345E-4</v>
      </c>
      <c r="I156" s="47">
        <f t="shared" si="27"/>
        <v>5.9159178755477633E-3</v>
      </c>
      <c r="J156" s="47">
        <f t="shared" si="27"/>
        <v>0.20930516534770005</v>
      </c>
      <c r="K156" s="47">
        <f t="shared" si="27"/>
        <v>2.9161032959012401E-2</v>
      </c>
      <c r="L156" s="47">
        <f t="shared" si="27"/>
        <v>7.5118389257207832E-2</v>
      </c>
      <c r="M156" s="47">
        <f t="shared" si="27"/>
        <v>3.568015403836855E-2</v>
      </c>
      <c r="N156" s="47">
        <f t="shared" si="27"/>
        <v>3.5678089421725553E-2</v>
      </c>
      <c r="O156" s="47">
        <f t="shared" si="27"/>
        <v>4.840710030400415E-2</v>
      </c>
      <c r="P156" s="47">
        <f t="shared" si="27"/>
        <v>0.17379974850191657</v>
      </c>
      <c r="Q156" s="47">
        <f t="shared" si="27"/>
        <v>6.9257364128540236E-2</v>
      </c>
      <c r="R156" s="47">
        <f t="shared" si="27"/>
        <v>2.2347963982887537E-2</v>
      </c>
      <c r="S156" s="47">
        <f t="shared" si="27"/>
        <v>3.3627414819092281E-2</v>
      </c>
      <c r="T156" s="47">
        <f t="shared" si="27"/>
        <v>2.5112848238302531E-2</v>
      </c>
      <c r="U156" s="47">
        <f t="shared" si="27"/>
        <v>3.0039612908072676E-2</v>
      </c>
      <c r="V156" s="47">
        <f t="shared" si="27"/>
        <v>2.6007684789583131E-2</v>
      </c>
      <c r="W156" s="47">
        <f t="shared" si="27"/>
        <v>4.4332230712752843E-2</v>
      </c>
      <c r="X156" s="47">
        <f t="shared" si="27"/>
        <v>6.5451555948917675E-2</v>
      </c>
      <c r="Y156" s="47">
        <f t="shared" si="27"/>
        <v>4.4740149180118691E-2</v>
      </c>
      <c r="Z156" s="47">
        <f t="shared" si="27"/>
        <v>0.12104615613085566</v>
      </c>
      <c r="AA156" s="47">
        <f t="shared" si="27"/>
        <v>8.5796782572020072E-2</v>
      </c>
      <c r="AB156" s="47">
        <f t="shared" si="27"/>
        <v>2.1703432065547082E-3</v>
      </c>
      <c r="AC156" s="47">
        <f t="shared" si="27"/>
        <v>5.6226486411285449E-2</v>
      </c>
      <c r="AD156" s="47">
        <f t="shared" si="27"/>
        <v>3.1612726298368102E-2</v>
      </c>
      <c r="AE156" s="47">
        <f t="shared" si="27"/>
        <v>8.2028836569529681E-2</v>
      </c>
      <c r="AF156" s="47">
        <f t="shared" si="27"/>
        <v>0.11878719538719869</v>
      </c>
      <c r="AG156" s="47">
        <f t="shared" si="27"/>
        <v>1.584905211630926E-2</v>
      </c>
      <c r="AH156" s="47">
        <f t="shared" si="27"/>
        <v>1.6358601705805484E-2</v>
      </c>
      <c r="AI156" s="47">
        <f t="shared" si="26"/>
        <v>1.635860170580548E-2</v>
      </c>
      <c r="AJ156" s="47">
        <f t="shared" si="26"/>
        <v>2.3211296583934057E-2</v>
      </c>
      <c r="AK156" s="47">
        <f t="shared" si="26"/>
        <v>2.9527399164082733E-2</v>
      </c>
      <c r="AL156" s="47">
        <f t="shared" si="26"/>
        <v>2.9527399164082684E-2</v>
      </c>
      <c r="AM156" s="47">
        <f t="shared" si="26"/>
        <v>5.8366415193702705E-2</v>
      </c>
      <c r="AN156" s="47">
        <f t="shared" si="26"/>
        <v>5.7361256446198938E-2</v>
      </c>
      <c r="AO156" s="47">
        <f t="shared" si="26"/>
        <v>2.9527399164082691E-2</v>
      </c>
      <c r="AP156" s="47">
        <f t="shared" si="26"/>
        <v>2.9527399164082674E-2</v>
      </c>
      <c r="AQ156" s="47">
        <f t="shared" si="26"/>
        <v>4.9271483106571597E-2</v>
      </c>
      <c r="AR156" s="47">
        <f t="shared" si="26"/>
        <v>1.9546011487660244E-2</v>
      </c>
      <c r="AS156" s="47">
        <f t="shared" si="26"/>
        <v>3.3759837487613964E-2</v>
      </c>
      <c r="AT156" s="47">
        <f t="shared" si="26"/>
        <v>5.0307664129678596E-2</v>
      </c>
      <c r="AU156" s="47">
        <f t="shared" si="26"/>
        <v>0.14575377256287783</v>
      </c>
      <c r="AV156" s="47">
        <f t="shared" si="26"/>
        <v>0.11642568264082907</v>
      </c>
      <c r="AW156" s="47">
        <f t="shared" si="26"/>
        <v>4.3418174541870955E-2</v>
      </c>
      <c r="AX156" s="47">
        <f t="shared" si="26"/>
        <v>4.9902186155844186E-2</v>
      </c>
      <c r="AY156" s="47">
        <f t="shared" si="26"/>
        <v>0.12486547811502659</v>
      </c>
      <c r="AZ156" s="47">
        <f t="shared" si="26"/>
        <v>4.3572470088859824E-2</v>
      </c>
      <c r="BA156" s="47">
        <f t="shared" si="26"/>
        <v>0.21780481599692411</v>
      </c>
      <c r="BB156" s="47">
        <f t="shared" si="26"/>
        <v>0.12082408747856653</v>
      </c>
      <c r="BC156" s="47">
        <f t="shared" si="26"/>
        <v>2.7296217483332819E-2</v>
      </c>
      <c r="BD156" s="47">
        <f t="shared" si="26"/>
        <v>3.0891386186295243E-2</v>
      </c>
      <c r="BE156" s="47">
        <f t="shared" si="26"/>
        <v>4.221664410754624E-2</v>
      </c>
      <c r="BF156" s="47">
        <f t="shared" si="26"/>
        <v>2.3068196596557886E-2</v>
      </c>
      <c r="BG156" s="47">
        <f t="shared" si="26"/>
        <v>0.15198641883415243</v>
      </c>
      <c r="BH156" s="47">
        <f t="shared" si="26"/>
        <v>9.7956538062763734E-2</v>
      </c>
      <c r="BI156" s="47">
        <f t="shared" si="26"/>
        <v>6.7410620114066302E-2</v>
      </c>
      <c r="BJ156" s="47">
        <f t="shared" si="26"/>
        <v>0</v>
      </c>
      <c r="BK156" s="48">
        <f t="shared" si="4"/>
        <v>3.4822761975412315</v>
      </c>
      <c r="BL156" s="1" t="str">
        <f t="shared" si="5"/>
        <v>DI</v>
      </c>
      <c r="BM156" s="48"/>
    </row>
    <row r="157" spans="2:65" x14ac:dyDescent="0.25">
      <c r="B157" s="46" t="s">
        <v>134</v>
      </c>
      <c r="C157" s="47">
        <f t="shared" si="27"/>
        <v>0</v>
      </c>
      <c r="D157" s="47">
        <f t="shared" si="27"/>
        <v>0</v>
      </c>
      <c r="E157" s="47">
        <f t="shared" si="27"/>
        <v>0</v>
      </c>
      <c r="F157" s="47">
        <f t="shared" si="27"/>
        <v>0</v>
      </c>
      <c r="G157" s="47">
        <f t="shared" si="27"/>
        <v>0</v>
      </c>
      <c r="H157" s="47">
        <f t="shared" si="27"/>
        <v>0</v>
      </c>
      <c r="I157" s="47">
        <f t="shared" si="27"/>
        <v>0</v>
      </c>
      <c r="J157" s="47">
        <f t="shared" si="27"/>
        <v>0</v>
      </c>
      <c r="K157" s="47">
        <f t="shared" si="27"/>
        <v>0</v>
      </c>
      <c r="L157" s="47">
        <f t="shared" si="27"/>
        <v>0</v>
      </c>
      <c r="M157" s="47">
        <f t="shared" si="27"/>
        <v>0</v>
      </c>
      <c r="N157" s="47">
        <f t="shared" si="27"/>
        <v>0</v>
      </c>
      <c r="O157" s="47">
        <f t="shared" si="27"/>
        <v>0</v>
      </c>
      <c r="P157" s="47">
        <f t="shared" si="27"/>
        <v>0</v>
      </c>
      <c r="Q157" s="47">
        <f t="shared" si="27"/>
        <v>0</v>
      </c>
      <c r="R157" s="47">
        <f t="shared" si="27"/>
        <v>0</v>
      </c>
      <c r="S157" s="47">
        <f t="shared" si="27"/>
        <v>0</v>
      </c>
      <c r="T157" s="47">
        <f t="shared" si="27"/>
        <v>0</v>
      </c>
      <c r="U157" s="47">
        <f t="shared" si="27"/>
        <v>0</v>
      </c>
      <c r="V157" s="47">
        <f t="shared" si="27"/>
        <v>0</v>
      </c>
      <c r="W157" s="47">
        <f t="shared" si="27"/>
        <v>0</v>
      </c>
      <c r="X157" s="47">
        <f t="shared" si="27"/>
        <v>0</v>
      </c>
      <c r="Y157" s="47">
        <f t="shared" si="27"/>
        <v>0</v>
      </c>
      <c r="Z157" s="47">
        <f t="shared" si="27"/>
        <v>0</v>
      </c>
      <c r="AA157" s="47">
        <f t="shared" si="27"/>
        <v>0</v>
      </c>
      <c r="AB157" s="47">
        <f t="shared" si="27"/>
        <v>0</v>
      </c>
      <c r="AC157" s="47">
        <f t="shared" si="27"/>
        <v>0</v>
      </c>
      <c r="AD157" s="47">
        <f t="shared" si="27"/>
        <v>0</v>
      </c>
      <c r="AE157" s="47">
        <f t="shared" si="27"/>
        <v>0</v>
      </c>
      <c r="AF157" s="47">
        <f t="shared" si="27"/>
        <v>0</v>
      </c>
      <c r="AG157" s="47">
        <f t="shared" si="27"/>
        <v>0</v>
      </c>
      <c r="AH157" s="47">
        <f t="shared" si="27"/>
        <v>0</v>
      </c>
      <c r="AI157" s="47">
        <f t="shared" si="26"/>
        <v>0</v>
      </c>
      <c r="AJ157" s="47">
        <f t="shared" si="26"/>
        <v>0</v>
      </c>
      <c r="AK157" s="47">
        <f t="shared" si="26"/>
        <v>0</v>
      </c>
      <c r="AL157" s="47">
        <f t="shared" si="26"/>
        <v>0</v>
      </c>
      <c r="AM157" s="47">
        <f t="shared" si="26"/>
        <v>0</v>
      </c>
      <c r="AN157" s="47">
        <f t="shared" si="26"/>
        <v>0</v>
      </c>
      <c r="AO157" s="47">
        <f t="shared" si="26"/>
        <v>0</v>
      </c>
      <c r="AP157" s="47">
        <f t="shared" si="26"/>
        <v>0</v>
      </c>
      <c r="AQ157" s="47">
        <f t="shared" si="26"/>
        <v>0</v>
      </c>
      <c r="AR157" s="47">
        <f t="shared" si="26"/>
        <v>0</v>
      </c>
      <c r="AS157" s="47">
        <f t="shared" si="26"/>
        <v>0</v>
      </c>
      <c r="AT157" s="47">
        <f t="shared" si="26"/>
        <v>0</v>
      </c>
      <c r="AU157" s="47">
        <f t="shared" si="26"/>
        <v>0</v>
      </c>
      <c r="AV157" s="47">
        <f t="shared" si="26"/>
        <v>0</v>
      </c>
      <c r="AW157" s="47">
        <f t="shared" si="26"/>
        <v>0</v>
      </c>
      <c r="AX157" s="47">
        <f t="shared" si="26"/>
        <v>0</v>
      </c>
      <c r="AY157" s="47">
        <f t="shared" si="26"/>
        <v>0</v>
      </c>
      <c r="AZ157" s="47">
        <f t="shared" si="26"/>
        <v>0</v>
      </c>
      <c r="BA157" s="47">
        <f t="shared" si="26"/>
        <v>0</v>
      </c>
      <c r="BB157" s="47">
        <f t="shared" si="26"/>
        <v>0</v>
      </c>
      <c r="BC157" s="47">
        <f t="shared" si="26"/>
        <v>0</v>
      </c>
      <c r="BD157" s="47">
        <f t="shared" si="26"/>
        <v>0</v>
      </c>
      <c r="BE157" s="47">
        <f t="shared" si="26"/>
        <v>0</v>
      </c>
      <c r="BF157" s="47">
        <f t="shared" si="26"/>
        <v>0</v>
      </c>
      <c r="BG157" s="47">
        <f t="shared" si="26"/>
        <v>0</v>
      </c>
      <c r="BH157" s="47">
        <f t="shared" si="26"/>
        <v>4.3303059590749959E-19</v>
      </c>
      <c r="BI157" s="47">
        <f t="shared" si="26"/>
        <v>0</v>
      </c>
      <c r="BJ157" s="47">
        <f t="shared" si="26"/>
        <v>0</v>
      </c>
      <c r="BK157" s="48">
        <f t="shared" si="4"/>
        <v>4.3303059590749959E-19</v>
      </c>
      <c r="BL157" s="1" t="str">
        <f t="shared" si="5"/>
        <v>DF</v>
      </c>
      <c r="BM157" s="48"/>
    </row>
    <row r="158" spans="2:65" x14ac:dyDescent="0.25">
      <c r="B158" s="46" t="s">
        <v>135</v>
      </c>
      <c r="C158" s="47">
        <f t="shared" si="27"/>
        <v>0</v>
      </c>
      <c r="D158" s="47">
        <f t="shared" si="27"/>
        <v>0</v>
      </c>
      <c r="E158" s="47">
        <f t="shared" si="27"/>
        <v>0</v>
      </c>
      <c r="F158" s="47">
        <f t="shared" si="27"/>
        <v>2.5106515788847115E-5</v>
      </c>
      <c r="G158" s="47">
        <f t="shared" si="27"/>
        <v>1.6641537631635992E-3</v>
      </c>
      <c r="H158" s="47">
        <f t="shared" si="27"/>
        <v>0</v>
      </c>
      <c r="I158" s="47">
        <f t="shared" si="27"/>
        <v>0</v>
      </c>
      <c r="J158" s="47">
        <f t="shared" si="27"/>
        <v>0</v>
      </c>
      <c r="K158" s="47">
        <f t="shared" si="27"/>
        <v>0</v>
      </c>
      <c r="L158" s="47">
        <f t="shared" si="27"/>
        <v>0</v>
      </c>
      <c r="M158" s="47">
        <f t="shared" si="27"/>
        <v>0</v>
      </c>
      <c r="N158" s="47">
        <f t="shared" si="27"/>
        <v>9.5627396474033655E-5</v>
      </c>
      <c r="O158" s="47">
        <f t="shared" si="27"/>
        <v>3.0435463453951236E-4</v>
      </c>
      <c r="P158" s="47">
        <f t="shared" si="27"/>
        <v>0</v>
      </c>
      <c r="Q158" s="47">
        <f t="shared" si="27"/>
        <v>8.08725334659031E-4</v>
      </c>
      <c r="R158" s="47">
        <f t="shared" si="27"/>
        <v>2.70436255268101E-3</v>
      </c>
      <c r="S158" s="47">
        <f t="shared" si="27"/>
        <v>4.8409717415993633E-5</v>
      </c>
      <c r="T158" s="47">
        <f t="shared" si="27"/>
        <v>0</v>
      </c>
      <c r="U158" s="47">
        <f t="shared" si="27"/>
        <v>0</v>
      </c>
      <c r="V158" s="47">
        <f t="shared" si="27"/>
        <v>0</v>
      </c>
      <c r="W158" s="47">
        <f t="shared" si="27"/>
        <v>3.1994740405348414E-3</v>
      </c>
      <c r="X158" s="47">
        <f t="shared" si="27"/>
        <v>5.8412674305432927E-3</v>
      </c>
      <c r="Y158" s="47">
        <f t="shared" si="27"/>
        <v>4.0708084632180624E-4</v>
      </c>
      <c r="Z158" s="47">
        <f t="shared" si="27"/>
        <v>3.0092526736146094E-3</v>
      </c>
      <c r="AA158" s="47">
        <f t="shared" si="27"/>
        <v>0</v>
      </c>
      <c r="AB158" s="47">
        <f t="shared" si="27"/>
        <v>0</v>
      </c>
      <c r="AC158" s="47">
        <f t="shared" si="27"/>
        <v>5.4980500317924594E-5</v>
      </c>
      <c r="AD158" s="47">
        <f t="shared" si="27"/>
        <v>0</v>
      </c>
      <c r="AE158" s="47">
        <f t="shared" si="27"/>
        <v>0</v>
      </c>
      <c r="AF158" s="47">
        <f t="shared" si="27"/>
        <v>0</v>
      </c>
      <c r="AG158" s="47">
        <f t="shared" si="27"/>
        <v>0</v>
      </c>
      <c r="AH158" s="47">
        <f t="shared" si="27"/>
        <v>0</v>
      </c>
      <c r="AI158" s="47">
        <f t="shared" si="26"/>
        <v>0</v>
      </c>
      <c r="AJ158" s="47">
        <f t="shared" si="26"/>
        <v>0</v>
      </c>
      <c r="AK158" s="47">
        <f t="shared" si="26"/>
        <v>0</v>
      </c>
      <c r="AL158" s="47">
        <f t="shared" si="26"/>
        <v>0</v>
      </c>
      <c r="AM158" s="47">
        <f t="shared" si="26"/>
        <v>4.951204505228019E-3</v>
      </c>
      <c r="AN158" s="47">
        <f t="shared" si="26"/>
        <v>0</v>
      </c>
      <c r="AO158" s="47">
        <f t="shared" si="26"/>
        <v>0</v>
      </c>
      <c r="AP158" s="47">
        <f t="shared" si="26"/>
        <v>0</v>
      </c>
      <c r="AQ158" s="47">
        <f t="shared" si="26"/>
        <v>0</v>
      </c>
      <c r="AR158" s="47">
        <f t="shared" si="26"/>
        <v>0</v>
      </c>
      <c r="AS158" s="47">
        <f t="shared" si="26"/>
        <v>1.2013855996059282E-3</v>
      </c>
      <c r="AT158" s="47">
        <f t="shared" si="26"/>
        <v>7.3675018068876917E-4</v>
      </c>
      <c r="AU158" s="47">
        <f t="shared" si="26"/>
        <v>0</v>
      </c>
      <c r="AV158" s="47">
        <f t="shared" si="26"/>
        <v>0</v>
      </c>
      <c r="AW158" s="47">
        <f t="shared" si="26"/>
        <v>0</v>
      </c>
      <c r="AX158" s="47">
        <f t="shared" si="26"/>
        <v>0</v>
      </c>
      <c r="AY158" s="47">
        <f t="shared" si="26"/>
        <v>0</v>
      </c>
      <c r="AZ158" s="47">
        <f t="shared" si="26"/>
        <v>0</v>
      </c>
      <c r="BA158" s="47">
        <f t="shared" si="26"/>
        <v>0</v>
      </c>
      <c r="BB158" s="47">
        <f t="shared" si="26"/>
        <v>0</v>
      </c>
      <c r="BC158" s="47">
        <f t="shared" si="26"/>
        <v>0</v>
      </c>
      <c r="BD158" s="47">
        <f t="shared" si="26"/>
        <v>0</v>
      </c>
      <c r="BE158" s="47">
        <f t="shared" si="26"/>
        <v>0</v>
      </c>
      <c r="BF158" s="47">
        <f t="shared" si="26"/>
        <v>0</v>
      </c>
      <c r="BG158" s="47">
        <f t="shared" si="26"/>
        <v>0</v>
      </c>
      <c r="BH158" s="47">
        <f t="shared" si="26"/>
        <v>1.6756611081962489E-6</v>
      </c>
      <c r="BI158" s="47">
        <f t="shared" si="26"/>
        <v>2.4815043454663268E-9</v>
      </c>
      <c r="BJ158" s="47">
        <f t="shared" si="26"/>
        <v>0</v>
      </c>
      <c r="BK158" s="48">
        <f t="shared" si="4"/>
        <v>2.5053813834189764E-2</v>
      </c>
      <c r="BL158" s="1" t="str">
        <f t="shared" si="5"/>
        <v>DF</v>
      </c>
      <c r="BM158" s="48"/>
    </row>
    <row r="159" spans="2:65" x14ac:dyDescent="0.25">
      <c r="B159" s="1" t="s">
        <v>155</v>
      </c>
      <c r="C159" s="48">
        <f t="shared" ref="C159:BJ159" si="28">+SUM(C99:C158)</f>
        <v>0.42557303792682222</v>
      </c>
      <c r="D159" s="48">
        <f t="shared" si="28"/>
        <v>0.21646829966240139</v>
      </c>
      <c r="E159" s="48">
        <f t="shared" si="28"/>
        <v>0.24056626951114279</v>
      </c>
      <c r="F159" s="48">
        <f t="shared" si="28"/>
        <v>0.16091193119120289</v>
      </c>
      <c r="G159" s="48">
        <f t="shared" si="28"/>
        <v>0.31809699013126197</v>
      </c>
      <c r="H159" s="48">
        <f t="shared" si="28"/>
        <v>0.10115912124580012</v>
      </c>
      <c r="I159" s="48">
        <f t="shared" si="28"/>
        <v>0.36184768184553312</v>
      </c>
      <c r="J159" s="48">
        <f t="shared" si="28"/>
        <v>0.41150202008413939</v>
      </c>
      <c r="K159" s="48">
        <f t="shared" si="28"/>
        <v>0.53536979214272584</v>
      </c>
      <c r="L159" s="48">
        <f t="shared" si="28"/>
        <v>0.50103433908006667</v>
      </c>
      <c r="M159" s="48">
        <f t="shared" si="28"/>
        <v>0.72746988994711537</v>
      </c>
      <c r="N159" s="48">
        <f t="shared" si="28"/>
        <v>0.54913629938139463</v>
      </c>
      <c r="O159" s="48">
        <f t="shared" si="28"/>
        <v>0.29210756682434619</v>
      </c>
      <c r="P159" s="48">
        <f t="shared" si="28"/>
        <v>0.4492688652286706</v>
      </c>
      <c r="Q159" s="48">
        <f t="shared" si="28"/>
        <v>0.23196276803067761</v>
      </c>
      <c r="R159" s="48">
        <f t="shared" si="28"/>
        <v>0.26157610835830275</v>
      </c>
      <c r="S159" s="48">
        <f t="shared" si="28"/>
        <v>0.31561492068810226</v>
      </c>
      <c r="T159" s="48">
        <f t="shared" si="28"/>
        <v>0.60079232139223027</v>
      </c>
      <c r="U159" s="48">
        <f t="shared" si="28"/>
        <v>0.3347835474853566</v>
      </c>
      <c r="V159" s="48">
        <f t="shared" si="28"/>
        <v>0.36852525969712857</v>
      </c>
      <c r="W159" s="48">
        <f t="shared" si="28"/>
        <v>0.40173077361524756</v>
      </c>
      <c r="X159" s="48">
        <f t="shared" si="28"/>
        <v>0.26928376383120989</v>
      </c>
      <c r="Y159" s="48">
        <f t="shared" si="28"/>
        <v>0.27090438869387112</v>
      </c>
      <c r="Z159" s="48">
        <f t="shared" si="28"/>
        <v>0.34471836215090401</v>
      </c>
      <c r="AA159" s="48">
        <f t="shared" si="28"/>
        <v>0.38026459606949253</v>
      </c>
      <c r="AB159" s="48">
        <f t="shared" si="28"/>
        <v>0.15425564773594663</v>
      </c>
      <c r="AC159" s="48">
        <f t="shared" si="28"/>
        <v>0.29342044432441672</v>
      </c>
      <c r="AD159" s="48">
        <f t="shared" si="28"/>
        <v>0.29159320796138344</v>
      </c>
      <c r="AE159" s="48">
        <f t="shared" si="28"/>
        <v>0.44815429244051003</v>
      </c>
      <c r="AF159" s="48">
        <f t="shared" si="28"/>
        <v>0.48129454019191265</v>
      </c>
      <c r="AG159" s="48">
        <f t="shared" si="28"/>
        <v>0.33943130392106569</v>
      </c>
      <c r="AH159" s="48">
        <f t="shared" si="28"/>
        <v>0.23013583751684086</v>
      </c>
      <c r="AI159" s="48">
        <f t="shared" si="28"/>
        <v>0.23013583751684086</v>
      </c>
      <c r="AJ159" s="48">
        <f t="shared" si="28"/>
        <v>0.17930039257910441</v>
      </c>
      <c r="AK159" s="48">
        <f t="shared" si="28"/>
        <v>0.30268788215955322</v>
      </c>
      <c r="AL159" s="48">
        <f t="shared" si="28"/>
        <v>0.30268788215955283</v>
      </c>
      <c r="AM159" s="48">
        <f t="shared" si="28"/>
        <v>0.35645444032972812</v>
      </c>
      <c r="AN159" s="48">
        <f t="shared" si="28"/>
        <v>0.2097137362112162</v>
      </c>
      <c r="AO159" s="48">
        <f t="shared" si="28"/>
        <v>0.30268788215955283</v>
      </c>
      <c r="AP159" s="48">
        <f t="shared" si="28"/>
        <v>0.30268788215955278</v>
      </c>
      <c r="AQ159" s="48">
        <f t="shared" si="28"/>
        <v>0.23720193226297864</v>
      </c>
      <c r="AR159" s="48">
        <f t="shared" si="28"/>
        <v>0.43514094364672667</v>
      </c>
      <c r="AS159" s="48">
        <f t="shared" si="28"/>
        <v>0.20994366982851301</v>
      </c>
      <c r="AT159" s="48">
        <f t="shared" si="28"/>
        <v>0.35680702169910222</v>
      </c>
      <c r="AU159" s="48">
        <f t="shared" si="28"/>
        <v>0.26023859943154692</v>
      </c>
      <c r="AV159" s="48">
        <f t="shared" si="28"/>
        <v>0.2724012927011078</v>
      </c>
      <c r="AW159" s="48">
        <f t="shared" si="28"/>
        <v>0.35228110406163782</v>
      </c>
      <c r="AX159" s="48">
        <f t="shared" si="28"/>
        <v>0.49917954603749792</v>
      </c>
      <c r="AY159" s="48">
        <f t="shared" si="28"/>
        <v>0.30961902616861636</v>
      </c>
      <c r="AZ159" s="48">
        <f t="shared" si="28"/>
        <v>0.25420311940695495</v>
      </c>
      <c r="BA159" s="48">
        <f t="shared" si="28"/>
        <v>0.34584857520704793</v>
      </c>
      <c r="BB159" s="48">
        <f t="shared" si="28"/>
        <v>0.34700314483352057</v>
      </c>
      <c r="BC159" s="48">
        <f t="shared" si="28"/>
        <v>8.2431668304783726E-2</v>
      </c>
      <c r="BD159" s="48">
        <f t="shared" si="28"/>
        <v>9.225143505199368E-2</v>
      </c>
      <c r="BE159" s="48">
        <f t="shared" si="28"/>
        <v>0.12719623634688065</v>
      </c>
      <c r="BF159" s="48">
        <f t="shared" si="28"/>
        <v>0.41867739532954557</v>
      </c>
      <c r="BG159" s="48">
        <f t="shared" si="28"/>
        <v>0.4871847340030101</v>
      </c>
      <c r="BH159" s="48">
        <f t="shared" si="28"/>
        <v>0.25484869531911375</v>
      </c>
      <c r="BI159" s="48">
        <f t="shared" si="28"/>
        <v>0.1964437174123701</v>
      </c>
      <c r="BJ159" s="48">
        <f t="shared" si="28"/>
        <v>0</v>
      </c>
      <c r="BK159" s="49">
        <f>+SUM(C159:BJ159)</f>
        <v>19.034211980635277</v>
      </c>
    </row>
    <row r="160" spans="2:65" x14ac:dyDescent="0.25">
      <c r="B160" s="1" t="s">
        <v>156</v>
      </c>
      <c r="C160" s="48" t="str">
        <f>+IF(C159&lt;$BK$160,"NM","M")</f>
        <v>M</v>
      </c>
      <c r="D160" s="48" t="str">
        <f t="shared" ref="D160:BJ160" si="29">+IF(D159&lt;$BK$160,"NM","M")</f>
        <v>NM</v>
      </c>
      <c r="E160" s="48" t="str">
        <f t="shared" si="29"/>
        <v>NM</v>
      </c>
      <c r="F160" s="48" t="str">
        <f t="shared" si="29"/>
        <v>NM</v>
      </c>
      <c r="G160" s="48" t="str">
        <f t="shared" si="29"/>
        <v>M</v>
      </c>
      <c r="H160" s="48" t="str">
        <f t="shared" si="29"/>
        <v>NM</v>
      </c>
      <c r="I160" s="48" t="str">
        <f t="shared" si="29"/>
        <v>M</v>
      </c>
      <c r="J160" s="48" t="str">
        <f t="shared" si="29"/>
        <v>M</v>
      </c>
      <c r="K160" s="48" t="str">
        <f t="shared" si="29"/>
        <v>M</v>
      </c>
      <c r="L160" s="48" t="str">
        <f t="shared" si="29"/>
        <v>M</v>
      </c>
      <c r="M160" s="48" t="str">
        <f t="shared" si="29"/>
        <v>M</v>
      </c>
      <c r="N160" s="48" t="str">
        <f t="shared" si="29"/>
        <v>M</v>
      </c>
      <c r="O160" s="48" t="str">
        <f t="shared" si="29"/>
        <v>NM</v>
      </c>
      <c r="P160" s="48" t="str">
        <f t="shared" si="29"/>
        <v>M</v>
      </c>
      <c r="Q160" s="48" t="str">
        <f t="shared" si="29"/>
        <v>NM</v>
      </c>
      <c r="R160" s="48" t="str">
        <f t="shared" si="29"/>
        <v>NM</v>
      </c>
      <c r="S160" s="48" t="str">
        <f t="shared" si="29"/>
        <v>NM</v>
      </c>
      <c r="T160" s="48" t="str">
        <f t="shared" si="29"/>
        <v>M</v>
      </c>
      <c r="U160" s="48" t="str">
        <f t="shared" si="29"/>
        <v>M</v>
      </c>
      <c r="V160" s="48" t="str">
        <f t="shared" si="29"/>
        <v>M</v>
      </c>
      <c r="W160" s="48" t="str">
        <f t="shared" si="29"/>
        <v>M</v>
      </c>
      <c r="X160" s="48" t="str">
        <f t="shared" si="29"/>
        <v>NM</v>
      </c>
      <c r="Y160" s="48" t="str">
        <f t="shared" si="29"/>
        <v>NM</v>
      </c>
      <c r="Z160" s="48" t="str">
        <f t="shared" si="29"/>
        <v>M</v>
      </c>
      <c r="AA160" s="48" t="str">
        <f t="shared" si="29"/>
        <v>M</v>
      </c>
      <c r="AB160" s="48" t="str">
        <f t="shared" si="29"/>
        <v>NM</v>
      </c>
      <c r="AC160" s="48" t="str">
        <f t="shared" si="29"/>
        <v>NM</v>
      </c>
      <c r="AD160" s="48" t="str">
        <f t="shared" si="29"/>
        <v>NM</v>
      </c>
      <c r="AE160" s="48" t="str">
        <f t="shared" si="29"/>
        <v>M</v>
      </c>
      <c r="AF160" s="48" t="str">
        <f t="shared" si="29"/>
        <v>M</v>
      </c>
      <c r="AG160" s="48" t="str">
        <f t="shared" si="29"/>
        <v>M</v>
      </c>
      <c r="AH160" s="48" t="str">
        <f t="shared" si="29"/>
        <v>NM</v>
      </c>
      <c r="AI160" s="48" t="str">
        <f t="shared" si="29"/>
        <v>NM</v>
      </c>
      <c r="AJ160" s="48" t="str">
        <f t="shared" si="29"/>
        <v>NM</v>
      </c>
      <c r="AK160" s="48" t="str">
        <f t="shared" si="29"/>
        <v>NM</v>
      </c>
      <c r="AL160" s="48" t="str">
        <f t="shared" si="29"/>
        <v>NM</v>
      </c>
      <c r="AM160" s="48" t="str">
        <f t="shared" si="29"/>
        <v>M</v>
      </c>
      <c r="AN160" s="48" t="str">
        <f t="shared" si="29"/>
        <v>NM</v>
      </c>
      <c r="AO160" s="48" t="str">
        <f t="shared" si="29"/>
        <v>NM</v>
      </c>
      <c r="AP160" s="48" t="str">
        <f t="shared" si="29"/>
        <v>NM</v>
      </c>
      <c r="AQ160" s="48" t="str">
        <f t="shared" si="29"/>
        <v>NM</v>
      </c>
      <c r="AR160" s="48" t="str">
        <f t="shared" si="29"/>
        <v>M</v>
      </c>
      <c r="AS160" s="48" t="str">
        <f t="shared" si="29"/>
        <v>NM</v>
      </c>
      <c r="AT160" s="48" t="str">
        <f t="shared" si="29"/>
        <v>M</v>
      </c>
      <c r="AU160" s="48" t="str">
        <f t="shared" si="29"/>
        <v>NM</v>
      </c>
      <c r="AV160" s="48" t="str">
        <f t="shared" si="29"/>
        <v>NM</v>
      </c>
      <c r="AW160" s="48" t="str">
        <f t="shared" si="29"/>
        <v>M</v>
      </c>
      <c r="AX160" s="48" t="str">
        <f t="shared" si="29"/>
        <v>M</v>
      </c>
      <c r="AY160" s="48" t="str">
        <f t="shared" si="29"/>
        <v>NM</v>
      </c>
      <c r="AZ160" s="48" t="str">
        <f t="shared" si="29"/>
        <v>NM</v>
      </c>
      <c r="BA160" s="48" t="str">
        <f t="shared" si="29"/>
        <v>M</v>
      </c>
      <c r="BB160" s="48" t="str">
        <f t="shared" si="29"/>
        <v>M</v>
      </c>
      <c r="BC160" s="48" t="str">
        <f t="shared" si="29"/>
        <v>NM</v>
      </c>
      <c r="BD160" s="48" t="str">
        <f t="shared" si="29"/>
        <v>NM</v>
      </c>
      <c r="BE160" s="48" t="str">
        <f t="shared" si="29"/>
        <v>NM</v>
      </c>
      <c r="BF160" s="48" t="str">
        <f t="shared" si="29"/>
        <v>M</v>
      </c>
      <c r="BG160" s="48" t="str">
        <f t="shared" si="29"/>
        <v>M</v>
      </c>
      <c r="BH160" s="48" t="str">
        <f t="shared" si="29"/>
        <v>NM</v>
      </c>
      <c r="BI160" s="48" t="str">
        <f t="shared" si="29"/>
        <v>NM</v>
      </c>
      <c r="BJ160" s="48" t="str">
        <f t="shared" si="29"/>
        <v>NM</v>
      </c>
      <c r="BK160" s="50">
        <f>+BK159/60</f>
        <v>0.31723686634392129</v>
      </c>
    </row>
    <row r="161" spans="1:65" x14ac:dyDescent="0.25"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50"/>
    </row>
    <row r="162" spans="1:65" x14ac:dyDescent="0.25">
      <c r="C162" s="1" t="s">
        <v>157</v>
      </c>
      <c r="D162" s="1" t="s">
        <v>158</v>
      </c>
      <c r="E162" s="1" t="s">
        <v>159</v>
      </c>
      <c r="F162" s="1" t="s">
        <v>160</v>
      </c>
      <c r="G162" s="1" t="s">
        <v>161</v>
      </c>
      <c r="H162" s="1" t="s">
        <v>162</v>
      </c>
      <c r="I162" s="1" t="s">
        <v>163</v>
      </c>
      <c r="J162" s="1" t="s">
        <v>164</v>
      </c>
      <c r="K162" s="1" t="s">
        <v>165</v>
      </c>
      <c r="L162" s="1" t="s">
        <v>166</v>
      </c>
      <c r="M162" s="1" t="s">
        <v>167</v>
      </c>
      <c r="N162" s="1" t="s">
        <v>168</v>
      </c>
      <c r="O162" s="1" t="s">
        <v>169</v>
      </c>
      <c r="P162" s="1" t="s">
        <v>170</v>
      </c>
      <c r="Q162" s="1" t="s">
        <v>171</v>
      </c>
      <c r="R162" s="1" t="s">
        <v>172</v>
      </c>
      <c r="S162" s="1" t="s">
        <v>173</v>
      </c>
      <c r="T162" s="1" t="s">
        <v>174</v>
      </c>
      <c r="U162" s="1" t="s">
        <v>175</v>
      </c>
      <c r="V162" s="1" t="s">
        <v>176</v>
      </c>
      <c r="W162" s="1" t="s">
        <v>177</v>
      </c>
      <c r="X162" s="1" t="s">
        <v>178</v>
      </c>
      <c r="Y162" s="1" t="s">
        <v>179</v>
      </c>
      <c r="Z162" s="1" t="s">
        <v>180</v>
      </c>
      <c r="AA162" s="1" t="s">
        <v>181</v>
      </c>
      <c r="AB162" s="1" t="s">
        <v>182</v>
      </c>
      <c r="AC162" s="1" t="s">
        <v>183</v>
      </c>
      <c r="AD162" s="1" t="s">
        <v>184</v>
      </c>
      <c r="AE162" s="1" t="s">
        <v>185</v>
      </c>
      <c r="AF162" s="1" t="s">
        <v>186</v>
      </c>
      <c r="AG162" s="1" t="s">
        <v>187</v>
      </c>
      <c r="AH162" s="1" t="s">
        <v>188</v>
      </c>
      <c r="AI162" s="1" t="s">
        <v>189</v>
      </c>
      <c r="AJ162" s="1" t="s">
        <v>190</v>
      </c>
      <c r="AK162" s="1" t="s">
        <v>191</v>
      </c>
      <c r="AL162" s="1" t="s">
        <v>192</v>
      </c>
      <c r="AM162" s="1" t="s">
        <v>193</v>
      </c>
      <c r="AN162" s="1" t="s">
        <v>194</v>
      </c>
      <c r="AO162" s="1" t="s">
        <v>195</v>
      </c>
      <c r="AP162" s="1" t="s">
        <v>196</v>
      </c>
      <c r="AQ162" s="1" t="s">
        <v>197</v>
      </c>
      <c r="AR162" s="1" t="s">
        <v>198</v>
      </c>
      <c r="AS162" s="1" t="s">
        <v>199</v>
      </c>
      <c r="AT162" s="1" t="s">
        <v>200</v>
      </c>
      <c r="AU162" s="1" t="s">
        <v>201</v>
      </c>
      <c r="AV162" s="1" t="s">
        <v>202</v>
      </c>
      <c r="AW162" s="1" t="s">
        <v>203</v>
      </c>
      <c r="AX162" s="1" t="s">
        <v>204</v>
      </c>
      <c r="AY162" s="1" t="s">
        <v>205</v>
      </c>
      <c r="AZ162" s="1" t="s">
        <v>206</v>
      </c>
      <c r="BA162" s="1" t="s">
        <v>207</v>
      </c>
      <c r="BB162" s="1" t="s">
        <v>208</v>
      </c>
      <c r="BC162" s="1" t="s">
        <v>209</v>
      </c>
      <c r="BD162" s="1" t="s">
        <v>210</v>
      </c>
      <c r="BE162" s="1" t="s">
        <v>211</v>
      </c>
      <c r="BF162" s="1" t="s">
        <v>212</v>
      </c>
      <c r="BG162" s="1" t="s">
        <v>213</v>
      </c>
      <c r="BH162" s="1" t="s">
        <v>214</v>
      </c>
      <c r="BI162" s="1" t="s">
        <v>215</v>
      </c>
      <c r="BJ162" s="1" t="s">
        <v>216</v>
      </c>
    </row>
    <row r="163" spans="1:65" ht="120" x14ac:dyDescent="0.25">
      <c r="B163" s="51" t="s">
        <v>75</v>
      </c>
      <c r="C163" s="51" t="s">
        <v>76</v>
      </c>
      <c r="D163" s="51" t="s">
        <v>77</v>
      </c>
      <c r="E163" s="51" t="s">
        <v>78</v>
      </c>
      <c r="F163" s="51" t="s">
        <v>79</v>
      </c>
      <c r="G163" s="51" t="s">
        <v>80</v>
      </c>
      <c r="H163" s="51" t="s">
        <v>81</v>
      </c>
      <c r="I163" s="51" t="s">
        <v>82</v>
      </c>
      <c r="J163" s="51" t="s">
        <v>83</v>
      </c>
      <c r="K163" s="51" t="s">
        <v>84</v>
      </c>
      <c r="L163" s="51" t="s">
        <v>85</v>
      </c>
      <c r="M163" s="51" t="s">
        <v>86</v>
      </c>
      <c r="N163" s="51" t="s">
        <v>87</v>
      </c>
      <c r="O163" s="51" t="s">
        <v>88</v>
      </c>
      <c r="P163" s="51" t="s">
        <v>89</v>
      </c>
      <c r="Q163" s="51" t="s">
        <v>90</v>
      </c>
      <c r="R163" s="51" t="s">
        <v>91</v>
      </c>
      <c r="S163" s="51" t="s">
        <v>92</v>
      </c>
      <c r="T163" s="51" t="s">
        <v>93</v>
      </c>
      <c r="U163" s="51" t="s">
        <v>94</v>
      </c>
      <c r="V163" s="51" t="s">
        <v>95</v>
      </c>
      <c r="W163" s="51" t="s">
        <v>96</v>
      </c>
      <c r="X163" s="51" t="s">
        <v>97</v>
      </c>
      <c r="Y163" s="51" t="s">
        <v>98</v>
      </c>
      <c r="Z163" s="51" t="s">
        <v>99</v>
      </c>
      <c r="AA163" s="51" t="s">
        <v>100</v>
      </c>
      <c r="AB163" s="51" t="s">
        <v>101</v>
      </c>
      <c r="AC163" s="51" t="s">
        <v>102</v>
      </c>
      <c r="AD163" s="51" t="s">
        <v>103</v>
      </c>
      <c r="AE163" s="51" t="s">
        <v>104</v>
      </c>
      <c r="AF163" s="51" t="s">
        <v>105</v>
      </c>
      <c r="AG163" s="51" t="s">
        <v>106</v>
      </c>
      <c r="AH163" s="51" t="s">
        <v>107</v>
      </c>
      <c r="AI163" s="51" t="s">
        <v>108</v>
      </c>
      <c r="AJ163" s="51" t="s">
        <v>109</v>
      </c>
      <c r="AK163" s="51" t="s">
        <v>110</v>
      </c>
      <c r="AL163" s="51" t="s">
        <v>111</v>
      </c>
      <c r="AM163" s="51" t="s">
        <v>112</v>
      </c>
      <c r="AN163" s="51" t="s">
        <v>113</v>
      </c>
      <c r="AO163" s="51" t="s">
        <v>114</v>
      </c>
      <c r="AP163" s="51" t="s">
        <v>115</v>
      </c>
      <c r="AQ163" s="51" t="s">
        <v>116</v>
      </c>
      <c r="AR163" s="51" t="s">
        <v>117</v>
      </c>
      <c r="AS163" s="51" t="s">
        <v>118</v>
      </c>
      <c r="AT163" s="51" t="s">
        <v>119</v>
      </c>
      <c r="AU163" s="51" t="s">
        <v>120</v>
      </c>
      <c r="AV163" s="51" t="s">
        <v>121</v>
      </c>
      <c r="AW163" s="51" t="s">
        <v>122</v>
      </c>
      <c r="AX163" s="51" t="s">
        <v>123</v>
      </c>
      <c r="AY163" s="51" t="s">
        <v>124</v>
      </c>
      <c r="AZ163" s="51" t="s">
        <v>125</v>
      </c>
      <c r="BA163" s="51" t="s">
        <v>126</v>
      </c>
      <c r="BB163" s="51" t="s">
        <v>127</v>
      </c>
      <c r="BC163" s="51" t="s">
        <v>128</v>
      </c>
      <c r="BD163" s="51" t="s">
        <v>129</v>
      </c>
      <c r="BE163" s="51" t="s">
        <v>130</v>
      </c>
      <c r="BF163" s="51" t="s">
        <v>131</v>
      </c>
      <c r="BG163" s="51" t="s">
        <v>132</v>
      </c>
      <c r="BH163" s="51" t="s">
        <v>133</v>
      </c>
      <c r="BI163" s="51" t="s">
        <v>134</v>
      </c>
      <c r="BJ163" s="51" t="s">
        <v>135</v>
      </c>
    </row>
    <row r="164" spans="1:65" x14ac:dyDescent="0.25">
      <c r="A164" s="1" t="s">
        <v>217</v>
      </c>
      <c r="B164" s="52" t="s">
        <v>76</v>
      </c>
      <c r="C164" s="53">
        <f>+C9/$BT9</f>
        <v>8.6639599107003931E-2</v>
      </c>
      <c r="D164" s="53">
        <f t="shared" ref="D164:BJ164" si="30">+D9/$BT9</f>
        <v>0</v>
      </c>
      <c r="E164" s="53">
        <f t="shared" si="30"/>
        <v>0</v>
      </c>
      <c r="F164" s="53">
        <f t="shared" si="30"/>
        <v>0</v>
      </c>
      <c r="G164" s="53">
        <f t="shared" si="30"/>
        <v>0</v>
      </c>
      <c r="H164" s="53">
        <f t="shared" si="30"/>
        <v>0</v>
      </c>
      <c r="I164" s="53">
        <f t="shared" si="30"/>
        <v>0</v>
      </c>
      <c r="J164" s="53">
        <f t="shared" si="30"/>
        <v>0</v>
      </c>
      <c r="K164" s="53">
        <f t="shared" si="30"/>
        <v>0.91458869767935347</v>
      </c>
      <c r="L164" s="53">
        <f t="shared" si="30"/>
        <v>0</v>
      </c>
      <c r="M164" s="53">
        <f t="shared" si="30"/>
        <v>0</v>
      </c>
      <c r="N164" s="53">
        <f t="shared" si="30"/>
        <v>0</v>
      </c>
      <c r="O164" s="53">
        <f t="shared" si="30"/>
        <v>0</v>
      </c>
      <c r="P164" s="53">
        <f t="shared" si="30"/>
        <v>0</v>
      </c>
      <c r="Q164" s="53">
        <f t="shared" si="30"/>
        <v>0</v>
      </c>
      <c r="R164" s="53">
        <f t="shared" si="30"/>
        <v>0</v>
      </c>
      <c r="S164" s="53">
        <f t="shared" si="30"/>
        <v>0</v>
      </c>
      <c r="T164" s="53">
        <f t="shared" si="30"/>
        <v>0</v>
      </c>
      <c r="U164" s="53">
        <f t="shared" si="30"/>
        <v>0</v>
      </c>
      <c r="V164" s="53">
        <f t="shared" si="30"/>
        <v>0</v>
      </c>
      <c r="W164" s="53">
        <f t="shared" si="30"/>
        <v>0</v>
      </c>
      <c r="X164" s="53">
        <f t="shared" si="30"/>
        <v>0</v>
      </c>
      <c r="Y164" s="53">
        <f t="shared" si="30"/>
        <v>0</v>
      </c>
      <c r="Z164" s="53">
        <f t="shared" si="30"/>
        <v>0</v>
      </c>
      <c r="AA164" s="53">
        <f t="shared" si="30"/>
        <v>0</v>
      </c>
      <c r="AB164" s="53">
        <f t="shared" si="30"/>
        <v>0</v>
      </c>
      <c r="AC164" s="53">
        <f t="shared" si="30"/>
        <v>0</v>
      </c>
      <c r="AD164" s="53">
        <f t="shared" si="30"/>
        <v>0</v>
      </c>
      <c r="AE164" s="53">
        <f t="shared" si="30"/>
        <v>0</v>
      </c>
      <c r="AF164" s="53">
        <f t="shared" si="30"/>
        <v>0</v>
      </c>
      <c r="AG164" s="53">
        <f t="shared" si="30"/>
        <v>0</v>
      </c>
      <c r="AH164" s="53">
        <f t="shared" si="30"/>
        <v>0</v>
      </c>
      <c r="AI164" s="53">
        <f t="shared" si="30"/>
        <v>0</v>
      </c>
      <c r="AJ164" s="53">
        <f t="shared" si="30"/>
        <v>0</v>
      </c>
      <c r="AK164" s="53">
        <f t="shared" si="30"/>
        <v>0</v>
      </c>
      <c r="AL164" s="53">
        <f t="shared" si="30"/>
        <v>0</v>
      </c>
      <c r="AM164" s="53">
        <f t="shared" si="30"/>
        <v>0</v>
      </c>
      <c r="AN164" s="53">
        <f t="shared" si="30"/>
        <v>0</v>
      </c>
      <c r="AO164" s="53">
        <f t="shared" si="30"/>
        <v>0</v>
      </c>
      <c r="AP164" s="53">
        <f t="shared" si="30"/>
        <v>0</v>
      </c>
      <c r="AQ164" s="53">
        <f t="shared" si="30"/>
        <v>0</v>
      </c>
      <c r="AR164" s="53">
        <f t="shared" si="30"/>
        <v>0</v>
      </c>
      <c r="AS164" s="53">
        <f t="shared" si="30"/>
        <v>0</v>
      </c>
      <c r="AT164" s="53">
        <f t="shared" si="30"/>
        <v>0</v>
      </c>
      <c r="AU164" s="53">
        <f t="shared" si="30"/>
        <v>0</v>
      </c>
      <c r="AV164" s="53">
        <f t="shared" si="30"/>
        <v>0</v>
      </c>
      <c r="AW164" s="53">
        <f t="shared" si="30"/>
        <v>0</v>
      </c>
      <c r="AX164" s="53">
        <f t="shared" si="30"/>
        <v>0</v>
      </c>
      <c r="AY164" s="53">
        <f t="shared" si="30"/>
        <v>0</v>
      </c>
      <c r="AZ164" s="53">
        <f t="shared" si="30"/>
        <v>0</v>
      </c>
      <c r="BA164" s="53">
        <f t="shared" si="30"/>
        <v>0</v>
      </c>
      <c r="BB164" s="53">
        <f t="shared" si="30"/>
        <v>0</v>
      </c>
      <c r="BC164" s="53">
        <f t="shared" si="30"/>
        <v>0</v>
      </c>
      <c r="BD164" s="53">
        <f t="shared" si="30"/>
        <v>3.005335691010829E-4</v>
      </c>
      <c r="BE164" s="53">
        <f t="shared" si="30"/>
        <v>0</v>
      </c>
      <c r="BF164" s="53">
        <f t="shared" si="30"/>
        <v>0</v>
      </c>
      <c r="BG164" s="53">
        <f t="shared" si="30"/>
        <v>0</v>
      </c>
      <c r="BH164" s="53">
        <f t="shared" si="30"/>
        <v>0</v>
      </c>
      <c r="BI164" s="53">
        <f t="shared" si="30"/>
        <v>0</v>
      </c>
      <c r="BJ164" s="53">
        <f t="shared" si="30"/>
        <v>0</v>
      </c>
      <c r="BK164" s="48">
        <f>+SUM(C164:BJ164)</f>
        <v>1.0015288303554586</v>
      </c>
      <c r="BL164" s="42"/>
      <c r="BM164" s="48"/>
    </row>
    <row r="165" spans="1:65" x14ac:dyDescent="0.25">
      <c r="A165" s="1" t="s">
        <v>218</v>
      </c>
      <c r="B165" s="52" t="s">
        <v>77</v>
      </c>
      <c r="C165" s="53">
        <f t="shared" ref="C165:BJ169" si="31">+C10/$BT10</f>
        <v>0</v>
      </c>
      <c r="D165" s="53">
        <f t="shared" si="31"/>
        <v>1.060489145928877E-3</v>
      </c>
      <c r="E165" s="53">
        <f t="shared" si="31"/>
        <v>0</v>
      </c>
      <c r="F165" s="53">
        <f t="shared" si="31"/>
        <v>0</v>
      </c>
      <c r="G165" s="53">
        <f t="shared" si="31"/>
        <v>1.7065816688413709E-2</v>
      </c>
      <c r="H165" s="53">
        <f t="shared" si="31"/>
        <v>0</v>
      </c>
      <c r="I165" s="53">
        <f t="shared" si="31"/>
        <v>0</v>
      </c>
      <c r="J165" s="53">
        <f t="shared" si="31"/>
        <v>0</v>
      </c>
      <c r="K165" s="53">
        <f t="shared" si="31"/>
        <v>5.7295479752322832E-2</v>
      </c>
      <c r="L165" s="53">
        <f t="shared" si="31"/>
        <v>0</v>
      </c>
      <c r="M165" s="53">
        <f t="shared" si="31"/>
        <v>0</v>
      </c>
      <c r="N165" s="53">
        <f t="shared" si="31"/>
        <v>0.20724064601203318</v>
      </c>
      <c r="O165" s="53">
        <f t="shared" si="31"/>
        <v>0</v>
      </c>
      <c r="P165" s="53">
        <f t="shared" si="31"/>
        <v>0</v>
      </c>
      <c r="Q165" s="53">
        <f t="shared" si="31"/>
        <v>0</v>
      </c>
      <c r="R165" s="53">
        <f t="shared" si="31"/>
        <v>0</v>
      </c>
      <c r="S165" s="53">
        <f t="shared" si="31"/>
        <v>0</v>
      </c>
      <c r="T165" s="53">
        <f t="shared" si="31"/>
        <v>0</v>
      </c>
      <c r="U165" s="53">
        <f t="shared" si="31"/>
        <v>0</v>
      </c>
      <c r="V165" s="53">
        <f t="shared" si="31"/>
        <v>0</v>
      </c>
      <c r="W165" s="53">
        <f t="shared" si="31"/>
        <v>0</v>
      </c>
      <c r="X165" s="53">
        <f t="shared" si="31"/>
        <v>0</v>
      </c>
      <c r="Y165" s="53">
        <f t="shared" si="31"/>
        <v>0</v>
      </c>
      <c r="Z165" s="53">
        <f t="shared" si="31"/>
        <v>0</v>
      </c>
      <c r="AA165" s="53">
        <f t="shared" si="31"/>
        <v>9.6667637129305145E-11</v>
      </c>
      <c r="AB165" s="53">
        <f t="shared" si="31"/>
        <v>0</v>
      </c>
      <c r="AC165" s="53">
        <f t="shared" si="31"/>
        <v>0</v>
      </c>
      <c r="AD165" s="53">
        <f t="shared" si="31"/>
        <v>0</v>
      </c>
      <c r="AE165" s="53">
        <f t="shared" si="31"/>
        <v>0</v>
      </c>
      <c r="AF165" s="53">
        <f t="shared" si="31"/>
        <v>0</v>
      </c>
      <c r="AG165" s="53">
        <f t="shared" si="31"/>
        <v>0</v>
      </c>
      <c r="AH165" s="53">
        <f t="shared" si="31"/>
        <v>0</v>
      </c>
      <c r="AI165" s="53">
        <f t="shared" si="31"/>
        <v>0</v>
      </c>
      <c r="AJ165" s="53">
        <f t="shared" si="31"/>
        <v>0</v>
      </c>
      <c r="AK165" s="53">
        <f t="shared" si="31"/>
        <v>0</v>
      </c>
      <c r="AL165" s="53">
        <f t="shared" si="31"/>
        <v>0</v>
      </c>
      <c r="AM165" s="53">
        <f t="shared" si="31"/>
        <v>0</v>
      </c>
      <c r="AN165" s="53">
        <f t="shared" si="31"/>
        <v>0</v>
      </c>
      <c r="AO165" s="53">
        <f t="shared" si="31"/>
        <v>0</v>
      </c>
      <c r="AP165" s="53">
        <f t="shared" si="31"/>
        <v>0</v>
      </c>
      <c r="AQ165" s="53">
        <f t="shared" si="31"/>
        <v>0</v>
      </c>
      <c r="AR165" s="53">
        <f t="shared" si="31"/>
        <v>0</v>
      </c>
      <c r="AS165" s="53">
        <f t="shared" si="31"/>
        <v>0</v>
      </c>
      <c r="AT165" s="53">
        <f t="shared" si="31"/>
        <v>0</v>
      </c>
      <c r="AU165" s="53">
        <f t="shared" si="31"/>
        <v>0</v>
      </c>
      <c r="AV165" s="53">
        <f t="shared" si="31"/>
        <v>0</v>
      </c>
      <c r="AW165" s="53">
        <f t="shared" si="31"/>
        <v>0</v>
      </c>
      <c r="AX165" s="53">
        <f t="shared" si="31"/>
        <v>0</v>
      </c>
      <c r="AY165" s="53">
        <f t="shared" si="31"/>
        <v>0</v>
      </c>
      <c r="AZ165" s="53">
        <f t="shared" si="31"/>
        <v>0</v>
      </c>
      <c r="BA165" s="53">
        <f t="shared" si="31"/>
        <v>0</v>
      </c>
      <c r="BB165" s="53">
        <f t="shared" si="31"/>
        <v>0</v>
      </c>
      <c r="BC165" s="53">
        <f t="shared" si="31"/>
        <v>0</v>
      </c>
      <c r="BD165" s="53">
        <f t="shared" si="31"/>
        <v>2.4957440942282296E-5</v>
      </c>
      <c r="BE165" s="53">
        <f t="shared" si="31"/>
        <v>4.3424528362106122E-3</v>
      </c>
      <c r="BF165" s="53">
        <f t="shared" si="31"/>
        <v>6.1284527514288104E-2</v>
      </c>
      <c r="BG165" s="53">
        <f t="shared" si="31"/>
        <v>1.9168619144459408E-2</v>
      </c>
      <c r="BH165" s="53">
        <f t="shared" si="31"/>
        <v>2.6279737768181862E-3</v>
      </c>
      <c r="BI165" s="53">
        <f t="shared" si="31"/>
        <v>0</v>
      </c>
      <c r="BJ165" s="53">
        <f t="shared" si="31"/>
        <v>0</v>
      </c>
      <c r="BK165" s="48">
        <f t="shared" ref="BK165:BK223" si="32">+SUM(C165:BJ165)</f>
        <v>0.37011096240808472</v>
      </c>
      <c r="BL165" s="42"/>
      <c r="BM165" s="48"/>
    </row>
    <row r="166" spans="1:65" x14ac:dyDescent="0.25">
      <c r="A166" s="1" t="s">
        <v>219</v>
      </c>
      <c r="B166" s="52" t="s">
        <v>78</v>
      </c>
      <c r="C166" s="53">
        <f t="shared" si="31"/>
        <v>0</v>
      </c>
      <c r="D166" s="53">
        <f t="shared" si="31"/>
        <v>7.9625729196317737E-8</v>
      </c>
      <c r="E166" s="53">
        <f t="shared" si="31"/>
        <v>2.9792576183389334E-3</v>
      </c>
      <c r="F166" s="53">
        <f t="shared" si="31"/>
        <v>0</v>
      </c>
      <c r="G166" s="53">
        <f t="shared" si="31"/>
        <v>0</v>
      </c>
      <c r="H166" s="53">
        <f t="shared" si="31"/>
        <v>0</v>
      </c>
      <c r="I166" s="53">
        <f t="shared" si="31"/>
        <v>2.5495451093469505E-4</v>
      </c>
      <c r="J166" s="53">
        <f t="shared" si="31"/>
        <v>0</v>
      </c>
      <c r="K166" s="53">
        <f t="shared" si="31"/>
        <v>0</v>
      </c>
      <c r="L166" s="53">
        <f t="shared" si="31"/>
        <v>0</v>
      </c>
      <c r="M166" s="53">
        <f t="shared" si="31"/>
        <v>0</v>
      </c>
      <c r="N166" s="53">
        <f t="shared" si="31"/>
        <v>0.31156293145550051</v>
      </c>
      <c r="O166" s="53">
        <f t="shared" si="31"/>
        <v>0</v>
      </c>
      <c r="P166" s="53">
        <f t="shared" si="31"/>
        <v>2.812770571064569E-6</v>
      </c>
      <c r="Q166" s="53">
        <f t="shared" si="31"/>
        <v>0</v>
      </c>
      <c r="R166" s="53">
        <f t="shared" si="31"/>
        <v>0</v>
      </c>
      <c r="S166" s="53">
        <f t="shared" si="31"/>
        <v>0</v>
      </c>
      <c r="T166" s="53">
        <f t="shared" si="31"/>
        <v>0</v>
      </c>
      <c r="U166" s="53">
        <f t="shared" si="31"/>
        <v>0</v>
      </c>
      <c r="V166" s="53">
        <f t="shared" si="31"/>
        <v>0</v>
      </c>
      <c r="W166" s="53">
        <f t="shared" si="31"/>
        <v>0</v>
      </c>
      <c r="X166" s="53">
        <f t="shared" si="31"/>
        <v>0</v>
      </c>
      <c r="Y166" s="53">
        <f t="shared" si="31"/>
        <v>0</v>
      </c>
      <c r="Z166" s="53">
        <f t="shared" si="31"/>
        <v>0</v>
      </c>
      <c r="AA166" s="53">
        <f t="shared" si="31"/>
        <v>7.8726558437831464E-5</v>
      </c>
      <c r="AB166" s="53">
        <f t="shared" si="31"/>
        <v>0</v>
      </c>
      <c r="AC166" s="53">
        <f t="shared" si="31"/>
        <v>0</v>
      </c>
      <c r="AD166" s="53">
        <f t="shared" si="31"/>
        <v>1.853810502600705E-3</v>
      </c>
      <c r="AE166" s="53">
        <f t="shared" si="31"/>
        <v>0</v>
      </c>
      <c r="AF166" s="53">
        <f t="shared" si="31"/>
        <v>0</v>
      </c>
      <c r="AG166" s="53">
        <f t="shared" si="31"/>
        <v>0</v>
      </c>
      <c r="AH166" s="53">
        <f t="shared" si="31"/>
        <v>0</v>
      </c>
      <c r="AI166" s="53">
        <f t="shared" si="31"/>
        <v>0</v>
      </c>
      <c r="AJ166" s="53">
        <f t="shared" si="31"/>
        <v>0</v>
      </c>
      <c r="AK166" s="53">
        <f t="shared" si="31"/>
        <v>0</v>
      </c>
      <c r="AL166" s="53">
        <f t="shared" si="31"/>
        <v>0</v>
      </c>
      <c r="AM166" s="53">
        <f t="shared" si="31"/>
        <v>0</v>
      </c>
      <c r="AN166" s="53">
        <f t="shared" si="31"/>
        <v>0</v>
      </c>
      <c r="AO166" s="53">
        <f t="shared" si="31"/>
        <v>0</v>
      </c>
      <c r="AP166" s="53">
        <f t="shared" si="31"/>
        <v>0</v>
      </c>
      <c r="AQ166" s="53">
        <f t="shared" si="31"/>
        <v>0</v>
      </c>
      <c r="AR166" s="53">
        <f t="shared" si="31"/>
        <v>0</v>
      </c>
      <c r="AS166" s="53">
        <f t="shared" si="31"/>
        <v>0</v>
      </c>
      <c r="AT166" s="53">
        <f t="shared" si="31"/>
        <v>0</v>
      </c>
      <c r="AU166" s="53">
        <f t="shared" si="31"/>
        <v>0</v>
      </c>
      <c r="AV166" s="53">
        <f t="shared" si="31"/>
        <v>0</v>
      </c>
      <c r="AW166" s="53">
        <f t="shared" si="31"/>
        <v>0</v>
      </c>
      <c r="AX166" s="53">
        <f t="shared" si="31"/>
        <v>0</v>
      </c>
      <c r="AY166" s="53">
        <f t="shared" si="31"/>
        <v>0</v>
      </c>
      <c r="AZ166" s="53">
        <f t="shared" si="31"/>
        <v>0</v>
      </c>
      <c r="BA166" s="53">
        <f t="shared" si="31"/>
        <v>0</v>
      </c>
      <c r="BB166" s="53">
        <f t="shared" si="31"/>
        <v>0</v>
      </c>
      <c r="BC166" s="53">
        <f t="shared" si="31"/>
        <v>0</v>
      </c>
      <c r="BD166" s="53">
        <f t="shared" si="31"/>
        <v>7.1884831130153543E-5</v>
      </c>
      <c r="BE166" s="53">
        <f t="shared" si="31"/>
        <v>1.1960697125607497E-3</v>
      </c>
      <c r="BF166" s="53">
        <f t="shared" si="31"/>
        <v>2.6116852469317837E-2</v>
      </c>
      <c r="BG166" s="53">
        <f t="shared" si="31"/>
        <v>2.2423479763666958E-3</v>
      </c>
      <c r="BH166" s="53">
        <f t="shared" si="31"/>
        <v>2.2969846266935194E-9</v>
      </c>
      <c r="BI166" s="53">
        <f t="shared" si="31"/>
        <v>0</v>
      </c>
      <c r="BJ166" s="53">
        <f t="shared" si="31"/>
        <v>0</v>
      </c>
      <c r="BK166" s="48">
        <f t="shared" si="32"/>
        <v>0.34635973032847295</v>
      </c>
      <c r="BL166" s="42"/>
      <c r="BM166" s="48"/>
    </row>
    <row r="167" spans="1:65" x14ac:dyDescent="0.25">
      <c r="A167" s="1" t="s">
        <v>220</v>
      </c>
      <c r="B167" s="52" t="s">
        <v>79</v>
      </c>
      <c r="C167" s="53">
        <f t="shared" si="31"/>
        <v>0</v>
      </c>
      <c r="D167" s="53">
        <f t="shared" si="31"/>
        <v>0</v>
      </c>
      <c r="E167" s="53">
        <f t="shared" si="31"/>
        <v>8.6016254403710135E-2</v>
      </c>
      <c r="F167" s="53">
        <f t="shared" si="31"/>
        <v>9.6771284700624511E-5</v>
      </c>
      <c r="G167" s="53">
        <f t="shared" si="31"/>
        <v>0</v>
      </c>
      <c r="H167" s="53">
        <f t="shared" si="31"/>
        <v>0</v>
      </c>
      <c r="I167" s="53">
        <f t="shared" si="31"/>
        <v>0</v>
      </c>
      <c r="J167" s="53">
        <f t="shared" si="31"/>
        <v>0</v>
      </c>
      <c r="K167" s="53">
        <f t="shared" si="31"/>
        <v>0</v>
      </c>
      <c r="L167" s="53">
        <f t="shared" si="31"/>
        <v>0</v>
      </c>
      <c r="M167" s="53">
        <f t="shared" si="31"/>
        <v>0</v>
      </c>
      <c r="N167" s="53">
        <f t="shared" si="31"/>
        <v>0</v>
      </c>
      <c r="O167" s="53">
        <f t="shared" si="31"/>
        <v>0</v>
      </c>
      <c r="P167" s="53">
        <f t="shared" si="31"/>
        <v>0</v>
      </c>
      <c r="Q167" s="53">
        <f t="shared" si="31"/>
        <v>0</v>
      </c>
      <c r="R167" s="53">
        <f t="shared" si="31"/>
        <v>0</v>
      </c>
      <c r="S167" s="53">
        <f t="shared" si="31"/>
        <v>0</v>
      </c>
      <c r="T167" s="53">
        <f t="shared" si="31"/>
        <v>0</v>
      </c>
      <c r="U167" s="53">
        <f t="shared" si="31"/>
        <v>0</v>
      </c>
      <c r="V167" s="53">
        <f t="shared" si="31"/>
        <v>0</v>
      </c>
      <c r="W167" s="53">
        <f t="shared" si="31"/>
        <v>0</v>
      </c>
      <c r="X167" s="53">
        <f t="shared" si="31"/>
        <v>0</v>
      </c>
      <c r="Y167" s="53">
        <f t="shared" si="31"/>
        <v>0</v>
      </c>
      <c r="Z167" s="53">
        <f t="shared" si="31"/>
        <v>0</v>
      </c>
      <c r="AA167" s="53">
        <f t="shared" si="31"/>
        <v>0</v>
      </c>
      <c r="AB167" s="53">
        <f t="shared" si="31"/>
        <v>0</v>
      </c>
      <c r="AC167" s="53">
        <f t="shared" si="31"/>
        <v>0</v>
      </c>
      <c r="AD167" s="53">
        <f t="shared" si="31"/>
        <v>0</v>
      </c>
      <c r="AE167" s="53">
        <f t="shared" si="31"/>
        <v>0</v>
      </c>
      <c r="AF167" s="53">
        <f t="shared" si="31"/>
        <v>0</v>
      </c>
      <c r="AG167" s="53">
        <f t="shared" si="31"/>
        <v>0</v>
      </c>
      <c r="AH167" s="53">
        <f t="shared" si="31"/>
        <v>0</v>
      </c>
      <c r="AI167" s="53">
        <f t="shared" si="31"/>
        <v>0</v>
      </c>
      <c r="AJ167" s="53">
        <f t="shared" si="31"/>
        <v>0</v>
      </c>
      <c r="AK167" s="53">
        <f t="shared" si="31"/>
        <v>0</v>
      </c>
      <c r="AL167" s="53">
        <f t="shared" si="31"/>
        <v>0</v>
      </c>
      <c r="AM167" s="53">
        <f t="shared" si="31"/>
        <v>0</v>
      </c>
      <c r="AN167" s="53">
        <f t="shared" si="31"/>
        <v>4.106498607057807E-4</v>
      </c>
      <c r="AO167" s="53">
        <f t="shared" si="31"/>
        <v>0</v>
      </c>
      <c r="AP167" s="53">
        <f t="shared" si="31"/>
        <v>0</v>
      </c>
      <c r="AQ167" s="53">
        <f t="shared" si="31"/>
        <v>0</v>
      </c>
      <c r="AR167" s="53">
        <f t="shared" si="31"/>
        <v>0</v>
      </c>
      <c r="AS167" s="53">
        <f t="shared" si="31"/>
        <v>0</v>
      </c>
      <c r="AT167" s="53">
        <f t="shared" si="31"/>
        <v>2.6907550624583138E-2</v>
      </c>
      <c r="AU167" s="53">
        <f t="shared" si="31"/>
        <v>0</v>
      </c>
      <c r="AV167" s="53">
        <f t="shared" si="31"/>
        <v>2.8639988801677176E-5</v>
      </c>
      <c r="AW167" s="53">
        <f t="shared" si="31"/>
        <v>0</v>
      </c>
      <c r="AX167" s="53">
        <f t="shared" si="31"/>
        <v>0</v>
      </c>
      <c r="AY167" s="53">
        <f t="shared" si="31"/>
        <v>0</v>
      </c>
      <c r="AZ167" s="53">
        <f t="shared" si="31"/>
        <v>0</v>
      </c>
      <c r="BA167" s="53">
        <f t="shared" si="31"/>
        <v>0</v>
      </c>
      <c r="BB167" s="53">
        <f t="shared" si="31"/>
        <v>0</v>
      </c>
      <c r="BC167" s="53">
        <f t="shared" si="31"/>
        <v>0</v>
      </c>
      <c r="BD167" s="53">
        <f t="shared" si="31"/>
        <v>2.5133614687408837E-4</v>
      </c>
      <c r="BE167" s="53">
        <f t="shared" si="31"/>
        <v>0</v>
      </c>
      <c r="BF167" s="53">
        <f t="shared" si="31"/>
        <v>8.4141791606259456E-3</v>
      </c>
      <c r="BG167" s="53">
        <f t="shared" si="31"/>
        <v>1.8030383915627026E-2</v>
      </c>
      <c r="BH167" s="53">
        <f t="shared" si="31"/>
        <v>6.4377534410907863E-3</v>
      </c>
      <c r="BI167" s="53">
        <f t="shared" si="31"/>
        <v>8.9564414480541681E-4</v>
      </c>
      <c r="BJ167" s="53">
        <f t="shared" si="31"/>
        <v>0</v>
      </c>
      <c r="BK167" s="48">
        <f t="shared" si="32"/>
        <v>0.14748916297152462</v>
      </c>
      <c r="BL167" s="42"/>
      <c r="BM167" s="48"/>
    </row>
    <row r="168" spans="1:65" x14ac:dyDescent="0.25">
      <c r="A168" s="1" t="s">
        <v>221</v>
      </c>
      <c r="B168" s="52" t="s">
        <v>80</v>
      </c>
      <c r="C168" s="53">
        <f t="shared" si="31"/>
        <v>0</v>
      </c>
      <c r="D168" s="53">
        <f t="shared" si="31"/>
        <v>0</v>
      </c>
      <c r="E168" s="53">
        <f t="shared" si="31"/>
        <v>0</v>
      </c>
      <c r="F168" s="53">
        <f t="shared" si="31"/>
        <v>0</v>
      </c>
      <c r="G168" s="53">
        <f t="shared" si="31"/>
        <v>4.4345068157737874E-3</v>
      </c>
      <c r="H168" s="53">
        <f t="shared" si="31"/>
        <v>0</v>
      </c>
      <c r="I168" s="53">
        <f t="shared" si="31"/>
        <v>0</v>
      </c>
      <c r="J168" s="53">
        <f t="shared" si="31"/>
        <v>0</v>
      </c>
      <c r="K168" s="53">
        <f t="shared" si="31"/>
        <v>2.4374973050591079E-6</v>
      </c>
      <c r="L168" s="53">
        <f t="shared" si="31"/>
        <v>0</v>
      </c>
      <c r="M168" s="53">
        <f t="shared" si="31"/>
        <v>0.85570778617327481</v>
      </c>
      <c r="N168" s="53">
        <f t="shared" si="31"/>
        <v>1.2056014985444988E-3</v>
      </c>
      <c r="O168" s="53">
        <f t="shared" si="31"/>
        <v>0</v>
      </c>
      <c r="P168" s="53">
        <f t="shared" si="31"/>
        <v>0</v>
      </c>
      <c r="Q168" s="53">
        <f t="shared" si="31"/>
        <v>0</v>
      </c>
      <c r="R168" s="53">
        <f t="shared" si="31"/>
        <v>0</v>
      </c>
      <c r="S168" s="53">
        <f t="shared" si="31"/>
        <v>2.193484191378142E-3</v>
      </c>
      <c r="T168" s="53">
        <f t="shared" si="31"/>
        <v>0</v>
      </c>
      <c r="U168" s="53">
        <f t="shared" si="31"/>
        <v>0</v>
      </c>
      <c r="V168" s="53">
        <f t="shared" si="31"/>
        <v>0</v>
      </c>
      <c r="W168" s="53">
        <f t="shared" si="31"/>
        <v>0</v>
      </c>
      <c r="X168" s="53">
        <f t="shared" si="31"/>
        <v>0</v>
      </c>
      <c r="Y168" s="53">
        <f t="shared" si="31"/>
        <v>0</v>
      </c>
      <c r="Z168" s="53">
        <f t="shared" si="31"/>
        <v>0</v>
      </c>
      <c r="AA168" s="53">
        <f t="shared" si="31"/>
        <v>0</v>
      </c>
      <c r="AB168" s="53">
        <f t="shared" si="31"/>
        <v>0</v>
      </c>
      <c r="AC168" s="53">
        <f t="shared" si="31"/>
        <v>0</v>
      </c>
      <c r="AD168" s="53">
        <f t="shared" si="31"/>
        <v>0</v>
      </c>
      <c r="AE168" s="53">
        <f t="shared" si="31"/>
        <v>0</v>
      </c>
      <c r="AF168" s="53">
        <f t="shared" si="31"/>
        <v>0</v>
      </c>
      <c r="AG168" s="53">
        <f t="shared" si="31"/>
        <v>0</v>
      </c>
      <c r="AH168" s="53">
        <f t="shared" si="31"/>
        <v>0</v>
      </c>
      <c r="AI168" s="53">
        <f t="shared" si="31"/>
        <v>0</v>
      </c>
      <c r="AJ168" s="53">
        <f t="shared" si="31"/>
        <v>0</v>
      </c>
      <c r="AK168" s="53">
        <f t="shared" si="31"/>
        <v>0</v>
      </c>
      <c r="AL168" s="53">
        <f t="shared" si="31"/>
        <v>0</v>
      </c>
      <c r="AM168" s="53">
        <f t="shared" si="31"/>
        <v>0</v>
      </c>
      <c r="AN168" s="53">
        <f t="shared" si="31"/>
        <v>0</v>
      </c>
      <c r="AO168" s="53">
        <f t="shared" si="31"/>
        <v>0</v>
      </c>
      <c r="AP168" s="53">
        <f t="shared" si="31"/>
        <v>0</v>
      </c>
      <c r="AQ168" s="53">
        <f t="shared" si="31"/>
        <v>0</v>
      </c>
      <c r="AR168" s="53">
        <f t="shared" si="31"/>
        <v>0</v>
      </c>
      <c r="AS168" s="53">
        <f t="shared" si="31"/>
        <v>0</v>
      </c>
      <c r="AT168" s="53">
        <f t="shared" si="31"/>
        <v>0</v>
      </c>
      <c r="AU168" s="53">
        <f t="shared" si="31"/>
        <v>0</v>
      </c>
      <c r="AV168" s="53">
        <f t="shared" si="31"/>
        <v>0</v>
      </c>
      <c r="AW168" s="53">
        <f t="shared" si="31"/>
        <v>0</v>
      </c>
      <c r="AX168" s="53">
        <f t="shared" si="31"/>
        <v>0</v>
      </c>
      <c r="AY168" s="53">
        <f t="shared" si="31"/>
        <v>0</v>
      </c>
      <c r="AZ168" s="53">
        <f t="shared" si="31"/>
        <v>0</v>
      </c>
      <c r="BA168" s="53">
        <f t="shared" si="31"/>
        <v>0</v>
      </c>
      <c r="BB168" s="53">
        <f t="shared" si="31"/>
        <v>0</v>
      </c>
      <c r="BC168" s="53">
        <f t="shared" si="31"/>
        <v>0</v>
      </c>
      <c r="BD168" s="53">
        <f t="shared" si="31"/>
        <v>4.4278073143111636E-5</v>
      </c>
      <c r="BE168" s="53">
        <f t="shared" si="31"/>
        <v>2.3458873401032147E-4</v>
      </c>
      <c r="BF168" s="53">
        <f t="shared" si="31"/>
        <v>4.4690269450635917E-3</v>
      </c>
      <c r="BG168" s="53">
        <f t="shared" si="31"/>
        <v>6.5212004454896148E-4</v>
      </c>
      <c r="BH168" s="53">
        <f t="shared" si="31"/>
        <v>2.5869898396700008E-11</v>
      </c>
      <c r="BI168" s="53">
        <f t="shared" si="31"/>
        <v>6.5678294864661185E-6</v>
      </c>
      <c r="BJ168" s="53">
        <f t="shared" si="31"/>
        <v>0</v>
      </c>
      <c r="BK168" s="48">
        <f t="shared" si="32"/>
        <v>0.86895039782839856</v>
      </c>
      <c r="BL168" s="42"/>
      <c r="BM168" s="48"/>
    </row>
    <row r="169" spans="1:65" x14ac:dyDescent="0.25">
      <c r="A169" s="1" t="s">
        <v>222</v>
      </c>
      <c r="B169" s="52" t="s">
        <v>81</v>
      </c>
      <c r="C169" s="53">
        <f t="shared" si="31"/>
        <v>0</v>
      </c>
      <c r="D169" s="53">
        <f t="shared" si="31"/>
        <v>0</v>
      </c>
      <c r="E169" s="53">
        <f t="shared" si="31"/>
        <v>0</v>
      </c>
      <c r="F169" s="53">
        <f t="shared" si="31"/>
        <v>0</v>
      </c>
      <c r="G169" s="53">
        <f t="shared" si="31"/>
        <v>0</v>
      </c>
      <c r="H169" s="53">
        <f t="shared" si="31"/>
        <v>0</v>
      </c>
      <c r="I169" s="53">
        <f t="shared" si="31"/>
        <v>0</v>
      </c>
      <c r="J169" s="53">
        <f t="shared" si="31"/>
        <v>0</v>
      </c>
      <c r="K169" s="53">
        <f t="shared" si="31"/>
        <v>0</v>
      </c>
      <c r="L169" s="53">
        <f t="shared" si="31"/>
        <v>0</v>
      </c>
      <c r="M169" s="53">
        <f t="shared" si="31"/>
        <v>0</v>
      </c>
      <c r="N169" s="53">
        <f t="shared" si="31"/>
        <v>1.3663798940333035E-2</v>
      </c>
      <c r="O169" s="53">
        <f t="shared" si="31"/>
        <v>0</v>
      </c>
      <c r="P169" s="53">
        <f t="shared" si="31"/>
        <v>0</v>
      </c>
      <c r="Q169" s="53">
        <f t="shared" si="31"/>
        <v>0</v>
      </c>
      <c r="R169" s="53">
        <f t="shared" ref="R169:BY169" si="33">+R14/$BT14</f>
        <v>0</v>
      </c>
      <c r="S169" s="53">
        <f t="shared" si="33"/>
        <v>0</v>
      </c>
      <c r="T169" s="53">
        <f t="shared" si="33"/>
        <v>0.30629416908299051</v>
      </c>
      <c r="U169" s="53">
        <f t="shared" si="33"/>
        <v>0</v>
      </c>
      <c r="V169" s="53">
        <f t="shared" si="33"/>
        <v>0</v>
      </c>
      <c r="W169" s="53">
        <f t="shared" si="33"/>
        <v>0</v>
      </c>
      <c r="X169" s="53">
        <f t="shared" si="33"/>
        <v>0</v>
      </c>
      <c r="Y169" s="53">
        <f t="shared" si="33"/>
        <v>0</v>
      </c>
      <c r="Z169" s="53">
        <f t="shared" si="33"/>
        <v>0</v>
      </c>
      <c r="AA169" s="53">
        <f t="shared" si="33"/>
        <v>0</v>
      </c>
      <c r="AB169" s="53">
        <f t="shared" si="33"/>
        <v>0</v>
      </c>
      <c r="AC169" s="53">
        <f t="shared" si="33"/>
        <v>0</v>
      </c>
      <c r="AD169" s="53">
        <f t="shared" si="33"/>
        <v>0</v>
      </c>
      <c r="AE169" s="53">
        <f t="shared" si="33"/>
        <v>0</v>
      </c>
      <c r="AF169" s="53">
        <f t="shared" si="33"/>
        <v>0</v>
      </c>
      <c r="AG169" s="53">
        <f t="shared" si="33"/>
        <v>0</v>
      </c>
      <c r="AH169" s="53">
        <f t="shared" si="33"/>
        <v>0</v>
      </c>
      <c r="AI169" s="53">
        <f t="shared" si="33"/>
        <v>0</v>
      </c>
      <c r="AJ169" s="53">
        <f t="shared" si="33"/>
        <v>0</v>
      </c>
      <c r="AK169" s="53">
        <f t="shared" si="33"/>
        <v>0</v>
      </c>
      <c r="AL169" s="53">
        <f t="shared" si="33"/>
        <v>0</v>
      </c>
      <c r="AM169" s="53">
        <f t="shared" si="33"/>
        <v>0</v>
      </c>
      <c r="AN169" s="53">
        <f t="shared" si="33"/>
        <v>0</v>
      </c>
      <c r="AO169" s="53">
        <f t="shared" si="33"/>
        <v>0</v>
      </c>
      <c r="AP169" s="53">
        <f t="shared" si="33"/>
        <v>0</v>
      </c>
      <c r="AQ169" s="53">
        <f t="shared" si="33"/>
        <v>0</v>
      </c>
      <c r="AR169" s="53">
        <f t="shared" si="33"/>
        <v>0</v>
      </c>
      <c r="AS169" s="53">
        <f t="shared" si="33"/>
        <v>0</v>
      </c>
      <c r="AT169" s="53">
        <f t="shared" si="33"/>
        <v>1.5406024232028992E-2</v>
      </c>
      <c r="AU169" s="53">
        <f t="shared" si="33"/>
        <v>1.907913364477829E-3</v>
      </c>
      <c r="AV169" s="53">
        <f t="shared" si="33"/>
        <v>0</v>
      </c>
      <c r="AW169" s="53">
        <f t="shared" si="33"/>
        <v>0</v>
      </c>
      <c r="AX169" s="53">
        <f t="shared" si="33"/>
        <v>0</v>
      </c>
      <c r="AY169" s="53">
        <f t="shared" si="33"/>
        <v>0</v>
      </c>
      <c r="AZ169" s="53">
        <f t="shared" si="33"/>
        <v>0</v>
      </c>
      <c r="BA169" s="53">
        <f t="shared" si="33"/>
        <v>4.4263328254163593E-6</v>
      </c>
      <c r="BB169" s="53">
        <f t="shared" si="33"/>
        <v>0</v>
      </c>
      <c r="BC169" s="53">
        <f t="shared" si="33"/>
        <v>0</v>
      </c>
      <c r="BD169" s="53">
        <f t="shared" si="33"/>
        <v>2.6645918985903581E-4</v>
      </c>
      <c r="BE169" s="53">
        <f t="shared" si="33"/>
        <v>0</v>
      </c>
      <c r="BF169" s="53">
        <f t="shared" si="33"/>
        <v>4.3097242370292178E-17</v>
      </c>
      <c r="BG169" s="53">
        <f t="shared" si="33"/>
        <v>0</v>
      </c>
      <c r="BH169" s="53">
        <f t="shared" si="33"/>
        <v>5.6186631783986515E-8</v>
      </c>
      <c r="BI169" s="53">
        <f t="shared" si="33"/>
        <v>0</v>
      </c>
      <c r="BJ169" s="53">
        <f t="shared" si="33"/>
        <v>0</v>
      </c>
      <c r="BK169" s="48">
        <f t="shared" si="32"/>
        <v>0.33754284732914663</v>
      </c>
      <c r="BL169" s="42"/>
      <c r="BM169" s="48"/>
    </row>
    <row r="170" spans="1:65" x14ac:dyDescent="0.25">
      <c r="A170" s="1" t="s">
        <v>223</v>
      </c>
      <c r="B170" s="52" t="s">
        <v>82</v>
      </c>
      <c r="C170" s="53">
        <f t="shared" ref="C170:BJ174" si="34">+C15/$BT15</f>
        <v>0</v>
      </c>
      <c r="D170" s="53">
        <f t="shared" si="34"/>
        <v>0</v>
      </c>
      <c r="E170" s="53">
        <f t="shared" si="34"/>
        <v>0</v>
      </c>
      <c r="F170" s="53">
        <f t="shared" si="34"/>
        <v>0</v>
      </c>
      <c r="G170" s="53">
        <f t="shared" si="34"/>
        <v>0</v>
      </c>
      <c r="H170" s="53">
        <f t="shared" si="34"/>
        <v>0</v>
      </c>
      <c r="I170" s="53">
        <f t="shared" si="34"/>
        <v>4.7765372776858543E-2</v>
      </c>
      <c r="J170" s="53">
        <f t="shared" si="34"/>
        <v>0</v>
      </c>
      <c r="K170" s="53">
        <f t="shared" si="34"/>
        <v>0</v>
      </c>
      <c r="L170" s="53">
        <f t="shared" si="34"/>
        <v>0.55951409994662038</v>
      </c>
      <c r="M170" s="53">
        <f t="shared" si="34"/>
        <v>0</v>
      </c>
      <c r="N170" s="53">
        <f t="shared" si="34"/>
        <v>0</v>
      </c>
      <c r="O170" s="53">
        <f t="shared" si="34"/>
        <v>0</v>
      </c>
      <c r="P170" s="53">
        <f t="shared" si="34"/>
        <v>0</v>
      </c>
      <c r="Q170" s="53">
        <f t="shared" si="34"/>
        <v>0</v>
      </c>
      <c r="R170" s="53">
        <f t="shared" si="34"/>
        <v>0</v>
      </c>
      <c r="S170" s="53">
        <f t="shared" si="34"/>
        <v>0</v>
      </c>
      <c r="T170" s="53">
        <f t="shared" si="34"/>
        <v>0</v>
      </c>
      <c r="U170" s="53">
        <f t="shared" si="34"/>
        <v>0</v>
      </c>
      <c r="V170" s="53">
        <f t="shared" si="34"/>
        <v>0</v>
      </c>
      <c r="W170" s="53">
        <f t="shared" si="34"/>
        <v>0</v>
      </c>
      <c r="X170" s="53">
        <f t="shared" si="34"/>
        <v>0</v>
      </c>
      <c r="Y170" s="53">
        <f t="shared" si="34"/>
        <v>0</v>
      </c>
      <c r="Z170" s="53">
        <f t="shared" si="34"/>
        <v>0</v>
      </c>
      <c r="AA170" s="53">
        <f t="shared" si="34"/>
        <v>0</v>
      </c>
      <c r="AB170" s="53">
        <f t="shared" si="34"/>
        <v>0</v>
      </c>
      <c r="AC170" s="53">
        <f t="shared" si="34"/>
        <v>0</v>
      </c>
      <c r="AD170" s="53">
        <f t="shared" si="34"/>
        <v>0</v>
      </c>
      <c r="AE170" s="53">
        <f t="shared" si="34"/>
        <v>0</v>
      </c>
      <c r="AF170" s="53">
        <f t="shared" si="34"/>
        <v>0</v>
      </c>
      <c r="AG170" s="53">
        <f t="shared" si="34"/>
        <v>0</v>
      </c>
      <c r="AH170" s="53">
        <f t="shared" si="34"/>
        <v>0</v>
      </c>
      <c r="AI170" s="53">
        <f t="shared" si="34"/>
        <v>0</v>
      </c>
      <c r="AJ170" s="53">
        <f t="shared" si="34"/>
        <v>0</v>
      </c>
      <c r="AK170" s="53">
        <f t="shared" si="34"/>
        <v>0</v>
      </c>
      <c r="AL170" s="53">
        <f t="shared" si="34"/>
        <v>0</v>
      </c>
      <c r="AM170" s="53">
        <f t="shared" si="34"/>
        <v>0</v>
      </c>
      <c r="AN170" s="53">
        <f t="shared" si="34"/>
        <v>0</v>
      </c>
      <c r="AO170" s="53">
        <f t="shared" si="34"/>
        <v>0</v>
      </c>
      <c r="AP170" s="53">
        <f t="shared" si="34"/>
        <v>0</v>
      </c>
      <c r="AQ170" s="53">
        <f t="shared" si="34"/>
        <v>0</v>
      </c>
      <c r="AR170" s="53">
        <f t="shared" si="34"/>
        <v>0</v>
      </c>
      <c r="AS170" s="53">
        <f t="shared" si="34"/>
        <v>0</v>
      </c>
      <c r="AT170" s="53">
        <f t="shared" si="34"/>
        <v>0</v>
      </c>
      <c r="AU170" s="53">
        <f t="shared" si="34"/>
        <v>0</v>
      </c>
      <c r="AV170" s="53">
        <f t="shared" si="34"/>
        <v>0</v>
      </c>
      <c r="AW170" s="53">
        <f t="shared" si="34"/>
        <v>0</v>
      </c>
      <c r="AX170" s="53">
        <f t="shared" si="34"/>
        <v>0</v>
      </c>
      <c r="AY170" s="53">
        <f t="shared" si="34"/>
        <v>0</v>
      </c>
      <c r="AZ170" s="53">
        <f t="shared" si="34"/>
        <v>0</v>
      </c>
      <c r="BA170" s="53">
        <f t="shared" si="34"/>
        <v>0</v>
      </c>
      <c r="BB170" s="53">
        <f t="shared" si="34"/>
        <v>0</v>
      </c>
      <c r="BC170" s="53">
        <f t="shared" si="34"/>
        <v>0</v>
      </c>
      <c r="BD170" s="53">
        <f t="shared" si="34"/>
        <v>0</v>
      </c>
      <c r="BE170" s="53">
        <f t="shared" si="34"/>
        <v>0</v>
      </c>
      <c r="BF170" s="53">
        <f t="shared" si="34"/>
        <v>0</v>
      </c>
      <c r="BG170" s="53">
        <f t="shared" si="34"/>
        <v>0</v>
      </c>
      <c r="BH170" s="53">
        <f t="shared" si="34"/>
        <v>8.3240600600367175E-9</v>
      </c>
      <c r="BI170" s="53">
        <f t="shared" si="34"/>
        <v>1.062764619948754E-4</v>
      </c>
      <c r="BJ170" s="53">
        <f t="shared" si="34"/>
        <v>0</v>
      </c>
      <c r="BK170" s="48">
        <f t="shared" si="32"/>
        <v>0.60738575750953394</v>
      </c>
      <c r="BL170" s="42"/>
      <c r="BM170" s="48"/>
    </row>
    <row r="171" spans="1:65" x14ac:dyDescent="0.25">
      <c r="A171" s="1" t="s">
        <v>224</v>
      </c>
      <c r="B171" s="52" t="s">
        <v>83</v>
      </c>
      <c r="C171" s="53">
        <f t="shared" si="34"/>
        <v>0</v>
      </c>
      <c r="D171" s="53">
        <f t="shared" si="34"/>
        <v>0</v>
      </c>
      <c r="E171" s="53">
        <f t="shared" si="34"/>
        <v>0</v>
      </c>
      <c r="F171" s="53">
        <f t="shared" si="34"/>
        <v>3.1749785029808104E-5</v>
      </c>
      <c r="G171" s="53">
        <f t="shared" si="34"/>
        <v>1.6226273304334568E-3</v>
      </c>
      <c r="H171" s="53">
        <f t="shared" si="34"/>
        <v>0</v>
      </c>
      <c r="I171" s="53">
        <f t="shared" si="34"/>
        <v>0</v>
      </c>
      <c r="J171" s="53">
        <f t="shared" si="34"/>
        <v>0</v>
      </c>
      <c r="K171" s="53">
        <f t="shared" si="34"/>
        <v>0</v>
      </c>
      <c r="L171" s="53">
        <f t="shared" si="34"/>
        <v>0</v>
      </c>
      <c r="M171" s="53">
        <f t="shared" si="34"/>
        <v>0</v>
      </c>
      <c r="N171" s="53">
        <f t="shared" si="34"/>
        <v>1.1345435070330768E-3</v>
      </c>
      <c r="O171" s="53">
        <f t="shared" si="34"/>
        <v>1.6636642312325764E-6</v>
      </c>
      <c r="P171" s="53">
        <f t="shared" si="34"/>
        <v>0</v>
      </c>
      <c r="Q171" s="53">
        <f t="shared" si="34"/>
        <v>0</v>
      </c>
      <c r="R171" s="53">
        <f t="shared" si="34"/>
        <v>0</v>
      </c>
      <c r="S171" s="53">
        <f t="shared" si="34"/>
        <v>0</v>
      </c>
      <c r="T171" s="53">
        <f t="shared" si="34"/>
        <v>0</v>
      </c>
      <c r="U171" s="53">
        <f t="shared" si="34"/>
        <v>0</v>
      </c>
      <c r="V171" s="53">
        <f t="shared" si="34"/>
        <v>0</v>
      </c>
      <c r="W171" s="53">
        <f t="shared" si="34"/>
        <v>0</v>
      </c>
      <c r="X171" s="53">
        <f t="shared" si="34"/>
        <v>1.0196826411103207E-6</v>
      </c>
      <c r="Y171" s="53">
        <f t="shared" si="34"/>
        <v>2.0452309810136075E-5</v>
      </c>
      <c r="Z171" s="53">
        <f t="shared" si="34"/>
        <v>0</v>
      </c>
      <c r="AA171" s="53">
        <f t="shared" si="34"/>
        <v>7.5162748576137692E-5</v>
      </c>
      <c r="AB171" s="53">
        <f t="shared" si="34"/>
        <v>0</v>
      </c>
      <c r="AC171" s="53">
        <f t="shared" si="34"/>
        <v>0</v>
      </c>
      <c r="AD171" s="53">
        <f t="shared" si="34"/>
        <v>0</v>
      </c>
      <c r="AE171" s="53">
        <f t="shared" si="34"/>
        <v>0.13252241045746357</v>
      </c>
      <c r="AF171" s="53">
        <f t="shared" si="34"/>
        <v>2.750956520854065E-2</v>
      </c>
      <c r="AG171" s="53">
        <f t="shared" si="34"/>
        <v>1.8954880026817306E-2</v>
      </c>
      <c r="AH171" s="53">
        <f t="shared" si="34"/>
        <v>0</v>
      </c>
      <c r="AI171" s="53">
        <f t="shared" si="34"/>
        <v>0</v>
      </c>
      <c r="AJ171" s="53">
        <f t="shared" si="34"/>
        <v>0</v>
      </c>
      <c r="AK171" s="53">
        <f t="shared" si="34"/>
        <v>0</v>
      </c>
      <c r="AL171" s="53">
        <f t="shared" si="34"/>
        <v>0</v>
      </c>
      <c r="AM171" s="53">
        <f t="shared" si="34"/>
        <v>0</v>
      </c>
      <c r="AN171" s="53">
        <f t="shared" si="34"/>
        <v>1.3838817120689917E-4</v>
      </c>
      <c r="AO171" s="53">
        <f t="shared" si="34"/>
        <v>0</v>
      </c>
      <c r="AP171" s="53">
        <f t="shared" si="34"/>
        <v>0</v>
      </c>
      <c r="AQ171" s="53">
        <f t="shared" si="34"/>
        <v>0</v>
      </c>
      <c r="AR171" s="53">
        <f t="shared" si="34"/>
        <v>0</v>
      </c>
      <c r="AS171" s="53">
        <f t="shared" si="34"/>
        <v>1.1978822976488644E-4</v>
      </c>
      <c r="AT171" s="53">
        <f t="shared" si="34"/>
        <v>8.0387125747268808E-4</v>
      </c>
      <c r="AU171" s="53">
        <f t="shared" si="34"/>
        <v>4.2098029184294412E-4</v>
      </c>
      <c r="AV171" s="53">
        <f t="shared" si="34"/>
        <v>6.6371075509469659E-4</v>
      </c>
      <c r="AW171" s="53">
        <f t="shared" si="34"/>
        <v>0.39629505381278529</v>
      </c>
      <c r="AX171" s="53">
        <f t="shared" si="34"/>
        <v>0.38516198267012758</v>
      </c>
      <c r="AY171" s="53">
        <f t="shared" si="34"/>
        <v>0</v>
      </c>
      <c r="AZ171" s="53">
        <f t="shared" si="34"/>
        <v>0</v>
      </c>
      <c r="BA171" s="53">
        <f t="shared" si="34"/>
        <v>1.8552853607848005E-5</v>
      </c>
      <c r="BB171" s="53">
        <f t="shared" si="34"/>
        <v>1.1849628975729663E-8</v>
      </c>
      <c r="BC171" s="53">
        <f t="shared" si="34"/>
        <v>0</v>
      </c>
      <c r="BD171" s="53">
        <f t="shared" si="34"/>
        <v>1.734198745610598E-5</v>
      </c>
      <c r="BE171" s="53">
        <f t="shared" si="34"/>
        <v>0</v>
      </c>
      <c r="BF171" s="53">
        <f t="shared" si="34"/>
        <v>1.6378783611059777E-16</v>
      </c>
      <c r="BG171" s="53">
        <f t="shared" si="34"/>
        <v>6.9239568963590304E-5</v>
      </c>
      <c r="BH171" s="53">
        <f t="shared" si="34"/>
        <v>2.5671642372760313E-7</v>
      </c>
      <c r="BI171" s="53">
        <f t="shared" si="34"/>
        <v>5.170861418220656E-8</v>
      </c>
      <c r="BJ171" s="53">
        <f t="shared" si="34"/>
        <v>0</v>
      </c>
      <c r="BK171" s="48">
        <f t="shared" si="32"/>
        <v>0.96558330459356578</v>
      </c>
      <c r="BL171" s="42"/>
      <c r="BM171" s="48"/>
    </row>
    <row r="172" spans="1:65" x14ac:dyDescent="0.25">
      <c r="A172" s="1" t="s">
        <v>225</v>
      </c>
      <c r="B172" s="52" t="s">
        <v>84</v>
      </c>
      <c r="C172" s="53">
        <f t="shared" si="34"/>
        <v>0</v>
      </c>
      <c r="D172" s="53">
        <f t="shared" si="34"/>
        <v>0</v>
      </c>
      <c r="E172" s="53">
        <f t="shared" si="34"/>
        <v>0</v>
      </c>
      <c r="F172" s="53">
        <f t="shared" si="34"/>
        <v>0</v>
      </c>
      <c r="G172" s="53">
        <f t="shared" si="34"/>
        <v>0</v>
      </c>
      <c r="H172" s="53">
        <f t="shared" si="34"/>
        <v>0</v>
      </c>
      <c r="I172" s="53">
        <f t="shared" si="34"/>
        <v>0</v>
      </c>
      <c r="J172" s="53">
        <f t="shared" si="34"/>
        <v>0</v>
      </c>
      <c r="K172" s="53">
        <f t="shared" si="34"/>
        <v>0</v>
      </c>
      <c r="L172" s="53">
        <f t="shared" si="34"/>
        <v>0</v>
      </c>
      <c r="M172" s="53">
        <f t="shared" si="34"/>
        <v>0</v>
      </c>
      <c r="N172" s="53">
        <f t="shared" si="34"/>
        <v>0.18608833051025161</v>
      </c>
      <c r="O172" s="53">
        <f t="shared" si="34"/>
        <v>0</v>
      </c>
      <c r="P172" s="53">
        <f t="shared" si="34"/>
        <v>0</v>
      </c>
      <c r="Q172" s="53">
        <f t="shared" si="34"/>
        <v>0</v>
      </c>
      <c r="R172" s="53">
        <f t="shared" si="34"/>
        <v>0</v>
      </c>
      <c r="S172" s="53">
        <f t="shared" si="34"/>
        <v>0</v>
      </c>
      <c r="T172" s="53">
        <f t="shared" si="34"/>
        <v>0</v>
      </c>
      <c r="U172" s="53">
        <f t="shared" si="34"/>
        <v>0</v>
      </c>
      <c r="V172" s="53">
        <f t="shared" si="34"/>
        <v>0</v>
      </c>
      <c r="W172" s="53">
        <f t="shared" si="34"/>
        <v>0</v>
      </c>
      <c r="X172" s="53">
        <f t="shared" si="34"/>
        <v>0</v>
      </c>
      <c r="Y172" s="53">
        <f t="shared" si="34"/>
        <v>0</v>
      </c>
      <c r="Z172" s="53">
        <f t="shared" si="34"/>
        <v>0</v>
      </c>
      <c r="AA172" s="53">
        <f t="shared" si="34"/>
        <v>0</v>
      </c>
      <c r="AB172" s="53">
        <f t="shared" si="34"/>
        <v>0</v>
      </c>
      <c r="AC172" s="53">
        <f t="shared" si="34"/>
        <v>0</v>
      </c>
      <c r="AD172" s="53">
        <f t="shared" si="34"/>
        <v>0</v>
      </c>
      <c r="AE172" s="53">
        <f t="shared" si="34"/>
        <v>0</v>
      </c>
      <c r="AF172" s="53">
        <f t="shared" si="34"/>
        <v>0</v>
      </c>
      <c r="AG172" s="53">
        <f t="shared" si="34"/>
        <v>0</v>
      </c>
      <c r="AH172" s="53">
        <f t="shared" si="34"/>
        <v>0</v>
      </c>
      <c r="AI172" s="53">
        <f t="shared" si="34"/>
        <v>0</v>
      </c>
      <c r="AJ172" s="53">
        <f t="shared" si="34"/>
        <v>0</v>
      </c>
      <c r="AK172" s="53">
        <f t="shared" si="34"/>
        <v>0</v>
      </c>
      <c r="AL172" s="53">
        <f t="shared" si="34"/>
        <v>0</v>
      </c>
      <c r="AM172" s="53">
        <f t="shared" si="34"/>
        <v>0</v>
      </c>
      <c r="AN172" s="53">
        <f t="shared" si="34"/>
        <v>0</v>
      </c>
      <c r="AO172" s="53">
        <f t="shared" si="34"/>
        <v>0</v>
      </c>
      <c r="AP172" s="53">
        <f t="shared" si="34"/>
        <v>0</v>
      </c>
      <c r="AQ172" s="53">
        <f t="shared" si="34"/>
        <v>0</v>
      </c>
      <c r="AR172" s="53">
        <f t="shared" si="34"/>
        <v>0</v>
      </c>
      <c r="AS172" s="53">
        <f t="shared" si="34"/>
        <v>0</v>
      </c>
      <c r="AT172" s="53">
        <f t="shared" si="34"/>
        <v>0</v>
      </c>
      <c r="AU172" s="53">
        <f t="shared" si="34"/>
        <v>0</v>
      </c>
      <c r="AV172" s="53">
        <f t="shared" si="34"/>
        <v>0</v>
      </c>
      <c r="AW172" s="53">
        <f t="shared" si="34"/>
        <v>0</v>
      </c>
      <c r="AX172" s="53">
        <f t="shared" si="34"/>
        <v>0</v>
      </c>
      <c r="AY172" s="53">
        <f t="shared" si="34"/>
        <v>0</v>
      </c>
      <c r="AZ172" s="53">
        <f t="shared" si="34"/>
        <v>0</v>
      </c>
      <c r="BA172" s="53">
        <f t="shared" si="34"/>
        <v>0</v>
      </c>
      <c r="BB172" s="53">
        <f t="shared" si="34"/>
        <v>0</v>
      </c>
      <c r="BC172" s="53">
        <f t="shared" si="34"/>
        <v>0</v>
      </c>
      <c r="BD172" s="53">
        <f t="shared" si="34"/>
        <v>2.6683732195175689E-4</v>
      </c>
      <c r="BE172" s="53">
        <f t="shared" si="34"/>
        <v>9.1244664104080098E-4</v>
      </c>
      <c r="BF172" s="53">
        <f t="shared" si="34"/>
        <v>2.3336549202671149E-2</v>
      </c>
      <c r="BG172" s="53">
        <f t="shared" si="34"/>
        <v>1.6744714969202019E-3</v>
      </c>
      <c r="BH172" s="53">
        <f t="shared" si="34"/>
        <v>0</v>
      </c>
      <c r="BI172" s="53">
        <f t="shared" si="34"/>
        <v>0</v>
      </c>
      <c r="BJ172" s="53">
        <f t="shared" si="34"/>
        <v>0</v>
      </c>
      <c r="BK172" s="48">
        <f t="shared" si="32"/>
        <v>0.21227863517283552</v>
      </c>
      <c r="BL172" s="42"/>
      <c r="BM172" s="48"/>
    </row>
    <row r="173" spans="1:65" x14ac:dyDescent="0.25">
      <c r="A173" s="1" t="s">
        <v>226</v>
      </c>
      <c r="B173" s="52" t="s">
        <v>85</v>
      </c>
      <c r="C173" s="53">
        <f t="shared" si="34"/>
        <v>0</v>
      </c>
      <c r="D173" s="53">
        <f t="shared" si="34"/>
        <v>0</v>
      </c>
      <c r="E173" s="53">
        <f t="shared" si="34"/>
        <v>0</v>
      </c>
      <c r="F173" s="53">
        <f t="shared" si="34"/>
        <v>0</v>
      </c>
      <c r="G173" s="53">
        <f t="shared" si="34"/>
        <v>0</v>
      </c>
      <c r="H173" s="53">
        <f t="shared" si="34"/>
        <v>0</v>
      </c>
      <c r="I173" s="53">
        <f t="shared" si="34"/>
        <v>0</v>
      </c>
      <c r="J173" s="53">
        <f t="shared" si="34"/>
        <v>0</v>
      </c>
      <c r="K173" s="53">
        <f t="shared" si="34"/>
        <v>0</v>
      </c>
      <c r="L173" s="53">
        <f t="shared" si="34"/>
        <v>3.0515303648214948E-3</v>
      </c>
      <c r="M173" s="53">
        <f t="shared" si="34"/>
        <v>0</v>
      </c>
      <c r="N173" s="53">
        <f t="shared" si="34"/>
        <v>2.834546743273316E-3</v>
      </c>
      <c r="O173" s="53">
        <f t="shared" si="34"/>
        <v>0</v>
      </c>
      <c r="P173" s="53">
        <f t="shared" si="34"/>
        <v>0</v>
      </c>
      <c r="Q173" s="53">
        <f t="shared" si="34"/>
        <v>0</v>
      </c>
      <c r="R173" s="53">
        <f t="shared" si="34"/>
        <v>0</v>
      </c>
      <c r="S173" s="53">
        <f t="shared" si="34"/>
        <v>0</v>
      </c>
      <c r="T173" s="53">
        <f t="shared" si="34"/>
        <v>0</v>
      </c>
      <c r="U173" s="53">
        <f t="shared" si="34"/>
        <v>0</v>
      </c>
      <c r="V173" s="53">
        <f t="shared" si="34"/>
        <v>0</v>
      </c>
      <c r="W173" s="53">
        <f t="shared" si="34"/>
        <v>0</v>
      </c>
      <c r="X173" s="53">
        <f t="shared" si="34"/>
        <v>0</v>
      </c>
      <c r="Y173" s="53">
        <f t="shared" si="34"/>
        <v>0</v>
      </c>
      <c r="Z173" s="53">
        <f t="shared" si="34"/>
        <v>0</v>
      </c>
      <c r="AA173" s="53">
        <f t="shared" si="34"/>
        <v>0</v>
      </c>
      <c r="AB173" s="53">
        <f t="shared" si="34"/>
        <v>0</v>
      </c>
      <c r="AC173" s="53">
        <f t="shared" si="34"/>
        <v>0</v>
      </c>
      <c r="AD173" s="53">
        <f t="shared" si="34"/>
        <v>0</v>
      </c>
      <c r="AE173" s="53">
        <f t="shared" si="34"/>
        <v>0</v>
      </c>
      <c r="AF173" s="53">
        <f t="shared" si="34"/>
        <v>0</v>
      </c>
      <c r="AG173" s="53">
        <f t="shared" si="34"/>
        <v>0</v>
      </c>
      <c r="AH173" s="53">
        <f t="shared" si="34"/>
        <v>0</v>
      </c>
      <c r="AI173" s="53">
        <f t="shared" si="34"/>
        <v>0</v>
      </c>
      <c r="AJ173" s="53">
        <f t="shared" si="34"/>
        <v>0</v>
      </c>
      <c r="AK173" s="53">
        <f t="shared" si="34"/>
        <v>0</v>
      </c>
      <c r="AL173" s="53">
        <f t="shared" si="34"/>
        <v>0</v>
      </c>
      <c r="AM173" s="53">
        <f t="shared" si="34"/>
        <v>0</v>
      </c>
      <c r="AN173" s="53">
        <f t="shared" si="34"/>
        <v>0</v>
      </c>
      <c r="AO173" s="53">
        <f t="shared" si="34"/>
        <v>0</v>
      </c>
      <c r="AP173" s="53">
        <f t="shared" si="34"/>
        <v>0</v>
      </c>
      <c r="AQ173" s="53">
        <f t="shared" si="34"/>
        <v>0</v>
      </c>
      <c r="AR173" s="53">
        <f t="shared" si="34"/>
        <v>0</v>
      </c>
      <c r="AS173" s="53">
        <f t="shared" si="34"/>
        <v>0</v>
      </c>
      <c r="AT173" s="53">
        <f t="shared" si="34"/>
        <v>0</v>
      </c>
      <c r="AU173" s="53">
        <f t="shared" si="34"/>
        <v>0</v>
      </c>
      <c r="AV173" s="53">
        <f t="shared" si="34"/>
        <v>0</v>
      </c>
      <c r="AW173" s="53">
        <f t="shared" si="34"/>
        <v>0</v>
      </c>
      <c r="AX173" s="53">
        <f t="shared" si="34"/>
        <v>0</v>
      </c>
      <c r="AY173" s="53">
        <f t="shared" si="34"/>
        <v>0</v>
      </c>
      <c r="AZ173" s="53">
        <f t="shared" si="34"/>
        <v>0</v>
      </c>
      <c r="BA173" s="53">
        <f t="shared" si="34"/>
        <v>0</v>
      </c>
      <c r="BB173" s="53">
        <f t="shared" si="34"/>
        <v>0</v>
      </c>
      <c r="BC173" s="53">
        <f t="shared" si="34"/>
        <v>0</v>
      </c>
      <c r="BD173" s="53">
        <f t="shared" si="34"/>
        <v>2.2708798357209002E-4</v>
      </c>
      <c r="BE173" s="53">
        <f t="shared" si="34"/>
        <v>4.1740392944398371E-3</v>
      </c>
      <c r="BF173" s="53">
        <f t="shared" si="34"/>
        <v>8.3225012578701171E-2</v>
      </c>
      <c r="BG173" s="53">
        <f t="shared" si="34"/>
        <v>2.0264487046073559E-2</v>
      </c>
      <c r="BH173" s="53">
        <f t="shared" si="34"/>
        <v>0</v>
      </c>
      <c r="BI173" s="53">
        <f t="shared" si="34"/>
        <v>0</v>
      </c>
      <c r="BJ173" s="53">
        <f t="shared" si="34"/>
        <v>0</v>
      </c>
      <c r="BK173" s="48">
        <f t="shared" si="32"/>
        <v>0.11377670401088147</v>
      </c>
      <c r="BL173" s="42"/>
      <c r="BM173" s="48"/>
    </row>
    <row r="174" spans="1:65" x14ac:dyDescent="0.25">
      <c r="A174" s="1" t="s">
        <v>227</v>
      </c>
      <c r="B174" s="52" t="s">
        <v>86</v>
      </c>
      <c r="C174" s="53">
        <f t="shared" si="34"/>
        <v>0</v>
      </c>
      <c r="D174" s="53">
        <f t="shared" si="34"/>
        <v>0</v>
      </c>
      <c r="E174" s="53">
        <f t="shared" si="34"/>
        <v>0</v>
      </c>
      <c r="F174" s="53">
        <f t="shared" si="34"/>
        <v>0</v>
      </c>
      <c r="G174" s="53">
        <f t="shared" si="34"/>
        <v>0</v>
      </c>
      <c r="H174" s="53">
        <f t="shared" si="34"/>
        <v>0</v>
      </c>
      <c r="I174" s="53">
        <f t="shared" si="34"/>
        <v>5.823025216878118E-4</v>
      </c>
      <c r="J174" s="53">
        <f t="shared" si="34"/>
        <v>0</v>
      </c>
      <c r="K174" s="53">
        <f t="shared" si="34"/>
        <v>0</v>
      </c>
      <c r="L174" s="53">
        <f t="shared" si="34"/>
        <v>0</v>
      </c>
      <c r="M174" s="53">
        <f t="shared" si="34"/>
        <v>6.1175482726270589E-2</v>
      </c>
      <c r="N174" s="53">
        <f t="shared" si="34"/>
        <v>9.2965139839398039E-3</v>
      </c>
      <c r="O174" s="53">
        <f t="shared" si="34"/>
        <v>0</v>
      </c>
      <c r="P174" s="53">
        <f t="shared" si="34"/>
        <v>0</v>
      </c>
      <c r="Q174" s="53">
        <f t="shared" si="34"/>
        <v>0</v>
      </c>
      <c r="R174" s="53">
        <f t="shared" ref="R174:BY174" si="35">+R19/$BT19</f>
        <v>0</v>
      </c>
      <c r="S174" s="53">
        <f t="shared" si="35"/>
        <v>0</v>
      </c>
      <c r="T174" s="53">
        <f t="shared" si="35"/>
        <v>0</v>
      </c>
      <c r="U174" s="53">
        <f t="shared" si="35"/>
        <v>0</v>
      </c>
      <c r="V174" s="53">
        <f t="shared" si="35"/>
        <v>0</v>
      </c>
      <c r="W174" s="53">
        <f t="shared" si="35"/>
        <v>0</v>
      </c>
      <c r="X174" s="53">
        <f t="shared" si="35"/>
        <v>0</v>
      </c>
      <c r="Y174" s="53">
        <f t="shared" si="35"/>
        <v>0</v>
      </c>
      <c r="Z174" s="53">
        <f t="shared" si="35"/>
        <v>0</v>
      </c>
      <c r="AA174" s="53">
        <f t="shared" si="35"/>
        <v>0</v>
      </c>
      <c r="AB174" s="53">
        <f t="shared" si="35"/>
        <v>0</v>
      </c>
      <c r="AC174" s="53">
        <f t="shared" si="35"/>
        <v>0</v>
      </c>
      <c r="AD174" s="53">
        <f t="shared" si="35"/>
        <v>0</v>
      </c>
      <c r="AE174" s="53">
        <f t="shared" si="35"/>
        <v>0</v>
      </c>
      <c r="AF174" s="53">
        <f t="shared" si="35"/>
        <v>0</v>
      </c>
      <c r="AG174" s="53">
        <f t="shared" si="35"/>
        <v>0</v>
      </c>
      <c r="AH174" s="53">
        <f t="shared" si="35"/>
        <v>0</v>
      </c>
      <c r="AI174" s="53">
        <f t="shared" si="35"/>
        <v>0</v>
      </c>
      <c r="AJ174" s="53">
        <f t="shared" si="35"/>
        <v>0</v>
      </c>
      <c r="AK174" s="53">
        <f t="shared" si="35"/>
        <v>0</v>
      </c>
      <c r="AL174" s="53">
        <f t="shared" si="35"/>
        <v>0</v>
      </c>
      <c r="AM174" s="53">
        <f t="shared" si="35"/>
        <v>0</v>
      </c>
      <c r="AN174" s="53">
        <f t="shared" si="35"/>
        <v>0</v>
      </c>
      <c r="AO174" s="53">
        <f t="shared" si="35"/>
        <v>0</v>
      </c>
      <c r="AP174" s="53">
        <f t="shared" si="35"/>
        <v>0</v>
      </c>
      <c r="AQ174" s="53">
        <f t="shared" si="35"/>
        <v>0</v>
      </c>
      <c r="AR174" s="53">
        <f t="shared" si="35"/>
        <v>0</v>
      </c>
      <c r="AS174" s="53">
        <f t="shared" si="35"/>
        <v>0</v>
      </c>
      <c r="AT174" s="53">
        <f t="shared" si="35"/>
        <v>0</v>
      </c>
      <c r="AU174" s="53">
        <f t="shared" si="35"/>
        <v>2.274176571279471E-8</v>
      </c>
      <c r="AV174" s="53">
        <f t="shared" si="35"/>
        <v>0</v>
      </c>
      <c r="AW174" s="53">
        <f t="shared" si="35"/>
        <v>0</v>
      </c>
      <c r="AX174" s="53">
        <f t="shared" si="35"/>
        <v>0</v>
      </c>
      <c r="AY174" s="53">
        <f t="shared" si="35"/>
        <v>0</v>
      </c>
      <c r="AZ174" s="53">
        <f t="shared" si="35"/>
        <v>0</v>
      </c>
      <c r="BA174" s="53">
        <f t="shared" si="35"/>
        <v>0</v>
      </c>
      <c r="BB174" s="53">
        <f t="shared" si="35"/>
        <v>0</v>
      </c>
      <c r="BC174" s="53">
        <f t="shared" si="35"/>
        <v>0</v>
      </c>
      <c r="BD174" s="53">
        <f t="shared" si="35"/>
        <v>3.7717644771390708E-4</v>
      </c>
      <c r="BE174" s="53">
        <f t="shared" si="35"/>
        <v>2.3228553014166126E-3</v>
      </c>
      <c r="BF174" s="53">
        <f t="shared" si="35"/>
        <v>5.8197300908153143E-2</v>
      </c>
      <c r="BG174" s="53">
        <f t="shared" si="35"/>
        <v>7.2738363045273032E-3</v>
      </c>
      <c r="BH174" s="53">
        <f t="shared" si="35"/>
        <v>1.8063620984476151E-5</v>
      </c>
      <c r="BI174" s="53">
        <f t="shared" si="35"/>
        <v>0</v>
      </c>
      <c r="BJ174" s="53">
        <f t="shared" si="35"/>
        <v>0</v>
      </c>
      <c r="BK174" s="48">
        <f t="shared" si="32"/>
        <v>0.13924355455645934</v>
      </c>
      <c r="BL174" s="42"/>
      <c r="BM174" s="48"/>
    </row>
    <row r="175" spans="1:65" x14ac:dyDescent="0.25">
      <c r="A175" s="1" t="s">
        <v>228</v>
      </c>
      <c r="B175" s="52" t="s">
        <v>87</v>
      </c>
      <c r="C175" s="53">
        <f t="shared" ref="C175:BJ179" si="36">+C20/$BT20</f>
        <v>0</v>
      </c>
      <c r="D175" s="53">
        <f t="shared" si="36"/>
        <v>0</v>
      </c>
      <c r="E175" s="53">
        <f t="shared" si="36"/>
        <v>4.5789463347098826E-5</v>
      </c>
      <c r="F175" s="53">
        <f t="shared" si="36"/>
        <v>0</v>
      </c>
      <c r="G175" s="53">
        <f t="shared" si="36"/>
        <v>5.1019308500261318E-2</v>
      </c>
      <c r="H175" s="53">
        <f t="shared" si="36"/>
        <v>0</v>
      </c>
      <c r="I175" s="53">
        <f t="shared" si="36"/>
        <v>2.8538344933379447E-3</v>
      </c>
      <c r="J175" s="53">
        <f t="shared" si="36"/>
        <v>0</v>
      </c>
      <c r="K175" s="53">
        <f t="shared" si="36"/>
        <v>3.8892881604733499E-4</v>
      </c>
      <c r="L175" s="53">
        <f t="shared" si="36"/>
        <v>1.1016635074676305E-3</v>
      </c>
      <c r="M175" s="53">
        <f t="shared" si="36"/>
        <v>7.8190032741412771E-3</v>
      </c>
      <c r="N175" s="53">
        <f t="shared" si="36"/>
        <v>6.697006105176026E-2</v>
      </c>
      <c r="O175" s="53">
        <f t="shared" si="36"/>
        <v>1.6900037642150246E-2</v>
      </c>
      <c r="P175" s="53">
        <f t="shared" si="36"/>
        <v>7.6799832751845089E-6</v>
      </c>
      <c r="Q175" s="53">
        <f t="shared" si="36"/>
        <v>6.922248107394073E-5</v>
      </c>
      <c r="R175" s="53">
        <f t="shared" si="36"/>
        <v>7.8607874437716657E-7</v>
      </c>
      <c r="S175" s="53">
        <f t="shared" si="36"/>
        <v>3.6020712704687628E-6</v>
      </c>
      <c r="T175" s="53">
        <f t="shared" si="36"/>
        <v>6.4617972151335283E-6</v>
      </c>
      <c r="U175" s="53">
        <f t="shared" si="36"/>
        <v>4.1135991010144279E-5</v>
      </c>
      <c r="V175" s="53">
        <f t="shared" si="36"/>
        <v>2.4434907946519484E-6</v>
      </c>
      <c r="W175" s="53">
        <f t="shared" si="36"/>
        <v>1.7089831496860082E-5</v>
      </c>
      <c r="X175" s="53">
        <f t="shared" si="36"/>
        <v>3.0806831938966376E-7</v>
      </c>
      <c r="Y175" s="53">
        <f t="shared" si="36"/>
        <v>8.1192099360752053E-5</v>
      </c>
      <c r="Z175" s="53">
        <f t="shared" si="36"/>
        <v>1.1877260748672461E-4</v>
      </c>
      <c r="AA175" s="53">
        <f t="shared" si="36"/>
        <v>3.5402812384292322E-3</v>
      </c>
      <c r="AB175" s="53">
        <f t="shared" si="36"/>
        <v>5.752518969350233E-6</v>
      </c>
      <c r="AC175" s="53">
        <f t="shared" si="36"/>
        <v>0</v>
      </c>
      <c r="AD175" s="53">
        <f t="shared" si="36"/>
        <v>0</v>
      </c>
      <c r="AE175" s="53">
        <f t="shared" si="36"/>
        <v>2.7936215092496167E-5</v>
      </c>
      <c r="AF175" s="53">
        <f t="shared" si="36"/>
        <v>0</v>
      </c>
      <c r="AG175" s="53">
        <f t="shared" si="36"/>
        <v>0</v>
      </c>
      <c r="AH175" s="53">
        <f t="shared" si="36"/>
        <v>1.9646766593376056E-5</v>
      </c>
      <c r="AI175" s="53">
        <f t="shared" si="36"/>
        <v>1.203023753953819E-5</v>
      </c>
      <c r="AJ175" s="53">
        <f t="shared" si="36"/>
        <v>5.7969639306443261E-5</v>
      </c>
      <c r="AK175" s="53">
        <f t="shared" si="36"/>
        <v>8.6830841542706302E-6</v>
      </c>
      <c r="AL175" s="53">
        <f t="shared" si="36"/>
        <v>1.7004066731396171E-5</v>
      </c>
      <c r="AM175" s="53">
        <f t="shared" si="36"/>
        <v>6.5436272715830982E-6</v>
      </c>
      <c r="AN175" s="53">
        <f t="shared" si="36"/>
        <v>1.557337974211771E-5</v>
      </c>
      <c r="AO175" s="53">
        <f t="shared" si="36"/>
        <v>1.5655135750180545E-5</v>
      </c>
      <c r="AP175" s="53">
        <f t="shared" si="36"/>
        <v>4.8063052526731402E-5</v>
      </c>
      <c r="AQ175" s="53">
        <f t="shared" si="36"/>
        <v>0</v>
      </c>
      <c r="AR175" s="53">
        <f t="shared" si="36"/>
        <v>0</v>
      </c>
      <c r="AS175" s="53">
        <f t="shared" si="36"/>
        <v>6.9170088823737038E-5</v>
      </c>
      <c r="AT175" s="53">
        <f t="shared" si="36"/>
        <v>4.6232530285241893E-5</v>
      </c>
      <c r="AU175" s="53">
        <f t="shared" si="36"/>
        <v>2.6870209019420609E-5</v>
      </c>
      <c r="AV175" s="53">
        <f t="shared" si="36"/>
        <v>3.0408422540162143E-6</v>
      </c>
      <c r="AW175" s="53">
        <f t="shared" si="36"/>
        <v>4.3761222239750986E-5</v>
      </c>
      <c r="AX175" s="53">
        <f t="shared" si="36"/>
        <v>0</v>
      </c>
      <c r="AY175" s="53">
        <f t="shared" si="36"/>
        <v>6.9663133569148542E-4</v>
      </c>
      <c r="AZ175" s="53">
        <f t="shared" si="36"/>
        <v>2.95744070188934E-7</v>
      </c>
      <c r="BA175" s="53">
        <f t="shared" si="36"/>
        <v>1.0039297052216309E-4</v>
      </c>
      <c r="BB175" s="53">
        <f t="shared" si="36"/>
        <v>3.7843086578997257E-5</v>
      </c>
      <c r="BC175" s="53">
        <f t="shared" si="36"/>
        <v>1.0342296237001009E-6</v>
      </c>
      <c r="BD175" s="53">
        <f t="shared" si="36"/>
        <v>4.2935475076754428E-4</v>
      </c>
      <c r="BE175" s="53">
        <f t="shared" si="36"/>
        <v>5.3655088760916686E-3</v>
      </c>
      <c r="BF175" s="53">
        <f t="shared" si="36"/>
        <v>3.0851992024330342E-2</v>
      </c>
      <c r="BG175" s="53">
        <f t="shared" si="36"/>
        <v>2.955801179809659E-3</v>
      </c>
      <c r="BH175" s="53">
        <f t="shared" si="36"/>
        <v>3.6551779904079114E-3</v>
      </c>
      <c r="BI175" s="53">
        <f t="shared" si="36"/>
        <v>2.9667115303049617E-3</v>
      </c>
      <c r="BJ175" s="53">
        <f t="shared" si="36"/>
        <v>0</v>
      </c>
      <c r="BK175" s="48">
        <f t="shared" si="32"/>
        <v>0.19847227882148821</v>
      </c>
      <c r="BL175" s="42"/>
      <c r="BM175" s="48"/>
    </row>
    <row r="176" spans="1:65" x14ac:dyDescent="0.25">
      <c r="A176" s="1" t="s">
        <v>229</v>
      </c>
      <c r="B176" s="52" t="s">
        <v>88</v>
      </c>
      <c r="C176" s="53">
        <f t="shared" si="36"/>
        <v>0</v>
      </c>
      <c r="D176" s="53">
        <f t="shared" si="36"/>
        <v>0</v>
      </c>
      <c r="E176" s="53">
        <f t="shared" si="36"/>
        <v>0</v>
      </c>
      <c r="F176" s="53">
        <f t="shared" si="36"/>
        <v>0</v>
      </c>
      <c r="G176" s="53">
        <f t="shared" si="36"/>
        <v>0</v>
      </c>
      <c r="H176" s="53">
        <f t="shared" si="36"/>
        <v>0</v>
      </c>
      <c r="I176" s="53">
        <f t="shared" si="36"/>
        <v>6.3699217788635784E-4</v>
      </c>
      <c r="J176" s="53">
        <f t="shared" si="36"/>
        <v>0</v>
      </c>
      <c r="K176" s="53">
        <f t="shared" si="36"/>
        <v>0</v>
      </c>
      <c r="L176" s="53">
        <f t="shared" si="36"/>
        <v>0</v>
      </c>
      <c r="M176" s="53">
        <f t="shared" si="36"/>
        <v>0</v>
      </c>
      <c r="N176" s="53">
        <f t="shared" si="36"/>
        <v>1.7459056851612195E-4</v>
      </c>
      <c r="O176" s="53">
        <f t="shared" si="36"/>
        <v>1.7827351492121255E-2</v>
      </c>
      <c r="P176" s="53">
        <f t="shared" si="36"/>
        <v>0</v>
      </c>
      <c r="Q176" s="53">
        <f t="shared" si="36"/>
        <v>0</v>
      </c>
      <c r="R176" s="53">
        <f t="shared" si="36"/>
        <v>0</v>
      </c>
      <c r="S176" s="53">
        <f t="shared" si="36"/>
        <v>0</v>
      </c>
      <c r="T176" s="53">
        <f t="shared" si="36"/>
        <v>0</v>
      </c>
      <c r="U176" s="53">
        <f t="shared" si="36"/>
        <v>0</v>
      </c>
      <c r="V176" s="53">
        <f t="shared" si="36"/>
        <v>0</v>
      </c>
      <c r="W176" s="53">
        <f t="shared" si="36"/>
        <v>0</v>
      </c>
      <c r="X176" s="53">
        <f t="shared" si="36"/>
        <v>0</v>
      </c>
      <c r="Y176" s="53">
        <f t="shared" si="36"/>
        <v>5.8990964389607911E-6</v>
      </c>
      <c r="Z176" s="53">
        <f t="shared" si="36"/>
        <v>0</v>
      </c>
      <c r="AA176" s="53">
        <f t="shared" si="36"/>
        <v>0</v>
      </c>
      <c r="AB176" s="53">
        <f t="shared" si="36"/>
        <v>0</v>
      </c>
      <c r="AC176" s="53">
        <f t="shared" si="36"/>
        <v>0</v>
      </c>
      <c r="AD176" s="53">
        <f t="shared" si="36"/>
        <v>0</v>
      </c>
      <c r="AE176" s="53">
        <f t="shared" si="36"/>
        <v>0</v>
      </c>
      <c r="AF176" s="53">
        <f t="shared" si="36"/>
        <v>0</v>
      </c>
      <c r="AG176" s="53">
        <f t="shared" si="36"/>
        <v>0</v>
      </c>
      <c r="AH176" s="53">
        <f t="shared" si="36"/>
        <v>0</v>
      </c>
      <c r="AI176" s="53">
        <f t="shared" si="36"/>
        <v>0</v>
      </c>
      <c r="AJ176" s="53">
        <f t="shared" si="36"/>
        <v>0</v>
      </c>
      <c r="AK176" s="53">
        <f t="shared" si="36"/>
        <v>0</v>
      </c>
      <c r="AL176" s="53">
        <f t="shared" si="36"/>
        <v>0</v>
      </c>
      <c r="AM176" s="53">
        <f t="shared" si="36"/>
        <v>0</v>
      </c>
      <c r="AN176" s="53">
        <f t="shared" si="36"/>
        <v>0</v>
      </c>
      <c r="AO176" s="53">
        <f t="shared" si="36"/>
        <v>0</v>
      </c>
      <c r="AP176" s="53">
        <f t="shared" si="36"/>
        <v>0</v>
      </c>
      <c r="AQ176" s="53">
        <f t="shared" si="36"/>
        <v>0</v>
      </c>
      <c r="AR176" s="53">
        <f t="shared" si="36"/>
        <v>0</v>
      </c>
      <c r="AS176" s="53">
        <f t="shared" si="36"/>
        <v>0</v>
      </c>
      <c r="AT176" s="53">
        <f t="shared" si="36"/>
        <v>0</v>
      </c>
      <c r="AU176" s="53">
        <f t="shared" si="36"/>
        <v>0</v>
      </c>
      <c r="AV176" s="53">
        <f t="shared" si="36"/>
        <v>1.1536219491871484E-7</v>
      </c>
      <c r="AW176" s="53">
        <f t="shared" si="36"/>
        <v>0</v>
      </c>
      <c r="AX176" s="53">
        <f t="shared" si="36"/>
        <v>0</v>
      </c>
      <c r="AY176" s="53">
        <f t="shared" si="36"/>
        <v>0</v>
      </c>
      <c r="AZ176" s="53">
        <f t="shared" si="36"/>
        <v>0</v>
      </c>
      <c r="BA176" s="53">
        <f t="shared" si="36"/>
        <v>0</v>
      </c>
      <c r="BB176" s="53">
        <f t="shared" si="36"/>
        <v>7.9315950426915821E-5</v>
      </c>
      <c r="BC176" s="53">
        <f t="shared" si="36"/>
        <v>7.3874356419973496E-5</v>
      </c>
      <c r="BD176" s="53">
        <f t="shared" si="36"/>
        <v>3.6135194493191557E-5</v>
      </c>
      <c r="BE176" s="53">
        <f t="shared" si="36"/>
        <v>6.8307265699374484E-5</v>
      </c>
      <c r="BF176" s="53">
        <f t="shared" si="36"/>
        <v>0.23691404707153726</v>
      </c>
      <c r="BG176" s="53">
        <f t="shared" si="36"/>
        <v>8.1250085355508914E-3</v>
      </c>
      <c r="BH176" s="53">
        <f t="shared" si="36"/>
        <v>2.1630914654287964E-3</v>
      </c>
      <c r="BI176" s="53">
        <f t="shared" si="36"/>
        <v>0</v>
      </c>
      <c r="BJ176" s="53">
        <f t="shared" si="36"/>
        <v>0</v>
      </c>
      <c r="BK176" s="48">
        <f t="shared" si="32"/>
        <v>0.26610472853671402</v>
      </c>
      <c r="BL176" s="42"/>
      <c r="BM176" s="48"/>
    </row>
    <row r="177" spans="1:65" x14ac:dyDescent="0.25">
      <c r="A177" s="1" t="s">
        <v>230</v>
      </c>
      <c r="B177" s="52" t="s">
        <v>89</v>
      </c>
      <c r="C177" s="53">
        <f t="shared" si="36"/>
        <v>0</v>
      </c>
      <c r="D177" s="53">
        <f t="shared" si="36"/>
        <v>0</v>
      </c>
      <c r="E177" s="53">
        <f t="shared" si="36"/>
        <v>0</v>
      </c>
      <c r="F177" s="53">
        <f t="shared" si="36"/>
        <v>0</v>
      </c>
      <c r="G177" s="53">
        <f t="shared" si="36"/>
        <v>0</v>
      </c>
      <c r="H177" s="53">
        <f t="shared" si="36"/>
        <v>0</v>
      </c>
      <c r="I177" s="53">
        <f t="shared" si="36"/>
        <v>0</v>
      </c>
      <c r="J177" s="53">
        <f t="shared" si="36"/>
        <v>0</v>
      </c>
      <c r="K177" s="53">
        <f t="shared" si="36"/>
        <v>0</v>
      </c>
      <c r="L177" s="53">
        <f t="shared" si="36"/>
        <v>0</v>
      </c>
      <c r="M177" s="53">
        <f t="shared" si="36"/>
        <v>0</v>
      </c>
      <c r="N177" s="53">
        <f t="shared" si="36"/>
        <v>0</v>
      </c>
      <c r="O177" s="53">
        <f t="shared" si="36"/>
        <v>0</v>
      </c>
      <c r="P177" s="53">
        <f t="shared" si="36"/>
        <v>0.14064109988002305</v>
      </c>
      <c r="Q177" s="53">
        <f t="shared" si="36"/>
        <v>0</v>
      </c>
      <c r="R177" s="53">
        <f t="shared" si="36"/>
        <v>0</v>
      </c>
      <c r="S177" s="53">
        <f t="shared" si="36"/>
        <v>0</v>
      </c>
      <c r="T177" s="53">
        <f t="shared" si="36"/>
        <v>0</v>
      </c>
      <c r="U177" s="53">
        <f t="shared" si="36"/>
        <v>0</v>
      </c>
      <c r="V177" s="53">
        <f t="shared" si="36"/>
        <v>0</v>
      </c>
      <c r="W177" s="53">
        <f t="shared" si="36"/>
        <v>0</v>
      </c>
      <c r="X177" s="53">
        <f t="shared" si="36"/>
        <v>0</v>
      </c>
      <c r="Y177" s="53">
        <f t="shared" si="36"/>
        <v>0</v>
      </c>
      <c r="Z177" s="53">
        <f t="shared" si="36"/>
        <v>0</v>
      </c>
      <c r="AA177" s="53">
        <f t="shared" si="36"/>
        <v>0</v>
      </c>
      <c r="AB177" s="53">
        <f t="shared" si="36"/>
        <v>0</v>
      </c>
      <c r="AC177" s="53">
        <f t="shared" si="36"/>
        <v>0</v>
      </c>
      <c r="AD177" s="53">
        <f t="shared" si="36"/>
        <v>0</v>
      </c>
      <c r="AE177" s="53">
        <f t="shared" si="36"/>
        <v>0</v>
      </c>
      <c r="AF177" s="53">
        <f t="shared" si="36"/>
        <v>0</v>
      </c>
      <c r="AG177" s="53">
        <f t="shared" si="36"/>
        <v>0</v>
      </c>
      <c r="AH177" s="53">
        <f t="shared" si="36"/>
        <v>0</v>
      </c>
      <c r="AI177" s="53">
        <f t="shared" si="36"/>
        <v>0</v>
      </c>
      <c r="AJ177" s="53">
        <f t="shared" si="36"/>
        <v>0</v>
      </c>
      <c r="AK177" s="53">
        <f t="shared" si="36"/>
        <v>0</v>
      </c>
      <c r="AL177" s="53">
        <f t="shared" si="36"/>
        <v>0</v>
      </c>
      <c r="AM177" s="53">
        <f t="shared" si="36"/>
        <v>0</v>
      </c>
      <c r="AN177" s="53">
        <f t="shared" si="36"/>
        <v>0</v>
      </c>
      <c r="AO177" s="53">
        <f t="shared" si="36"/>
        <v>0</v>
      </c>
      <c r="AP177" s="53">
        <f t="shared" si="36"/>
        <v>0</v>
      </c>
      <c r="AQ177" s="53">
        <f t="shared" si="36"/>
        <v>0</v>
      </c>
      <c r="AR177" s="53">
        <f t="shared" si="36"/>
        <v>0</v>
      </c>
      <c r="AS177" s="53">
        <f t="shared" si="36"/>
        <v>0</v>
      </c>
      <c r="AT177" s="53">
        <f t="shared" si="36"/>
        <v>0</v>
      </c>
      <c r="AU177" s="53">
        <f t="shared" si="36"/>
        <v>0</v>
      </c>
      <c r="AV177" s="53">
        <f t="shared" si="36"/>
        <v>0</v>
      </c>
      <c r="AW177" s="53">
        <f t="shared" si="36"/>
        <v>0</v>
      </c>
      <c r="AX177" s="53">
        <f t="shared" si="36"/>
        <v>0</v>
      </c>
      <c r="AY177" s="53">
        <f t="shared" si="36"/>
        <v>0</v>
      </c>
      <c r="AZ177" s="53">
        <f t="shared" si="36"/>
        <v>0</v>
      </c>
      <c r="BA177" s="53">
        <f t="shared" si="36"/>
        <v>0</v>
      </c>
      <c r="BB177" s="53">
        <f t="shared" si="36"/>
        <v>0</v>
      </c>
      <c r="BC177" s="53">
        <f t="shared" si="36"/>
        <v>0</v>
      </c>
      <c r="BD177" s="53">
        <f t="shared" si="36"/>
        <v>0</v>
      </c>
      <c r="BE177" s="53">
        <f t="shared" si="36"/>
        <v>0</v>
      </c>
      <c r="BF177" s="53">
        <f t="shared" si="36"/>
        <v>0</v>
      </c>
      <c r="BG177" s="53">
        <f t="shared" si="36"/>
        <v>0</v>
      </c>
      <c r="BH177" s="53">
        <f t="shared" si="36"/>
        <v>0</v>
      </c>
      <c r="BI177" s="53">
        <f t="shared" si="36"/>
        <v>0</v>
      </c>
      <c r="BJ177" s="53">
        <f t="shared" si="36"/>
        <v>0</v>
      </c>
      <c r="BK177" s="48">
        <f t="shared" si="32"/>
        <v>0.14064109988002305</v>
      </c>
      <c r="BL177" s="42"/>
      <c r="BM177" s="48"/>
    </row>
    <row r="178" spans="1:65" x14ac:dyDescent="0.25">
      <c r="A178" s="1" t="s">
        <v>231</v>
      </c>
      <c r="B178" s="52" t="s">
        <v>90</v>
      </c>
      <c r="C178" s="53">
        <f t="shared" si="36"/>
        <v>0</v>
      </c>
      <c r="D178" s="53">
        <f t="shared" si="36"/>
        <v>0</v>
      </c>
      <c r="E178" s="53">
        <f t="shared" si="36"/>
        <v>3.058472859138219E-4</v>
      </c>
      <c r="F178" s="53">
        <f t="shared" si="36"/>
        <v>0</v>
      </c>
      <c r="G178" s="53">
        <f t="shared" si="36"/>
        <v>6.8741428186185137E-4</v>
      </c>
      <c r="H178" s="53">
        <f t="shared" si="36"/>
        <v>0</v>
      </c>
      <c r="I178" s="53">
        <f t="shared" si="36"/>
        <v>0</v>
      </c>
      <c r="J178" s="53">
        <f t="shared" si="36"/>
        <v>1.8674004916194873E-5</v>
      </c>
      <c r="K178" s="53">
        <f t="shared" si="36"/>
        <v>3.3976176278127655E-5</v>
      </c>
      <c r="L178" s="53">
        <f t="shared" si="36"/>
        <v>9.6361198121663628E-5</v>
      </c>
      <c r="M178" s="53">
        <f t="shared" si="36"/>
        <v>0</v>
      </c>
      <c r="N178" s="53">
        <f t="shared" si="36"/>
        <v>3.0192526646172276E-3</v>
      </c>
      <c r="O178" s="53">
        <f t="shared" si="36"/>
        <v>4.6550214467396472E-4</v>
      </c>
      <c r="P178" s="53">
        <f t="shared" si="36"/>
        <v>6.8645810962877706E-5</v>
      </c>
      <c r="Q178" s="53">
        <f t="shared" si="36"/>
        <v>1.8279191666873834E-2</v>
      </c>
      <c r="R178" s="53">
        <f t="shared" si="36"/>
        <v>4.7666501843015083E-6</v>
      </c>
      <c r="S178" s="53">
        <f t="shared" si="36"/>
        <v>2.1811400931447545E-5</v>
      </c>
      <c r="T178" s="53">
        <f t="shared" si="36"/>
        <v>1.366576705313961E-5</v>
      </c>
      <c r="U178" s="53">
        <f t="shared" si="36"/>
        <v>6.89440926368997E-6</v>
      </c>
      <c r="V178" s="53">
        <f t="shared" si="36"/>
        <v>0</v>
      </c>
      <c r="W178" s="53">
        <f t="shared" si="36"/>
        <v>4.5937728722252903E-4</v>
      </c>
      <c r="X178" s="53">
        <f t="shared" si="36"/>
        <v>9.610322724998407E-6</v>
      </c>
      <c r="Y178" s="53">
        <f t="shared" si="36"/>
        <v>3.0158587751473103E-5</v>
      </c>
      <c r="Z178" s="53">
        <f t="shared" si="36"/>
        <v>0</v>
      </c>
      <c r="AA178" s="53">
        <f t="shared" si="36"/>
        <v>1.5962159099337374E-4</v>
      </c>
      <c r="AB178" s="53">
        <f t="shared" si="36"/>
        <v>6.0757200396804105E-5</v>
      </c>
      <c r="AC178" s="53">
        <f t="shared" si="36"/>
        <v>3.9045281983716556E-4</v>
      </c>
      <c r="AD178" s="53">
        <f t="shared" si="36"/>
        <v>3.6605176195076046E-5</v>
      </c>
      <c r="AE178" s="53">
        <f t="shared" si="36"/>
        <v>0</v>
      </c>
      <c r="AF178" s="53">
        <f t="shared" si="36"/>
        <v>7.0492339660982895E-5</v>
      </c>
      <c r="AG178" s="53">
        <f t="shared" si="36"/>
        <v>0</v>
      </c>
      <c r="AH178" s="53">
        <f t="shared" si="36"/>
        <v>8.3958596281123064E-6</v>
      </c>
      <c r="AI178" s="53">
        <f t="shared" si="36"/>
        <v>5.1410080735047549E-6</v>
      </c>
      <c r="AJ178" s="53">
        <f t="shared" si="36"/>
        <v>2.1095304869558047E-4</v>
      </c>
      <c r="AK178" s="53">
        <f t="shared" si="36"/>
        <v>0</v>
      </c>
      <c r="AL178" s="53">
        <f t="shared" si="36"/>
        <v>0</v>
      </c>
      <c r="AM178" s="53">
        <f t="shared" si="36"/>
        <v>4.1971875490763887E-6</v>
      </c>
      <c r="AN178" s="53">
        <f t="shared" si="36"/>
        <v>1.2207370585127638E-4</v>
      </c>
      <c r="AO178" s="53">
        <f t="shared" si="36"/>
        <v>0</v>
      </c>
      <c r="AP178" s="53">
        <f t="shared" si="36"/>
        <v>0</v>
      </c>
      <c r="AQ178" s="53">
        <f t="shared" si="36"/>
        <v>2.729978251383166E-5</v>
      </c>
      <c r="AR178" s="53">
        <f t="shared" si="36"/>
        <v>0</v>
      </c>
      <c r="AS178" s="53">
        <f t="shared" si="36"/>
        <v>1.8457737449607287E-3</v>
      </c>
      <c r="AT178" s="53">
        <f t="shared" si="36"/>
        <v>1.7116107334677591E-5</v>
      </c>
      <c r="AU178" s="53">
        <f t="shared" si="36"/>
        <v>1.2467034222674079E-3</v>
      </c>
      <c r="AV178" s="53">
        <f t="shared" si="36"/>
        <v>4.3017947472853523E-5</v>
      </c>
      <c r="AW178" s="53">
        <f t="shared" si="36"/>
        <v>1.0558301843456939E-3</v>
      </c>
      <c r="AX178" s="53">
        <f t="shared" si="36"/>
        <v>0</v>
      </c>
      <c r="AY178" s="53">
        <f t="shared" si="36"/>
        <v>4.8645983492889679E-3</v>
      </c>
      <c r="AZ178" s="53">
        <f t="shared" si="36"/>
        <v>3.982221671085473E-3</v>
      </c>
      <c r="BA178" s="53">
        <f t="shared" si="36"/>
        <v>1.4547071096804229E-3</v>
      </c>
      <c r="BB178" s="53">
        <f t="shared" si="36"/>
        <v>2.6768210032399949E-3</v>
      </c>
      <c r="BC178" s="53">
        <f t="shared" si="36"/>
        <v>3.3411017084756606E-4</v>
      </c>
      <c r="BD178" s="53">
        <f t="shared" si="36"/>
        <v>1.4988186480985734E-3</v>
      </c>
      <c r="BE178" s="53">
        <f t="shared" si="36"/>
        <v>9.1935454662411542E-3</v>
      </c>
      <c r="BF178" s="53">
        <f t="shared" si="36"/>
        <v>2.4911085230745244E-3</v>
      </c>
      <c r="BG178" s="53">
        <f t="shared" si="36"/>
        <v>5.5439379067739828E-3</v>
      </c>
      <c r="BH178" s="53">
        <f t="shared" si="36"/>
        <v>5.7399470064513755E-3</v>
      </c>
      <c r="BI178" s="53">
        <f t="shared" si="36"/>
        <v>4.2661250198582175E-3</v>
      </c>
      <c r="BJ178" s="53">
        <f t="shared" si="36"/>
        <v>0</v>
      </c>
      <c r="BK178" s="48">
        <f t="shared" si="32"/>
        <v>7.0871521659767553E-2</v>
      </c>
      <c r="BL178" s="42"/>
      <c r="BM178" s="48"/>
    </row>
    <row r="179" spans="1:65" x14ac:dyDescent="0.25">
      <c r="A179" s="1" t="s">
        <v>232</v>
      </c>
      <c r="B179" s="52" t="s">
        <v>91</v>
      </c>
      <c r="C179" s="53">
        <f t="shared" si="36"/>
        <v>0</v>
      </c>
      <c r="D179" s="53">
        <f t="shared" si="36"/>
        <v>0</v>
      </c>
      <c r="E179" s="53">
        <f t="shared" si="36"/>
        <v>1.9054198196319261E-2</v>
      </c>
      <c r="F179" s="53">
        <f t="shared" si="36"/>
        <v>0</v>
      </c>
      <c r="G179" s="53">
        <f t="shared" si="36"/>
        <v>0</v>
      </c>
      <c r="H179" s="53">
        <f t="shared" si="36"/>
        <v>0</v>
      </c>
      <c r="I179" s="53">
        <f t="shared" si="36"/>
        <v>1.2843689586233489E-6</v>
      </c>
      <c r="J179" s="53">
        <f t="shared" si="36"/>
        <v>0</v>
      </c>
      <c r="K179" s="53">
        <f t="shared" si="36"/>
        <v>3.6235377630210766E-4</v>
      </c>
      <c r="L179" s="53">
        <f t="shared" si="36"/>
        <v>0</v>
      </c>
      <c r="M179" s="53">
        <f t="shared" si="36"/>
        <v>3.0854026435808821E-4</v>
      </c>
      <c r="N179" s="53">
        <f t="shared" si="36"/>
        <v>4.0530288648308503E-3</v>
      </c>
      <c r="O179" s="53">
        <f t="shared" si="36"/>
        <v>1.1795930646350378E-5</v>
      </c>
      <c r="P179" s="53">
        <f t="shared" si="36"/>
        <v>6.6012113179270972E-4</v>
      </c>
      <c r="Q179" s="53">
        <f t="shared" si="36"/>
        <v>0.10227029707038962</v>
      </c>
      <c r="R179" s="53">
        <f t="shared" ref="R179:BY179" si="37">+R24/$BT24</f>
        <v>2.6136567418544292E-2</v>
      </c>
      <c r="S179" s="53">
        <f t="shared" si="37"/>
        <v>3.6417297190489029E-4</v>
      </c>
      <c r="T179" s="53">
        <f t="shared" si="37"/>
        <v>0</v>
      </c>
      <c r="U179" s="53">
        <f t="shared" si="37"/>
        <v>6.5205533895616461E-3</v>
      </c>
      <c r="V179" s="53">
        <f t="shared" si="37"/>
        <v>2.733752108443141E-2</v>
      </c>
      <c r="W179" s="53">
        <f t="shared" si="37"/>
        <v>0</v>
      </c>
      <c r="X179" s="53">
        <f t="shared" si="37"/>
        <v>0</v>
      </c>
      <c r="Y179" s="53">
        <f t="shared" si="37"/>
        <v>0</v>
      </c>
      <c r="Z179" s="53">
        <f t="shared" si="37"/>
        <v>6.5837920016287798E-4</v>
      </c>
      <c r="AA179" s="53">
        <f t="shared" si="37"/>
        <v>5.3483543569257104E-7</v>
      </c>
      <c r="AB179" s="53">
        <f t="shared" si="37"/>
        <v>0</v>
      </c>
      <c r="AC179" s="53">
        <f t="shared" si="37"/>
        <v>1.6092963038354779E-2</v>
      </c>
      <c r="AD179" s="53">
        <f t="shared" si="37"/>
        <v>1.0917570117766553E-2</v>
      </c>
      <c r="AE179" s="53">
        <f t="shared" si="37"/>
        <v>4.2773150922630992E-4</v>
      </c>
      <c r="AF179" s="53">
        <f t="shared" si="37"/>
        <v>0</v>
      </c>
      <c r="AG179" s="53">
        <f t="shared" si="37"/>
        <v>0</v>
      </c>
      <c r="AH179" s="53">
        <f t="shared" si="37"/>
        <v>0</v>
      </c>
      <c r="AI179" s="53">
        <f t="shared" si="37"/>
        <v>0</v>
      </c>
      <c r="AJ179" s="53">
        <f t="shared" si="37"/>
        <v>3.3665656439886408E-4</v>
      </c>
      <c r="AK179" s="53">
        <f t="shared" si="37"/>
        <v>0</v>
      </c>
      <c r="AL179" s="53">
        <f t="shared" si="37"/>
        <v>0</v>
      </c>
      <c r="AM179" s="53">
        <f t="shared" si="37"/>
        <v>0</v>
      </c>
      <c r="AN179" s="53">
        <f t="shared" si="37"/>
        <v>0</v>
      </c>
      <c r="AO179" s="53">
        <f t="shared" si="37"/>
        <v>0</v>
      </c>
      <c r="AP179" s="53">
        <f t="shared" si="37"/>
        <v>0</v>
      </c>
      <c r="AQ179" s="53">
        <f t="shared" si="37"/>
        <v>0</v>
      </c>
      <c r="AR179" s="53">
        <f t="shared" si="37"/>
        <v>0</v>
      </c>
      <c r="AS179" s="53">
        <f t="shared" si="37"/>
        <v>9.6905811867519162E-3</v>
      </c>
      <c r="AT179" s="53">
        <f t="shared" si="37"/>
        <v>1.9638652343373347E-3</v>
      </c>
      <c r="AU179" s="53">
        <f t="shared" si="37"/>
        <v>2.0810603763060467E-6</v>
      </c>
      <c r="AV179" s="53">
        <f t="shared" si="37"/>
        <v>7.7303560283428127E-6</v>
      </c>
      <c r="AW179" s="53">
        <f t="shared" si="37"/>
        <v>2.7539319316799324E-4</v>
      </c>
      <c r="AX179" s="53">
        <f t="shared" si="37"/>
        <v>0</v>
      </c>
      <c r="AY179" s="53">
        <f t="shared" si="37"/>
        <v>4.3260841333375098E-4</v>
      </c>
      <c r="AZ179" s="53">
        <f t="shared" si="37"/>
        <v>1.9618871139638735E-5</v>
      </c>
      <c r="BA179" s="53">
        <f t="shared" si="37"/>
        <v>0</v>
      </c>
      <c r="BB179" s="53">
        <f t="shared" si="37"/>
        <v>2.3893563171717258E-5</v>
      </c>
      <c r="BC179" s="53">
        <f t="shared" si="37"/>
        <v>0</v>
      </c>
      <c r="BD179" s="53">
        <f t="shared" si="37"/>
        <v>1.0475858393960151E-5</v>
      </c>
      <c r="BE179" s="53">
        <f t="shared" si="37"/>
        <v>4.0195123150910307E-4</v>
      </c>
      <c r="BF179" s="53">
        <f t="shared" si="37"/>
        <v>9.6647410368251542E-4</v>
      </c>
      <c r="BG179" s="53">
        <f t="shared" si="37"/>
        <v>1.073344568840983E-2</v>
      </c>
      <c r="BH179" s="53">
        <f t="shared" si="37"/>
        <v>2.0593256324335724E-3</v>
      </c>
      <c r="BI179" s="53">
        <f t="shared" si="37"/>
        <v>1.1377279631356295E-5</v>
      </c>
      <c r="BJ179" s="53">
        <f t="shared" si="37"/>
        <v>0</v>
      </c>
      <c r="BK179" s="48">
        <f t="shared" si="32"/>
        <v>0.24211309140575224</v>
      </c>
      <c r="BL179" s="42"/>
      <c r="BM179" s="48"/>
    </row>
    <row r="180" spans="1:65" x14ac:dyDescent="0.25">
      <c r="A180" s="1" t="s">
        <v>233</v>
      </c>
      <c r="B180" s="52" t="s">
        <v>92</v>
      </c>
      <c r="C180" s="53">
        <f t="shared" ref="C180:BJ184" si="38">+C25/$BT25</f>
        <v>0</v>
      </c>
      <c r="D180" s="53">
        <f t="shared" si="38"/>
        <v>0</v>
      </c>
      <c r="E180" s="53">
        <f t="shared" si="38"/>
        <v>9.9590537878254117E-5</v>
      </c>
      <c r="F180" s="53">
        <f t="shared" si="38"/>
        <v>2.0727404397652436E-5</v>
      </c>
      <c r="G180" s="53">
        <f t="shared" si="38"/>
        <v>2.8661785511545999E-5</v>
      </c>
      <c r="H180" s="53">
        <f t="shared" si="38"/>
        <v>0</v>
      </c>
      <c r="I180" s="53">
        <f t="shared" si="38"/>
        <v>0</v>
      </c>
      <c r="J180" s="53">
        <f t="shared" si="38"/>
        <v>0</v>
      </c>
      <c r="K180" s="53">
        <f t="shared" si="38"/>
        <v>2.5688778436964071E-6</v>
      </c>
      <c r="L180" s="53">
        <f t="shared" si="38"/>
        <v>0</v>
      </c>
      <c r="M180" s="53">
        <f t="shared" si="38"/>
        <v>0</v>
      </c>
      <c r="N180" s="53">
        <f t="shared" si="38"/>
        <v>4.560194928634382E-5</v>
      </c>
      <c r="O180" s="53">
        <f t="shared" si="38"/>
        <v>0</v>
      </c>
      <c r="P180" s="53">
        <f t="shared" si="38"/>
        <v>0</v>
      </c>
      <c r="Q180" s="53">
        <f t="shared" si="38"/>
        <v>0</v>
      </c>
      <c r="R180" s="53">
        <f t="shared" si="38"/>
        <v>0</v>
      </c>
      <c r="S180" s="53">
        <f t="shared" si="38"/>
        <v>1.2988288507595902E-2</v>
      </c>
      <c r="T180" s="53">
        <f t="shared" si="38"/>
        <v>0</v>
      </c>
      <c r="U180" s="53">
        <f t="shared" si="38"/>
        <v>2.9498147084942913E-3</v>
      </c>
      <c r="V180" s="53">
        <f t="shared" si="38"/>
        <v>0</v>
      </c>
      <c r="W180" s="53">
        <f t="shared" si="38"/>
        <v>2.1870669894130035E-7</v>
      </c>
      <c r="X180" s="53">
        <f t="shared" si="38"/>
        <v>0</v>
      </c>
      <c r="Y180" s="53">
        <f t="shared" si="38"/>
        <v>2.0018593669527319E-5</v>
      </c>
      <c r="Z180" s="53">
        <f t="shared" si="38"/>
        <v>0</v>
      </c>
      <c r="AA180" s="53">
        <f t="shared" si="38"/>
        <v>0</v>
      </c>
      <c r="AB180" s="53">
        <f t="shared" si="38"/>
        <v>0</v>
      </c>
      <c r="AC180" s="53">
        <f t="shared" si="38"/>
        <v>0</v>
      </c>
      <c r="AD180" s="53">
        <f t="shared" si="38"/>
        <v>0</v>
      </c>
      <c r="AE180" s="53">
        <f t="shared" si="38"/>
        <v>0</v>
      </c>
      <c r="AF180" s="53">
        <f t="shared" si="38"/>
        <v>0</v>
      </c>
      <c r="AG180" s="53">
        <f t="shared" si="38"/>
        <v>0</v>
      </c>
      <c r="AH180" s="53">
        <f t="shared" si="38"/>
        <v>0</v>
      </c>
      <c r="AI180" s="53">
        <f t="shared" si="38"/>
        <v>0</v>
      </c>
      <c r="AJ180" s="53">
        <f t="shared" si="38"/>
        <v>0</v>
      </c>
      <c r="AK180" s="53">
        <f t="shared" si="38"/>
        <v>0</v>
      </c>
      <c r="AL180" s="53">
        <f t="shared" si="38"/>
        <v>0</v>
      </c>
      <c r="AM180" s="53">
        <f t="shared" si="38"/>
        <v>0</v>
      </c>
      <c r="AN180" s="53">
        <f t="shared" si="38"/>
        <v>0</v>
      </c>
      <c r="AO180" s="53">
        <f t="shared" si="38"/>
        <v>0</v>
      </c>
      <c r="AP180" s="53">
        <f t="shared" si="38"/>
        <v>0</v>
      </c>
      <c r="AQ180" s="53">
        <f t="shared" si="38"/>
        <v>0</v>
      </c>
      <c r="AR180" s="53">
        <f t="shared" si="38"/>
        <v>0</v>
      </c>
      <c r="AS180" s="53">
        <f t="shared" si="38"/>
        <v>8.325064155893337E-5</v>
      </c>
      <c r="AT180" s="53">
        <f t="shared" si="38"/>
        <v>0</v>
      </c>
      <c r="AU180" s="53">
        <f t="shared" si="38"/>
        <v>1.9074504568292506E-6</v>
      </c>
      <c r="AV180" s="53">
        <f t="shared" si="38"/>
        <v>6.0061854189668775E-6</v>
      </c>
      <c r="AW180" s="53">
        <f t="shared" si="38"/>
        <v>0</v>
      </c>
      <c r="AX180" s="53">
        <f t="shared" si="38"/>
        <v>0</v>
      </c>
      <c r="AY180" s="53">
        <f t="shared" si="38"/>
        <v>0</v>
      </c>
      <c r="AZ180" s="53">
        <f t="shared" si="38"/>
        <v>2.3392778234776045E-6</v>
      </c>
      <c r="BA180" s="53">
        <f t="shared" si="38"/>
        <v>0</v>
      </c>
      <c r="BB180" s="53">
        <f t="shared" si="38"/>
        <v>0</v>
      </c>
      <c r="BC180" s="53">
        <f t="shared" si="38"/>
        <v>0</v>
      </c>
      <c r="BD180" s="53">
        <f t="shared" si="38"/>
        <v>8.1670328953972331E-9</v>
      </c>
      <c r="BE180" s="53">
        <f t="shared" si="38"/>
        <v>1.7704099900142438E-10</v>
      </c>
      <c r="BF180" s="53">
        <f t="shared" si="38"/>
        <v>4.3956927072184463E-17</v>
      </c>
      <c r="BG180" s="53">
        <f t="shared" si="38"/>
        <v>0</v>
      </c>
      <c r="BH180" s="53">
        <f t="shared" si="38"/>
        <v>4.5277934083291625E-4</v>
      </c>
      <c r="BI180" s="53">
        <f t="shared" si="38"/>
        <v>5.7057168669136738E-8</v>
      </c>
      <c r="BJ180" s="53">
        <f t="shared" si="38"/>
        <v>0</v>
      </c>
      <c r="BK180" s="48">
        <f t="shared" si="32"/>
        <v>1.6701839368709889E-2</v>
      </c>
      <c r="BL180" s="42"/>
      <c r="BM180" s="48"/>
    </row>
    <row r="181" spans="1:65" x14ac:dyDescent="0.25">
      <c r="A181" s="1" t="s">
        <v>234</v>
      </c>
      <c r="B181" s="52" t="s">
        <v>93</v>
      </c>
      <c r="C181" s="53">
        <f t="shared" si="38"/>
        <v>0</v>
      </c>
      <c r="D181" s="53">
        <f t="shared" si="38"/>
        <v>0</v>
      </c>
      <c r="E181" s="53">
        <f t="shared" si="38"/>
        <v>3.3415202655896079E-2</v>
      </c>
      <c r="F181" s="53">
        <f t="shared" si="38"/>
        <v>2.9998818809030777E-3</v>
      </c>
      <c r="G181" s="53">
        <f t="shared" si="38"/>
        <v>0</v>
      </c>
      <c r="H181" s="53">
        <f t="shared" si="38"/>
        <v>0</v>
      </c>
      <c r="I181" s="53">
        <f t="shared" si="38"/>
        <v>0</v>
      </c>
      <c r="J181" s="53">
        <f t="shared" si="38"/>
        <v>9.0893739965111427E-5</v>
      </c>
      <c r="K181" s="53">
        <f t="shared" si="38"/>
        <v>4.1370993588070053E-4</v>
      </c>
      <c r="L181" s="53">
        <f t="shared" si="38"/>
        <v>0</v>
      </c>
      <c r="M181" s="53">
        <f t="shared" si="38"/>
        <v>1.2138325551112217E-4</v>
      </c>
      <c r="N181" s="53">
        <f t="shared" si="38"/>
        <v>2.1064428641968624E-2</v>
      </c>
      <c r="O181" s="53">
        <f t="shared" si="38"/>
        <v>9.9234660302335723E-4</v>
      </c>
      <c r="P181" s="53">
        <f t="shared" si="38"/>
        <v>0</v>
      </c>
      <c r="Q181" s="53">
        <f t="shared" si="38"/>
        <v>0</v>
      </c>
      <c r="R181" s="53">
        <f t="shared" si="38"/>
        <v>3.9257771048545765E-4</v>
      </c>
      <c r="S181" s="53">
        <f t="shared" si="38"/>
        <v>5.1109671104325384E-4</v>
      </c>
      <c r="T181" s="53">
        <f t="shared" si="38"/>
        <v>4.1057078243400574E-2</v>
      </c>
      <c r="U181" s="53">
        <f t="shared" si="38"/>
        <v>0.20591429650766985</v>
      </c>
      <c r="V181" s="53">
        <f t="shared" si="38"/>
        <v>1.1402655924064562E-4</v>
      </c>
      <c r="W181" s="53">
        <f t="shared" si="38"/>
        <v>0</v>
      </c>
      <c r="X181" s="53">
        <f t="shared" si="38"/>
        <v>1.5549602178646226E-4</v>
      </c>
      <c r="Y181" s="53">
        <f t="shared" si="38"/>
        <v>4.5297726485582397E-3</v>
      </c>
      <c r="Z181" s="53">
        <f t="shared" si="38"/>
        <v>0</v>
      </c>
      <c r="AA181" s="53">
        <f t="shared" si="38"/>
        <v>3.005782144836822E-3</v>
      </c>
      <c r="AB181" s="53">
        <f t="shared" si="38"/>
        <v>0</v>
      </c>
      <c r="AC181" s="53">
        <f t="shared" si="38"/>
        <v>1.1729837840596429E-2</v>
      </c>
      <c r="AD181" s="53">
        <f t="shared" si="38"/>
        <v>1.092820704329162E-3</v>
      </c>
      <c r="AE181" s="53">
        <f t="shared" si="38"/>
        <v>0</v>
      </c>
      <c r="AF181" s="53">
        <f t="shared" si="38"/>
        <v>4.1576296052508066E-4</v>
      </c>
      <c r="AG181" s="53">
        <f t="shared" si="38"/>
        <v>1.8343033180046289E-3</v>
      </c>
      <c r="AH181" s="53">
        <f t="shared" si="38"/>
        <v>2.9083509111855125E-3</v>
      </c>
      <c r="AI181" s="53">
        <f t="shared" si="38"/>
        <v>1.7808605881076823E-3</v>
      </c>
      <c r="AJ181" s="53">
        <f t="shared" si="38"/>
        <v>0</v>
      </c>
      <c r="AK181" s="53">
        <f t="shared" si="38"/>
        <v>0</v>
      </c>
      <c r="AL181" s="53">
        <f t="shared" si="38"/>
        <v>0</v>
      </c>
      <c r="AM181" s="53">
        <f t="shared" si="38"/>
        <v>0</v>
      </c>
      <c r="AN181" s="53">
        <f t="shared" si="38"/>
        <v>0</v>
      </c>
      <c r="AO181" s="53">
        <f t="shared" si="38"/>
        <v>0</v>
      </c>
      <c r="AP181" s="53">
        <f t="shared" si="38"/>
        <v>0</v>
      </c>
      <c r="AQ181" s="53">
        <f t="shared" si="38"/>
        <v>0</v>
      </c>
      <c r="AR181" s="53">
        <f t="shared" si="38"/>
        <v>2.4627321439148353E-5</v>
      </c>
      <c r="AS181" s="53">
        <f t="shared" si="38"/>
        <v>1.6364175751105284E-4</v>
      </c>
      <c r="AT181" s="53">
        <f t="shared" si="38"/>
        <v>2.568805740401919E-2</v>
      </c>
      <c r="AU181" s="53">
        <f t="shared" si="38"/>
        <v>6.1687720781596251E-4</v>
      </c>
      <c r="AV181" s="53">
        <f t="shared" si="38"/>
        <v>8.4987070742171416E-6</v>
      </c>
      <c r="AW181" s="53">
        <f t="shared" si="38"/>
        <v>0.29619004417413941</v>
      </c>
      <c r="AX181" s="53">
        <f t="shared" si="38"/>
        <v>4.635480414252123E-2</v>
      </c>
      <c r="AY181" s="53">
        <f t="shared" si="38"/>
        <v>4.4189488267546177E-3</v>
      </c>
      <c r="AZ181" s="53">
        <f t="shared" si="38"/>
        <v>0</v>
      </c>
      <c r="BA181" s="53">
        <f t="shared" si="38"/>
        <v>6.7829039665838811E-4</v>
      </c>
      <c r="BB181" s="53">
        <f t="shared" si="38"/>
        <v>5.1587412529883591E-5</v>
      </c>
      <c r="BC181" s="53">
        <f t="shared" si="38"/>
        <v>2.7680158037141269E-2</v>
      </c>
      <c r="BD181" s="53">
        <f t="shared" si="38"/>
        <v>1.0339040809279466E-3</v>
      </c>
      <c r="BE181" s="53">
        <f t="shared" si="38"/>
        <v>1.7046042708381455E-3</v>
      </c>
      <c r="BF181" s="53">
        <f t="shared" si="38"/>
        <v>5.4839687019488697E-5</v>
      </c>
      <c r="BG181" s="53">
        <f t="shared" si="38"/>
        <v>1.522060952735837E-3</v>
      </c>
      <c r="BH181" s="53">
        <f t="shared" si="38"/>
        <v>4.6306104809826585E-3</v>
      </c>
      <c r="BI181" s="53">
        <f t="shared" si="38"/>
        <v>2.5220104119786642E-3</v>
      </c>
      <c r="BJ181" s="53">
        <f t="shared" si="38"/>
        <v>0</v>
      </c>
      <c r="BK181" s="48">
        <f t="shared" si="32"/>
        <v>0.74788347485500495</v>
      </c>
      <c r="BL181" s="42"/>
      <c r="BM181" s="48"/>
    </row>
    <row r="182" spans="1:65" x14ac:dyDescent="0.25">
      <c r="A182" s="1" t="s">
        <v>235</v>
      </c>
      <c r="B182" s="52" t="s">
        <v>94</v>
      </c>
      <c r="C182" s="53">
        <f t="shared" si="38"/>
        <v>0</v>
      </c>
      <c r="D182" s="53">
        <f t="shared" si="38"/>
        <v>0</v>
      </c>
      <c r="E182" s="53">
        <f t="shared" si="38"/>
        <v>0</v>
      </c>
      <c r="F182" s="53">
        <f t="shared" si="38"/>
        <v>0</v>
      </c>
      <c r="G182" s="53">
        <f t="shared" si="38"/>
        <v>0</v>
      </c>
      <c r="H182" s="53">
        <f t="shared" si="38"/>
        <v>0</v>
      </c>
      <c r="I182" s="53">
        <f t="shared" si="38"/>
        <v>0</v>
      </c>
      <c r="J182" s="53">
        <f t="shared" si="38"/>
        <v>0</v>
      </c>
      <c r="K182" s="53">
        <f t="shared" si="38"/>
        <v>0</v>
      </c>
      <c r="L182" s="53">
        <f t="shared" si="38"/>
        <v>0</v>
      </c>
      <c r="M182" s="53">
        <f t="shared" si="38"/>
        <v>0</v>
      </c>
      <c r="N182" s="53">
        <f t="shared" si="38"/>
        <v>0</v>
      </c>
      <c r="O182" s="53">
        <f t="shared" si="38"/>
        <v>0</v>
      </c>
      <c r="P182" s="53">
        <f t="shared" si="38"/>
        <v>0</v>
      </c>
      <c r="Q182" s="53">
        <f t="shared" si="38"/>
        <v>1.5727510164982299E-4</v>
      </c>
      <c r="R182" s="53">
        <f t="shared" si="38"/>
        <v>0</v>
      </c>
      <c r="S182" s="53">
        <f t="shared" si="38"/>
        <v>0</v>
      </c>
      <c r="T182" s="53">
        <f t="shared" si="38"/>
        <v>0</v>
      </c>
      <c r="U182" s="53">
        <f t="shared" si="38"/>
        <v>2.0797647027646052E-3</v>
      </c>
      <c r="V182" s="53">
        <f t="shared" si="38"/>
        <v>0</v>
      </c>
      <c r="W182" s="53">
        <f t="shared" si="38"/>
        <v>0</v>
      </c>
      <c r="X182" s="53">
        <f t="shared" si="38"/>
        <v>0</v>
      </c>
      <c r="Y182" s="53">
        <f t="shared" si="38"/>
        <v>0</v>
      </c>
      <c r="Z182" s="53">
        <f t="shared" si="38"/>
        <v>0</v>
      </c>
      <c r="AA182" s="53">
        <f t="shared" si="38"/>
        <v>0</v>
      </c>
      <c r="AB182" s="53">
        <f t="shared" si="38"/>
        <v>0</v>
      </c>
      <c r="AC182" s="53">
        <f t="shared" si="38"/>
        <v>0</v>
      </c>
      <c r="AD182" s="53">
        <f t="shared" si="38"/>
        <v>0</v>
      </c>
      <c r="AE182" s="53">
        <f t="shared" si="38"/>
        <v>0</v>
      </c>
      <c r="AF182" s="53">
        <f t="shared" si="38"/>
        <v>0</v>
      </c>
      <c r="AG182" s="53">
        <f t="shared" si="38"/>
        <v>0</v>
      </c>
      <c r="AH182" s="53">
        <f t="shared" si="38"/>
        <v>0</v>
      </c>
      <c r="AI182" s="53">
        <f t="shared" si="38"/>
        <v>0</v>
      </c>
      <c r="AJ182" s="53">
        <f t="shared" si="38"/>
        <v>0</v>
      </c>
      <c r="AK182" s="53">
        <f t="shared" si="38"/>
        <v>0</v>
      </c>
      <c r="AL182" s="53">
        <f t="shared" si="38"/>
        <v>0</v>
      </c>
      <c r="AM182" s="53">
        <f t="shared" si="38"/>
        <v>0</v>
      </c>
      <c r="AN182" s="53">
        <f t="shared" si="38"/>
        <v>0</v>
      </c>
      <c r="AO182" s="53">
        <f t="shared" si="38"/>
        <v>0</v>
      </c>
      <c r="AP182" s="53">
        <f t="shared" si="38"/>
        <v>0</v>
      </c>
      <c r="AQ182" s="53">
        <f t="shared" si="38"/>
        <v>1.702743319645848E-3</v>
      </c>
      <c r="AR182" s="53">
        <f t="shared" si="38"/>
        <v>0</v>
      </c>
      <c r="AS182" s="53">
        <f t="shared" si="38"/>
        <v>5.3931883663546676E-5</v>
      </c>
      <c r="AT182" s="53">
        <f t="shared" si="38"/>
        <v>0</v>
      </c>
      <c r="AU182" s="53">
        <f t="shared" si="38"/>
        <v>7.4352969242016964E-5</v>
      </c>
      <c r="AV182" s="53">
        <f t="shared" si="38"/>
        <v>2.0800031203256891E-6</v>
      </c>
      <c r="AW182" s="53">
        <f t="shared" si="38"/>
        <v>0.1609894968061735</v>
      </c>
      <c r="AX182" s="53">
        <f t="shared" si="38"/>
        <v>0</v>
      </c>
      <c r="AY182" s="53">
        <f t="shared" si="38"/>
        <v>0</v>
      </c>
      <c r="AZ182" s="53">
        <f t="shared" si="38"/>
        <v>0</v>
      </c>
      <c r="BA182" s="53">
        <f t="shared" si="38"/>
        <v>0</v>
      </c>
      <c r="BB182" s="53">
        <f t="shared" si="38"/>
        <v>1.7061845581460274E-5</v>
      </c>
      <c r="BC182" s="53">
        <f t="shared" si="38"/>
        <v>0</v>
      </c>
      <c r="BD182" s="53">
        <f t="shared" si="38"/>
        <v>6.4284915919015311E-6</v>
      </c>
      <c r="BE182" s="53">
        <f t="shared" si="38"/>
        <v>2.1878877517197836E-7</v>
      </c>
      <c r="BF182" s="53">
        <f t="shared" si="38"/>
        <v>0</v>
      </c>
      <c r="BG182" s="53">
        <f t="shared" si="38"/>
        <v>0</v>
      </c>
      <c r="BH182" s="53">
        <f t="shared" si="38"/>
        <v>5.8165284632960578E-4</v>
      </c>
      <c r="BI182" s="53">
        <f t="shared" si="38"/>
        <v>6.0367145621222119E-7</v>
      </c>
      <c r="BJ182" s="53">
        <f t="shared" si="38"/>
        <v>0</v>
      </c>
      <c r="BK182" s="48">
        <f t="shared" si="32"/>
        <v>0.16566561042999403</v>
      </c>
      <c r="BL182" s="42"/>
      <c r="BM182" s="48"/>
    </row>
    <row r="183" spans="1:65" x14ac:dyDescent="0.25">
      <c r="A183" s="1" t="s">
        <v>236</v>
      </c>
      <c r="B183" s="52" t="s">
        <v>95</v>
      </c>
      <c r="C183" s="53">
        <f t="shared" si="38"/>
        <v>0</v>
      </c>
      <c r="D183" s="53">
        <f t="shared" si="38"/>
        <v>0</v>
      </c>
      <c r="E183" s="53">
        <f t="shared" si="38"/>
        <v>0.10487983203212033</v>
      </c>
      <c r="F183" s="53">
        <f t="shared" si="38"/>
        <v>6.7313531439269075E-4</v>
      </c>
      <c r="G183" s="53">
        <f t="shared" si="38"/>
        <v>0</v>
      </c>
      <c r="H183" s="53">
        <f t="shared" si="38"/>
        <v>0</v>
      </c>
      <c r="I183" s="53">
        <f t="shared" si="38"/>
        <v>0</v>
      </c>
      <c r="J183" s="53">
        <f t="shared" si="38"/>
        <v>8.8657301710876364E-5</v>
      </c>
      <c r="K183" s="53">
        <f t="shared" si="38"/>
        <v>2.4568595731823835E-3</v>
      </c>
      <c r="L183" s="53">
        <f t="shared" si="38"/>
        <v>7.3171799157531974E-5</v>
      </c>
      <c r="M183" s="53">
        <f t="shared" si="38"/>
        <v>2.1848997419381028E-2</v>
      </c>
      <c r="N183" s="53">
        <f t="shared" si="38"/>
        <v>3.5223113949337657E-2</v>
      </c>
      <c r="O183" s="53">
        <f t="shared" si="38"/>
        <v>9.9312059703969505E-3</v>
      </c>
      <c r="P183" s="53">
        <f t="shared" si="38"/>
        <v>1.1941212612932063E-5</v>
      </c>
      <c r="Q183" s="53">
        <f t="shared" si="38"/>
        <v>3.0380987312960328E-3</v>
      </c>
      <c r="R183" s="53">
        <f t="shared" si="38"/>
        <v>8.0685136888668943E-5</v>
      </c>
      <c r="S183" s="53">
        <f t="shared" si="38"/>
        <v>1.2527367821900737E-4</v>
      </c>
      <c r="T183" s="53">
        <f t="shared" si="38"/>
        <v>3.2685120802179461E-5</v>
      </c>
      <c r="U183" s="53">
        <f t="shared" si="38"/>
        <v>3.5329481115913366E-3</v>
      </c>
      <c r="V183" s="53">
        <f t="shared" si="38"/>
        <v>0.18074936113592979</v>
      </c>
      <c r="W183" s="53">
        <f t="shared" si="38"/>
        <v>6.6050600619380367E-2</v>
      </c>
      <c r="X183" s="53">
        <f t="shared" si="38"/>
        <v>1.1217468998092442E-4</v>
      </c>
      <c r="Y183" s="53">
        <f t="shared" si="38"/>
        <v>5.2635278103474294E-3</v>
      </c>
      <c r="Z183" s="53">
        <f t="shared" si="38"/>
        <v>1.052411475374105E-2</v>
      </c>
      <c r="AA183" s="53">
        <f t="shared" si="38"/>
        <v>4.4489918553758338E-3</v>
      </c>
      <c r="AB183" s="53">
        <f t="shared" si="38"/>
        <v>0</v>
      </c>
      <c r="AC183" s="53">
        <f t="shared" si="38"/>
        <v>1.2932839619547767E-2</v>
      </c>
      <c r="AD183" s="53">
        <f t="shared" si="38"/>
        <v>1.0866963131507732E-3</v>
      </c>
      <c r="AE183" s="53">
        <f t="shared" si="38"/>
        <v>5.1735564309428068E-4</v>
      </c>
      <c r="AF183" s="53">
        <f t="shared" si="38"/>
        <v>7.0030387483829967E-5</v>
      </c>
      <c r="AG183" s="53">
        <f t="shared" si="38"/>
        <v>4.1617149556491648E-4</v>
      </c>
      <c r="AH183" s="53">
        <f t="shared" si="38"/>
        <v>9.0129584852844682E-4</v>
      </c>
      <c r="AI183" s="53">
        <f t="shared" si="38"/>
        <v>5.5188741107417224E-4</v>
      </c>
      <c r="AJ183" s="53">
        <f t="shared" si="38"/>
        <v>1.2521893200768981E-3</v>
      </c>
      <c r="AK183" s="53">
        <f t="shared" si="38"/>
        <v>8.9863585986927605E-5</v>
      </c>
      <c r="AL183" s="53">
        <f t="shared" si="38"/>
        <v>1.7597968483269055E-4</v>
      </c>
      <c r="AM183" s="53">
        <f t="shared" si="38"/>
        <v>9.7132180337207764E-5</v>
      </c>
      <c r="AN183" s="53">
        <f t="shared" si="38"/>
        <v>1.5180463139253988E-3</v>
      </c>
      <c r="AO183" s="53">
        <f t="shared" si="38"/>
        <v>1.6201923333098754E-4</v>
      </c>
      <c r="AP183" s="53">
        <f t="shared" si="38"/>
        <v>4.9741752778082414E-4</v>
      </c>
      <c r="AQ183" s="53">
        <f t="shared" si="38"/>
        <v>4.3749395946614854E-3</v>
      </c>
      <c r="AR183" s="53">
        <f t="shared" si="38"/>
        <v>0</v>
      </c>
      <c r="AS183" s="53">
        <f t="shared" si="38"/>
        <v>4.0413066413395914E-3</v>
      </c>
      <c r="AT183" s="53">
        <f t="shared" si="38"/>
        <v>3.1953017052185201E-3</v>
      </c>
      <c r="AU183" s="53">
        <f t="shared" si="38"/>
        <v>1.126863572208757E-3</v>
      </c>
      <c r="AV183" s="53">
        <f t="shared" si="38"/>
        <v>4.1697804652900724E-4</v>
      </c>
      <c r="AW183" s="53">
        <f t="shared" si="38"/>
        <v>1.484596171661149E-3</v>
      </c>
      <c r="AX183" s="53">
        <f t="shared" si="38"/>
        <v>0</v>
      </c>
      <c r="AY183" s="53">
        <f t="shared" si="38"/>
        <v>1.502299637344459E-2</v>
      </c>
      <c r="AZ183" s="53">
        <f t="shared" si="38"/>
        <v>3.2233477316694339E-3</v>
      </c>
      <c r="BA183" s="53">
        <f t="shared" si="38"/>
        <v>2.6870354442939692E-3</v>
      </c>
      <c r="BB183" s="53">
        <f t="shared" si="38"/>
        <v>1.2909456653783638E-2</v>
      </c>
      <c r="BC183" s="53">
        <f t="shared" si="38"/>
        <v>1.7140447195583828E-3</v>
      </c>
      <c r="BD183" s="53">
        <f t="shared" si="38"/>
        <v>9.7390658736993957E-3</v>
      </c>
      <c r="BE183" s="53">
        <f t="shared" si="38"/>
        <v>5.436593431175714E-3</v>
      </c>
      <c r="BF183" s="53">
        <f t="shared" si="38"/>
        <v>2.2918474614967807E-2</v>
      </c>
      <c r="BG183" s="53">
        <f t="shared" si="38"/>
        <v>5.3269960509772724E-3</v>
      </c>
      <c r="BH183" s="53">
        <f t="shared" si="38"/>
        <v>2.0044128174060077E-2</v>
      </c>
      <c r="BI183" s="53">
        <f t="shared" si="38"/>
        <v>5.2512545407930175E-3</v>
      </c>
      <c r="BJ183" s="53">
        <f t="shared" si="38"/>
        <v>0</v>
      </c>
      <c r="BK183" s="48">
        <f t="shared" si="32"/>
        <v>0.58832768012060199</v>
      </c>
      <c r="BL183" s="42"/>
      <c r="BM183" s="48"/>
    </row>
    <row r="184" spans="1:65" x14ac:dyDescent="0.25">
      <c r="A184" s="1" t="s">
        <v>237</v>
      </c>
      <c r="B184" s="52" t="s">
        <v>96</v>
      </c>
      <c r="C184" s="53">
        <f t="shared" si="38"/>
        <v>0</v>
      </c>
      <c r="D184" s="53">
        <f t="shared" si="38"/>
        <v>0</v>
      </c>
      <c r="E184" s="53">
        <f t="shared" si="38"/>
        <v>3.4323234426362288E-4</v>
      </c>
      <c r="F184" s="53">
        <f t="shared" si="38"/>
        <v>9.1434260319468599E-4</v>
      </c>
      <c r="G184" s="53">
        <f t="shared" si="38"/>
        <v>0</v>
      </c>
      <c r="H184" s="53">
        <f t="shared" si="38"/>
        <v>0</v>
      </c>
      <c r="I184" s="53">
        <f t="shared" si="38"/>
        <v>0</v>
      </c>
      <c r="J184" s="53">
        <f t="shared" si="38"/>
        <v>0</v>
      </c>
      <c r="K184" s="53">
        <f t="shared" si="38"/>
        <v>6.0308688716236064E-6</v>
      </c>
      <c r="L184" s="53">
        <f t="shared" si="38"/>
        <v>0</v>
      </c>
      <c r="M184" s="53">
        <f t="shared" si="38"/>
        <v>5.1285869543016781E-4</v>
      </c>
      <c r="N184" s="53">
        <f t="shared" si="38"/>
        <v>8.4017525358954072E-4</v>
      </c>
      <c r="O184" s="53">
        <f t="shared" si="38"/>
        <v>2.2486304152249413E-4</v>
      </c>
      <c r="P184" s="53">
        <f t="shared" si="38"/>
        <v>1.4062671732693462E-4</v>
      </c>
      <c r="Q184" s="53">
        <f t="shared" si="38"/>
        <v>2.3301611135017872E-5</v>
      </c>
      <c r="R184" s="53">
        <f t="shared" ref="R184:BY184" si="39">+R29/$BT29</f>
        <v>1.3715352728656E-5</v>
      </c>
      <c r="S184" s="53">
        <f t="shared" si="39"/>
        <v>1.0072656094069603E-6</v>
      </c>
      <c r="T184" s="53">
        <f t="shared" si="39"/>
        <v>0</v>
      </c>
      <c r="U184" s="53">
        <f t="shared" si="39"/>
        <v>4.5579255115111441E-5</v>
      </c>
      <c r="V184" s="53">
        <f t="shared" si="39"/>
        <v>1.6582850705730056E-3</v>
      </c>
      <c r="W184" s="53">
        <f t="shared" si="39"/>
        <v>1.6875781408090718E-3</v>
      </c>
      <c r="X184" s="53">
        <f t="shared" si="39"/>
        <v>2.0756013268452068E-6</v>
      </c>
      <c r="Y184" s="53">
        <f t="shared" si="39"/>
        <v>0</v>
      </c>
      <c r="Z184" s="53">
        <f t="shared" si="39"/>
        <v>6.0737442371927153E-5</v>
      </c>
      <c r="AA184" s="53">
        <f t="shared" si="39"/>
        <v>0</v>
      </c>
      <c r="AB184" s="53">
        <f t="shared" si="39"/>
        <v>2.180925462208769E-5</v>
      </c>
      <c r="AC184" s="53">
        <f t="shared" si="39"/>
        <v>1.3957439625001892E-3</v>
      </c>
      <c r="AD184" s="53">
        <f t="shared" si="39"/>
        <v>6.508890194016168E-4</v>
      </c>
      <c r="AE184" s="53">
        <f t="shared" si="39"/>
        <v>0</v>
      </c>
      <c r="AF184" s="53">
        <f t="shared" si="39"/>
        <v>1.128388614260973E-4</v>
      </c>
      <c r="AG184" s="53">
        <f t="shared" si="39"/>
        <v>0</v>
      </c>
      <c r="AH184" s="53">
        <f t="shared" si="39"/>
        <v>1.0259161945478142E-4</v>
      </c>
      <c r="AI184" s="53">
        <f t="shared" si="39"/>
        <v>6.2819576225995436E-5</v>
      </c>
      <c r="AJ184" s="53">
        <f t="shared" si="39"/>
        <v>4.3881124327374002E-3</v>
      </c>
      <c r="AK184" s="53">
        <f t="shared" si="39"/>
        <v>8.847191909712724E-6</v>
      </c>
      <c r="AL184" s="53">
        <f t="shared" si="39"/>
        <v>1.7325438628189838E-5</v>
      </c>
      <c r="AM184" s="53">
        <f t="shared" si="39"/>
        <v>8.4415952860271653E-8</v>
      </c>
      <c r="AN184" s="53">
        <f t="shared" si="39"/>
        <v>3.5355917472856173E-4</v>
      </c>
      <c r="AO184" s="53">
        <f t="shared" si="39"/>
        <v>1.5951013245256973E-5</v>
      </c>
      <c r="AP184" s="53">
        <f t="shared" si="39"/>
        <v>4.897143018721717E-5</v>
      </c>
      <c r="AQ184" s="53">
        <f t="shared" si="39"/>
        <v>1.6788827495959623E-4</v>
      </c>
      <c r="AR184" s="53">
        <f t="shared" si="39"/>
        <v>0</v>
      </c>
      <c r="AS184" s="53">
        <f t="shared" si="39"/>
        <v>3.5770989883943788E-3</v>
      </c>
      <c r="AT184" s="53">
        <f t="shared" si="39"/>
        <v>8.7886793706123021E-5</v>
      </c>
      <c r="AU184" s="53">
        <f t="shared" si="39"/>
        <v>2.0724953972650864E-3</v>
      </c>
      <c r="AV184" s="53">
        <f t="shared" si="39"/>
        <v>9.8841767372825949E-4</v>
      </c>
      <c r="AW184" s="53">
        <f t="shared" si="39"/>
        <v>6.2163186342313614E-4</v>
      </c>
      <c r="AX184" s="53">
        <f t="shared" si="39"/>
        <v>0</v>
      </c>
      <c r="AY184" s="53">
        <f t="shared" si="39"/>
        <v>1.5850019801817161E-2</v>
      </c>
      <c r="AZ184" s="53">
        <f t="shared" si="39"/>
        <v>3.6833480741788336E-3</v>
      </c>
      <c r="BA184" s="53">
        <f t="shared" si="39"/>
        <v>1.2368972975611249E-3</v>
      </c>
      <c r="BB184" s="53">
        <f t="shared" si="39"/>
        <v>1.2374503848607997E-2</v>
      </c>
      <c r="BC184" s="53">
        <f t="shared" si="39"/>
        <v>1.8559815178095625E-4</v>
      </c>
      <c r="BD184" s="53">
        <f t="shared" si="39"/>
        <v>6.2787230810683922E-2</v>
      </c>
      <c r="BE184" s="53">
        <f t="shared" si="39"/>
        <v>9.008133987653634E-3</v>
      </c>
      <c r="BF184" s="53">
        <f t="shared" si="39"/>
        <v>1.6720301921213756E-3</v>
      </c>
      <c r="BG184" s="53">
        <f t="shared" si="39"/>
        <v>1.1668971968586469E-3</v>
      </c>
      <c r="BH184" s="53">
        <f t="shared" si="39"/>
        <v>9.1528949913349644E-2</v>
      </c>
      <c r="BI184" s="53">
        <f t="shared" si="39"/>
        <v>7.1828333785900443E-3</v>
      </c>
      <c r="BJ184" s="53">
        <f t="shared" si="39"/>
        <v>0</v>
      </c>
      <c r="BK184" s="48">
        <f t="shared" si="32"/>
        <v>0.22784581429956799</v>
      </c>
      <c r="BL184" s="42"/>
      <c r="BM184" s="48"/>
    </row>
    <row r="185" spans="1:65" x14ac:dyDescent="0.25">
      <c r="A185" s="1" t="s">
        <v>238</v>
      </c>
      <c r="B185" s="52" t="s">
        <v>97</v>
      </c>
      <c r="C185" s="53">
        <f t="shared" ref="C185:BJ189" si="40">+C30/$BT30</f>
        <v>0</v>
      </c>
      <c r="D185" s="53">
        <f t="shared" si="40"/>
        <v>0</v>
      </c>
      <c r="E185" s="53">
        <f t="shared" si="40"/>
        <v>5.1099725320820725E-6</v>
      </c>
      <c r="F185" s="53">
        <f t="shared" si="40"/>
        <v>1.4128414072160075E-5</v>
      </c>
      <c r="G185" s="53">
        <f t="shared" si="40"/>
        <v>0</v>
      </c>
      <c r="H185" s="53">
        <f t="shared" si="40"/>
        <v>0</v>
      </c>
      <c r="I185" s="53">
        <f t="shared" si="40"/>
        <v>0</v>
      </c>
      <c r="J185" s="53">
        <f t="shared" si="40"/>
        <v>2.2229460625093785E-2</v>
      </c>
      <c r="K185" s="53">
        <f t="shared" si="40"/>
        <v>1.4088724473566062E-5</v>
      </c>
      <c r="L185" s="53">
        <f t="shared" si="40"/>
        <v>0</v>
      </c>
      <c r="M185" s="53">
        <f t="shared" si="40"/>
        <v>0</v>
      </c>
      <c r="N185" s="53">
        <f t="shared" si="40"/>
        <v>2.1403910234782626E-2</v>
      </c>
      <c r="O185" s="53">
        <f t="shared" si="40"/>
        <v>1.5852529302229582E-2</v>
      </c>
      <c r="P185" s="53">
        <f t="shared" si="40"/>
        <v>1.4454843203021758E-5</v>
      </c>
      <c r="Q185" s="53">
        <f t="shared" si="40"/>
        <v>2.5514022574068608E-5</v>
      </c>
      <c r="R185" s="53">
        <f t="shared" si="40"/>
        <v>0</v>
      </c>
      <c r="S185" s="53">
        <f t="shared" si="40"/>
        <v>1.3375367093754889E-4</v>
      </c>
      <c r="T185" s="53">
        <f t="shared" si="40"/>
        <v>0</v>
      </c>
      <c r="U185" s="53">
        <f t="shared" si="40"/>
        <v>9.7334189344695354E-3</v>
      </c>
      <c r="V185" s="53">
        <f t="shared" si="40"/>
        <v>1.5653243239624789E-2</v>
      </c>
      <c r="W185" s="53">
        <f t="shared" si="40"/>
        <v>4.9601897871029447E-5</v>
      </c>
      <c r="X185" s="53">
        <f t="shared" si="40"/>
        <v>5.3287257197646805E-3</v>
      </c>
      <c r="Y185" s="53">
        <f t="shared" si="40"/>
        <v>8.5049763405566792E-3</v>
      </c>
      <c r="Z185" s="53">
        <f t="shared" si="40"/>
        <v>2.8883736648541215E-3</v>
      </c>
      <c r="AA185" s="53">
        <f t="shared" si="40"/>
        <v>2.0486306418546495E-2</v>
      </c>
      <c r="AB185" s="53">
        <f t="shared" si="40"/>
        <v>0</v>
      </c>
      <c r="AC185" s="53">
        <f t="shared" si="40"/>
        <v>6.3223608751289085E-3</v>
      </c>
      <c r="AD185" s="53">
        <f t="shared" si="40"/>
        <v>1.2620986808513633E-2</v>
      </c>
      <c r="AE185" s="53">
        <f t="shared" si="40"/>
        <v>1.7654164868298069E-2</v>
      </c>
      <c r="AF185" s="53">
        <f t="shared" si="40"/>
        <v>1.3195771586685535E-3</v>
      </c>
      <c r="AG185" s="53">
        <f t="shared" si="40"/>
        <v>7.2756697096285593E-4</v>
      </c>
      <c r="AH185" s="53">
        <f t="shared" si="40"/>
        <v>3.5898122289951815E-4</v>
      </c>
      <c r="AI185" s="53">
        <f t="shared" si="40"/>
        <v>2.1981374712168385E-4</v>
      </c>
      <c r="AJ185" s="53">
        <f t="shared" si="40"/>
        <v>0</v>
      </c>
      <c r="AK185" s="53">
        <f t="shared" si="40"/>
        <v>2.1649416515190058E-4</v>
      </c>
      <c r="AL185" s="53">
        <f t="shared" si="40"/>
        <v>4.2396010055830726E-4</v>
      </c>
      <c r="AM185" s="53">
        <f t="shared" si="40"/>
        <v>4.3420693111571698E-5</v>
      </c>
      <c r="AN185" s="53">
        <f t="shared" si="40"/>
        <v>1.3176436627985986E-3</v>
      </c>
      <c r="AO185" s="53">
        <f t="shared" si="40"/>
        <v>3.9032738648606396E-4</v>
      </c>
      <c r="AP185" s="53">
        <f t="shared" si="40"/>
        <v>1.1983496009662594E-3</v>
      </c>
      <c r="AQ185" s="53">
        <f t="shared" si="40"/>
        <v>0</v>
      </c>
      <c r="AR185" s="53">
        <f t="shared" si="40"/>
        <v>2.1222267244186495E-5</v>
      </c>
      <c r="AS185" s="53">
        <f t="shared" si="40"/>
        <v>3.0662055543235673E-3</v>
      </c>
      <c r="AT185" s="53">
        <f t="shared" si="40"/>
        <v>2.736729791836564E-3</v>
      </c>
      <c r="AU185" s="53">
        <f t="shared" si="40"/>
        <v>1.3211896438742627E-3</v>
      </c>
      <c r="AV185" s="53">
        <f t="shared" si="40"/>
        <v>1.3292691688440445E-3</v>
      </c>
      <c r="AW185" s="53">
        <f t="shared" si="40"/>
        <v>2.47643179681643E-3</v>
      </c>
      <c r="AX185" s="53">
        <f t="shared" si="40"/>
        <v>4.9638945619949384E-5</v>
      </c>
      <c r="AY185" s="53">
        <f t="shared" si="40"/>
        <v>3.7242177101142887E-2</v>
      </c>
      <c r="AZ185" s="53">
        <f t="shared" si="40"/>
        <v>1.8931781307464186E-3</v>
      </c>
      <c r="BA185" s="53">
        <f t="shared" si="40"/>
        <v>3.8858313031491372E-4</v>
      </c>
      <c r="BB185" s="53">
        <f t="shared" si="40"/>
        <v>6.8024320456101877E-6</v>
      </c>
      <c r="BC185" s="53">
        <f t="shared" si="40"/>
        <v>1.5527430431897396E-5</v>
      </c>
      <c r="BD185" s="53">
        <f t="shared" si="40"/>
        <v>4.863549552367193E-4</v>
      </c>
      <c r="BE185" s="53">
        <f t="shared" si="40"/>
        <v>2.1021460777178959E-4</v>
      </c>
      <c r="BF185" s="53">
        <f t="shared" si="40"/>
        <v>8.3195557361056324E-4</v>
      </c>
      <c r="BG185" s="53">
        <f t="shared" si="40"/>
        <v>3.0409764728210054E-3</v>
      </c>
      <c r="BH185" s="53">
        <f t="shared" si="40"/>
        <v>5.113405363610617E-3</v>
      </c>
      <c r="BI185" s="53">
        <f t="shared" si="40"/>
        <v>6.9695691322580757E-4</v>
      </c>
      <c r="BJ185" s="53">
        <f t="shared" si="40"/>
        <v>0</v>
      </c>
      <c r="BK185" s="48">
        <f t="shared" si="32"/>
        <v>0.22607806256576898</v>
      </c>
      <c r="BL185" s="42"/>
      <c r="BM185" s="48"/>
    </row>
    <row r="186" spans="1:65" x14ac:dyDescent="0.25">
      <c r="A186" s="1" t="s">
        <v>239</v>
      </c>
      <c r="B186" s="52" t="s">
        <v>98</v>
      </c>
      <c r="C186" s="53">
        <f t="shared" si="40"/>
        <v>4.3926508266715743E-2</v>
      </c>
      <c r="D186" s="53">
        <f t="shared" si="40"/>
        <v>5.6496062749891492E-3</v>
      </c>
      <c r="E186" s="53">
        <f t="shared" si="40"/>
        <v>0.24044642124436508</v>
      </c>
      <c r="F186" s="53">
        <f t="shared" si="40"/>
        <v>3.9961621804586664E-3</v>
      </c>
      <c r="G186" s="53">
        <f t="shared" si="40"/>
        <v>4.1268335783467896E-3</v>
      </c>
      <c r="H186" s="53">
        <f t="shared" si="40"/>
        <v>0</v>
      </c>
      <c r="I186" s="53">
        <f t="shared" si="40"/>
        <v>3.6666028367890897E-4</v>
      </c>
      <c r="J186" s="53">
        <f t="shared" si="40"/>
        <v>5.1453884797958999E-3</v>
      </c>
      <c r="K186" s="53">
        <f t="shared" si="40"/>
        <v>6.2755675591642638E-4</v>
      </c>
      <c r="L186" s="53">
        <f t="shared" si="40"/>
        <v>8.8799550291895771E-4</v>
      </c>
      <c r="M186" s="53">
        <f t="shared" si="40"/>
        <v>2.6325981283676519E-3</v>
      </c>
      <c r="N186" s="53">
        <f t="shared" si="40"/>
        <v>6.0194791467674785E-2</v>
      </c>
      <c r="O186" s="53">
        <f t="shared" si="40"/>
        <v>2.7239090922514097E-3</v>
      </c>
      <c r="P186" s="53">
        <f t="shared" si="40"/>
        <v>1.4661709153450443E-4</v>
      </c>
      <c r="Q186" s="53">
        <f t="shared" si="40"/>
        <v>4.7558324421265435E-4</v>
      </c>
      <c r="R186" s="53">
        <f t="shared" si="40"/>
        <v>1.4005165281859523E-3</v>
      </c>
      <c r="S186" s="53">
        <f t="shared" si="40"/>
        <v>3.4044837170016432E-3</v>
      </c>
      <c r="T186" s="53">
        <f t="shared" si="40"/>
        <v>2.7244400211602382E-4</v>
      </c>
      <c r="U186" s="53">
        <f t="shared" si="40"/>
        <v>0</v>
      </c>
      <c r="V186" s="53">
        <f t="shared" si="40"/>
        <v>8.898193701827308E-5</v>
      </c>
      <c r="W186" s="53">
        <f t="shared" si="40"/>
        <v>1.8495095388553285E-3</v>
      </c>
      <c r="X186" s="53">
        <f t="shared" si="40"/>
        <v>5.8622718747086515E-3</v>
      </c>
      <c r="Y186" s="53">
        <f t="shared" si="40"/>
        <v>6.8950293151697345E-2</v>
      </c>
      <c r="Z186" s="53">
        <f t="shared" si="40"/>
        <v>3.9105161487185978E-2</v>
      </c>
      <c r="AA186" s="53">
        <f t="shared" si="40"/>
        <v>2.4836689419265857E-2</v>
      </c>
      <c r="AB186" s="53">
        <f t="shared" si="40"/>
        <v>2.2722467107387262E-4</v>
      </c>
      <c r="AC186" s="53">
        <f t="shared" si="40"/>
        <v>1.6326897395319805E-2</v>
      </c>
      <c r="AD186" s="53">
        <f t="shared" si="40"/>
        <v>1.3577276549506172E-2</v>
      </c>
      <c r="AE186" s="53">
        <f t="shared" si="40"/>
        <v>4.6560762401369679E-3</v>
      </c>
      <c r="AF186" s="53">
        <f t="shared" si="40"/>
        <v>1.4378906873652102E-3</v>
      </c>
      <c r="AG186" s="53">
        <f t="shared" si="40"/>
        <v>1.88688479711305E-4</v>
      </c>
      <c r="AH186" s="53">
        <f t="shared" si="40"/>
        <v>2.1847103359233866E-3</v>
      </c>
      <c r="AI186" s="53">
        <f t="shared" si="40"/>
        <v>1.337756224227952E-3</v>
      </c>
      <c r="AJ186" s="53">
        <f t="shared" si="40"/>
        <v>0</v>
      </c>
      <c r="AK186" s="53">
        <f t="shared" si="40"/>
        <v>6.6851967348304008E-4</v>
      </c>
      <c r="AL186" s="53">
        <f t="shared" si="40"/>
        <v>1.309160770204657E-3</v>
      </c>
      <c r="AM186" s="53">
        <f t="shared" si="40"/>
        <v>3.4142894035789215E-4</v>
      </c>
      <c r="AN186" s="53">
        <f t="shared" si="40"/>
        <v>3.3801513147229578E-3</v>
      </c>
      <c r="AO186" s="53">
        <f t="shared" si="40"/>
        <v>1.2053051719988169E-3</v>
      </c>
      <c r="AP186" s="53">
        <f t="shared" si="40"/>
        <v>3.7004243666077497E-3</v>
      </c>
      <c r="AQ186" s="53">
        <f t="shared" si="40"/>
        <v>3.8117248501902499E-4</v>
      </c>
      <c r="AR186" s="53">
        <f t="shared" si="40"/>
        <v>0</v>
      </c>
      <c r="AS186" s="53">
        <f t="shared" si="40"/>
        <v>1.0812057950300477E-2</v>
      </c>
      <c r="AT186" s="53">
        <f t="shared" si="40"/>
        <v>9.4757673591170819E-4</v>
      </c>
      <c r="AU186" s="53">
        <f t="shared" si="40"/>
        <v>3.4547098855408978E-4</v>
      </c>
      <c r="AV186" s="53">
        <f t="shared" si="40"/>
        <v>3.6241585197789686E-4</v>
      </c>
      <c r="AW186" s="53">
        <f t="shared" si="40"/>
        <v>6.2427560701866444E-6</v>
      </c>
      <c r="AX186" s="53">
        <f t="shared" si="40"/>
        <v>0</v>
      </c>
      <c r="AY186" s="53">
        <f t="shared" si="40"/>
        <v>5.2625904837293909E-3</v>
      </c>
      <c r="AZ186" s="53">
        <f t="shared" si="40"/>
        <v>7.9606033617610116E-5</v>
      </c>
      <c r="BA186" s="53">
        <f t="shared" si="40"/>
        <v>3.258156761037889E-5</v>
      </c>
      <c r="BB186" s="53">
        <f t="shared" si="40"/>
        <v>0</v>
      </c>
      <c r="BC186" s="53">
        <f t="shared" si="40"/>
        <v>5.386138718255375E-5</v>
      </c>
      <c r="BD186" s="53">
        <f t="shared" si="40"/>
        <v>2.8059932794492195E-3</v>
      </c>
      <c r="BE186" s="53">
        <f t="shared" si="40"/>
        <v>2.8855334112945708E-2</v>
      </c>
      <c r="BF186" s="53">
        <f t="shared" si="40"/>
        <v>7.5961291792526024E-3</v>
      </c>
      <c r="BG186" s="53">
        <f t="shared" si="40"/>
        <v>9.1075789259793191E-3</v>
      </c>
      <c r="BH186" s="53">
        <f t="shared" si="40"/>
        <v>1.9771711597146055E-3</v>
      </c>
      <c r="BI186" s="53">
        <f t="shared" si="40"/>
        <v>1.6221140104969217E-3</v>
      </c>
      <c r="BJ186" s="53">
        <f t="shared" si="40"/>
        <v>0</v>
      </c>
      <c r="BK186" s="48">
        <f t="shared" si="32"/>
        <v>0.637906390975713</v>
      </c>
      <c r="BL186" s="42"/>
      <c r="BM186" s="48"/>
    </row>
    <row r="187" spans="1:65" x14ac:dyDescent="0.25">
      <c r="A187" s="1" t="s">
        <v>240</v>
      </c>
      <c r="B187" s="52" t="s">
        <v>99</v>
      </c>
      <c r="C187" s="53">
        <f t="shared" si="40"/>
        <v>0</v>
      </c>
      <c r="D187" s="53">
        <f t="shared" si="40"/>
        <v>0</v>
      </c>
      <c r="E187" s="53">
        <f t="shared" si="40"/>
        <v>6.2479439329734285E-6</v>
      </c>
      <c r="F187" s="53">
        <f t="shared" si="40"/>
        <v>5.3734532129627398E-6</v>
      </c>
      <c r="G187" s="53">
        <f t="shared" si="40"/>
        <v>5.3153163557701126E-3</v>
      </c>
      <c r="H187" s="53">
        <f t="shared" si="40"/>
        <v>0</v>
      </c>
      <c r="I187" s="53">
        <f t="shared" si="40"/>
        <v>0</v>
      </c>
      <c r="J187" s="53">
        <f t="shared" si="40"/>
        <v>0</v>
      </c>
      <c r="K187" s="53">
        <f t="shared" si="40"/>
        <v>1.06549908002343E-6</v>
      </c>
      <c r="L187" s="53">
        <f t="shared" si="40"/>
        <v>0</v>
      </c>
      <c r="M187" s="53">
        <f t="shared" si="40"/>
        <v>0</v>
      </c>
      <c r="N187" s="53">
        <f t="shared" si="40"/>
        <v>8.098673510678721E-5</v>
      </c>
      <c r="O187" s="53">
        <f t="shared" si="40"/>
        <v>4.3807912321213735E-7</v>
      </c>
      <c r="P187" s="53">
        <f t="shared" si="40"/>
        <v>0</v>
      </c>
      <c r="Q187" s="53">
        <f t="shared" si="40"/>
        <v>1.9047114637677091E-6</v>
      </c>
      <c r="R187" s="53">
        <f t="shared" si="40"/>
        <v>0</v>
      </c>
      <c r="S187" s="53">
        <f t="shared" si="40"/>
        <v>0</v>
      </c>
      <c r="T187" s="53">
        <f t="shared" si="40"/>
        <v>1.0919178180139512E-6</v>
      </c>
      <c r="U187" s="53">
        <f t="shared" si="40"/>
        <v>0</v>
      </c>
      <c r="V187" s="53">
        <f t="shared" si="40"/>
        <v>0</v>
      </c>
      <c r="W187" s="53">
        <f t="shared" si="40"/>
        <v>1.6422714959421784E-4</v>
      </c>
      <c r="X187" s="53">
        <f t="shared" si="40"/>
        <v>0</v>
      </c>
      <c r="Y187" s="53">
        <f t="shared" si="40"/>
        <v>0</v>
      </c>
      <c r="Z187" s="53">
        <f t="shared" si="40"/>
        <v>0</v>
      </c>
      <c r="AA187" s="53">
        <f t="shared" si="40"/>
        <v>6.3536926910260578E-5</v>
      </c>
      <c r="AB187" s="53">
        <f t="shared" si="40"/>
        <v>5.0295767950621797E-6</v>
      </c>
      <c r="AC187" s="53">
        <f t="shared" si="40"/>
        <v>0</v>
      </c>
      <c r="AD187" s="53">
        <f t="shared" si="40"/>
        <v>0</v>
      </c>
      <c r="AE187" s="53">
        <f t="shared" si="40"/>
        <v>1.6284326905328381E-6</v>
      </c>
      <c r="AF187" s="53">
        <f t="shared" si="40"/>
        <v>9.8862583718618162E-7</v>
      </c>
      <c r="AG187" s="53">
        <f t="shared" si="40"/>
        <v>0</v>
      </c>
      <c r="AH187" s="53">
        <f t="shared" si="40"/>
        <v>0</v>
      </c>
      <c r="AI187" s="53">
        <f t="shared" si="40"/>
        <v>0</v>
      </c>
      <c r="AJ187" s="53">
        <f t="shared" si="40"/>
        <v>4.3678255829827128E-5</v>
      </c>
      <c r="AK187" s="53">
        <f t="shared" si="40"/>
        <v>3.6965836614068374E-6</v>
      </c>
      <c r="AL187" s="53">
        <f t="shared" si="40"/>
        <v>7.2390125605123273E-6</v>
      </c>
      <c r="AM187" s="53">
        <f t="shared" si="40"/>
        <v>0</v>
      </c>
      <c r="AN187" s="53">
        <f t="shared" si="40"/>
        <v>4.4037406573320677E-6</v>
      </c>
      <c r="AO187" s="53">
        <f t="shared" si="40"/>
        <v>6.6647423891153729E-6</v>
      </c>
      <c r="AP187" s="53">
        <f t="shared" si="40"/>
        <v>2.0461519378488384E-5</v>
      </c>
      <c r="AQ187" s="53">
        <f t="shared" si="40"/>
        <v>1.2475061530895759E-4</v>
      </c>
      <c r="AR187" s="53">
        <f t="shared" si="40"/>
        <v>0</v>
      </c>
      <c r="AS187" s="53">
        <f t="shared" si="40"/>
        <v>1.3296977298886951E-4</v>
      </c>
      <c r="AT187" s="53">
        <f t="shared" si="40"/>
        <v>6.3524774514066576E-7</v>
      </c>
      <c r="AU187" s="53">
        <f t="shared" si="40"/>
        <v>6.905262495701435E-5</v>
      </c>
      <c r="AV187" s="53">
        <f t="shared" si="40"/>
        <v>0</v>
      </c>
      <c r="AW187" s="53">
        <f t="shared" si="40"/>
        <v>1.2591860285161768E-5</v>
      </c>
      <c r="AX187" s="53">
        <f t="shared" si="40"/>
        <v>0</v>
      </c>
      <c r="AY187" s="53">
        <f t="shared" si="40"/>
        <v>8.6579574472431438E-4</v>
      </c>
      <c r="AZ187" s="53">
        <f t="shared" si="40"/>
        <v>1.147902223971845E-7</v>
      </c>
      <c r="BA187" s="53">
        <f t="shared" si="40"/>
        <v>5.3314328373411943E-5</v>
      </c>
      <c r="BB187" s="53">
        <f t="shared" si="40"/>
        <v>2.4991231035199257E-5</v>
      </c>
      <c r="BC187" s="53">
        <f t="shared" si="40"/>
        <v>3.9842775428232128E-7</v>
      </c>
      <c r="BD187" s="53">
        <f t="shared" si="40"/>
        <v>2.6650555507787221E-3</v>
      </c>
      <c r="BE187" s="53">
        <f t="shared" si="40"/>
        <v>7.0987599652361814E-3</v>
      </c>
      <c r="BF187" s="53">
        <f t="shared" si="40"/>
        <v>0</v>
      </c>
      <c r="BG187" s="53">
        <f t="shared" si="40"/>
        <v>5.9942962676375906E-7</v>
      </c>
      <c r="BH187" s="53">
        <f t="shared" si="40"/>
        <v>9.2714003494612663E-4</v>
      </c>
      <c r="BI187" s="53">
        <f t="shared" si="40"/>
        <v>4.0611543400743868E-4</v>
      </c>
      <c r="BJ187" s="53">
        <f t="shared" si="40"/>
        <v>0</v>
      </c>
      <c r="BK187" s="48">
        <f t="shared" si="32"/>
        <v>1.8116264319801779E-2</v>
      </c>
      <c r="BL187" s="42"/>
      <c r="BM187" s="48"/>
    </row>
    <row r="188" spans="1:65" x14ac:dyDescent="0.25">
      <c r="A188" s="1" t="s">
        <v>241</v>
      </c>
      <c r="B188" s="52" t="s">
        <v>100</v>
      </c>
      <c r="C188" s="53">
        <f t="shared" si="40"/>
        <v>0</v>
      </c>
      <c r="D188" s="53">
        <f t="shared" si="40"/>
        <v>0</v>
      </c>
      <c r="E188" s="53">
        <f t="shared" si="40"/>
        <v>2.0407554783510246E-3</v>
      </c>
      <c r="F188" s="53">
        <f t="shared" si="40"/>
        <v>3.2668195725155734E-5</v>
      </c>
      <c r="G188" s="53">
        <f t="shared" si="40"/>
        <v>0</v>
      </c>
      <c r="H188" s="53">
        <f t="shared" si="40"/>
        <v>0</v>
      </c>
      <c r="I188" s="53">
        <f t="shared" si="40"/>
        <v>0</v>
      </c>
      <c r="J188" s="53">
        <f t="shared" si="40"/>
        <v>0</v>
      </c>
      <c r="K188" s="53">
        <f t="shared" si="40"/>
        <v>8.9856577060867096E-5</v>
      </c>
      <c r="L188" s="53">
        <f t="shared" si="40"/>
        <v>8.0716961711414908E-5</v>
      </c>
      <c r="M188" s="53">
        <f t="shared" si="40"/>
        <v>2.7002872217209644E-4</v>
      </c>
      <c r="N188" s="53">
        <f t="shared" si="40"/>
        <v>3.9015477446220611E-3</v>
      </c>
      <c r="O188" s="53">
        <f t="shared" si="40"/>
        <v>2.9508607551153002E-5</v>
      </c>
      <c r="P188" s="53">
        <f t="shared" si="40"/>
        <v>0</v>
      </c>
      <c r="Q188" s="53">
        <f t="shared" si="40"/>
        <v>1.1961397448043236E-4</v>
      </c>
      <c r="R188" s="53">
        <f t="shared" si="40"/>
        <v>7.845352361894897E-5</v>
      </c>
      <c r="S188" s="53">
        <f t="shared" si="40"/>
        <v>6.055208034508448E-5</v>
      </c>
      <c r="T188" s="53">
        <f t="shared" si="40"/>
        <v>3.8549930499454438E-5</v>
      </c>
      <c r="U188" s="53">
        <f t="shared" si="40"/>
        <v>1.4573586953772531E-2</v>
      </c>
      <c r="V188" s="53">
        <f t="shared" si="40"/>
        <v>3.2441043776737039E-4</v>
      </c>
      <c r="W188" s="53">
        <f t="shared" si="40"/>
        <v>2.0989153990735036E-2</v>
      </c>
      <c r="X188" s="53">
        <f t="shared" si="40"/>
        <v>7.8084715900011181E-5</v>
      </c>
      <c r="Y188" s="53">
        <f t="shared" si="40"/>
        <v>3.7857821307776909E-3</v>
      </c>
      <c r="Z188" s="53">
        <f t="shared" si="40"/>
        <v>1.1013680224350505E-3</v>
      </c>
      <c r="AA188" s="53">
        <f t="shared" si="40"/>
        <v>2.6122437254163831E-2</v>
      </c>
      <c r="AB188" s="53">
        <f t="shared" si="40"/>
        <v>0</v>
      </c>
      <c r="AC188" s="53">
        <f t="shared" si="40"/>
        <v>6.4065756471306133E-3</v>
      </c>
      <c r="AD188" s="53">
        <f t="shared" si="40"/>
        <v>2.8361861327524127E-4</v>
      </c>
      <c r="AE188" s="53">
        <f t="shared" si="40"/>
        <v>6.3247379140111146E-4</v>
      </c>
      <c r="AF188" s="53">
        <f t="shared" si="40"/>
        <v>6.7459113484298611E-5</v>
      </c>
      <c r="AG188" s="53">
        <f t="shared" si="40"/>
        <v>3.4604698015120164E-3</v>
      </c>
      <c r="AH188" s="53">
        <f t="shared" si="40"/>
        <v>5.4523014710836668E-5</v>
      </c>
      <c r="AI188" s="53">
        <f t="shared" si="40"/>
        <v>3.338589152701832E-5</v>
      </c>
      <c r="AJ188" s="53">
        <f t="shared" si="40"/>
        <v>1.6752846262893741E-3</v>
      </c>
      <c r="AK188" s="53">
        <f t="shared" si="40"/>
        <v>5.8683365900604358E-5</v>
      </c>
      <c r="AL188" s="53">
        <f t="shared" si="40"/>
        <v>1.1491952076797922E-4</v>
      </c>
      <c r="AM188" s="53">
        <f t="shared" si="40"/>
        <v>2.135491395321936E-4</v>
      </c>
      <c r="AN188" s="53">
        <f t="shared" si="40"/>
        <v>1.3971404880070933E-3</v>
      </c>
      <c r="AO188" s="53">
        <f t="shared" si="40"/>
        <v>1.0580296621905153E-4</v>
      </c>
      <c r="AP188" s="53">
        <f t="shared" si="40"/>
        <v>3.2482717518509009E-4</v>
      </c>
      <c r="AQ188" s="53">
        <f t="shared" si="40"/>
        <v>2.2501778165964478E-2</v>
      </c>
      <c r="AR188" s="53">
        <f t="shared" si="40"/>
        <v>1.5538300262546494E-4</v>
      </c>
      <c r="AS188" s="53">
        <f t="shared" si="40"/>
        <v>3.59372900786118E-3</v>
      </c>
      <c r="AT188" s="53">
        <f t="shared" si="40"/>
        <v>1.5083442220680896E-3</v>
      </c>
      <c r="AU188" s="53">
        <f t="shared" si="40"/>
        <v>9.7298341324266173E-4</v>
      </c>
      <c r="AV188" s="53">
        <f t="shared" si="40"/>
        <v>8.3685438473442525E-4</v>
      </c>
      <c r="AW188" s="53">
        <f t="shared" si="40"/>
        <v>2.7896054057725793E-2</v>
      </c>
      <c r="AX188" s="53">
        <f t="shared" si="40"/>
        <v>2.6655107238367378E-3</v>
      </c>
      <c r="AY188" s="53">
        <f t="shared" si="40"/>
        <v>1.7215119191990071E-3</v>
      </c>
      <c r="AZ188" s="53">
        <f t="shared" si="40"/>
        <v>2.4016709720005905E-3</v>
      </c>
      <c r="BA188" s="53">
        <f t="shared" si="40"/>
        <v>1.253430442068259E-3</v>
      </c>
      <c r="BB188" s="53">
        <f t="shared" si="40"/>
        <v>2.654372030703794E-3</v>
      </c>
      <c r="BC188" s="53">
        <f t="shared" si="40"/>
        <v>1.9955414982161324E-3</v>
      </c>
      <c r="BD188" s="53">
        <f t="shared" si="40"/>
        <v>3.6345198129147916E-3</v>
      </c>
      <c r="BE188" s="53">
        <f t="shared" si="40"/>
        <v>6.1408172909322625E-3</v>
      </c>
      <c r="BF188" s="53">
        <f t="shared" si="40"/>
        <v>1.0515799884878206E-2</v>
      </c>
      <c r="BG188" s="53">
        <f t="shared" si="40"/>
        <v>1.4649857169479637E-2</v>
      </c>
      <c r="BH188" s="53">
        <f t="shared" si="40"/>
        <v>2.0995909021396367E-2</v>
      </c>
      <c r="BI188" s="53">
        <f t="shared" si="40"/>
        <v>9.3961603389300964E-3</v>
      </c>
      <c r="BJ188" s="53">
        <f t="shared" si="40"/>
        <v>0</v>
      </c>
      <c r="BK188" s="48">
        <f t="shared" si="32"/>
        <v>0.22403601581540972</v>
      </c>
      <c r="BL188" s="42"/>
      <c r="BM188" s="48"/>
    </row>
    <row r="189" spans="1:65" x14ac:dyDescent="0.25">
      <c r="A189" s="1" t="s">
        <v>242</v>
      </c>
      <c r="B189" s="52" t="s">
        <v>101</v>
      </c>
      <c r="C189" s="53">
        <f t="shared" si="40"/>
        <v>3.5331990079879948E-4</v>
      </c>
      <c r="D189" s="53">
        <f t="shared" si="40"/>
        <v>1.5457709437697713E-6</v>
      </c>
      <c r="E189" s="53">
        <f t="shared" si="40"/>
        <v>7.4924628070369044E-3</v>
      </c>
      <c r="F189" s="53">
        <f t="shared" si="40"/>
        <v>3.5874439162474173E-4</v>
      </c>
      <c r="G189" s="53">
        <f t="shared" si="40"/>
        <v>5.2445256372903358E-3</v>
      </c>
      <c r="H189" s="53">
        <f t="shared" si="40"/>
        <v>1.5475560711428235E-3</v>
      </c>
      <c r="I189" s="53">
        <f t="shared" si="40"/>
        <v>6.8519616146036589E-3</v>
      </c>
      <c r="J189" s="53">
        <f t="shared" si="40"/>
        <v>1.0181301824522576E-3</v>
      </c>
      <c r="K189" s="53">
        <f t="shared" si="40"/>
        <v>1.0955190669719663E-3</v>
      </c>
      <c r="L189" s="53">
        <f t="shared" si="40"/>
        <v>1.3748467789603995E-4</v>
      </c>
      <c r="M189" s="53">
        <f t="shared" si="40"/>
        <v>2.2311218373317269E-3</v>
      </c>
      <c r="N189" s="53">
        <f t="shared" si="40"/>
        <v>8.6489082313722689E-3</v>
      </c>
      <c r="O189" s="53">
        <f t="shared" si="40"/>
        <v>3.8735418106462106E-3</v>
      </c>
      <c r="P189" s="53">
        <f t="shared" si="40"/>
        <v>1.3556520882642579E-5</v>
      </c>
      <c r="Q189" s="53">
        <f t="shared" si="40"/>
        <v>3.4427778539763589E-5</v>
      </c>
      <c r="R189" s="53">
        <f t="shared" ref="R189:BY189" si="41">+R34/$BT34</f>
        <v>2.0462564016640825E-4</v>
      </c>
      <c r="S189" s="53">
        <f t="shared" si="41"/>
        <v>2.4756823629127392E-5</v>
      </c>
      <c r="T189" s="53">
        <f t="shared" si="41"/>
        <v>5.2070331536851187E-4</v>
      </c>
      <c r="U189" s="53">
        <f t="shared" si="41"/>
        <v>2.8174611402582631E-4</v>
      </c>
      <c r="V189" s="53">
        <f t="shared" si="41"/>
        <v>1.2068712564766091E-4</v>
      </c>
      <c r="W189" s="53">
        <f t="shared" si="41"/>
        <v>7.5712678609208769E-4</v>
      </c>
      <c r="X189" s="53">
        <f t="shared" si="41"/>
        <v>1.3456498938941124E-4</v>
      </c>
      <c r="Y189" s="53">
        <f t="shared" si="41"/>
        <v>5.1653781075028274E-4</v>
      </c>
      <c r="Z189" s="53">
        <f t="shared" si="41"/>
        <v>5.140149126238732E-4</v>
      </c>
      <c r="AA189" s="53">
        <f t="shared" si="41"/>
        <v>5.4014751305955149E-4</v>
      </c>
      <c r="AB189" s="53">
        <f t="shared" si="41"/>
        <v>9.163425216740928E-2</v>
      </c>
      <c r="AC189" s="53">
        <f t="shared" si="41"/>
        <v>2.0494931874269427E-4</v>
      </c>
      <c r="AD189" s="53">
        <f t="shared" si="41"/>
        <v>2.3053207895388819E-4</v>
      </c>
      <c r="AE189" s="53">
        <f t="shared" si="41"/>
        <v>6.5513370975174056E-3</v>
      </c>
      <c r="AF189" s="53">
        <f t="shared" si="41"/>
        <v>1.851055786512076E-4</v>
      </c>
      <c r="AG189" s="53">
        <f t="shared" si="41"/>
        <v>6.4762541974249592E-5</v>
      </c>
      <c r="AH189" s="53">
        <f t="shared" si="41"/>
        <v>7.9401477698481482E-4</v>
      </c>
      <c r="AI189" s="53">
        <f t="shared" si="41"/>
        <v>4.8619635865431918E-4</v>
      </c>
      <c r="AJ189" s="53">
        <f t="shared" si="41"/>
        <v>9.2126160137050725E-4</v>
      </c>
      <c r="AK189" s="53">
        <f t="shared" si="41"/>
        <v>2.6478487421679393E-5</v>
      </c>
      <c r="AL189" s="53">
        <f t="shared" si="41"/>
        <v>5.1852770175356017E-5</v>
      </c>
      <c r="AM189" s="53">
        <f t="shared" si="41"/>
        <v>1.715015055031054E-5</v>
      </c>
      <c r="AN189" s="53">
        <f t="shared" si="41"/>
        <v>3.1245910717058119E-5</v>
      </c>
      <c r="AO189" s="53">
        <f t="shared" si="41"/>
        <v>4.7739294895807512E-5</v>
      </c>
      <c r="AP189" s="53">
        <f t="shared" si="41"/>
        <v>1.4656508092814559E-4</v>
      </c>
      <c r="AQ189" s="53">
        <f t="shared" si="41"/>
        <v>1.5483477685063131E-3</v>
      </c>
      <c r="AR189" s="53">
        <f t="shared" si="41"/>
        <v>2.0608022138976429E-6</v>
      </c>
      <c r="AS189" s="53">
        <f t="shared" si="41"/>
        <v>1.8073910139973669E-4</v>
      </c>
      <c r="AT189" s="53">
        <f t="shared" si="41"/>
        <v>3.8157971792332132E-5</v>
      </c>
      <c r="AU189" s="53">
        <f t="shared" si="41"/>
        <v>2.7882922469591682E-2</v>
      </c>
      <c r="AV189" s="53">
        <f t="shared" si="41"/>
        <v>5.8529769166294895E-4</v>
      </c>
      <c r="AW189" s="53">
        <f t="shared" si="41"/>
        <v>1.7244818578520383E-2</v>
      </c>
      <c r="AX189" s="53">
        <f t="shared" si="41"/>
        <v>2.9689292790762448E-4</v>
      </c>
      <c r="AY189" s="53">
        <f t="shared" si="41"/>
        <v>1.0129632296373398E-2</v>
      </c>
      <c r="AZ189" s="53">
        <f t="shared" si="41"/>
        <v>0.13124758695757888</v>
      </c>
      <c r="BA189" s="53">
        <f t="shared" si="41"/>
        <v>3.6277826267487484E-3</v>
      </c>
      <c r="BB189" s="53">
        <f t="shared" si="41"/>
        <v>8.3590659992729662E-4</v>
      </c>
      <c r="BC189" s="53">
        <f t="shared" si="41"/>
        <v>9.5789952114353383E-4</v>
      </c>
      <c r="BD189" s="53">
        <f t="shared" si="41"/>
        <v>1.0353909145798057E-3</v>
      </c>
      <c r="BE189" s="53">
        <f t="shared" si="41"/>
        <v>3.9842914788385505E-3</v>
      </c>
      <c r="BF189" s="53">
        <f t="shared" si="41"/>
        <v>1.4477714415680829E-3</v>
      </c>
      <c r="BG189" s="53">
        <f t="shared" si="41"/>
        <v>3.2540129736286405E-3</v>
      </c>
      <c r="BH189" s="53">
        <f t="shared" si="41"/>
        <v>2.533625121674072E-2</v>
      </c>
      <c r="BI189" s="53">
        <f t="shared" si="41"/>
        <v>9.4259512251953417E-3</v>
      </c>
      <c r="BJ189" s="53">
        <f t="shared" si="41"/>
        <v>0</v>
      </c>
      <c r="BK189" s="48">
        <f t="shared" si="32"/>
        <v>0.38297287510915135</v>
      </c>
      <c r="BL189" s="42"/>
      <c r="BM189" s="48"/>
    </row>
    <row r="190" spans="1:65" x14ac:dyDescent="0.25">
      <c r="A190" s="1" t="s">
        <v>243</v>
      </c>
      <c r="B190" s="52" t="s">
        <v>102</v>
      </c>
      <c r="C190" s="53">
        <f t="shared" ref="C190:BJ194" si="42">+C35/$BT35</f>
        <v>0</v>
      </c>
      <c r="D190" s="53">
        <f t="shared" si="42"/>
        <v>1.3072398987753106E-4</v>
      </c>
      <c r="E190" s="53">
        <f t="shared" si="42"/>
        <v>7.0317011201039004E-2</v>
      </c>
      <c r="F190" s="53">
        <f t="shared" si="42"/>
        <v>1.8460784832475964E-3</v>
      </c>
      <c r="G190" s="53">
        <f t="shared" si="42"/>
        <v>0</v>
      </c>
      <c r="H190" s="53">
        <f t="shared" si="42"/>
        <v>1.2950816999727423E-3</v>
      </c>
      <c r="I190" s="53">
        <f t="shared" si="42"/>
        <v>1.0416687420992396E-3</v>
      </c>
      <c r="J190" s="53">
        <f t="shared" si="42"/>
        <v>2.891037202773479E-5</v>
      </c>
      <c r="K190" s="53">
        <f t="shared" si="42"/>
        <v>1.1498453390652588E-3</v>
      </c>
      <c r="L190" s="53">
        <f t="shared" si="42"/>
        <v>1.2184663389961205E-3</v>
      </c>
      <c r="M190" s="53">
        <f t="shared" si="42"/>
        <v>7.0288464764900176E-3</v>
      </c>
      <c r="N190" s="53">
        <f t="shared" si="42"/>
        <v>3.3550323548749539E-2</v>
      </c>
      <c r="O190" s="53">
        <f t="shared" si="42"/>
        <v>2.688560892162311E-2</v>
      </c>
      <c r="P190" s="53">
        <f t="shared" si="42"/>
        <v>2.4875855841537364E-6</v>
      </c>
      <c r="Q190" s="53">
        <f t="shared" si="42"/>
        <v>1.8325228239255884E-3</v>
      </c>
      <c r="R190" s="53">
        <f t="shared" si="42"/>
        <v>6.4405245369079293E-4</v>
      </c>
      <c r="S190" s="53">
        <f t="shared" si="42"/>
        <v>8.0110654345135347E-4</v>
      </c>
      <c r="T190" s="53">
        <f t="shared" si="42"/>
        <v>0</v>
      </c>
      <c r="U190" s="53">
        <f t="shared" si="42"/>
        <v>2.0519036078279875E-3</v>
      </c>
      <c r="V190" s="53">
        <f t="shared" si="42"/>
        <v>1.4752744041324203E-2</v>
      </c>
      <c r="W190" s="53">
        <f t="shared" si="42"/>
        <v>2.7128800716893975E-3</v>
      </c>
      <c r="X190" s="53">
        <f t="shared" si="42"/>
        <v>4.497264541901057E-5</v>
      </c>
      <c r="Y190" s="53">
        <f t="shared" si="42"/>
        <v>6.357582991329617E-3</v>
      </c>
      <c r="Z190" s="53">
        <f t="shared" si="42"/>
        <v>7.8420652083725454E-3</v>
      </c>
      <c r="AA190" s="53">
        <f t="shared" si="42"/>
        <v>7.2691150990534595E-3</v>
      </c>
      <c r="AB190" s="53">
        <f t="shared" si="42"/>
        <v>0</v>
      </c>
      <c r="AC190" s="53">
        <f t="shared" si="42"/>
        <v>2.2486423568960551E-2</v>
      </c>
      <c r="AD190" s="53">
        <f t="shared" si="42"/>
        <v>7.9452863101964069E-4</v>
      </c>
      <c r="AE190" s="53">
        <f t="shared" si="42"/>
        <v>0</v>
      </c>
      <c r="AF190" s="53">
        <f t="shared" si="42"/>
        <v>3.2903185677280076E-5</v>
      </c>
      <c r="AG190" s="53">
        <f t="shared" si="42"/>
        <v>0</v>
      </c>
      <c r="AH190" s="53">
        <f t="shared" si="42"/>
        <v>1.348477372410635E-4</v>
      </c>
      <c r="AI190" s="53">
        <f t="shared" si="42"/>
        <v>8.2570854749512262E-5</v>
      </c>
      <c r="AJ190" s="53">
        <f t="shared" si="42"/>
        <v>0</v>
      </c>
      <c r="AK190" s="53">
        <f t="shared" si="42"/>
        <v>9.8564627547629105E-4</v>
      </c>
      <c r="AL190" s="53">
        <f t="shared" si="42"/>
        <v>1.9301891751800908E-3</v>
      </c>
      <c r="AM190" s="53">
        <f t="shared" si="42"/>
        <v>4.9505877522766726E-3</v>
      </c>
      <c r="AN190" s="53">
        <f t="shared" si="42"/>
        <v>8.3571377514354301E-3</v>
      </c>
      <c r="AO190" s="53">
        <f t="shared" si="42"/>
        <v>1.7770674532334215E-3</v>
      </c>
      <c r="AP190" s="53">
        <f t="shared" si="42"/>
        <v>5.4557997906417213E-3</v>
      </c>
      <c r="AQ190" s="53">
        <f t="shared" si="42"/>
        <v>9.3473391638661805E-4</v>
      </c>
      <c r="AR190" s="53">
        <f t="shared" si="42"/>
        <v>0</v>
      </c>
      <c r="AS190" s="53">
        <f t="shared" si="42"/>
        <v>4.7738115176305627E-2</v>
      </c>
      <c r="AT190" s="53">
        <f t="shared" si="42"/>
        <v>9.8897691114627467E-4</v>
      </c>
      <c r="AU190" s="53">
        <f t="shared" si="42"/>
        <v>3.8448509901044747E-4</v>
      </c>
      <c r="AV190" s="53">
        <f t="shared" si="42"/>
        <v>2.0136016447903885E-3</v>
      </c>
      <c r="AW190" s="53">
        <f t="shared" si="42"/>
        <v>2.9421709694633816E-2</v>
      </c>
      <c r="AX190" s="53">
        <f t="shared" si="42"/>
        <v>4.6207915214267821E-2</v>
      </c>
      <c r="AY190" s="53">
        <f t="shared" si="42"/>
        <v>3.3859061945611349E-2</v>
      </c>
      <c r="AZ190" s="53">
        <f t="shared" si="42"/>
        <v>0</v>
      </c>
      <c r="BA190" s="53">
        <f t="shared" si="42"/>
        <v>1.5808465448781078E-3</v>
      </c>
      <c r="BB190" s="53">
        <f t="shared" si="42"/>
        <v>5.3288447194089063E-4</v>
      </c>
      <c r="BC190" s="53">
        <f t="shared" si="42"/>
        <v>1.4124897704836028E-3</v>
      </c>
      <c r="BD190" s="53">
        <f t="shared" si="42"/>
        <v>1.4261738890869555E-4</v>
      </c>
      <c r="BE190" s="53">
        <f t="shared" si="42"/>
        <v>3.1419906863093695E-3</v>
      </c>
      <c r="BF190" s="53">
        <f t="shared" si="42"/>
        <v>1.2467425146780699E-2</v>
      </c>
      <c r="BG190" s="53">
        <f t="shared" si="42"/>
        <v>1.7722277691478701E-3</v>
      </c>
      <c r="BH190" s="53">
        <f t="shared" si="42"/>
        <v>3.1337490701049443E-3</v>
      </c>
      <c r="BI190" s="53">
        <f t="shared" si="42"/>
        <v>1.0074107476675317E-3</v>
      </c>
      <c r="BJ190" s="53">
        <f t="shared" si="42"/>
        <v>0</v>
      </c>
      <c r="BK190" s="48">
        <f t="shared" si="32"/>
        <v>0.42253194155912172</v>
      </c>
      <c r="BL190" s="42"/>
      <c r="BM190" s="48"/>
    </row>
    <row r="191" spans="1:65" x14ac:dyDescent="0.25">
      <c r="A191" s="1" t="s">
        <v>244</v>
      </c>
      <c r="B191" s="52" t="s">
        <v>103</v>
      </c>
      <c r="C191" s="53">
        <f t="shared" si="42"/>
        <v>0</v>
      </c>
      <c r="D191" s="53">
        <f t="shared" si="42"/>
        <v>0</v>
      </c>
      <c r="E191" s="53">
        <f t="shared" si="42"/>
        <v>1.0184218752486596E-3</v>
      </c>
      <c r="F191" s="53">
        <f t="shared" si="42"/>
        <v>4.4961006548174863E-5</v>
      </c>
      <c r="G191" s="53">
        <f t="shared" si="42"/>
        <v>0</v>
      </c>
      <c r="H191" s="53">
        <f t="shared" si="42"/>
        <v>0</v>
      </c>
      <c r="I191" s="53">
        <f t="shared" si="42"/>
        <v>0</v>
      </c>
      <c r="J191" s="53">
        <f t="shared" si="42"/>
        <v>0</v>
      </c>
      <c r="K191" s="53">
        <f t="shared" si="42"/>
        <v>8.086023515214116E-7</v>
      </c>
      <c r="L191" s="53">
        <f t="shared" si="42"/>
        <v>0</v>
      </c>
      <c r="M191" s="53">
        <f t="shared" si="42"/>
        <v>0</v>
      </c>
      <c r="N191" s="53">
        <f t="shared" si="42"/>
        <v>2.2000290282783363E-3</v>
      </c>
      <c r="O191" s="53">
        <f t="shared" si="42"/>
        <v>9.9535935221319202E-6</v>
      </c>
      <c r="P191" s="53">
        <f t="shared" si="42"/>
        <v>0</v>
      </c>
      <c r="Q191" s="53">
        <f t="shared" si="42"/>
        <v>0</v>
      </c>
      <c r="R191" s="53">
        <f t="shared" si="42"/>
        <v>0</v>
      </c>
      <c r="S191" s="53">
        <f t="shared" si="42"/>
        <v>0</v>
      </c>
      <c r="T191" s="53">
        <f t="shared" si="42"/>
        <v>0</v>
      </c>
      <c r="U191" s="53">
        <f t="shared" si="42"/>
        <v>0</v>
      </c>
      <c r="V191" s="53">
        <f t="shared" si="42"/>
        <v>0</v>
      </c>
      <c r="W191" s="53">
        <f t="shared" si="42"/>
        <v>4.3902405859793426E-5</v>
      </c>
      <c r="X191" s="53">
        <f t="shared" si="42"/>
        <v>0</v>
      </c>
      <c r="Y191" s="53">
        <f t="shared" si="42"/>
        <v>4.1857837159988442E-5</v>
      </c>
      <c r="Z191" s="53">
        <f t="shared" si="42"/>
        <v>0</v>
      </c>
      <c r="AA191" s="53">
        <f t="shared" si="42"/>
        <v>0</v>
      </c>
      <c r="AB191" s="53">
        <f t="shared" si="42"/>
        <v>0</v>
      </c>
      <c r="AC191" s="53">
        <f t="shared" si="42"/>
        <v>0</v>
      </c>
      <c r="AD191" s="53">
        <f t="shared" si="42"/>
        <v>1.583309684467122E-2</v>
      </c>
      <c r="AE191" s="53">
        <f t="shared" si="42"/>
        <v>2.9764946679724943E-3</v>
      </c>
      <c r="AF191" s="53">
        <f t="shared" si="42"/>
        <v>0</v>
      </c>
      <c r="AG191" s="53">
        <f t="shared" si="42"/>
        <v>0</v>
      </c>
      <c r="AH191" s="53">
        <f t="shared" si="42"/>
        <v>0</v>
      </c>
      <c r="AI191" s="53">
        <f t="shared" si="42"/>
        <v>0</v>
      </c>
      <c r="AJ191" s="53">
        <f t="shared" si="42"/>
        <v>0</v>
      </c>
      <c r="AK191" s="53">
        <f t="shared" si="42"/>
        <v>0</v>
      </c>
      <c r="AL191" s="53">
        <f t="shared" si="42"/>
        <v>0</v>
      </c>
      <c r="AM191" s="53">
        <f t="shared" si="42"/>
        <v>0</v>
      </c>
      <c r="AN191" s="53">
        <f t="shared" si="42"/>
        <v>0</v>
      </c>
      <c r="AO191" s="53">
        <f t="shared" si="42"/>
        <v>0</v>
      </c>
      <c r="AP191" s="53">
        <f t="shared" si="42"/>
        <v>0</v>
      </c>
      <c r="AQ191" s="53">
        <f t="shared" si="42"/>
        <v>0</v>
      </c>
      <c r="AR191" s="53">
        <f t="shared" si="42"/>
        <v>1.6234435001405889E-4</v>
      </c>
      <c r="AS191" s="53">
        <f t="shared" si="42"/>
        <v>1.0778137572255972E-4</v>
      </c>
      <c r="AT191" s="53">
        <f t="shared" si="42"/>
        <v>0</v>
      </c>
      <c r="AU191" s="53">
        <f t="shared" si="42"/>
        <v>0</v>
      </c>
      <c r="AV191" s="53">
        <f t="shared" si="42"/>
        <v>1.2147683959377491E-5</v>
      </c>
      <c r="AW191" s="53">
        <f t="shared" si="42"/>
        <v>0</v>
      </c>
      <c r="AX191" s="53">
        <f t="shared" si="42"/>
        <v>1.3291737405351199E-4</v>
      </c>
      <c r="AY191" s="53">
        <f t="shared" si="42"/>
        <v>0</v>
      </c>
      <c r="AZ191" s="53">
        <f t="shared" si="42"/>
        <v>2.5766638372973522E-2</v>
      </c>
      <c r="BA191" s="53">
        <f t="shared" si="42"/>
        <v>1.5639430873501739E-4</v>
      </c>
      <c r="BB191" s="53">
        <f t="shared" si="42"/>
        <v>0</v>
      </c>
      <c r="BC191" s="53">
        <f t="shared" si="42"/>
        <v>0</v>
      </c>
      <c r="BD191" s="53">
        <f t="shared" si="42"/>
        <v>3.2246245404594536E-5</v>
      </c>
      <c r="BE191" s="53">
        <f t="shared" si="42"/>
        <v>2.6651613545045766E-4</v>
      </c>
      <c r="BF191" s="53">
        <f t="shared" si="42"/>
        <v>9.0739680912309056E-4</v>
      </c>
      <c r="BG191" s="53">
        <f t="shared" si="42"/>
        <v>3.0622279736265061E-4</v>
      </c>
      <c r="BH191" s="53">
        <f t="shared" si="42"/>
        <v>7.4286641884971933E-3</v>
      </c>
      <c r="BI191" s="53">
        <f t="shared" si="42"/>
        <v>5.9701650132131998E-5</v>
      </c>
      <c r="BJ191" s="53">
        <f t="shared" si="42"/>
        <v>0</v>
      </c>
      <c r="BK191" s="48">
        <f t="shared" si="32"/>
        <v>5.7508497153040475E-2</v>
      </c>
      <c r="BL191" s="42"/>
      <c r="BM191" s="48"/>
    </row>
    <row r="192" spans="1:65" x14ac:dyDescent="0.25">
      <c r="A192" s="1" t="s">
        <v>245</v>
      </c>
      <c r="B192" s="52" t="s">
        <v>104</v>
      </c>
      <c r="C192" s="53">
        <f t="shared" si="42"/>
        <v>0</v>
      </c>
      <c r="D192" s="53">
        <f t="shared" si="42"/>
        <v>0</v>
      </c>
      <c r="E192" s="53">
        <f t="shared" si="42"/>
        <v>5.5455271457344982E-4</v>
      </c>
      <c r="F192" s="53">
        <f t="shared" si="42"/>
        <v>0</v>
      </c>
      <c r="G192" s="53">
        <f t="shared" si="42"/>
        <v>1.1632030746078295E-3</v>
      </c>
      <c r="H192" s="53">
        <f t="shared" si="42"/>
        <v>0</v>
      </c>
      <c r="I192" s="53">
        <f t="shared" si="42"/>
        <v>3.367291744168067E-4</v>
      </c>
      <c r="J192" s="53">
        <f t="shared" si="42"/>
        <v>0</v>
      </c>
      <c r="K192" s="53">
        <f t="shared" si="42"/>
        <v>4.4973505237624108E-5</v>
      </c>
      <c r="L192" s="53">
        <f t="shared" si="42"/>
        <v>0</v>
      </c>
      <c r="M192" s="53">
        <f t="shared" si="42"/>
        <v>0</v>
      </c>
      <c r="N192" s="53">
        <f t="shared" si="42"/>
        <v>1.4790304513834541E-4</v>
      </c>
      <c r="O192" s="53">
        <f t="shared" si="42"/>
        <v>7.1839243728363229E-6</v>
      </c>
      <c r="P192" s="53">
        <f t="shared" si="42"/>
        <v>0</v>
      </c>
      <c r="Q192" s="53">
        <f t="shared" si="42"/>
        <v>0</v>
      </c>
      <c r="R192" s="53">
        <f t="shared" si="42"/>
        <v>0</v>
      </c>
      <c r="S192" s="53">
        <f t="shared" si="42"/>
        <v>0</v>
      </c>
      <c r="T192" s="53">
        <f t="shared" si="42"/>
        <v>0</v>
      </c>
      <c r="U192" s="53">
        <f t="shared" si="42"/>
        <v>2.45605516151231E-3</v>
      </c>
      <c r="V192" s="53">
        <f t="shared" si="42"/>
        <v>0</v>
      </c>
      <c r="W192" s="53">
        <f t="shared" si="42"/>
        <v>0</v>
      </c>
      <c r="X192" s="53">
        <f t="shared" si="42"/>
        <v>0</v>
      </c>
      <c r="Y192" s="53">
        <f t="shared" si="42"/>
        <v>6.226402090672949E-3</v>
      </c>
      <c r="Z192" s="53">
        <f t="shared" si="42"/>
        <v>0</v>
      </c>
      <c r="AA192" s="53">
        <f t="shared" si="42"/>
        <v>0</v>
      </c>
      <c r="AB192" s="53">
        <f t="shared" si="42"/>
        <v>7.734504046773645E-4</v>
      </c>
      <c r="AC192" s="53">
        <f t="shared" si="42"/>
        <v>0</v>
      </c>
      <c r="AD192" s="53">
        <f t="shared" si="42"/>
        <v>9.3847827260468695E-4</v>
      </c>
      <c r="AE192" s="53">
        <f t="shared" si="42"/>
        <v>4.9537784969491835E-2</v>
      </c>
      <c r="AF192" s="53">
        <f t="shared" si="42"/>
        <v>6.6711387148104965E-4</v>
      </c>
      <c r="AG192" s="53">
        <f t="shared" si="42"/>
        <v>0</v>
      </c>
      <c r="AH192" s="53">
        <f t="shared" si="42"/>
        <v>1.0159078855128838E-4</v>
      </c>
      <c r="AI192" s="53">
        <f t="shared" si="42"/>
        <v>6.2206740854398398E-5</v>
      </c>
      <c r="AJ192" s="53">
        <f t="shared" si="42"/>
        <v>2.3044538206499791E-3</v>
      </c>
      <c r="AK192" s="53">
        <f t="shared" si="42"/>
        <v>1.2789115691208536E-4</v>
      </c>
      <c r="AL192" s="53">
        <f t="shared" si="42"/>
        <v>2.5044900266444877E-4</v>
      </c>
      <c r="AM192" s="53">
        <f t="shared" si="42"/>
        <v>0</v>
      </c>
      <c r="AN192" s="53">
        <f t="shared" si="42"/>
        <v>4.7541406209147512E-7</v>
      </c>
      <c r="AO192" s="53">
        <f t="shared" si="42"/>
        <v>2.3058090732906364E-4</v>
      </c>
      <c r="AP192" s="53">
        <f t="shared" si="42"/>
        <v>7.0790968775153297E-4</v>
      </c>
      <c r="AQ192" s="53">
        <f t="shared" si="42"/>
        <v>1.5801969055885571E-3</v>
      </c>
      <c r="AR192" s="53">
        <f t="shared" si="42"/>
        <v>0</v>
      </c>
      <c r="AS192" s="53">
        <f t="shared" si="42"/>
        <v>9.876230659928481E-4</v>
      </c>
      <c r="AT192" s="53">
        <f t="shared" si="42"/>
        <v>3.3103390820867803E-3</v>
      </c>
      <c r="AU192" s="53">
        <f t="shared" si="42"/>
        <v>1.5513263576480969E-4</v>
      </c>
      <c r="AV192" s="53">
        <f t="shared" si="42"/>
        <v>6.7363610902174318E-5</v>
      </c>
      <c r="AW192" s="53">
        <f t="shared" si="42"/>
        <v>0.94902926399136445</v>
      </c>
      <c r="AX192" s="53">
        <f t="shared" si="42"/>
        <v>7.0041748474607049E-2</v>
      </c>
      <c r="AY192" s="53">
        <f t="shared" si="42"/>
        <v>0</v>
      </c>
      <c r="AZ192" s="53">
        <f t="shared" si="42"/>
        <v>0</v>
      </c>
      <c r="BA192" s="53">
        <f t="shared" si="42"/>
        <v>2.6064340302517206E-4</v>
      </c>
      <c r="BB192" s="53">
        <f t="shared" si="42"/>
        <v>1.437370598654668E-5</v>
      </c>
      <c r="BC192" s="53">
        <f t="shared" si="42"/>
        <v>1.8751634462883842E-2</v>
      </c>
      <c r="BD192" s="53">
        <f t="shared" si="42"/>
        <v>4.679771446539164E-4</v>
      </c>
      <c r="BE192" s="53">
        <f t="shared" si="42"/>
        <v>1.4632359815293228E-4</v>
      </c>
      <c r="BF192" s="53">
        <f t="shared" si="42"/>
        <v>0</v>
      </c>
      <c r="BG192" s="53">
        <f t="shared" si="42"/>
        <v>2.6627520578387226E-4</v>
      </c>
      <c r="BH192" s="53">
        <f t="shared" si="42"/>
        <v>1.4259477637920329E-4</v>
      </c>
      <c r="BI192" s="53">
        <f t="shared" si="42"/>
        <v>1.4974517392137902E-2</v>
      </c>
      <c r="BJ192" s="53">
        <f t="shared" si="42"/>
        <v>0</v>
      </c>
      <c r="BK192" s="48">
        <f t="shared" si="32"/>
        <v>1.1268353951828716</v>
      </c>
      <c r="BL192" s="42"/>
      <c r="BM192" s="48"/>
    </row>
    <row r="193" spans="1:65" x14ac:dyDescent="0.25">
      <c r="A193" s="1" t="s">
        <v>246</v>
      </c>
      <c r="B193" s="52" t="s">
        <v>105</v>
      </c>
      <c r="C193" s="53">
        <f t="shared" si="42"/>
        <v>0</v>
      </c>
      <c r="D193" s="53">
        <f t="shared" si="42"/>
        <v>0</v>
      </c>
      <c r="E193" s="53">
        <f t="shared" si="42"/>
        <v>0</v>
      </c>
      <c r="F193" s="53">
        <f t="shared" si="42"/>
        <v>0</v>
      </c>
      <c r="G193" s="53">
        <f t="shared" si="42"/>
        <v>0</v>
      </c>
      <c r="H193" s="53">
        <f t="shared" si="42"/>
        <v>0</v>
      </c>
      <c r="I193" s="53">
        <f t="shared" si="42"/>
        <v>0</v>
      </c>
      <c r="J193" s="53">
        <f t="shared" si="42"/>
        <v>0</v>
      </c>
      <c r="K193" s="53">
        <f t="shared" si="42"/>
        <v>2.4511499798182305E-4</v>
      </c>
      <c r="L193" s="53">
        <f t="shared" si="42"/>
        <v>0</v>
      </c>
      <c r="M193" s="53">
        <f t="shared" si="42"/>
        <v>0</v>
      </c>
      <c r="N193" s="53">
        <f t="shared" si="42"/>
        <v>5.7985493783765517E-2</v>
      </c>
      <c r="O193" s="53">
        <f t="shared" si="42"/>
        <v>3.4860334663517782E-2</v>
      </c>
      <c r="P193" s="53">
        <f t="shared" si="42"/>
        <v>0</v>
      </c>
      <c r="Q193" s="53">
        <f t="shared" si="42"/>
        <v>0</v>
      </c>
      <c r="R193" s="53">
        <f t="shared" si="42"/>
        <v>0</v>
      </c>
      <c r="S193" s="53">
        <f t="shared" si="42"/>
        <v>4.3009709381462711E-5</v>
      </c>
      <c r="T193" s="53">
        <f t="shared" si="42"/>
        <v>2.62692777664762E-5</v>
      </c>
      <c r="U193" s="53">
        <f t="shared" si="42"/>
        <v>0</v>
      </c>
      <c r="V193" s="53">
        <f t="shared" si="42"/>
        <v>0</v>
      </c>
      <c r="W193" s="53">
        <f t="shared" si="42"/>
        <v>9.5030117085869998E-4</v>
      </c>
      <c r="X193" s="53">
        <f t="shared" si="42"/>
        <v>0</v>
      </c>
      <c r="Y193" s="53">
        <f t="shared" si="42"/>
        <v>0</v>
      </c>
      <c r="Z193" s="53">
        <f t="shared" si="42"/>
        <v>4.1164568120852646E-2</v>
      </c>
      <c r="AA193" s="53">
        <f t="shared" si="42"/>
        <v>0</v>
      </c>
      <c r="AB193" s="53">
        <f t="shared" si="42"/>
        <v>0</v>
      </c>
      <c r="AC193" s="53">
        <f t="shared" si="42"/>
        <v>0</v>
      </c>
      <c r="AD193" s="53">
        <f t="shared" si="42"/>
        <v>0</v>
      </c>
      <c r="AE193" s="53">
        <f t="shared" si="42"/>
        <v>0</v>
      </c>
      <c r="AF193" s="53">
        <f t="shared" si="42"/>
        <v>0.14308462033763372</v>
      </c>
      <c r="AG193" s="53">
        <f t="shared" si="42"/>
        <v>0</v>
      </c>
      <c r="AH193" s="53">
        <f t="shared" si="42"/>
        <v>1.4023448229743995E-4</v>
      </c>
      <c r="AI193" s="53">
        <f t="shared" si="42"/>
        <v>8.5869301966520989E-5</v>
      </c>
      <c r="AJ193" s="53">
        <f t="shared" si="42"/>
        <v>0</v>
      </c>
      <c r="AK193" s="53">
        <f t="shared" si="42"/>
        <v>0</v>
      </c>
      <c r="AL193" s="53">
        <f t="shared" si="42"/>
        <v>0</v>
      </c>
      <c r="AM193" s="53">
        <f t="shared" si="42"/>
        <v>1.3092036326479352E-5</v>
      </c>
      <c r="AN193" s="53">
        <f t="shared" si="42"/>
        <v>0</v>
      </c>
      <c r="AO193" s="53">
        <f t="shared" si="42"/>
        <v>0</v>
      </c>
      <c r="AP193" s="53">
        <f t="shared" si="42"/>
        <v>0</v>
      </c>
      <c r="AQ193" s="53">
        <f t="shared" si="42"/>
        <v>0</v>
      </c>
      <c r="AR193" s="53">
        <f t="shared" si="42"/>
        <v>1.6452214252993447E-3</v>
      </c>
      <c r="AS193" s="53">
        <f t="shared" si="42"/>
        <v>4.3245569324395555E-3</v>
      </c>
      <c r="AT193" s="53">
        <f t="shared" si="42"/>
        <v>8.3184083216549833E-3</v>
      </c>
      <c r="AU193" s="53">
        <f t="shared" si="42"/>
        <v>9.5211204337585832E-4</v>
      </c>
      <c r="AV193" s="53">
        <f t="shared" si="42"/>
        <v>0</v>
      </c>
      <c r="AW193" s="53">
        <f t="shared" si="42"/>
        <v>0.34380704964101955</v>
      </c>
      <c r="AX193" s="53">
        <f t="shared" si="42"/>
        <v>0</v>
      </c>
      <c r="AY193" s="53">
        <f t="shared" si="42"/>
        <v>4.4969769282383306E-3</v>
      </c>
      <c r="AZ193" s="53">
        <f t="shared" si="42"/>
        <v>0</v>
      </c>
      <c r="BA193" s="53">
        <f t="shared" si="42"/>
        <v>1.5160689509391331E-4</v>
      </c>
      <c r="BB193" s="53">
        <f t="shared" si="42"/>
        <v>0</v>
      </c>
      <c r="BC193" s="53">
        <f t="shared" si="42"/>
        <v>0</v>
      </c>
      <c r="BD193" s="53">
        <f t="shared" si="42"/>
        <v>1.9554312655702013E-4</v>
      </c>
      <c r="BE193" s="53">
        <f t="shared" si="42"/>
        <v>1.1223686676200002E-3</v>
      </c>
      <c r="BF193" s="53">
        <f t="shared" si="42"/>
        <v>1.7735216086202959E-8</v>
      </c>
      <c r="BG193" s="53">
        <f t="shared" si="42"/>
        <v>0</v>
      </c>
      <c r="BH193" s="53">
        <f t="shared" si="42"/>
        <v>1.7739411991091172E-3</v>
      </c>
      <c r="BI193" s="53">
        <f t="shared" si="42"/>
        <v>7.0039955331943312E-4</v>
      </c>
      <c r="BJ193" s="53">
        <f t="shared" si="42"/>
        <v>0</v>
      </c>
      <c r="BK193" s="48">
        <f t="shared" si="32"/>
        <v>0.64608711035129174</v>
      </c>
      <c r="BL193" s="42"/>
      <c r="BM193" s="48"/>
    </row>
    <row r="194" spans="1:65" x14ac:dyDescent="0.25">
      <c r="A194" s="1" t="s">
        <v>247</v>
      </c>
      <c r="B194" s="52" t="s">
        <v>106</v>
      </c>
      <c r="C194" s="53">
        <f t="shared" si="42"/>
        <v>0</v>
      </c>
      <c r="D194" s="53">
        <f t="shared" si="42"/>
        <v>0</v>
      </c>
      <c r="E194" s="53">
        <f t="shared" si="42"/>
        <v>0</v>
      </c>
      <c r="F194" s="53">
        <f t="shared" si="42"/>
        <v>2.9183319854653287E-5</v>
      </c>
      <c r="G194" s="53">
        <f t="shared" si="42"/>
        <v>0</v>
      </c>
      <c r="H194" s="53">
        <f t="shared" si="42"/>
        <v>0</v>
      </c>
      <c r="I194" s="53">
        <f t="shared" si="42"/>
        <v>0</v>
      </c>
      <c r="J194" s="53">
        <f t="shared" si="42"/>
        <v>0</v>
      </c>
      <c r="K194" s="53">
        <f t="shared" si="42"/>
        <v>9.7338510133230297E-6</v>
      </c>
      <c r="L194" s="53">
        <f t="shared" si="42"/>
        <v>0</v>
      </c>
      <c r="M194" s="53">
        <f t="shared" si="42"/>
        <v>0</v>
      </c>
      <c r="N194" s="53">
        <f t="shared" si="42"/>
        <v>4.7520639330738944E-6</v>
      </c>
      <c r="O194" s="53">
        <f t="shared" si="42"/>
        <v>1.2711809653855588E-5</v>
      </c>
      <c r="P194" s="53">
        <f t="shared" si="42"/>
        <v>0</v>
      </c>
      <c r="Q194" s="53">
        <f t="shared" si="42"/>
        <v>0</v>
      </c>
      <c r="R194" s="53">
        <f t="shared" ref="R194:BY194" si="43">+R39/$BT39</f>
        <v>0</v>
      </c>
      <c r="S194" s="53">
        <f t="shared" si="43"/>
        <v>0</v>
      </c>
      <c r="T194" s="53">
        <f t="shared" si="43"/>
        <v>0</v>
      </c>
      <c r="U194" s="53">
        <f t="shared" si="43"/>
        <v>0</v>
      </c>
      <c r="V194" s="53">
        <f t="shared" si="43"/>
        <v>0</v>
      </c>
      <c r="W194" s="53">
        <f t="shared" si="43"/>
        <v>0</v>
      </c>
      <c r="X194" s="53">
        <f t="shared" si="43"/>
        <v>0</v>
      </c>
      <c r="Y194" s="53">
        <f t="shared" si="43"/>
        <v>0</v>
      </c>
      <c r="Z194" s="53">
        <f t="shared" si="43"/>
        <v>0</v>
      </c>
      <c r="AA194" s="53">
        <f t="shared" si="43"/>
        <v>1.3885455683771377E-6</v>
      </c>
      <c r="AB194" s="53">
        <f t="shared" si="43"/>
        <v>0</v>
      </c>
      <c r="AC194" s="53">
        <f t="shared" si="43"/>
        <v>0</v>
      </c>
      <c r="AD194" s="53">
        <f t="shared" si="43"/>
        <v>0</v>
      </c>
      <c r="AE194" s="53">
        <f t="shared" si="43"/>
        <v>0</v>
      </c>
      <c r="AF194" s="53">
        <f t="shared" si="43"/>
        <v>0</v>
      </c>
      <c r="AG194" s="53">
        <f t="shared" si="43"/>
        <v>0</v>
      </c>
      <c r="AH194" s="53">
        <f t="shared" si="43"/>
        <v>0</v>
      </c>
      <c r="AI194" s="53">
        <f t="shared" si="43"/>
        <v>0</v>
      </c>
      <c r="AJ194" s="53">
        <f t="shared" si="43"/>
        <v>0</v>
      </c>
      <c r="AK194" s="53">
        <f t="shared" si="43"/>
        <v>0</v>
      </c>
      <c r="AL194" s="53">
        <f t="shared" si="43"/>
        <v>0</v>
      </c>
      <c r="AM194" s="53">
        <f t="shared" si="43"/>
        <v>1.0036926600728272E-4</v>
      </c>
      <c r="AN194" s="53">
        <f t="shared" si="43"/>
        <v>1.9564737758594047E-2</v>
      </c>
      <c r="AO194" s="53">
        <f t="shared" si="43"/>
        <v>0</v>
      </c>
      <c r="AP194" s="53">
        <f t="shared" si="43"/>
        <v>0</v>
      </c>
      <c r="AQ194" s="53">
        <f t="shared" si="43"/>
        <v>0</v>
      </c>
      <c r="AR194" s="53">
        <f t="shared" si="43"/>
        <v>0</v>
      </c>
      <c r="AS194" s="53">
        <f t="shared" si="43"/>
        <v>1.1968668364124481E-2</v>
      </c>
      <c r="AT194" s="53">
        <f t="shared" si="43"/>
        <v>0</v>
      </c>
      <c r="AU194" s="53">
        <f t="shared" si="43"/>
        <v>1.7811747475907672E-3</v>
      </c>
      <c r="AV194" s="53">
        <f t="shared" si="43"/>
        <v>1.050920008535674E-4</v>
      </c>
      <c r="AW194" s="53">
        <f t="shared" si="43"/>
        <v>0.42011857074130537</v>
      </c>
      <c r="AX194" s="53">
        <f t="shared" si="43"/>
        <v>3.0746278495894794E-3</v>
      </c>
      <c r="AY194" s="53">
        <f t="shared" si="43"/>
        <v>0</v>
      </c>
      <c r="AZ194" s="53">
        <f t="shared" si="43"/>
        <v>0</v>
      </c>
      <c r="BA194" s="53">
        <f t="shared" si="43"/>
        <v>1.3459411689648265E-3</v>
      </c>
      <c r="BB194" s="53">
        <f t="shared" si="43"/>
        <v>2.8971829892793862E-7</v>
      </c>
      <c r="BC194" s="53">
        <f t="shared" si="43"/>
        <v>2.9395690444409899E-3</v>
      </c>
      <c r="BD194" s="53">
        <f t="shared" si="43"/>
        <v>1.0952719854747954E-3</v>
      </c>
      <c r="BE194" s="53">
        <f t="shared" si="43"/>
        <v>4.8961972326611036E-3</v>
      </c>
      <c r="BF194" s="53">
        <f t="shared" si="43"/>
        <v>0</v>
      </c>
      <c r="BG194" s="53">
        <f t="shared" si="43"/>
        <v>1.4275271449695212E-3</v>
      </c>
      <c r="BH194" s="53">
        <f t="shared" si="43"/>
        <v>9.9082063472376975E-7</v>
      </c>
      <c r="BI194" s="53">
        <f t="shared" si="43"/>
        <v>6.3711795171220312E-3</v>
      </c>
      <c r="BJ194" s="53">
        <f t="shared" si="43"/>
        <v>0</v>
      </c>
      <c r="BK194" s="48">
        <f t="shared" si="32"/>
        <v>0.47484797695065517</v>
      </c>
      <c r="BL194" s="42"/>
      <c r="BM194" s="48"/>
    </row>
    <row r="195" spans="1:65" x14ac:dyDescent="0.25">
      <c r="A195" s="1" t="s">
        <v>248</v>
      </c>
      <c r="B195" s="52" t="s">
        <v>107</v>
      </c>
      <c r="C195" s="53">
        <f t="shared" ref="C195:BJ199" si="44">+C40/$BT40</f>
        <v>3.2749751119592847E-7</v>
      </c>
      <c r="D195" s="53">
        <f t="shared" si="44"/>
        <v>0</v>
      </c>
      <c r="E195" s="53">
        <f t="shared" si="44"/>
        <v>2.9553368960334492E-6</v>
      </c>
      <c r="F195" s="53">
        <f t="shared" si="44"/>
        <v>0</v>
      </c>
      <c r="G195" s="53">
        <f t="shared" si="44"/>
        <v>0</v>
      </c>
      <c r="H195" s="53">
        <f t="shared" si="44"/>
        <v>0</v>
      </c>
      <c r="I195" s="53">
        <f t="shared" si="44"/>
        <v>0</v>
      </c>
      <c r="J195" s="53">
        <f t="shared" si="44"/>
        <v>3.0386271872954139E-4</v>
      </c>
      <c r="K195" s="53">
        <f t="shared" si="44"/>
        <v>9.3189886067736363E-6</v>
      </c>
      <c r="L195" s="53">
        <f t="shared" si="44"/>
        <v>2.6063978120461608E-8</v>
      </c>
      <c r="M195" s="53">
        <f t="shared" si="44"/>
        <v>2.5774685535048748E-7</v>
      </c>
      <c r="N195" s="53">
        <f t="shared" si="44"/>
        <v>2.3112102846150841E-5</v>
      </c>
      <c r="O195" s="53">
        <f t="shared" si="44"/>
        <v>2.8010690516760313E-7</v>
      </c>
      <c r="P195" s="53">
        <f t="shared" si="44"/>
        <v>0</v>
      </c>
      <c r="Q195" s="53">
        <f t="shared" si="44"/>
        <v>0</v>
      </c>
      <c r="R195" s="53">
        <f t="shared" si="44"/>
        <v>6.0551578161487749E-6</v>
      </c>
      <c r="S195" s="53">
        <f t="shared" si="44"/>
        <v>0</v>
      </c>
      <c r="T195" s="53">
        <f t="shared" si="44"/>
        <v>8.4044328052681131E-7</v>
      </c>
      <c r="U195" s="53">
        <f t="shared" si="44"/>
        <v>2.3106813654291607E-4</v>
      </c>
      <c r="V195" s="53">
        <f t="shared" si="44"/>
        <v>2.4571183966052931E-6</v>
      </c>
      <c r="W195" s="53">
        <f t="shared" si="44"/>
        <v>1.7661730801986535E-6</v>
      </c>
      <c r="X195" s="53">
        <f t="shared" si="44"/>
        <v>5.0827832415008768E-7</v>
      </c>
      <c r="Y195" s="53">
        <f t="shared" si="44"/>
        <v>1.513492075447105E-6</v>
      </c>
      <c r="Z195" s="53">
        <f t="shared" si="44"/>
        <v>0</v>
      </c>
      <c r="AA195" s="53">
        <f t="shared" si="44"/>
        <v>7.6907742511517366E-6</v>
      </c>
      <c r="AB195" s="53">
        <f t="shared" si="44"/>
        <v>2.5714964206836552E-4</v>
      </c>
      <c r="AC195" s="53">
        <f t="shared" si="44"/>
        <v>3.6104499093690055E-4</v>
      </c>
      <c r="AD195" s="53">
        <f t="shared" si="44"/>
        <v>4.9290584931732846E-4</v>
      </c>
      <c r="AE195" s="53">
        <f t="shared" si="44"/>
        <v>1.8485249970597576E-5</v>
      </c>
      <c r="AF195" s="53">
        <f t="shared" si="44"/>
        <v>4.8932216681444702E-6</v>
      </c>
      <c r="AG195" s="53">
        <f t="shared" si="44"/>
        <v>1.7606535803878666E-5</v>
      </c>
      <c r="AH195" s="53">
        <f t="shared" si="44"/>
        <v>2.7403238274492322E-3</v>
      </c>
      <c r="AI195" s="53">
        <f t="shared" si="44"/>
        <v>1.6779731373500169E-3</v>
      </c>
      <c r="AJ195" s="53">
        <f t="shared" si="44"/>
        <v>1.623425229445883E-3</v>
      </c>
      <c r="AK195" s="53">
        <f t="shared" si="44"/>
        <v>2.816243806453047E-5</v>
      </c>
      <c r="AL195" s="53">
        <f t="shared" si="44"/>
        <v>5.5150447428585683E-5</v>
      </c>
      <c r="AM195" s="53">
        <f t="shared" si="44"/>
        <v>4.7645530469826451E-7</v>
      </c>
      <c r="AN195" s="53">
        <f t="shared" si="44"/>
        <v>1.6305251114516358E-5</v>
      </c>
      <c r="AO195" s="53">
        <f t="shared" si="44"/>
        <v>5.0775367729153423E-5</v>
      </c>
      <c r="AP195" s="53">
        <f t="shared" si="44"/>
        <v>1.5588617084986054E-4</v>
      </c>
      <c r="AQ195" s="53">
        <f t="shared" si="44"/>
        <v>7.3467269608379384E-5</v>
      </c>
      <c r="AR195" s="53">
        <f t="shared" si="44"/>
        <v>1.1255752395956438E-5</v>
      </c>
      <c r="AS195" s="53">
        <f t="shared" si="44"/>
        <v>4.3435086392197629E-4</v>
      </c>
      <c r="AT195" s="53">
        <f t="shared" si="44"/>
        <v>0</v>
      </c>
      <c r="AU195" s="53">
        <f t="shared" si="44"/>
        <v>1.300486947200924E-3</v>
      </c>
      <c r="AV195" s="53">
        <f t="shared" si="44"/>
        <v>3.8286520423157336E-7</v>
      </c>
      <c r="AW195" s="53">
        <f t="shared" si="44"/>
        <v>2.7304050657716238E-3</v>
      </c>
      <c r="AX195" s="53">
        <f t="shared" si="44"/>
        <v>4.100724222515133E-5</v>
      </c>
      <c r="AY195" s="53">
        <f t="shared" si="44"/>
        <v>2.9645200014176095E-4</v>
      </c>
      <c r="AZ195" s="53">
        <f t="shared" si="44"/>
        <v>2.3471567248386802E-6</v>
      </c>
      <c r="BA195" s="53">
        <f t="shared" si="44"/>
        <v>2.7491858782576558E-7</v>
      </c>
      <c r="BB195" s="53">
        <f t="shared" si="44"/>
        <v>2.3289068523648724E-7</v>
      </c>
      <c r="BC195" s="53">
        <f t="shared" si="44"/>
        <v>1.1377149129170665E-4</v>
      </c>
      <c r="BD195" s="53">
        <f t="shared" si="44"/>
        <v>1.4104002550242309E-5</v>
      </c>
      <c r="BE195" s="53">
        <f t="shared" si="44"/>
        <v>1.8697124149537822E-5</v>
      </c>
      <c r="BF195" s="53">
        <f t="shared" si="44"/>
        <v>0</v>
      </c>
      <c r="BG195" s="53">
        <f t="shared" si="44"/>
        <v>5.0384837486831802E-4</v>
      </c>
      <c r="BH195" s="53">
        <f t="shared" si="44"/>
        <v>4.9070898947714766E-5</v>
      </c>
      <c r="BI195" s="53">
        <f t="shared" si="44"/>
        <v>8.726947738622296E-6</v>
      </c>
      <c r="BJ195" s="53">
        <f t="shared" si="44"/>
        <v>0</v>
      </c>
      <c r="BK195" s="48">
        <f t="shared" si="32"/>
        <v>1.3691485762611217E-2</v>
      </c>
      <c r="BL195" s="42"/>
      <c r="BM195" s="48"/>
    </row>
    <row r="196" spans="1:65" x14ac:dyDescent="0.25">
      <c r="A196" s="1" t="s">
        <v>249</v>
      </c>
      <c r="B196" s="52" t="s">
        <v>108</v>
      </c>
      <c r="C196" s="53">
        <f t="shared" si="44"/>
        <v>2.7581293916060936E-7</v>
      </c>
      <c r="D196" s="53">
        <f t="shared" si="44"/>
        <v>0</v>
      </c>
      <c r="E196" s="53">
        <f t="shared" si="44"/>
        <v>5.9504343807120575E-5</v>
      </c>
      <c r="F196" s="53">
        <f t="shared" si="44"/>
        <v>6.0067891466255254E-6</v>
      </c>
      <c r="G196" s="53">
        <f t="shared" si="44"/>
        <v>7.5780118862295688E-7</v>
      </c>
      <c r="H196" s="53">
        <f t="shared" si="44"/>
        <v>0</v>
      </c>
      <c r="I196" s="53">
        <f t="shared" si="44"/>
        <v>0</v>
      </c>
      <c r="J196" s="53">
        <f t="shared" si="44"/>
        <v>1.1763771154798355E-7</v>
      </c>
      <c r="K196" s="53">
        <f t="shared" si="44"/>
        <v>7.3816157008204424E-5</v>
      </c>
      <c r="L196" s="53">
        <f t="shared" si="44"/>
        <v>3.288368503697739E-5</v>
      </c>
      <c r="M196" s="53">
        <f t="shared" si="44"/>
        <v>1.4080402725721459E-4</v>
      </c>
      <c r="N196" s="53">
        <f t="shared" si="44"/>
        <v>7.984056359041581E-3</v>
      </c>
      <c r="O196" s="53">
        <f t="shared" si="44"/>
        <v>3.2629156955342287E-5</v>
      </c>
      <c r="P196" s="53">
        <f t="shared" si="44"/>
        <v>2.0735834824824233E-4</v>
      </c>
      <c r="Q196" s="53">
        <f t="shared" si="44"/>
        <v>3.7178914449589517E-6</v>
      </c>
      <c r="R196" s="53">
        <f t="shared" si="44"/>
        <v>2.7848624435124977E-5</v>
      </c>
      <c r="S196" s="53">
        <f t="shared" si="44"/>
        <v>0</v>
      </c>
      <c r="T196" s="53">
        <f t="shared" si="44"/>
        <v>4.0007559759333074E-5</v>
      </c>
      <c r="U196" s="53">
        <f t="shared" si="44"/>
        <v>5.546133588452345E-3</v>
      </c>
      <c r="V196" s="53">
        <f t="shared" si="44"/>
        <v>1.4213975239395636E-5</v>
      </c>
      <c r="W196" s="53">
        <f t="shared" si="44"/>
        <v>2.5322491974909582E-6</v>
      </c>
      <c r="X196" s="53">
        <f t="shared" si="44"/>
        <v>1.0284731352078072E-4</v>
      </c>
      <c r="Y196" s="53">
        <f t="shared" si="44"/>
        <v>0</v>
      </c>
      <c r="Z196" s="53">
        <f t="shared" si="44"/>
        <v>4.3943433362922732E-4</v>
      </c>
      <c r="AA196" s="53">
        <f t="shared" si="44"/>
        <v>2.8838721293137937E-4</v>
      </c>
      <c r="AB196" s="53">
        <f t="shared" si="44"/>
        <v>0</v>
      </c>
      <c r="AC196" s="53">
        <f t="shared" si="44"/>
        <v>3.9816084192143258E-3</v>
      </c>
      <c r="AD196" s="53">
        <f t="shared" si="44"/>
        <v>2.0019294543445528E-6</v>
      </c>
      <c r="AE196" s="53">
        <f t="shared" si="44"/>
        <v>1.0401371621716003E-6</v>
      </c>
      <c r="AF196" s="53">
        <f t="shared" si="44"/>
        <v>8.633971761006329E-4</v>
      </c>
      <c r="AG196" s="53">
        <f t="shared" si="44"/>
        <v>1.2421142928834663E-7</v>
      </c>
      <c r="AH196" s="53">
        <f t="shared" si="44"/>
        <v>1.6217946239898737E-2</v>
      </c>
      <c r="AI196" s="53">
        <f t="shared" si="44"/>
        <v>9.9306796740397107E-3</v>
      </c>
      <c r="AJ196" s="53">
        <f t="shared" si="44"/>
        <v>0</v>
      </c>
      <c r="AK196" s="53">
        <f t="shared" si="44"/>
        <v>2.6147950724071706E-3</v>
      </c>
      <c r="AL196" s="53">
        <f t="shared" si="44"/>
        <v>5.1205480806343949E-3</v>
      </c>
      <c r="AM196" s="53">
        <f t="shared" si="44"/>
        <v>3.1110266427643492E-6</v>
      </c>
      <c r="AN196" s="53">
        <f t="shared" si="44"/>
        <v>5.3193001667975676E-4</v>
      </c>
      <c r="AO196" s="53">
        <f t="shared" si="44"/>
        <v>4.7143354930291948E-3</v>
      </c>
      <c r="AP196" s="53">
        <f t="shared" si="44"/>
        <v>1.4473547725543249E-2</v>
      </c>
      <c r="AQ196" s="53">
        <f t="shared" si="44"/>
        <v>1.2251863200442325E-3</v>
      </c>
      <c r="AR196" s="53">
        <f t="shared" si="44"/>
        <v>2.4867214573193598E-4</v>
      </c>
      <c r="AS196" s="53">
        <f t="shared" si="44"/>
        <v>6.2871724032556872E-3</v>
      </c>
      <c r="AT196" s="53">
        <f t="shared" si="44"/>
        <v>2.823454081147485E-3</v>
      </c>
      <c r="AU196" s="53">
        <f t="shared" si="44"/>
        <v>1.9381776198148241E-4</v>
      </c>
      <c r="AV196" s="53">
        <f t="shared" si="44"/>
        <v>9.6552409501369415E-7</v>
      </c>
      <c r="AW196" s="53">
        <f t="shared" si="44"/>
        <v>1.1924807024755383E-2</v>
      </c>
      <c r="AX196" s="53">
        <f t="shared" si="44"/>
        <v>1.9179799320955218E-4</v>
      </c>
      <c r="AY196" s="53">
        <f t="shared" si="44"/>
        <v>0</v>
      </c>
      <c r="AZ196" s="53">
        <f t="shared" si="44"/>
        <v>5.2929374271262046E-6</v>
      </c>
      <c r="BA196" s="53">
        <f t="shared" si="44"/>
        <v>1.8931445209147694E-4</v>
      </c>
      <c r="BB196" s="53">
        <f t="shared" si="44"/>
        <v>5.2825780092995644E-6</v>
      </c>
      <c r="BC196" s="53">
        <f t="shared" si="44"/>
        <v>2.2922522779234467E-3</v>
      </c>
      <c r="BD196" s="53">
        <f t="shared" si="44"/>
        <v>3.0273727321121366E-4</v>
      </c>
      <c r="BE196" s="53">
        <f t="shared" si="44"/>
        <v>8.120657633531918E-7</v>
      </c>
      <c r="BF196" s="53">
        <f t="shared" si="44"/>
        <v>4.4411747847383293E-4</v>
      </c>
      <c r="BG196" s="53">
        <f t="shared" si="44"/>
        <v>5.2326230543824515E-4</v>
      </c>
      <c r="BH196" s="53">
        <f t="shared" si="44"/>
        <v>1.1749143118197323E-4</v>
      </c>
      <c r="BI196" s="53">
        <f t="shared" si="44"/>
        <v>1.3784215745925196E-6</v>
      </c>
      <c r="BJ196" s="53">
        <f t="shared" si="44"/>
        <v>0</v>
      </c>
      <c r="BK196" s="48">
        <f t="shared" si="32"/>
        <v>0.10023621254450173</v>
      </c>
      <c r="BL196" s="42"/>
      <c r="BM196" s="48"/>
    </row>
    <row r="197" spans="1:65" x14ac:dyDescent="0.25">
      <c r="A197" s="1" t="s">
        <v>250</v>
      </c>
      <c r="B197" s="52" t="s">
        <v>109</v>
      </c>
      <c r="C197" s="53">
        <f t="shared" si="44"/>
        <v>1.4371707011926239E-4</v>
      </c>
      <c r="D197" s="53">
        <f t="shared" si="44"/>
        <v>2.5051432659456377E-9</v>
      </c>
      <c r="E197" s="53">
        <f t="shared" si="44"/>
        <v>1.7635963117363493E-3</v>
      </c>
      <c r="F197" s="53">
        <f t="shared" si="44"/>
        <v>3.8486548051586985E-4</v>
      </c>
      <c r="G197" s="53">
        <f t="shared" si="44"/>
        <v>2.0488414092855065E-5</v>
      </c>
      <c r="H197" s="53">
        <f t="shared" si="44"/>
        <v>1.7492128528031193E-4</v>
      </c>
      <c r="I197" s="53">
        <f t="shared" si="44"/>
        <v>1.621001072066534E-4</v>
      </c>
      <c r="J197" s="53">
        <f t="shared" si="44"/>
        <v>5.0364113540751613E-4</v>
      </c>
      <c r="K197" s="53">
        <f t="shared" si="44"/>
        <v>1.4117765175446092E-3</v>
      </c>
      <c r="L197" s="53">
        <f t="shared" si="44"/>
        <v>3.7439905085548324E-3</v>
      </c>
      <c r="M197" s="53">
        <f t="shared" si="44"/>
        <v>2.4195518330514375E-3</v>
      </c>
      <c r="N197" s="53">
        <f t="shared" si="44"/>
        <v>5.745128086342801E-2</v>
      </c>
      <c r="O197" s="53">
        <f t="shared" si="44"/>
        <v>1.8572831329364506E-2</v>
      </c>
      <c r="P197" s="53">
        <f t="shared" si="44"/>
        <v>5.119628687310527E-5</v>
      </c>
      <c r="Q197" s="53">
        <f t="shared" si="44"/>
        <v>2.7299194468893974E-3</v>
      </c>
      <c r="R197" s="53">
        <f t="shared" si="44"/>
        <v>2.2870318320539615E-3</v>
      </c>
      <c r="S197" s="53">
        <f t="shared" si="44"/>
        <v>3.1360098970115738E-4</v>
      </c>
      <c r="T197" s="53">
        <f t="shared" si="44"/>
        <v>4.9946307814057143E-3</v>
      </c>
      <c r="U197" s="53">
        <f t="shared" si="44"/>
        <v>3.7688138810422754E-3</v>
      </c>
      <c r="V197" s="53">
        <f t="shared" si="44"/>
        <v>9.9699793377594124E-4</v>
      </c>
      <c r="W197" s="53">
        <f t="shared" si="44"/>
        <v>1.0262112072131049E-3</v>
      </c>
      <c r="X197" s="53">
        <f t="shared" si="44"/>
        <v>4.0929497958870138E-4</v>
      </c>
      <c r="Y197" s="53">
        <f t="shared" si="44"/>
        <v>3.8132945139379313E-3</v>
      </c>
      <c r="Z197" s="53">
        <f t="shared" si="44"/>
        <v>8.7639917355540478E-4</v>
      </c>
      <c r="AA197" s="53">
        <f t="shared" si="44"/>
        <v>4.6625507962249485E-3</v>
      </c>
      <c r="AB197" s="53">
        <f t="shared" si="44"/>
        <v>2.5643800548296556E-5</v>
      </c>
      <c r="AC197" s="53">
        <f t="shared" si="44"/>
        <v>1.2824012127882286E-2</v>
      </c>
      <c r="AD197" s="53">
        <f t="shared" si="44"/>
        <v>5.2198192652732362E-3</v>
      </c>
      <c r="AE197" s="53">
        <f t="shared" si="44"/>
        <v>1.478115842629283E-2</v>
      </c>
      <c r="AF197" s="53">
        <f t="shared" si="44"/>
        <v>4.4579214264498105E-3</v>
      </c>
      <c r="AG197" s="53">
        <f t="shared" si="44"/>
        <v>1.8785444404473788E-4</v>
      </c>
      <c r="AH197" s="53">
        <f t="shared" si="44"/>
        <v>1.6258786321757943E-4</v>
      </c>
      <c r="AI197" s="53">
        <f t="shared" si="44"/>
        <v>9.9556871419894787E-5</v>
      </c>
      <c r="AJ197" s="53">
        <f t="shared" si="44"/>
        <v>7.3804055775164579E-4</v>
      </c>
      <c r="AK197" s="53">
        <f t="shared" si="44"/>
        <v>1.6395843313393636E-3</v>
      </c>
      <c r="AL197" s="53">
        <f t="shared" si="44"/>
        <v>3.210794792094004E-3</v>
      </c>
      <c r="AM197" s="53">
        <f t="shared" si="44"/>
        <v>1.7318239099423922E-3</v>
      </c>
      <c r="AN197" s="53">
        <f t="shared" si="44"/>
        <v>2.3731431519047799E-2</v>
      </c>
      <c r="AO197" s="53">
        <f t="shared" si="44"/>
        <v>2.9560827495104256E-3</v>
      </c>
      <c r="AP197" s="53">
        <f t="shared" si="44"/>
        <v>9.0755112399102406E-3</v>
      </c>
      <c r="AQ197" s="53">
        <f t="shared" si="44"/>
        <v>3.6225393394054158E-3</v>
      </c>
      <c r="AR197" s="53">
        <f t="shared" si="44"/>
        <v>2.4380758745502128E-4</v>
      </c>
      <c r="AS197" s="53">
        <f t="shared" si="44"/>
        <v>7.2818699355419972E-2</v>
      </c>
      <c r="AT197" s="53">
        <f t="shared" si="44"/>
        <v>1.2537209001683047E-2</v>
      </c>
      <c r="AU197" s="53">
        <f t="shared" si="44"/>
        <v>1.0984952643116982E-2</v>
      </c>
      <c r="AV197" s="53">
        <f t="shared" si="44"/>
        <v>3.2565418563597999E-4</v>
      </c>
      <c r="AW197" s="53">
        <f t="shared" si="44"/>
        <v>3.6662120245301626E-2</v>
      </c>
      <c r="AX197" s="53">
        <f t="shared" si="44"/>
        <v>1.4039139946747813E-2</v>
      </c>
      <c r="AY197" s="53">
        <f t="shared" si="44"/>
        <v>8.5949491464674293E-4</v>
      </c>
      <c r="AZ197" s="53">
        <f t="shared" si="44"/>
        <v>2.4853091880023978E-4</v>
      </c>
      <c r="BA197" s="53">
        <f t="shared" si="44"/>
        <v>1.1835314751022223E-2</v>
      </c>
      <c r="BB197" s="53">
        <f t="shared" si="44"/>
        <v>9.5348253840122935E-5</v>
      </c>
      <c r="BC197" s="53">
        <f t="shared" si="44"/>
        <v>1.4785333433890741E-2</v>
      </c>
      <c r="BD197" s="53">
        <f t="shared" si="44"/>
        <v>7.2499048689848649E-4</v>
      </c>
      <c r="BE197" s="53">
        <f t="shared" si="44"/>
        <v>9.5996143637003988E-4</v>
      </c>
      <c r="BF197" s="53">
        <f t="shared" si="44"/>
        <v>1.0194087744571595E-3</v>
      </c>
      <c r="BG197" s="53">
        <f t="shared" si="44"/>
        <v>2.7454061012026522E-4</v>
      </c>
      <c r="BH197" s="53">
        <f t="shared" si="44"/>
        <v>2.3854934713411904E-2</v>
      </c>
      <c r="BI197" s="53">
        <f t="shared" si="44"/>
        <v>6.6688208072637747E-3</v>
      </c>
      <c r="BJ197" s="53">
        <f t="shared" si="44"/>
        <v>0</v>
      </c>
      <c r="BK197" s="48">
        <f t="shared" si="32"/>
        <v>0.40608532991391927</v>
      </c>
      <c r="BL197" s="42"/>
      <c r="BM197" s="48"/>
    </row>
    <row r="198" spans="1:65" x14ac:dyDescent="0.25">
      <c r="A198" s="1" t="s">
        <v>251</v>
      </c>
      <c r="B198" s="52" t="s">
        <v>110</v>
      </c>
      <c r="C198" s="53">
        <f t="shared" si="44"/>
        <v>0</v>
      </c>
      <c r="D198" s="53">
        <f t="shared" si="44"/>
        <v>0</v>
      </c>
      <c r="E198" s="53">
        <f t="shared" si="44"/>
        <v>3.2364124659781709E-4</v>
      </c>
      <c r="F198" s="53">
        <f t="shared" si="44"/>
        <v>9.1328571290123549E-6</v>
      </c>
      <c r="G198" s="53">
        <f t="shared" si="44"/>
        <v>0</v>
      </c>
      <c r="H198" s="53">
        <f t="shared" si="44"/>
        <v>0</v>
      </c>
      <c r="I198" s="53">
        <f t="shared" si="44"/>
        <v>0</v>
      </c>
      <c r="J198" s="53">
        <f t="shared" si="44"/>
        <v>2.3935290855705023E-5</v>
      </c>
      <c r="K198" s="53">
        <f t="shared" si="44"/>
        <v>6.5619645571444356E-3</v>
      </c>
      <c r="L198" s="53">
        <f t="shared" si="44"/>
        <v>1.181640289831739E-3</v>
      </c>
      <c r="M198" s="53">
        <f t="shared" si="44"/>
        <v>7.9402488293680157E-3</v>
      </c>
      <c r="N198" s="53">
        <f t="shared" si="44"/>
        <v>3.9448205577669787E-2</v>
      </c>
      <c r="O198" s="53">
        <f t="shared" si="44"/>
        <v>7.2734148978505497E-3</v>
      </c>
      <c r="P198" s="53">
        <f t="shared" si="44"/>
        <v>1.0447118231366863E-5</v>
      </c>
      <c r="Q198" s="53">
        <f t="shared" si="44"/>
        <v>1.518423144485706E-3</v>
      </c>
      <c r="R198" s="53">
        <f t="shared" si="44"/>
        <v>1.0883667790636413E-4</v>
      </c>
      <c r="S198" s="53">
        <f t="shared" si="44"/>
        <v>2.0338459999338508E-4</v>
      </c>
      <c r="T198" s="53">
        <f t="shared" si="44"/>
        <v>1.6721854277154709E-4</v>
      </c>
      <c r="U198" s="53">
        <f t="shared" si="44"/>
        <v>5.4812593882245045E-4</v>
      </c>
      <c r="V198" s="53">
        <f t="shared" si="44"/>
        <v>4.7998559070020944E-4</v>
      </c>
      <c r="W198" s="53">
        <f t="shared" si="44"/>
        <v>4.6450978198156389E-3</v>
      </c>
      <c r="X198" s="53">
        <f t="shared" si="44"/>
        <v>3.2378861761457915E-4</v>
      </c>
      <c r="Y198" s="53">
        <f t="shared" si="44"/>
        <v>4.1856802643961402E-3</v>
      </c>
      <c r="Z198" s="53">
        <f t="shared" si="44"/>
        <v>6.9373631577854091E-3</v>
      </c>
      <c r="AA198" s="53">
        <f t="shared" si="44"/>
        <v>1.4295712638354597E-3</v>
      </c>
      <c r="AB198" s="53">
        <f t="shared" si="44"/>
        <v>2.1445574755603173E-3</v>
      </c>
      <c r="AC198" s="53">
        <f t="shared" si="44"/>
        <v>2.9817367396658312E-3</v>
      </c>
      <c r="AD198" s="53">
        <f t="shared" si="44"/>
        <v>8.7966779790371111E-3</v>
      </c>
      <c r="AE198" s="53">
        <f t="shared" si="44"/>
        <v>3.1666359580943874E-2</v>
      </c>
      <c r="AF198" s="53">
        <f t="shared" si="44"/>
        <v>1.4782295279579724E-3</v>
      </c>
      <c r="AG198" s="53">
        <f t="shared" si="44"/>
        <v>3.9523542567954121E-3</v>
      </c>
      <c r="AH198" s="53">
        <f t="shared" si="44"/>
        <v>1.3262556128240299E-2</v>
      </c>
      <c r="AI198" s="53">
        <f t="shared" si="44"/>
        <v>8.121015732837274E-3</v>
      </c>
      <c r="AJ198" s="53">
        <f t="shared" si="44"/>
        <v>6.8289237273699442E-4</v>
      </c>
      <c r="AK198" s="53">
        <f t="shared" si="44"/>
        <v>2.670945786332919E-3</v>
      </c>
      <c r="AL198" s="53">
        <f t="shared" si="44"/>
        <v>5.2305079139891575E-3</v>
      </c>
      <c r="AM198" s="53">
        <f t="shared" si="44"/>
        <v>3.0015181672359142E-3</v>
      </c>
      <c r="AN198" s="53">
        <f t="shared" si="44"/>
        <v>7.1174239536011069E-2</v>
      </c>
      <c r="AO198" s="53">
        <f t="shared" si="44"/>
        <v>4.8155722233613326E-3</v>
      </c>
      <c r="AP198" s="53">
        <f t="shared" si="44"/>
        <v>1.4784356035687217E-2</v>
      </c>
      <c r="AQ198" s="53">
        <f t="shared" si="44"/>
        <v>1.3016670585903921E-3</v>
      </c>
      <c r="AR198" s="53">
        <f t="shared" si="44"/>
        <v>0</v>
      </c>
      <c r="AS198" s="53">
        <f t="shared" si="44"/>
        <v>2.2938889345979725E-2</v>
      </c>
      <c r="AT198" s="53">
        <f t="shared" si="44"/>
        <v>5.9097369005585258E-4</v>
      </c>
      <c r="AU198" s="53">
        <f t="shared" si="44"/>
        <v>3.9044759755763399E-3</v>
      </c>
      <c r="AV198" s="53">
        <f t="shared" si="44"/>
        <v>1.933242606876446E-4</v>
      </c>
      <c r="AW198" s="53">
        <f t="shared" si="44"/>
        <v>3.1428466259873673E-2</v>
      </c>
      <c r="AX198" s="53">
        <f t="shared" si="44"/>
        <v>8.6676967106381539E-4</v>
      </c>
      <c r="AY198" s="53">
        <f t="shared" si="44"/>
        <v>2.9044338852392496E-2</v>
      </c>
      <c r="AZ198" s="53">
        <f t="shared" si="44"/>
        <v>4.3043216342895036E-3</v>
      </c>
      <c r="BA198" s="53">
        <f t="shared" si="44"/>
        <v>6.260352343446312E-4</v>
      </c>
      <c r="BB198" s="53">
        <f t="shared" si="44"/>
        <v>5.3376058131348499E-3</v>
      </c>
      <c r="BC198" s="53">
        <f t="shared" si="44"/>
        <v>1.4002122672924222E-3</v>
      </c>
      <c r="BD198" s="53">
        <f t="shared" si="44"/>
        <v>3.6813823952739659E-3</v>
      </c>
      <c r="BE198" s="53">
        <f t="shared" si="44"/>
        <v>2.6167776247376529E-2</v>
      </c>
      <c r="BF198" s="53">
        <f t="shared" si="44"/>
        <v>1.0116430035611637E-3</v>
      </c>
      <c r="BG198" s="53">
        <f t="shared" si="44"/>
        <v>2.4347500349689312E-3</v>
      </c>
      <c r="BH198" s="53">
        <f t="shared" si="44"/>
        <v>1.9224540602804097E-2</v>
      </c>
      <c r="BI198" s="53">
        <f t="shared" si="44"/>
        <v>1.6963054578643392E-2</v>
      </c>
      <c r="BJ198" s="53">
        <f t="shared" si="44"/>
        <v>0</v>
      </c>
      <c r="BK198" s="48">
        <f t="shared" si="32"/>
        <v>0.42950385266510743</v>
      </c>
      <c r="BL198" s="42"/>
      <c r="BM198" s="48"/>
    </row>
    <row r="199" spans="1:65" x14ac:dyDescent="0.25">
      <c r="A199" s="1" t="s">
        <v>252</v>
      </c>
      <c r="B199" s="52" t="s">
        <v>111</v>
      </c>
      <c r="C199" s="53">
        <f t="shared" si="44"/>
        <v>0</v>
      </c>
      <c r="D199" s="53">
        <f t="shared" si="44"/>
        <v>0</v>
      </c>
      <c r="E199" s="53">
        <f t="shared" si="44"/>
        <v>0</v>
      </c>
      <c r="F199" s="53">
        <f t="shared" si="44"/>
        <v>0</v>
      </c>
      <c r="G199" s="53">
        <f t="shared" si="44"/>
        <v>0</v>
      </c>
      <c r="H199" s="53">
        <f t="shared" si="44"/>
        <v>0</v>
      </c>
      <c r="I199" s="53">
        <f t="shared" si="44"/>
        <v>0</v>
      </c>
      <c r="J199" s="53">
        <f t="shared" si="44"/>
        <v>0</v>
      </c>
      <c r="K199" s="53">
        <f t="shared" si="44"/>
        <v>1.4424692016080225E-5</v>
      </c>
      <c r="L199" s="53">
        <f t="shared" si="44"/>
        <v>8.3490018812894434E-6</v>
      </c>
      <c r="M199" s="53">
        <f t="shared" si="44"/>
        <v>0</v>
      </c>
      <c r="N199" s="53">
        <f t="shared" si="44"/>
        <v>1.3231785485843081E-3</v>
      </c>
      <c r="O199" s="53">
        <f t="shared" si="44"/>
        <v>0</v>
      </c>
      <c r="P199" s="53">
        <f t="shared" si="44"/>
        <v>0</v>
      </c>
      <c r="Q199" s="53">
        <f t="shared" si="44"/>
        <v>0</v>
      </c>
      <c r="R199" s="53">
        <f t="shared" ref="R199:BY199" si="45">+R44/$BT44</f>
        <v>0</v>
      </c>
      <c r="S199" s="53">
        <f t="shared" si="45"/>
        <v>0</v>
      </c>
      <c r="T199" s="53">
        <f t="shared" si="45"/>
        <v>0</v>
      </c>
      <c r="U199" s="53">
        <f t="shared" si="45"/>
        <v>9.9025463537961642E-4</v>
      </c>
      <c r="V199" s="53">
        <f t="shared" si="45"/>
        <v>0</v>
      </c>
      <c r="W199" s="53">
        <f t="shared" si="45"/>
        <v>0</v>
      </c>
      <c r="X199" s="53">
        <f t="shared" si="45"/>
        <v>0</v>
      </c>
      <c r="Y199" s="53">
        <f t="shared" si="45"/>
        <v>0</v>
      </c>
      <c r="Z199" s="53">
        <f t="shared" si="45"/>
        <v>0</v>
      </c>
      <c r="AA199" s="53">
        <f t="shared" si="45"/>
        <v>0</v>
      </c>
      <c r="AB199" s="53">
        <f t="shared" si="45"/>
        <v>0</v>
      </c>
      <c r="AC199" s="53">
        <f t="shared" si="45"/>
        <v>0</v>
      </c>
      <c r="AD199" s="53">
        <f t="shared" si="45"/>
        <v>0</v>
      </c>
      <c r="AE199" s="53">
        <f t="shared" si="45"/>
        <v>0</v>
      </c>
      <c r="AF199" s="53">
        <f t="shared" si="45"/>
        <v>0</v>
      </c>
      <c r="AG199" s="53">
        <f t="shared" si="45"/>
        <v>0</v>
      </c>
      <c r="AH199" s="53">
        <f t="shared" si="45"/>
        <v>4.8629883129326862E-4</v>
      </c>
      <c r="AI199" s="53">
        <f t="shared" si="45"/>
        <v>2.9777370377221594E-4</v>
      </c>
      <c r="AJ199" s="53">
        <f t="shared" si="45"/>
        <v>0</v>
      </c>
      <c r="AK199" s="53">
        <f t="shared" si="45"/>
        <v>5.8396749035380677E-3</v>
      </c>
      <c r="AL199" s="53">
        <f t="shared" si="45"/>
        <v>1.1435823952089951E-2</v>
      </c>
      <c r="AM199" s="53">
        <f t="shared" si="45"/>
        <v>6.8378781601080075E-6</v>
      </c>
      <c r="AN199" s="53">
        <f t="shared" si="45"/>
        <v>8.1375630545012061E-4</v>
      </c>
      <c r="AO199" s="53">
        <f t="shared" si="45"/>
        <v>1.0528621135941321E-2</v>
      </c>
      <c r="AP199" s="53">
        <f t="shared" si="45"/>
        <v>3.2324067882002636E-2</v>
      </c>
      <c r="AQ199" s="53">
        <f t="shared" si="45"/>
        <v>0</v>
      </c>
      <c r="AR199" s="53">
        <f t="shared" si="45"/>
        <v>0</v>
      </c>
      <c r="AS199" s="53">
        <f t="shared" si="45"/>
        <v>8.0202061864313185E-3</v>
      </c>
      <c r="AT199" s="53">
        <f t="shared" si="45"/>
        <v>0</v>
      </c>
      <c r="AU199" s="53">
        <f t="shared" si="45"/>
        <v>8.1739827964978423E-5</v>
      </c>
      <c r="AV199" s="53">
        <f t="shared" si="45"/>
        <v>0</v>
      </c>
      <c r="AW199" s="53">
        <f t="shared" si="45"/>
        <v>8.2518297530142629E-2</v>
      </c>
      <c r="AX199" s="53">
        <f t="shared" si="45"/>
        <v>0</v>
      </c>
      <c r="AY199" s="53">
        <f t="shared" si="45"/>
        <v>0</v>
      </c>
      <c r="AZ199" s="53">
        <f t="shared" si="45"/>
        <v>0</v>
      </c>
      <c r="BA199" s="53">
        <f t="shared" si="45"/>
        <v>0</v>
      </c>
      <c r="BB199" s="53">
        <f t="shared" si="45"/>
        <v>7.806929802931122E-7</v>
      </c>
      <c r="BC199" s="53">
        <f t="shared" si="45"/>
        <v>5.9695002812611821E-5</v>
      </c>
      <c r="BD199" s="53">
        <f t="shared" si="45"/>
        <v>1.3080373696454897E-11</v>
      </c>
      <c r="BE199" s="53">
        <f t="shared" si="45"/>
        <v>1.1994860657528562E-7</v>
      </c>
      <c r="BF199" s="53">
        <f t="shared" si="45"/>
        <v>2.1535887879600285E-17</v>
      </c>
      <c r="BG199" s="53">
        <f t="shared" si="45"/>
        <v>0</v>
      </c>
      <c r="BH199" s="53">
        <f t="shared" si="45"/>
        <v>9.5482817632797385E-3</v>
      </c>
      <c r="BI199" s="53">
        <f t="shared" si="45"/>
        <v>9.7512122538613755E-7</v>
      </c>
      <c r="BJ199" s="53">
        <f t="shared" si="45"/>
        <v>0</v>
      </c>
      <c r="BK199" s="48">
        <f t="shared" si="32"/>
        <v>0.16429915755663288</v>
      </c>
      <c r="BL199" s="42"/>
      <c r="BM199" s="48"/>
    </row>
    <row r="200" spans="1:65" x14ac:dyDescent="0.25">
      <c r="A200" s="1" t="s">
        <v>253</v>
      </c>
      <c r="B200" s="52" t="s">
        <v>112</v>
      </c>
      <c r="C200" s="53">
        <f t="shared" ref="C200:BJ204" si="46">+C45/$BT45</f>
        <v>0</v>
      </c>
      <c r="D200" s="53">
        <f t="shared" si="46"/>
        <v>0</v>
      </c>
      <c r="E200" s="53">
        <f t="shared" si="46"/>
        <v>9.2531262970534331E-5</v>
      </c>
      <c r="F200" s="53">
        <f t="shared" si="46"/>
        <v>0</v>
      </c>
      <c r="G200" s="53">
        <f t="shared" si="46"/>
        <v>0</v>
      </c>
      <c r="H200" s="53">
        <f t="shared" si="46"/>
        <v>0</v>
      </c>
      <c r="I200" s="53">
        <f t="shared" si="46"/>
        <v>0</v>
      </c>
      <c r="J200" s="53">
        <f t="shared" si="46"/>
        <v>0</v>
      </c>
      <c r="K200" s="53">
        <f t="shared" si="46"/>
        <v>2.4850866451574781E-6</v>
      </c>
      <c r="L200" s="53">
        <f t="shared" si="46"/>
        <v>0</v>
      </c>
      <c r="M200" s="53">
        <f t="shared" si="46"/>
        <v>0</v>
      </c>
      <c r="N200" s="53">
        <f t="shared" si="46"/>
        <v>0</v>
      </c>
      <c r="O200" s="53">
        <f t="shared" si="46"/>
        <v>0</v>
      </c>
      <c r="P200" s="53">
        <f t="shared" si="46"/>
        <v>0</v>
      </c>
      <c r="Q200" s="53">
        <f t="shared" si="46"/>
        <v>0</v>
      </c>
      <c r="R200" s="53">
        <f t="shared" si="46"/>
        <v>0</v>
      </c>
      <c r="S200" s="53">
        <f t="shared" si="46"/>
        <v>0</v>
      </c>
      <c r="T200" s="53">
        <f t="shared" si="46"/>
        <v>0</v>
      </c>
      <c r="U200" s="53">
        <f t="shared" si="46"/>
        <v>0</v>
      </c>
      <c r="V200" s="53">
        <f t="shared" si="46"/>
        <v>0</v>
      </c>
      <c r="W200" s="53">
        <f t="shared" si="46"/>
        <v>0</v>
      </c>
      <c r="X200" s="53">
        <f t="shared" si="46"/>
        <v>0</v>
      </c>
      <c r="Y200" s="53">
        <f t="shared" si="46"/>
        <v>5.505120226084271E-5</v>
      </c>
      <c r="Z200" s="53">
        <f t="shared" si="46"/>
        <v>0</v>
      </c>
      <c r="AA200" s="53">
        <f t="shared" si="46"/>
        <v>0</v>
      </c>
      <c r="AB200" s="53">
        <f t="shared" si="46"/>
        <v>0</v>
      </c>
      <c r="AC200" s="53">
        <f t="shared" si="46"/>
        <v>1.1564101533315718E-7</v>
      </c>
      <c r="AD200" s="53">
        <f t="shared" si="46"/>
        <v>0</v>
      </c>
      <c r="AE200" s="53">
        <f t="shared" si="46"/>
        <v>0</v>
      </c>
      <c r="AF200" s="53">
        <f t="shared" si="46"/>
        <v>0</v>
      </c>
      <c r="AG200" s="53">
        <f t="shared" si="46"/>
        <v>0</v>
      </c>
      <c r="AH200" s="53">
        <f t="shared" si="46"/>
        <v>0</v>
      </c>
      <c r="AI200" s="53">
        <f t="shared" si="46"/>
        <v>0</v>
      </c>
      <c r="AJ200" s="53">
        <f t="shared" si="46"/>
        <v>0</v>
      </c>
      <c r="AK200" s="53">
        <f t="shared" si="46"/>
        <v>7.7826953778202376E-7</v>
      </c>
      <c r="AL200" s="53">
        <f t="shared" si="46"/>
        <v>1.5240837149953899E-6</v>
      </c>
      <c r="AM200" s="53">
        <f t="shared" si="46"/>
        <v>0</v>
      </c>
      <c r="AN200" s="53">
        <f t="shared" si="46"/>
        <v>2.7772138798981155E-3</v>
      </c>
      <c r="AO200" s="53">
        <f t="shared" si="46"/>
        <v>1.4031783002143764E-6</v>
      </c>
      <c r="AP200" s="53">
        <f t="shared" si="46"/>
        <v>4.307917441520461E-6</v>
      </c>
      <c r="AQ200" s="53">
        <f t="shared" si="46"/>
        <v>0</v>
      </c>
      <c r="AR200" s="53">
        <f t="shared" si="46"/>
        <v>0</v>
      </c>
      <c r="AS200" s="53">
        <f t="shared" si="46"/>
        <v>8.7489989037180829E-7</v>
      </c>
      <c r="AT200" s="53">
        <f t="shared" si="46"/>
        <v>0</v>
      </c>
      <c r="AU200" s="53">
        <f t="shared" si="46"/>
        <v>2.3500532122594479E-4</v>
      </c>
      <c r="AV200" s="53">
        <f t="shared" si="46"/>
        <v>1.5090921439455285E-8</v>
      </c>
      <c r="AW200" s="53">
        <f t="shared" si="46"/>
        <v>0</v>
      </c>
      <c r="AX200" s="53">
        <f t="shared" si="46"/>
        <v>0</v>
      </c>
      <c r="AY200" s="53">
        <f t="shared" si="46"/>
        <v>1.6699196323009818E-5</v>
      </c>
      <c r="AZ200" s="53">
        <f t="shared" si="46"/>
        <v>6.369191700919566E-6</v>
      </c>
      <c r="BA200" s="53">
        <f t="shared" si="46"/>
        <v>8.2491543289334064E-3</v>
      </c>
      <c r="BB200" s="53">
        <f t="shared" si="46"/>
        <v>1.2318418079018993E-4</v>
      </c>
      <c r="BC200" s="53">
        <f t="shared" si="46"/>
        <v>0</v>
      </c>
      <c r="BD200" s="53">
        <f t="shared" si="46"/>
        <v>2.2828275106201531E-5</v>
      </c>
      <c r="BE200" s="53">
        <f t="shared" si="46"/>
        <v>0</v>
      </c>
      <c r="BF200" s="53">
        <f t="shared" si="46"/>
        <v>0</v>
      </c>
      <c r="BG200" s="53">
        <f t="shared" si="46"/>
        <v>0</v>
      </c>
      <c r="BH200" s="53">
        <f t="shared" si="46"/>
        <v>6.6285287743805623E-5</v>
      </c>
      <c r="BI200" s="53">
        <f t="shared" si="46"/>
        <v>4.1724104298667846E-6</v>
      </c>
      <c r="BJ200" s="53">
        <f t="shared" si="46"/>
        <v>0</v>
      </c>
      <c r="BK200" s="48">
        <f t="shared" si="32"/>
        <v>1.165999870484965E-2</v>
      </c>
      <c r="BL200" s="42"/>
      <c r="BM200" s="48"/>
    </row>
    <row r="201" spans="1:65" x14ac:dyDescent="0.25">
      <c r="A201" s="1" t="s">
        <v>254</v>
      </c>
      <c r="B201" s="52" t="s">
        <v>113</v>
      </c>
      <c r="C201" s="53">
        <f t="shared" si="46"/>
        <v>0</v>
      </c>
      <c r="D201" s="53">
        <f t="shared" si="46"/>
        <v>0</v>
      </c>
      <c r="E201" s="53">
        <f t="shared" si="46"/>
        <v>0</v>
      </c>
      <c r="F201" s="53">
        <f t="shared" si="46"/>
        <v>0</v>
      </c>
      <c r="G201" s="53">
        <f t="shared" si="46"/>
        <v>0</v>
      </c>
      <c r="H201" s="53">
        <f t="shared" si="46"/>
        <v>0</v>
      </c>
      <c r="I201" s="53">
        <f t="shared" si="46"/>
        <v>0</v>
      </c>
      <c r="J201" s="53">
        <f t="shared" si="46"/>
        <v>0</v>
      </c>
      <c r="K201" s="53">
        <f t="shared" si="46"/>
        <v>1.6965518022764152E-7</v>
      </c>
      <c r="L201" s="53">
        <f t="shared" si="46"/>
        <v>0</v>
      </c>
      <c r="M201" s="53">
        <f t="shared" si="46"/>
        <v>0</v>
      </c>
      <c r="N201" s="53">
        <f t="shared" si="46"/>
        <v>2.0412956308808916E-5</v>
      </c>
      <c r="O201" s="53">
        <f t="shared" si="46"/>
        <v>0</v>
      </c>
      <c r="P201" s="53">
        <f t="shared" si="46"/>
        <v>3.036365880788493E-6</v>
      </c>
      <c r="Q201" s="53">
        <f t="shared" si="46"/>
        <v>3.691434912690123E-5</v>
      </c>
      <c r="R201" s="53">
        <f t="shared" si="46"/>
        <v>1.0133836353165288E-5</v>
      </c>
      <c r="S201" s="53">
        <f t="shared" si="46"/>
        <v>4.0955718118584139E-8</v>
      </c>
      <c r="T201" s="53">
        <f t="shared" si="46"/>
        <v>0</v>
      </c>
      <c r="U201" s="53">
        <f t="shared" si="46"/>
        <v>0</v>
      </c>
      <c r="V201" s="53">
        <f t="shared" si="46"/>
        <v>7.4001088577172568E-8</v>
      </c>
      <c r="W201" s="53">
        <f t="shared" si="46"/>
        <v>1.4325389957869903E-4</v>
      </c>
      <c r="X201" s="53">
        <f t="shared" si="46"/>
        <v>1.9355971306040745E-5</v>
      </c>
      <c r="Y201" s="53">
        <f t="shared" si="46"/>
        <v>0</v>
      </c>
      <c r="Z201" s="53">
        <f t="shared" si="46"/>
        <v>0</v>
      </c>
      <c r="AA201" s="53">
        <f t="shared" si="46"/>
        <v>0</v>
      </c>
      <c r="AB201" s="53">
        <f t="shared" si="46"/>
        <v>0</v>
      </c>
      <c r="AC201" s="53">
        <f t="shared" si="46"/>
        <v>0</v>
      </c>
      <c r="AD201" s="53">
        <f t="shared" si="46"/>
        <v>0</v>
      </c>
      <c r="AE201" s="53">
        <f t="shared" si="46"/>
        <v>0</v>
      </c>
      <c r="AF201" s="53">
        <f t="shared" si="46"/>
        <v>0</v>
      </c>
      <c r="AG201" s="53">
        <f t="shared" si="46"/>
        <v>0</v>
      </c>
      <c r="AH201" s="53">
        <f t="shared" si="46"/>
        <v>0</v>
      </c>
      <c r="AI201" s="53">
        <f t="shared" si="46"/>
        <v>0</v>
      </c>
      <c r="AJ201" s="53">
        <f t="shared" si="46"/>
        <v>0</v>
      </c>
      <c r="AK201" s="53">
        <f t="shared" si="46"/>
        <v>1.4225194595871924E-5</v>
      </c>
      <c r="AL201" s="53">
        <f t="shared" si="46"/>
        <v>2.7857170779156243E-5</v>
      </c>
      <c r="AM201" s="53">
        <f t="shared" si="46"/>
        <v>4.3518754706731929E-5</v>
      </c>
      <c r="AN201" s="53">
        <f t="shared" si="46"/>
        <v>2.3603331909143729E-3</v>
      </c>
      <c r="AO201" s="53">
        <f t="shared" si="46"/>
        <v>2.5647264095854662E-5</v>
      </c>
      <c r="AP201" s="53">
        <f t="shared" si="46"/>
        <v>7.8740026345143577E-5</v>
      </c>
      <c r="AQ201" s="53">
        <f t="shared" si="46"/>
        <v>0</v>
      </c>
      <c r="AR201" s="53">
        <f t="shared" si="46"/>
        <v>0</v>
      </c>
      <c r="AS201" s="53">
        <f t="shared" si="46"/>
        <v>3.3761575123822565E-2</v>
      </c>
      <c r="AT201" s="53">
        <f t="shared" si="46"/>
        <v>4.0773483121330883E-4</v>
      </c>
      <c r="AU201" s="53">
        <f t="shared" si="46"/>
        <v>5.3937977255028155E-3</v>
      </c>
      <c r="AV201" s="53">
        <f t="shared" si="46"/>
        <v>1.3462713036345173E-3</v>
      </c>
      <c r="AW201" s="53">
        <f t="shared" si="46"/>
        <v>0</v>
      </c>
      <c r="AX201" s="53">
        <f t="shared" si="46"/>
        <v>0</v>
      </c>
      <c r="AY201" s="53">
        <f t="shared" si="46"/>
        <v>0</v>
      </c>
      <c r="AZ201" s="53">
        <f t="shared" si="46"/>
        <v>2.004048608495128E-4</v>
      </c>
      <c r="BA201" s="53">
        <f t="shared" si="46"/>
        <v>9.9833408382773835E-3</v>
      </c>
      <c r="BB201" s="53">
        <f t="shared" si="46"/>
        <v>5.2558727586948005E-3</v>
      </c>
      <c r="BC201" s="53">
        <f t="shared" si="46"/>
        <v>0</v>
      </c>
      <c r="BD201" s="53">
        <f t="shared" si="46"/>
        <v>6.5741131390441667E-4</v>
      </c>
      <c r="BE201" s="53">
        <f t="shared" si="46"/>
        <v>4.7783004026180641E-5</v>
      </c>
      <c r="BF201" s="53">
        <f t="shared" si="46"/>
        <v>0</v>
      </c>
      <c r="BG201" s="53">
        <f t="shared" si="46"/>
        <v>0</v>
      </c>
      <c r="BH201" s="53">
        <f t="shared" si="46"/>
        <v>4.6479354016954284E-3</v>
      </c>
      <c r="BI201" s="53">
        <f t="shared" si="46"/>
        <v>2.0725475424935564E-5</v>
      </c>
      <c r="BJ201" s="53">
        <f t="shared" si="46"/>
        <v>0</v>
      </c>
      <c r="BK201" s="48">
        <f t="shared" si="32"/>
        <v>6.4506566229024329E-2</v>
      </c>
      <c r="BL201" s="42"/>
      <c r="BM201" s="48"/>
    </row>
    <row r="202" spans="1:65" x14ac:dyDescent="0.25">
      <c r="A202" s="1" t="s">
        <v>255</v>
      </c>
      <c r="B202" s="52" t="s">
        <v>114</v>
      </c>
      <c r="C202" s="53">
        <f t="shared" si="46"/>
        <v>0</v>
      </c>
      <c r="D202" s="53">
        <f t="shared" si="46"/>
        <v>0</v>
      </c>
      <c r="E202" s="53">
        <f t="shared" si="46"/>
        <v>0</v>
      </c>
      <c r="F202" s="53">
        <f t="shared" si="46"/>
        <v>0</v>
      </c>
      <c r="G202" s="53">
        <f t="shared" si="46"/>
        <v>0</v>
      </c>
      <c r="H202" s="53">
        <f t="shared" si="46"/>
        <v>0</v>
      </c>
      <c r="I202" s="53">
        <f t="shared" si="46"/>
        <v>0</v>
      </c>
      <c r="J202" s="53">
        <f t="shared" si="46"/>
        <v>0</v>
      </c>
      <c r="K202" s="53">
        <f t="shared" si="46"/>
        <v>0</v>
      </c>
      <c r="L202" s="53">
        <f t="shared" si="46"/>
        <v>0</v>
      </c>
      <c r="M202" s="53">
        <f t="shared" si="46"/>
        <v>0</v>
      </c>
      <c r="N202" s="53">
        <f t="shared" si="46"/>
        <v>0</v>
      </c>
      <c r="O202" s="53">
        <f t="shared" si="46"/>
        <v>0</v>
      </c>
      <c r="P202" s="53">
        <f t="shared" si="46"/>
        <v>0</v>
      </c>
      <c r="Q202" s="53">
        <f t="shared" si="46"/>
        <v>0</v>
      </c>
      <c r="R202" s="53">
        <f t="shared" si="46"/>
        <v>0</v>
      </c>
      <c r="S202" s="53">
        <f t="shared" si="46"/>
        <v>0</v>
      </c>
      <c r="T202" s="53">
        <f t="shared" si="46"/>
        <v>0</v>
      </c>
      <c r="U202" s="53">
        <f t="shared" si="46"/>
        <v>0</v>
      </c>
      <c r="V202" s="53">
        <f t="shared" si="46"/>
        <v>0</v>
      </c>
      <c r="W202" s="53">
        <f t="shared" si="46"/>
        <v>0</v>
      </c>
      <c r="X202" s="53">
        <f t="shared" si="46"/>
        <v>0</v>
      </c>
      <c r="Y202" s="53">
        <f t="shared" si="46"/>
        <v>0</v>
      </c>
      <c r="Z202" s="53">
        <f t="shared" si="46"/>
        <v>0</v>
      </c>
      <c r="AA202" s="53">
        <f t="shared" si="46"/>
        <v>0</v>
      </c>
      <c r="AB202" s="53">
        <f t="shared" si="46"/>
        <v>0</v>
      </c>
      <c r="AC202" s="53">
        <f t="shared" si="46"/>
        <v>0</v>
      </c>
      <c r="AD202" s="53">
        <f t="shared" si="46"/>
        <v>0</v>
      </c>
      <c r="AE202" s="53">
        <f t="shared" si="46"/>
        <v>0</v>
      </c>
      <c r="AF202" s="53">
        <f t="shared" si="46"/>
        <v>0</v>
      </c>
      <c r="AG202" s="53">
        <f t="shared" si="46"/>
        <v>0</v>
      </c>
      <c r="AH202" s="53">
        <f t="shared" si="46"/>
        <v>0</v>
      </c>
      <c r="AI202" s="53">
        <f t="shared" si="46"/>
        <v>0</v>
      </c>
      <c r="AJ202" s="53">
        <f t="shared" si="46"/>
        <v>0</v>
      </c>
      <c r="AK202" s="53">
        <f t="shared" si="46"/>
        <v>0</v>
      </c>
      <c r="AL202" s="53">
        <f t="shared" si="46"/>
        <v>0</v>
      </c>
      <c r="AM202" s="53">
        <f t="shared" si="46"/>
        <v>0</v>
      </c>
      <c r="AN202" s="53">
        <f t="shared" si="46"/>
        <v>0</v>
      </c>
      <c r="AO202" s="53">
        <f t="shared" si="46"/>
        <v>0</v>
      </c>
      <c r="AP202" s="53">
        <f t="shared" si="46"/>
        <v>0</v>
      </c>
      <c r="AQ202" s="53">
        <f t="shared" si="46"/>
        <v>0</v>
      </c>
      <c r="AR202" s="53">
        <f t="shared" si="46"/>
        <v>0</v>
      </c>
      <c r="AS202" s="53">
        <f t="shared" si="46"/>
        <v>0</v>
      </c>
      <c r="AT202" s="53">
        <f t="shared" si="46"/>
        <v>0</v>
      </c>
      <c r="AU202" s="53">
        <f t="shared" si="46"/>
        <v>1.6458234358408174E-7</v>
      </c>
      <c r="AV202" s="53">
        <f t="shared" si="46"/>
        <v>0</v>
      </c>
      <c r="AW202" s="53">
        <f t="shared" si="46"/>
        <v>0</v>
      </c>
      <c r="AX202" s="53">
        <f t="shared" si="46"/>
        <v>0</v>
      </c>
      <c r="AY202" s="53">
        <f t="shared" si="46"/>
        <v>2.4775089737741761E-6</v>
      </c>
      <c r="AZ202" s="53">
        <f t="shared" si="46"/>
        <v>0</v>
      </c>
      <c r="BA202" s="53">
        <f t="shared" si="46"/>
        <v>0</v>
      </c>
      <c r="BB202" s="53">
        <f t="shared" si="46"/>
        <v>1.6662327326520754E-6</v>
      </c>
      <c r="BC202" s="53">
        <f t="shared" si="46"/>
        <v>1.3214447152589701E-5</v>
      </c>
      <c r="BD202" s="53">
        <f t="shared" si="46"/>
        <v>5.396429666651738E-7</v>
      </c>
      <c r="BE202" s="53">
        <f t="shared" si="46"/>
        <v>2.5993547932117976E-5</v>
      </c>
      <c r="BF202" s="53">
        <f t="shared" si="46"/>
        <v>8.8253851681454093E-19</v>
      </c>
      <c r="BG202" s="53">
        <f t="shared" si="46"/>
        <v>0</v>
      </c>
      <c r="BH202" s="53">
        <f t="shared" si="46"/>
        <v>1.5591051550567007E-4</v>
      </c>
      <c r="BI202" s="53">
        <f t="shared" si="46"/>
        <v>4.5515959954656239E-6</v>
      </c>
      <c r="BJ202" s="53">
        <f t="shared" si="46"/>
        <v>0</v>
      </c>
      <c r="BK202" s="48">
        <f t="shared" si="32"/>
        <v>2.0451807360251975E-4</v>
      </c>
      <c r="BL202" s="42"/>
      <c r="BM202" s="48"/>
    </row>
    <row r="203" spans="1:65" x14ac:dyDescent="0.25">
      <c r="A203" s="1" t="s">
        <v>256</v>
      </c>
      <c r="B203" s="52" t="s">
        <v>115</v>
      </c>
      <c r="C203" s="53">
        <f t="shared" si="46"/>
        <v>0</v>
      </c>
      <c r="D203" s="53">
        <f t="shared" si="46"/>
        <v>0</v>
      </c>
      <c r="E203" s="53">
        <f t="shared" si="46"/>
        <v>0</v>
      </c>
      <c r="F203" s="53">
        <f t="shared" si="46"/>
        <v>0</v>
      </c>
      <c r="G203" s="53">
        <f t="shared" si="46"/>
        <v>0</v>
      </c>
      <c r="H203" s="53">
        <f t="shared" si="46"/>
        <v>0</v>
      </c>
      <c r="I203" s="53">
        <f t="shared" si="46"/>
        <v>0</v>
      </c>
      <c r="J203" s="53">
        <f t="shared" si="46"/>
        <v>0</v>
      </c>
      <c r="K203" s="53">
        <f t="shared" si="46"/>
        <v>0</v>
      </c>
      <c r="L203" s="53">
        <f t="shared" si="46"/>
        <v>0</v>
      </c>
      <c r="M203" s="53">
        <f t="shared" si="46"/>
        <v>0</v>
      </c>
      <c r="N203" s="53">
        <f t="shared" si="46"/>
        <v>5.3354582514753397E-5</v>
      </c>
      <c r="O203" s="53">
        <f t="shared" si="46"/>
        <v>4.458075410246813E-5</v>
      </c>
      <c r="P203" s="53">
        <f t="shared" si="46"/>
        <v>0</v>
      </c>
      <c r="Q203" s="53">
        <f t="shared" si="46"/>
        <v>0</v>
      </c>
      <c r="R203" s="53">
        <f t="shared" si="46"/>
        <v>0</v>
      </c>
      <c r="S203" s="53">
        <f t="shared" si="46"/>
        <v>4.0818311381001381E-9</v>
      </c>
      <c r="T203" s="53">
        <f t="shared" si="46"/>
        <v>0</v>
      </c>
      <c r="U203" s="53">
        <f t="shared" si="46"/>
        <v>2.9746044985899732E-4</v>
      </c>
      <c r="V203" s="53">
        <f t="shared" si="46"/>
        <v>0</v>
      </c>
      <c r="W203" s="53">
        <f t="shared" si="46"/>
        <v>0</v>
      </c>
      <c r="X203" s="53">
        <f t="shared" si="46"/>
        <v>0</v>
      </c>
      <c r="Y203" s="53">
        <f t="shared" si="46"/>
        <v>0</v>
      </c>
      <c r="Z203" s="53">
        <f t="shared" si="46"/>
        <v>0</v>
      </c>
      <c r="AA203" s="53">
        <f t="shared" si="46"/>
        <v>0</v>
      </c>
      <c r="AB203" s="53">
        <f t="shared" si="46"/>
        <v>0</v>
      </c>
      <c r="AC203" s="53">
        <f t="shared" si="46"/>
        <v>0</v>
      </c>
      <c r="AD203" s="53">
        <f t="shared" si="46"/>
        <v>1.4967833422102562E-9</v>
      </c>
      <c r="AE203" s="53">
        <f t="shared" si="46"/>
        <v>0</v>
      </c>
      <c r="AF203" s="53">
        <f t="shared" si="46"/>
        <v>0</v>
      </c>
      <c r="AG203" s="53">
        <f t="shared" si="46"/>
        <v>0</v>
      </c>
      <c r="AH203" s="53">
        <f t="shared" si="46"/>
        <v>0</v>
      </c>
      <c r="AI203" s="53">
        <f t="shared" si="46"/>
        <v>0</v>
      </c>
      <c r="AJ203" s="53">
        <f t="shared" si="46"/>
        <v>0</v>
      </c>
      <c r="AK203" s="53">
        <f t="shared" si="46"/>
        <v>1.1027284171657277E-2</v>
      </c>
      <c r="AL203" s="53">
        <f t="shared" si="46"/>
        <v>2.159470904456294E-2</v>
      </c>
      <c r="AM203" s="53">
        <f t="shared" si="46"/>
        <v>4.6690796036604259E-3</v>
      </c>
      <c r="AN203" s="53">
        <f t="shared" si="46"/>
        <v>2.3157630747508268E-3</v>
      </c>
      <c r="AO203" s="53">
        <f t="shared" si="46"/>
        <v>1.9881602849398269E-2</v>
      </c>
      <c r="AP203" s="53">
        <f t="shared" si="46"/>
        <v>6.10387886323644E-2</v>
      </c>
      <c r="AQ203" s="53">
        <f t="shared" si="46"/>
        <v>0</v>
      </c>
      <c r="AR203" s="53">
        <f t="shared" si="46"/>
        <v>0</v>
      </c>
      <c r="AS203" s="53">
        <f t="shared" si="46"/>
        <v>9.7612208629053142E-3</v>
      </c>
      <c r="AT203" s="53">
        <f t="shared" si="46"/>
        <v>0</v>
      </c>
      <c r="AU203" s="53">
        <f t="shared" si="46"/>
        <v>1.6144074968203468E-3</v>
      </c>
      <c r="AV203" s="53">
        <f t="shared" si="46"/>
        <v>1.0563127609774962E-6</v>
      </c>
      <c r="AW203" s="53">
        <f t="shared" si="46"/>
        <v>2.9280940239725925E-2</v>
      </c>
      <c r="AX203" s="53">
        <f t="shared" si="46"/>
        <v>7.5117224401459774E-4</v>
      </c>
      <c r="AY203" s="53">
        <f t="shared" si="46"/>
        <v>0</v>
      </c>
      <c r="AZ203" s="53">
        <f t="shared" si="46"/>
        <v>2.0574269466676586E-5</v>
      </c>
      <c r="BA203" s="53">
        <f t="shared" si="46"/>
        <v>0</v>
      </c>
      <c r="BB203" s="53">
        <f t="shared" si="46"/>
        <v>7.5493667364225314E-5</v>
      </c>
      <c r="BC203" s="53">
        <f t="shared" si="46"/>
        <v>0</v>
      </c>
      <c r="BD203" s="53">
        <f t="shared" si="46"/>
        <v>7.4114765879608135E-5</v>
      </c>
      <c r="BE203" s="53">
        <f t="shared" si="46"/>
        <v>1.418539463091337E-4</v>
      </c>
      <c r="BF203" s="53">
        <f t="shared" si="46"/>
        <v>8.2174647984365541E-4</v>
      </c>
      <c r="BG203" s="53">
        <f t="shared" si="46"/>
        <v>4.7834217666355348E-5</v>
      </c>
      <c r="BH203" s="53">
        <f t="shared" si="46"/>
        <v>1.9166608207800678E-3</v>
      </c>
      <c r="BI203" s="53">
        <f t="shared" si="46"/>
        <v>2.4950691391723928E-4</v>
      </c>
      <c r="BJ203" s="53">
        <f t="shared" si="46"/>
        <v>0</v>
      </c>
      <c r="BK203" s="48">
        <f t="shared" si="32"/>
        <v>0.16567921097893898</v>
      </c>
      <c r="BL203" s="42"/>
      <c r="BM203" s="48"/>
    </row>
    <row r="204" spans="1:65" x14ac:dyDescent="0.25">
      <c r="A204" s="1" t="s">
        <v>257</v>
      </c>
      <c r="B204" s="52" t="s">
        <v>116</v>
      </c>
      <c r="C204" s="53">
        <f t="shared" si="46"/>
        <v>0</v>
      </c>
      <c r="D204" s="53">
        <f t="shared" si="46"/>
        <v>0</v>
      </c>
      <c r="E204" s="53">
        <f t="shared" si="46"/>
        <v>5.8129753504600583E-3</v>
      </c>
      <c r="F204" s="53">
        <f t="shared" si="46"/>
        <v>5.6786874504207992E-4</v>
      </c>
      <c r="G204" s="53">
        <f t="shared" si="46"/>
        <v>6.3893690774291505E-3</v>
      </c>
      <c r="H204" s="53">
        <f t="shared" si="46"/>
        <v>1.248656692390721E-2</v>
      </c>
      <c r="I204" s="53">
        <f t="shared" si="46"/>
        <v>0</v>
      </c>
      <c r="J204" s="53">
        <f t="shared" si="46"/>
        <v>8.3397025511366214E-4</v>
      </c>
      <c r="K204" s="53">
        <f t="shared" si="46"/>
        <v>9.2706369169041685E-4</v>
      </c>
      <c r="L204" s="53">
        <f t="shared" si="46"/>
        <v>0</v>
      </c>
      <c r="M204" s="53">
        <f t="shared" si="46"/>
        <v>8.4281135161825421E-3</v>
      </c>
      <c r="N204" s="53">
        <f t="shared" si="46"/>
        <v>4.7271501831273946E-3</v>
      </c>
      <c r="O204" s="53">
        <f t="shared" si="46"/>
        <v>2.0655355581626752E-4</v>
      </c>
      <c r="P204" s="53">
        <f t="shared" si="46"/>
        <v>1.9366564306673258E-4</v>
      </c>
      <c r="Q204" s="53">
        <f t="shared" si="46"/>
        <v>1.6758992975875035E-4</v>
      </c>
      <c r="R204" s="53">
        <f t="shared" ref="R204:BY204" si="47">+R49/$BT49</f>
        <v>8.5319485595405951E-6</v>
      </c>
      <c r="S204" s="53">
        <f t="shared" si="47"/>
        <v>2.9527110869260442E-5</v>
      </c>
      <c r="T204" s="53">
        <f t="shared" si="47"/>
        <v>6.1624852576260968E-4</v>
      </c>
      <c r="U204" s="53">
        <f t="shared" si="47"/>
        <v>5.1338985966905182E-5</v>
      </c>
      <c r="V204" s="53">
        <f t="shared" si="47"/>
        <v>1.0274919602022774E-3</v>
      </c>
      <c r="W204" s="53">
        <f t="shared" si="47"/>
        <v>4.6117019233266494E-4</v>
      </c>
      <c r="X204" s="53">
        <f t="shared" si="47"/>
        <v>2.6929387616535222E-5</v>
      </c>
      <c r="Y204" s="53">
        <f t="shared" si="47"/>
        <v>4.2443616418444933E-4</v>
      </c>
      <c r="Z204" s="53">
        <f t="shared" si="47"/>
        <v>0</v>
      </c>
      <c r="AA204" s="53">
        <f t="shared" si="47"/>
        <v>1.0435920423115578E-3</v>
      </c>
      <c r="AB204" s="53">
        <f t="shared" si="47"/>
        <v>0</v>
      </c>
      <c r="AC204" s="53">
        <f t="shared" si="47"/>
        <v>1.6729261660131315E-4</v>
      </c>
      <c r="AD204" s="53">
        <f t="shared" si="47"/>
        <v>0</v>
      </c>
      <c r="AE204" s="53">
        <f t="shared" si="47"/>
        <v>6.7791654208655227E-5</v>
      </c>
      <c r="AF204" s="53">
        <f t="shared" si="47"/>
        <v>1.0770423318382583E-3</v>
      </c>
      <c r="AG204" s="53">
        <f t="shared" si="47"/>
        <v>0</v>
      </c>
      <c r="AH204" s="53">
        <f t="shared" si="47"/>
        <v>2.298468755601895E-3</v>
      </c>
      <c r="AI204" s="53">
        <f t="shared" si="47"/>
        <v>1.4074135291259672E-3</v>
      </c>
      <c r="AJ204" s="53">
        <f t="shared" si="47"/>
        <v>4.0846223015237947E-4</v>
      </c>
      <c r="AK204" s="53">
        <f t="shared" si="47"/>
        <v>1.5986088726926148E-5</v>
      </c>
      <c r="AL204" s="53">
        <f t="shared" si="47"/>
        <v>3.130552631497622E-5</v>
      </c>
      <c r="AM204" s="53">
        <f t="shared" si="47"/>
        <v>3.8407458794219143E-6</v>
      </c>
      <c r="AN204" s="53">
        <f t="shared" si="47"/>
        <v>4.546745739844106E-5</v>
      </c>
      <c r="AO204" s="53">
        <f t="shared" si="47"/>
        <v>2.8822061918099845E-5</v>
      </c>
      <c r="AP204" s="53">
        <f t="shared" si="47"/>
        <v>8.848701780707089E-5</v>
      </c>
      <c r="AQ204" s="53">
        <f t="shared" si="47"/>
        <v>1.6293403279475132E-2</v>
      </c>
      <c r="AR204" s="53">
        <f t="shared" si="47"/>
        <v>0</v>
      </c>
      <c r="AS204" s="53">
        <f t="shared" si="47"/>
        <v>5.8138978098539388E-5</v>
      </c>
      <c r="AT204" s="53">
        <f t="shared" si="47"/>
        <v>5.9599353722212297E-5</v>
      </c>
      <c r="AU204" s="53">
        <f t="shared" si="47"/>
        <v>1.3122159750415804E-2</v>
      </c>
      <c r="AV204" s="53">
        <f t="shared" si="47"/>
        <v>1.7394238673784368E-3</v>
      </c>
      <c r="AW204" s="53">
        <f t="shared" si="47"/>
        <v>2.9962848543189848E-2</v>
      </c>
      <c r="AX204" s="53">
        <f t="shared" si="47"/>
        <v>0</v>
      </c>
      <c r="AY204" s="53">
        <f t="shared" si="47"/>
        <v>5.1945064021548408E-2</v>
      </c>
      <c r="AZ204" s="53">
        <f t="shared" si="47"/>
        <v>0.1106608744494277</v>
      </c>
      <c r="BA204" s="53">
        <f t="shared" si="47"/>
        <v>1.6215662116205742E-2</v>
      </c>
      <c r="BB204" s="53">
        <f t="shared" si="47"/>
        <v>3.7860613566225118E-3</v>
      </c>
      <c r="BC204" s="53">
        <f t="shared" si="47"/>
        <v>4.1481681071011411E-3</v>
      </c>
      <c r="BD204" s="53">
        <f t="shared" si="47"/>
        <v>2.3098333856759919E-3</v>
      </c>
      <c r="BE204" s="53">
        <f t="shared" si="47"/>
        <v>8.8665301410774822E-3</v>
      </c>
      <c r="BF204" s="53">
        <f t="shared" si="47"/>
        <v>7.0222083231204191E-4</v>
      </c>
      <c r="BG204" s="53">
        <f t="shared" si="47"/>
        <v>6.659052282746142E-3</v>
      </c>
      <c r="BH204" s="53">
        <f t="shared" si="47"/>
        <v>0.11493936537592389</v>
      </c>
      <c r="BI204" s="53">
        <f t="shared" si="47"/>
        <v>1.4987075499011245E-2</v>
      </c>
      <c r="BJ204" s="53">
        <f t="shared" si="47"/>
        <v>0</v>
      </c>
      <c r="BK204" s="48">
        <f t="shared" si="32"/>
        <v>0.4465260145449057</v>
      </c>
      <c r="BL204" s="42"/>
      <c r="BM204" s="48"/>
    </row>
    <row r="205" spans="1:65" x14ac:dyDescent="0.25">
      <c r="A205" s="1" t="s">
        <v>258</v>
      </c>
      <c r="B205" s="52" t="s">
        <v>117</v>
      </c>
      <c r="C205" s="53">
        <f t="shared" ref="C205:BJ209" si="48">+C50/$BT50</f>
        <v>0</v>
      </c>
      <c r="D205" s="53">
        <f t="shared" si="48"/>
        <v>0</v>
      </c>
      <c r="E205" s="53">
        <f t="shared" si="48"/>
        <v>5.7466317710607405E-4</v>
      </c>
      <c r="F205" s="53">
        <f t="shared" si="48"/>
        <v>0</v>
      </c>
      <c r="G205" s="53">
        <f t="shared" si="48"/>
        <v>0</v>
      </c>
      <c r="H205" s="53">
        <f t="shared" si="48"/>
        <v>0</v>
      </c>
      <c r="I205" s="53">
        <f t="shared" si="48"/>
        <v>0</v>
      </c>
      <c r="J205" s="53">
        <f t="shared" si="48"/>
        <v>0</v>
      </c>
      <c r="K205" s="53">
        <f t="shared" si="48"/>
        <v>0</v>
      </c>
      <c r="L205" s="53">
        <f t="shared" si="48"/>
        <v>0</v>
      </c>
      <c r="M205" s="53">
        <f t="shared" si="48"/>
        <v>0</v>
      </c>
      <c r="N205" s="53">
        <f t="shared" si="48"/>
        <v>0</v>
      </c>
      <c r="O205" s="53">
        <f t="shared" si="48"/>
        <v>0</v>
      </c>
      <c r="P205" s="53">
        <f t="shared" si="48"/>
        <v>0</v>
      </c>
      <c r="Q205" s="53">
        <f t="shared" si="48"/>
        <v>0</v>
      </c>
      <c r="R205" s="53">
        <f t="shared" si="48"/>
        <v>0</v>
      </c>
      <c r="S205" s="53">
        <f t="shared" si="48"/>
        <v>0</v>
      </c>
      <c r="T205" s="53">
        <f t="shared" si="48"/>
        <v>0</v>
      </c>
      <c r="U205" s="53">
        <f t="shared" si="48"/>
        <v>0</v>
      </c>
      <c r="V205" s="53">
        <f t="shared" si="48"/>
        <v>0</v>
      </c>
      <c r="W205" s="53">
        <f t="shared" si="48"/>
        <v>0</v>
      </c>
      <c r="X205" s="53">
        <f t="shared" si="48"/>
        <v>0</v>
      </c>
      <c r="Y205" s="53">
        <f t="shared" si="48"/>
        <v>0</v>
      </c>
      <c r="Z205" s="53">
        <f t="shared" si="48"/>
        <v>0</v>
      </c>
      <c r="AA205" s="53">
        <f t="shared" si="48"/>
        <v>0</v>
      </c>
      <c r="AB205" s="53">
        <f t="shared" si="48"/>
        <v>0</v>
      </c>
      <c r="AC205" s="53">
        <f t="shared" si="48"/>
        <v>0</v>
      </c>
      <c r="AD205" s="53">
        <f t="shared" si="48"/>
        <v>0</v>
      </c>
      <c r="AE205" s="53">
        <f t="shared" si="48"/>
        <v>0</v>
      </c>
      <c r="AF205" s="53">
        <f t="shared" si="48"/>
        <v>0</v>
      </c>
      <c r="AG205" s="53">
        <f t="shared" si="48"/>
        <v>0</v>
      </c>
      <c r="AH205" s="53">
        <f t="shared" si="48"/>
        <v>0</v>
      </c>
      <c r="AI205" s="53">
        <f t="shared" si="48"/>
        <v>0</v>
      </c>
      <c r="AJ205" s="53">
        <f t="shared" si="48"/>
        <v>0</v>
      </c>
      <c r="AK205" s="53">
        <f t="shared" si="48"/>
        <v>0</v>
      </c>
      <c r="AL205" s="53">
        <f t="shared" si="48"/>
        <v>0</v>
      </c>
      <c r="AM205" s="53">
        <f t="shared" si="48"/>
        <v>0</v>
      </c>
      <c r="AN205" s="53">
        <f t="shared" si="48"/>
        <v>0</v>
      </c>
      <c r="AO205" s="53">
        <f t="shared" si="48"/>
        <v>0</v>
      </c>
      <c r="AP205" s="53">
        <f t="shared" si="48"/>
        <v>0</v>
      </c>
      <c r="AQ205" s="53">
        <f t="shared" si="48"/>
        <v>0</v>
      </c>
      <c r="AR205" s="53">
        <f t="shared" si="48"/>
        <v>0</v>
      </c>
      <c r="AS205" s="53">
        <f t="shared" si="48"/>
        <v>0</v>
      </c>
      <c r="AT205" s="53">
        <f t="shared" si="48"/>
        <v>0</v>
      </c>
      <c r="AU205" s="53">
        <f t="shared" si="48"/>
        <v>0</v>
      </c>
      <c r="AV205" s="53">
        <f t="shared" si="48"/>
        <v>2.3847819746077077E-6</v>
      </c>
      <c r="AW205" s="53">
        <f t="shared" si="48"/>
        <v>0</v>
      </c>
      <c r="AX205" s="53">
        <f t="shared" si="48"/>
        <v>0</v>
      </c>
      <c r="AY205" s="53">
        <f t="shared" si="48"/>
        <v>0</v>
      </c>
      <c r="AZ205" s="53">
        <f t="shared" si="48"/>
        <v>0</v>
      </c>
      <c r="BA205" s="53">
        <f t="shared" si="48"/>
        <v>0</v>
      </c>
      <c r="BB205" s="53">
        <f t="shared" si="48"/>
        <v>0</v>
      </c>
      <c r="BC205" s="53">
        <f t="shared" si="48"/>
        <v>0</v>
      </c>
      <c r="BD205" s="53">
        <f t="shared" si="48"/>
        <v>0</v>
      </c>
      <c r="BE205" s="53">
        <f t="shared" si="48"/>
        <v>1.5253216555873458E-3</v>
      </c>
      <c r="BF205" s="53">
        <f t="shared" si="48"/>
        <v>0</v>
      </c>
      <c r="BG205" s="53">
        <f t="shared" si="48"/>
        <v>0</v>
      </c>
      <c r="BH205" s="53">
        <f t="shared" si="48"/>
        <v>0.22789680296070036</v>
      </c>
      <c r="BI205" s="53">
        <f t="shared" si="48"/>
        <v>1.5256488314673393E-5</v>
      </c>
      <c r="BJ205" s="53">
        <f t="shared" si="48"/>
        <v>0</v>
      </c>
      <c r="BK205" s="48">
        <f t="shared" si="32"/>
        <v>0.23001442906368308</v>
      </c>
      <c r="BL205" s="42"/>
      <c r="BM205" s="48"/>
    </row>
    <row r="206" spans="1:65" x14ac:dyDescent="0.25">
      <c r="A206" s="1" t="s">
        <v>259</v>
      </c>
      <c r="B206" s="52" t="s">
        <v>118</v>
      </c>
      <c r="C206" s="53">
        <f t="shared" si="48"/>
        <v>0</v>
      </c>
      <c r="D206" s="53">
        <f t="shared" si="48"/>
        <v>0</v>
      </c>
      <c r="E206" s="53">
        <f t="shared" si="48"/>
        <v>0</v>
      </c>
      <c r="F206" s="53">
        <f t="shared" si="48"/>
        <v>0</v>
      </c>
      <c r="G206" s="53">
        <f t="shared" si="48"/>
        <v>0</v>
      </c>
      <c r="H206" s="53">
        <f t="shared" si="48"/>
        <v>0</v>
      </c>
      <c r="I206" s="53">
        <f t="shared" si="48"/>
        <v>0</v>
      </c>
      <c r="J206" s="53">
        <f t="shared" si="48"/>
        <v>0</v>
      </c>
      <c r="K206" s="53">
        <f t="shared" si="48"/>
        <v>4.0389487207509523E-7</v>
      </c>
      <c r="L206" s="53">
        <f t="shared" si="48"/>
        <v>0</v>
      </c>
      <c r="M206" s="53">
        <f t="shared" si="48"/>
        <v>0</v>
      </c>
      <c r="N206" s="53">
        <f t="shared" si="48"/>
        <v>1.6200276900509226E-4</v>
      </c>
      <c r="O206" s="53">
        <f t="shared" si="48"/>
        <v>0</v>
      </c>
      <c r="P206" s="53">
        <f t="shared" si="48"/>
        <v>1.9863402129818127E-7</v>
      </c>
      <c r="Q206" s="53">
        <f t="shared" si="48"/>
        <v>2.8819351560323579E-6</v>
      </c>
      <c r="R206" s="53">
        <f t="shared" si="48"/>
        <v>0</v>
      </c>
      <c r="S206" s="53">
        <f t="shared" si="48"/>
        <v>0</v>
      </c>
      <c r="T206" s="53">
        <f t="shared" si="48"/>
        <v>0</v>
      </c>
      <c r="U206" s="53">
        <f t="shared" si="48"/>
        <v>1.2726554423230233E-5</v>
      </c>
      <c r="V206" s="53">
        <f t="shared" si="48"/>
        <v>0</v>
      </c>
      <c r="W206" s="53">
        <f t="shared" si="48"/>
        <v>0</v>
      </c>
      <c r="X206" s="53">
        <f t="shared" si="48"/>
        <v>0</v>
      </c>
      <c r="Y206" s="53">
        <f t="shared" si="48"/>
        <v>3.414660640380273E-7</v>
      </c>
      <c r="Z206" s="53">
        <f t="shared" si="48"/>
        <v>0</v>
      </c>
      <c r="AA206" s="53">
        <f t="shared" si="48"/>
        <v>0</v>
      </c>
      <c r="AB206" s="53">
        <f t="shared" si="48"/>
        <v>0</v>
      </c>
      <c r="AC206" s="53">
        <f t="shared" si="48"/>
        <v>3.0830332222792466E-7</v>
      </c>
      <c r="AD206" s="53">
        <f t="shared" si="48"/>
        <v>0</v>
      </c>
      <c r="AE206" s="53">
        <f t="shared" si="48"/>
        <v>1.469794123260481E-4</v>
      </c>
      <c r="AF206" s="53">
        <f t="shared" si="48"/>
        <v>0</v>
      </c>
      <c r="AG206" s="53">
        <f t="shared" si="48"/>
        <v>0</v>
      </c>
      <c r="AH206" s="53">
        <f t="shared" si="48"/>
        <v>0</v>
      </c>
      <c r="AI206" s="53">
        <f t="shared" si="48"/>
        <v>0</v>
      </c>
      <c r="AJ206" s="53">
        <f t="shared" si="48"/>
        <v>0</v>
      </c>
      <c r="AK206" s="53">
        <f t="shared" si="48"/>
        <v>3.4846188589445663E-6</v>
      </c>
      <c r="AL206" s="53">
        <f t="shared" si="48"/>
        <v>6.8239223020581376E-6</v>
      </c>
      <c r="AM206" s="53">
        <f t="shared" si="48"/>
        <v>4.8388778445903602E-5</v>
      </c>
      <c r="AN206" s="53">
        <f t="shared" si="48"/>
        <v>4.238465938680763E-6</v>
      </c>
      <c r="AO206" s="53">
        <f t="shared" si="48"/>
        <v>6.2825812010109128E-6</v>
      </c>
      <c r="AP206" s="53">
        <f t="shared" si="48"/>
        <v>1.9288240938067907E-5</v>
      </c>
      <c r="AQ206" s="53">
        <f t="shared" si="48"/>
        <v>0</v>
      </c>
      <c r="AR206" s="53">
        <f t="shared" si="48"/>
        <v>0</v>
      </c>
      <c r="AS206" s="53">
        <f t="shared" si="48"/>
        <v>1.0021858497312476E-2</v>
      </c>
      <c r="AT206" s="53">
        <f t="shared" si="48"/>
        <v>0</v>
      </c>
      <c r="AU206" s="53">
        <f t="shared" si="48"/>
        <v>1.0578433739217644E-5</v>
      </c>
      <c r="AV206" s="53">
        <f t="shared" si="48"/>
        <v>6.4514460341120501E-5</v>
      </c>
      <c r="AW206" s="53">
        <f t="shared" si="48"/>
        <v>0</v>
      </c>
      <c r="AX206" s="53">
        <f t="shared" si="48"/>
        <v>0</v>
      </c>
      <c r="AY206" s="53">
        <f t="shared" si="48"/>
        <v>0</v>
      </c>
      <c r="AZ206" s="53">
        <f t="shared" si="48"/>
        <v>0</v>
      </c>
      <c r="BA206" s="53">
        <f t="shared" si="48"/>
        <v>0</v>
      </c>
      <c r="BB206" s="53">
        <f t="shared" si="48"/>
        <v>1.3161606126215259E-6</v>
      </c>
      <c r="BC206" s="53">
        <f t="shared" si="48"/>
        <v>0</v>
      </c>
      <c r="BD206" s="53">
        <f t="shared" si="48"/>
        <v>1.1153267382334601E-4</v>
      </c>
      <c r="BE206" s="53">
        <f t="shared" si="48"/>
        <v>7.4797716137762742E-3</v>
      </c>
      <c r="BF206" s="53">
        <f t="shared" si="48"/>
        <v>0</v>
      </c>
      <c r="BG206" s="53">
        <f t="shared" si="48"/>
        <v>0</v>
      </c>
      <c r="BH206" s="53">
        <f t="shared" si="48"/>
        <v>5.0874197735157852E-4</v>
      </c>
      <c r="BI206" s="53">
        <f t="shared" si="48"/>
        <v>1.6729167888395312E-4</v>
      </c>
      <c r="BJ206" s="53">
        <f t="shared" si="48"/>
        <v>0</v>
      </c>
      <c r="BK206" s="48">
        <f t="shared" si="32"/>
        <v>1.8779955072715293E-2</v>
      </c>
      <c r="BL206" s="42"/>
      <c r="BM206" s="48"/>
    </row>
    <row r="207" spans="1:65" x14ac:dyDescent="0.25">
      <c r="A207" s="1" t="s">
        <v>260</v>
      </c>
      <c r="B207" s="52" t="s">
        <v>119</v>
      </c>
      <c r="C207" s="53">
        <f t="shared" si="48"/>
        <v>0</v>
      </c>
      <c r="D207" s="53">
        <f t="shared" si="48"/>
        <v>0</v>
      </c>
      <c r="E207" s="53">
        <f t="shared" si="48"/>
        <v>0</v>
      </c>
      <c r="F207" s="53">
        <f t="shared" si="48"/>
        <v>2.8810993521442932E-5</v>
      </c>
      <c r="G207" s="53">
        <f t="shared" si="48"/>
        <v>0</v>
      </c>
      <c r="H207" s="53">
        <f t="shared" si="48"/>
        <v>0</v>
      </c>
      <c r="I207" s="53">
        <f t="shared" si="48"/>
        <v>1.4337170993644903E-4</v>
      </c>
      <c r="J207" s="53">
        <f t="shared" si="48"/>
        <v>4.7756285055355969E-5</v>
      </c>
      <c r="K207" s="53">
        <f t="shared" si="48"/>
        <v>9.1162826385257623E-4</v>
      </c>
      <c r="L207" s="53">
        <f t="shared" si="48"/>
        <v>1.4804923234511768E-4</v>
      </c>
      <c r="M207" s="53">
        <f t="shared" si="48"/>
        <v>6.6184749041975173E-3</v>
      </c>
      <c r="N207" s="53">
        <f t="shared" si="48"/>
        <v>8.1210494454808935E-3</v>
      </c>
      <c r="O207" s="53">
        <f t="shared" si="48"/>
        <v>1.2874272160298062E-6</v>
      </c>
      <c r="P207" s="53">
        <f t="shared" si="48"/>
        <v>1.0201411926116872E-4</v>
      </c>
      <c r="Q207" s="53">
        <f t="shared" si="48"/>
        <v>1.5424085543052219E-4</v>
      </c>
      <c r="R207" s="53">
        <f t="shared" si="48"/>
        <v>3.040860066116737E-6</v>
      </c>
      <c r="S207" s="53">
        <f t="shared" si="48"/>
        <v>4.7846735468834958E-5</v>
      </c>
      <c r="T207" s="53">
        <f t="shared" si="48"/>
        <v>0</v>
      </c>
      <c r="U207" s="53">
        <f t="shared" si="48"/>
        <v>2.5499329184533789E-3</v>
      </c>
      <c r="V207" s="53">
        <f t="shared" si="48"/>
        <v>1.6228587511683259E-4</v>
      </c>
      <c r="W207" s="53">
        <f t="shared" si="48"/>
        <v>1.1606904070629574E-3</v>
      </c>
      <c r="X207" s="53">
        <f t="shared" si="48"/>
        <v>3.5941443191439304E-5</v>
      </c>
      <c r="Y207" s="53">
        <f t="shared" si="48"/>
        <v>1.550785267878343E-3</v>
      </c>
      <c r="Z207" s="53">
        <f t="shared" si="48"/>
        <v>3.5786286047216387E-4</v>
      </c>
      <c r="AA207" s="53">
        <f t="shared" si="48"/>
        <v>3.6392620649462068E-5</v>
      </c>
      <c r="AB207" s="53">
        <f t="shared" si="48"/>
        <v>4.8439603429280932E-4</v>
      </c>
      <c r="AC207" s="53">
        <f t="shared" si="48"/>
        <v>2.0696042582014097E-5</v>
      </c>
      <c r="AD207" s="53">
        <f t="shared" si="48"/>
        <v>2.0714731332404675E-5</v>
      </c>
      <c r="AE207" s="53">
        <f t="shared" si="48"/>
        <v>1.7317067787131515E-4</v>
      </c>
      <c r="AF207" s="53">
        <f t="shared" si="48"/>
        <v>0</v>
      </c>
      <c r="AG207" s="53">
        <f t="shared" si="48"/>
        <v>5.819915779331935E-6</v>
      </c>
      <c r="AH207" s="53">
        <f t="shared" si="48"/>
        <v>1.2178614310097806E-4</v>
      </c>
      <c r="AI207" s="53">
        <f t="shared" si="48"/>
        <v>7.4572893385058237E-5</v>
      </c>
      <c r="AJ207" s="53">
        <f t="shared" si="48"/>
        <v>7.039494404381478E-4</v>
      </c>
      <c r="AK207" s="53">
        <f t="shared" si="48"/>
        <v>7.4989795016869337E-5</v>
      </c>
      <c r="AL207" s="53">
        <f t="shared" si="48"/>
        <v>1.4685236904140954E-4</v>
      </c>
      <c r="AM207" s="53">
        <f t="shared" si="48"/>
        <v>1.2149027488552542E-4</v>
      </c>
      <c r="AN207" s="53">
        <f t="shared" si="48"/>
        <v>3.2037979289034179E-4</v>
      </c>
      <c r="AO207" s="53">
        <f t="shared" si="48"/>
        <v>1.3520258470487145E-4</v>
      </c>
      <c r="AP207" s="53">
        <f t="shared" si="48"/>
        <v>4.1508735753665671E-4</v>
      </c>
      <c r="AQ207" s="53">
        <f t="shared" si="48"/>
        <v>1.2577784076391097E-3</v>
      </c>
      <c r="AR207" s="53">
        <f t="shared" si="48"/>
        <v>0</v>
      </c>
      <c r="AS207" s="53">
        <f t="shared" si="48"/>
        <v>3.3105408568112182E-4</v>
      </c>
      <c r="AT207" s="53">
        <f t="shared" si="48"/>
        <v>8.2156494421613694E-5</v>
      </c>
      <c r="AU207" s="53">
        <f t="shared" si="48"/>
        <v>6.8728113263235427E-2</v>
      </c>
      <c r="AV207" s="53">
        <f t="shared" si="48"/>
        <v>7.1147374581308339E-3</v>
      </c>
      <c r="AW207" s="53">
        <f t="shared" si="48"/>
        <v>2.4002202928341003E-4</v>
      </c>
      <c r="AX207" s="53">
        <f t="shared" si="48"/>
        <v>0</v>
      </c>
      <c r="AY207" s="53">
        <f t="shared" si="48"/>
        <v>1.2356095711143951E-3</v>
      </c>
      <c r="AZ207" s="53">
        <f t="shared" si="48"/>
        <v>5.6919638953700444E-4</v>
      </c>
      <c r="BA207" s="53">
        <f t="shared" si="48"/>
        <v>2.4889479128556278E-4</v>
      </c>
      <c r="BB207" s="53">
        <f t="shared" si="48"/>
        <v>1.5515947104977963E-2</v>
      </c>
      <c r="BC207" s="53">
        <f t="shared" si="48"/>
        <v>2.9085262435471744E-3</v>
      </c>
      <c r="BD207" s="53">
        <f t="shared" si="48"/>
        <v>0.1154784848392483</v>
      </c>
      <c r="BE207" s="53">
        <f t="shared" si="48"/>
        <v>1.7077502521300431E-2</v>
      </c>
      <c r="BF207" s="53">
        <f t="shared" si="48"/>
        <v>8.2850222726505753E-4</v>
      </c>
      <c r="BG207" s="53">
        <f t="shared" si="48"/>
        <v>1.0157807276497516E-3</v>
      </c>
      <c r="BH207" s="53">
        <f t="shared" si="48"/>
        <v>1.7089484692077144E-2</v>
      </c>
      <c r="BI207" s="53">
        <f t="shared" si="48"/>
        <v>4.2965629148314276E-2</v>
      </c>
      <c r="BJ207" s="53">
        <f t="shared" si="48"/>
        <v>0</v>
      </c>
      <c r="BK207" s="48">
        <f t="shared" si="32"/>
        <v>0.31768799027222289</v>
      </c>
      <c r="BL207" s="42"/>
      <c r="BM207" s="48"/>
    </row>
    <row r="208" spans="1:65" x14ac:dyDescent="0.25">
      <c r="A208" s="1" t="s">
        <v>261</v>
      </c>
      <c r="B208" s="52" t="s">
        <v>120</v>
      </c>
      <c r="C208" s="53">
        <f t="shared" si="48"/>
        <v>3.4347672234872912E-4</v>
      </c>
      <c r="D208" s="53">
        <f t="shared" si="48"/>
        <v>2.2784566437066638E-5</v>
      </c>
      <c r="E208" s="53">
        <f t="shared" si="48"/>
        <v>8.1042195585587333E-3</v>
      </c>
      <c r="F208" s="53">
        <f t="shared" si="48"/>
        <v>1.9316025449841233E-3</v>
      </c>
      <c r="G208" s="53">
        <f t="shared" si="48"/>
        <v>1.0966041418487732E-2</v>
      </c>
      <c r="H208" s="53">
        <f t="shared" si="48"/>
        <v>1.3169479725683344E-5</v>
      </c>
      <c r="I208" s="53">
        <f t="shared" si="48"/>
        <v>4.5923162890305907E-4</v>
      </c>
      <c r="J208" s="53">
        <f t="shared" si="48"/>
        <v>1.3339750044289347E-3</v>
      </c>
      <c r="K208" s="53">
        <f t="shared" si="48"/>
        <v>4.7584511564368395E-3</v>
      </c>
      <c r="L208" s="53">
        <f t="shared" si="48"/>
        <v>2.4902263050407443E-3</v>
      </c>
      <c r="M208" s="53">
        <f t="shared" si="48"/>
        <v>2.4468994936878347E-3</v>
      </c>
      <c r="N208" s="53">
        <f t="shared" si="48"/>
        <v>3.6646252643469344E-2</v>
      </c>
      <c r="O208" s="53">
        <f t="shared" si="48"/>
        <v>1.4794667731082041E-2</v>
      </c>
      <c r="P208" s="53">
        <f t="shared" si="48"/>
        <v>3.0548660136442359E-4</v>
      </c>
      <c r="Q208" s="53">
        <f t="shared" si="48"/>
        <v>1.0267846941206535E-3</v>
      </c>
      <c r="R208" s="53">
        <f t="shared" si="48"/>
        <v>1.1844775967919238E-3</v>
      </c>
      <c r="S208" s="53">
        <f t="shared" si="48"/>
        <v>3.5237221646756349E-4</v>
      </c>
      <c r="T208" s="53">
        <f t="shared" si="48"/>
        <v>1.0851753140467904E-3</v>
      </c>
      <c r="U208" s="53">
        <f t="shared" si="48"/>
        <v>9.4879547243806352E-3</v>
      </c>
      <c r="V208" s="53">
        <f t="shared" si="48"/>
        <v>1.3729702795390029E-3</v>
      </c>
      <c r="W208" s="53">
        <f t="shared" si="48"/>
        <v>4.3979805513551821E-3</v>
      </c>
      <c r="X208" s="53">
        <f t="shared" si="48"/>
        <v>1.3881246112049841E-4</v>
      </c>
      <c r="Y208" s="53">
        <f t="shared" si="48"/>
        <v>1.4712726212210573E-3</v>
      </c>
      <c r="Z208" s="53">
        <f t="shared" si="48"/>
        <v>4.1617170531145073E-3</v>
      </c>
      <c r="AA208" s="53">
        <f t="shared" si="48"/>
        <v>3.1092919478767304E-3</v>
      </c>
      <c r="AB208" s="53">
        <f t="shared" si="48"/>
        <v>2.1903476553877545E-3</v>
      </c>
      <c r="AC208" s="53">
        <f t="shared" si="48"/>
        <v>1.2179635182095075E-2</v>
      </c>
      <c r="AD208" s="53">
        <f t="shared" si="48"/>
        <v>8.8920228961113824E-3</v>
      </c>
      <c r="AE208" s="53">
        <f t="shared" si="48"/>
        <v>9.4384849912186337E-4</v>
      </c>
      <c r="AF208" s="53">
        <f t="shared" si="48"/>
        <v>2.0419168835290611E-3</v>
      </c>
      <c r="AG208" s="53">
        <f t="shared" si="48"/>
        <v>6.2499081144005639E-4</v>
      </c>
      <c r="AH208" s="53">
        <f t="shared" si="48"/>
        <v>4.0104159123738213E-3</v>
      </c>
      <c r="AI208" s="53">
        <f t="shared" si="48"/>
        <v>2.4556842892645325E-3</v>
      </c>
      <c r="AJ208" s="53">
        <f t="shared" si="48"/>
        <v>5.7657773233982272E-3</v>
      </c>
      <c r="AK208" s="53">
        <f t="shared" si="48"/>
        <v>1.2022564984308665E-3</v>
      </c>
      <c r="AL208" s="53">
        <f t="shared" si="48"/>
        <v>2.3543765515065839E-3</v>
      </c>
      <c r="AM208" s="53">
        <f t="shared" si="48"/>
        <v>5.0489375328630418E-4</v>
      </c>
      <c r="AN208" s="53">
        <f t="shared" si="48"/>
        <v>1.0256943428764615E-2</v>
      </c>
      <c r="AO208" s="53">
        <f t="shared" si="48"/>
        <v>2.1676040857228017E-3</v>
      </c>
      <c r="AP208" s="53">
        <f t="shared" si="48"/>
        <v>6.6547918007067519E-3</v>
      </c>
      <c r="AQ208" s="53">
        <f t="shared" si="48"/>
        <v>4.7283579936879191E-3</v>
      </c>
      <c r="AR208" s="53">
        <f t="shared" si="48"/>
        <v>6.0182526489896785E-5</v>
      </c>
      <c r="AS208" s="53">
        <f t="shared" si="48"/>
        <v>1.2101130336467852E-2</v>
      </c>
      <c r="AT208" s="53">
        <f t="shared" si="48"/>
        <v>2.6043343101198979E-3</v>
      </c>
      <c r="AU208" s="53">
        <f t="shared" si="48"/>
        <v>1.1178354550595852E-2</v>
      </c>
      <c r="AV208" s="53">
        <f t="shared" si="48"/>
        <v>1.4856262835375644E-2</v>
      </c>
      <c r="AW208" s="53">
        <f t="shared" si="48"/>
        <v>8.7372898570075557E-3</v>
      </c>
      <c r="AX208" s="53">
        <f t="shared" si="48"/>
        <v>0</v>
      </c>
      <c r="AY208" s="53">
        <f t="shared" si="48"/>
        <v>4.517584124931695E-2</v>
      </c>
      <c r="AZ208" s="53">
        <f t="shared" si="48"/>
        <v>1.0152454477965252E-2</v>
      </c>
      <c r="BA208" s="53">
        <f t="shared" si="48"/>
        <v>2.5578211753293421E-2</v>
      </c>
      <c r="BB208" s="53">
        <f t="shared" si="48"/>
        <v>2.1762021412829263E-2</v>
      </c>
      <c r="BC208" s="53">
        <f t="shared" si="48"/>
        <v>2.2994486228169093E-2</v>
      </c>
      <c r="BD208" s="53">
        <f t="shared" si="48"/>
        <v>1.2022864629951072E-2</v>
      </c>
      <c r="BE208" s="53">
        <f t="shared" si="48"/>
        <v>1.6332297848439519E-2</v>
      </c>
      <c r="BF208" s="53">
        <f t="shared" si="48"/>
        <v>1.2743223144933878E-3</v>
      </c>
      <c r="BG208" s="53">
        <f t="shared" si="48"/>
        <v>2.5029426485944667E-2</v>
      </c>
      <c r="BH208" s="53">
        <f t="shared" si="48"/>
        <v>5.429366198440766E-2</v>
      </c>
      <c r="BI208" s="53">
        <f t="shared" si="48"/>
        <v>1.1852105606066199E-2</v>
      </c>
      <c r="BJ208" s="53">
        <f t="shared" si="48"/>
        <v>0</v>
      </c>
      <c r="BK208" s="48">
        <f t="shared" si="32"/>
        <v>0.47538440628675072</v>
      </c>
      <c r="BL208" s="42"/>
      <c r="BM208" s="48"/>
    </row>
    <row r="209" spans="1:65" x14ac:dyDescent="0.25">
      <c r="A209" s="1" t="s">
        <v>262</v>
      </c>
      <c r="B209" s="52" t="s">
        <v>121</v>
      </c>
      <c r="C209" s="53">
        <f t="shared" si="48"/>
        <v>6.1354222235404689E-3</v>
      </c>
      <c r="D209" s="53">
        <f t="shared" si="48"/>
        <v>4.2938783686674397E-4</v>
      </c>
      <c r="E209" s="53">
        <f t="shared" si="48"/>
        <v>2.7677349867477979E-2</v>
      </c>
      <c r="F209" s="53">
        <f t="shared" si="48"/>
        <v>4.3452118675946282E-4</v>
      </c>
      <c r="G209" s="53">
        <f t="shared" si="48"/>
        <v>1.7311860662077485E-2</v>
      </c>
      <c r="H209" s="53">
        <f t="shared" si="48"/>
        <v>5.3752111524463343E-6</v>
      </c>
      <c r="I209" s="53">
        <f t="shared" si="48"/>
        <v>3.0241517334573453E-3</v>
      </c>
      <c r="J209" s="53">
        <f t="shared" si="48"/>
        <v>6.9223167454493225E-4</v>
      </c>
      <c r="K209" s="53">
        <f t="shared" si="48"/>
        <v>1.1355944834152009E-3</v>
      </c>
      <c r="L209" s="53">
        <f t="shared" si="48"/>
        <v>7.3472340850337181E-4</v>
      </c>
      <c r="M209" s="53">
        <f t="shared" si="48"/>
        <v>8.8981783171658418E-3</v>
      </c>
      <c r="N209" s="53">
        <f t="shared" si="48"/>
        <v>1.9828367137598363E-2</v>
      </c>
      <c r="O209" s="53">
        <f t="shared" si="48"/>
        <v>1.0854063100132995E-3</v>
      </c>
      <c r="P209" s="53">
        <f t="shared" si="48"/>
        <v>4.4024615033664042E-4</v>
      </c>
      <c r="Q209" s="53">
        <f t="shared" si="48"/>
        <v>6.6469917252874242E-4</v>
      </c>
      <c r="R209" s="53">
        <f t="shared" ref="R209:BY209" si="49">+R54/$BT54</f>
        <v>2.5125208420940337E-3</v>
      </c>
      <c r="S209" s="53">
        <f t="shared" si="49"/>
        <v>1.6110084222273048E-4</v>
      </c>
      <c r="T209" s="53">
        <f t="shared" si="49"/>
        <v>1.3237217244758064E-4</v>
      </c>
      <c r="U209" s="53">
        <f t="shared" si="49"/>
        <v>9.0460286336502705E-4</v>
      </c>
      <c r="V209" s="53">
        <f t="shared" si="49"/>
        <v>2.331740510219856E-4</v>
      </c>
      <c r="W209" s="53">
        <f t="shared" si="49"/>
        <v>3.2829987175250317E-5</v>
      </c>
      <c r="X209" s="53">
        <f t="shared" si="49"/>
        <v>1.1103614193811946E-4</v>
      </c>
      <c r="Y209" s="53">
        <f t="shared" si="49"/>
        <v>4.4406936559013971E-4</v>
      </c>
      <c r="Z209" s="53">
        <f t="shared" si="49"/>
        <v>6.0802024123887861E-4</v>
      </c>
      <c r="AA209" s="53">
        <f t="shared" si="49"/>
        <v>4.461032692126301E-4</v>
      </c>
      <c r="AB209" s="53">
        <f t="shared" si="49"/>
        <v>4.381268558291268E-4</v>
      </c>
      <c r="AC209" s="53">
        <f t="shared" si="49"/>
        <v>6.3148971042271337E-3</v>
      </c>
      <c r="AD209" s="53">
        <f t="shared" si="49"/>
        <v>7.8616927181030384E-4</v>
      </c>
      <c r="AE209" s="53">
        <f t="shared" si="49"/>
        <v>5.911179173181404E-3</v>
      </c>
      <c r="AF209" s="53">
        <f t="shared" si="49"/>
        <v>3.1923622133558807E-4</v>
      </c>
      <c r="AG209" s="53">
        <f t="shared" si="49"/>
        <v>1.0569182474772118E-4</v>
      </c>
      <c r="AH209" s="53">
        <f t="shared" si="49"/>
        <v>2.5614413762448877E-4</v>
      </c>
      <c r="AI209" s="53">
        <f t="shared" si="49"/>
        <v>1.5684386564767796E-4</v>
      </c>
      <c r="AJ209" s="53">
        <f t="shared" si="49"/>
        <v>1.4776407865658985E-3</v>
      </c>
      <c r="AK209" s="53">
        <f t="shared" si="49"/>
        <v>6.0167643531069249E-5</v>
      </c>
      <c r="AL209" s="53">
        <f t="shared" si="49"/>
        <v>1.1782617875124089E-4</v>
      </c>
      <c r="AM209" s="53">
        <f t="shared" si="49"/>
        <v>1.6066134643881271E-4</v>
      </c>
      <c r="AN209" s="53">
        <f t="shared" si="49"/>
        <v>1.0033045320233212E-2</v>
      </c>
      <c r="AO209" s="53">
        <f t="shared" si="49"/>
        <v>1.0847903930357366E-4</v>
      </c>
      <c r="AP209" s="53">
        <f t="shared" si="49"/>
        <v>3.330430248129207E-4</v>
      </c>
      <c r="AQ209" s="53">
        <f t="shared" si="49"/>
        <v>1.907289866834248E-3</v>
      </c>
      <c r="AR209" s="53">
        <f t="shared" si="49"/>
        <v>2.3585078154309116E-4</v>
      </c>
      <c r="AS209" s="53">
        <f t="shared" si="49"/>
        <v>1.1616056743312066E-3</v>
      </c>
      <c r="AT209" s="53">
        <f t="shared" si="49"/>
        <v>1.2948854361402862E-3</v>
      </c>
      <c r="AU209" s="53">
        <f t="shared" si="49"/>
        <v>4.7177547497446017E-3</v>
      </c>
      <c r="AV209" s="53">
        <f t="shared" si="49"/>
        <v>8.1999829209983429E-4</v>
      </c>
      <c r="AW209" s="53">
        <f t="shared" si="49"/>
        <v>1.4079309726611677E-2</v>
      </c>
      <c r="AX209" s="53">
        <f t="shared" si="49"/>
        <v>0</v>
      </c>
      <c r="AY209" s="53">
        <f t="shared" si="49"/>
        <v>3.0252472717875608E-3</v>
      </c>
      <c r="AZ209" s="53">
        <f t="shared" si="49"/>
        <v>6.487626840710344E-3</v>
      </c>
      <c r="BA209" s="53">
        <f t="shared" si="49"/>
        <v>4.6372672572921117E-3</v>
      </c>
      <c r="BB209" s="53">
        <f t="shared" si="49"/>
        <v>1.5661081908185603E-2</v>
      </c>
      <c r="BC209" s="53">
        <f t="shared" si="49"/>
        <v>1.1753119261429783E-2</v>
      </c>
      <c r="BD209" s="53">
        <f t="shared" si="49"/>
        <v>2.0576808802270988E-2</v>
      </c>
      <c r="BE209" s="53">
        <f t="shared" si="49"/>
        <v>1.8078907304111869E-2</v>
      </c>
      <c r="BF209" s="53">
        <f t="shared" si="49"/>
        <v>2.5064509838232146E-3</v>
      </c>
      <c r="BG209" s="53">
        <f t="shared" si="49"/>
        <v>2.8320649589796087E-2</v>
      </c>
      <c r="BH209" s="53">
        <f t="shared" si="49"/>
        <v>2.429657483421177E-2</v>
      </c>
      <c r="BI209" s="53">
        <f t="shared" si="49"/>
        <v>3.0245932423690478E-2</v>
      </c>
      <c r="BJ209" s="53">
        <f t="shared" si="49"/>
        <v>0</v>
      </c>
      <c r="BK209" s="48">
        <f t="shared" si="32"/>
        <v>0.31046885795039963</v>
      </c>
      <c r="BL209" s="42"/>
      <c r="BM209" s="48"/>
    </row>
    <row r="210" spans="1:65" x14ac:dyDescent="0.25">
      <c r="A210" s="1" t="s">
        <v>263</v>
      </c>
      <c r="B210" s="52" t="s">
        <v>122</v>
      </c>
      <c r="C210" s="53">
        <f t="shared" ref="C210:BJ214" si="50">+C55/$BT55</f>
        <v>0</v>
      </c>
      <c r="D210" s="53">
        <f t="shared" si="50"/>
        <v>0</v>
      </c>
      <c r="E210" s="53">
        <f t="shared" si="50"/>
        <v>0</v>
      </c>
      <c r="F210" s="53">
        <f t="shared" si="50"/>
        <v>4.7064668156129818E-5</v>
      </c>
      <c r="G210" s="53">
        <f t="shared" si="50"/>
        <v>5.456457344269949E-4</v>
      </c>
      <c r="H210" s="53">
        <f t="shared" si="50"/>
        <v>0</v>
      </c>
      <c r="I210" s="53">
        <f t="shared" si="50"/>
        <v>0</v>
      </c>
      <c r="J210" s="53">
        <f t="shared" si="50"/>
        <v>0</v>
      </c>
      <c r="K210" s="53">
        <f t="shared" si="50"/>
        <v>4.4090382058469871E-7</v>
      </c>
      <c r="L210" s="53">
        <f t="shared" si="50"/>
        <v>4.4634218364697546E-4</v>
      </c>
      <c r="M210" s="53">
        <f t="shared" si="50"/>
        <v>5.6944657407558047E-5</v>
      </c>
      <c r="N210" s="53">
        <f t="shared" si="50"/>
        <v>5.5601670349106798E-3</v>
      </c>
      <c r="O210" s="53">
        <f t="shared" si="50"/>
        <v>2.4945391359561934E-3</v>
      </c>
      <c r="P210" s="53">
        <f t="shared" si="50"/>
        <v>0</v>
      </c>
      <c r="Q210" s="53">
        <f t="shared" si="50"/>
        <v>1.6259853899591577E-5</v>
      </c>
      <c r="R210" s="53">
        <f t="shared" si="50"/>
        <v>0</v>
      </c>
      <c r="S210" s="53">
        <f t="shared" si="50"/>
        <v>5.8930612884094165E-6</v>
      </c>
      <c r="T210" s="53">
        <f t="shared" si="50"/>
        <v>0</v>
      </c>
      <c r="U210" s="53">
        <f t="shared" si="50"/>
        <v>0</v>
      </c>
      <c r="V210" s="53">
        <f t="shared" si="50"/>
        <v>0</v>
      </c>
      <c r="W210" s="53">
        <f t="shared" si="50"/>
        <v>2.237576110104052E-6</v>
      </c>
      <c r="X210" s="53">
        <f t="shared" si="50"/>
        <v>1.2906469211398163E-4</v>
      </c>
      <c r="Y210" s="53">
        <f t="shared" si="50"/>
        <v>1.4995142545353476E-4</v>
      </c>
      <c r="Z210" s="53">
        <f t="shared" si="50"/>
        <v>0</v>
      </c>
      <c r="AA210" s="53">
        <f t="shared" si="50"/>
        <v>0</v>
      </c>
      <c r="AB210" s="53">
        <f t="shared" si="50"/>
        <v>0</v>
      </c>
      <c r="AC210" s="53">
        <f t="shared" si="50"/>
        <v>6.777678080178481E-5</v>
      </c>
      <c r="AD210" s="53">
        <f t="shared" si="50"/>
        <v>2.1540634963032738E-6</v>
      </c>
      <c r="AE210" s="53">
        <f t="shared" si="50"/>
        <v>6.311564019842314E-3</v>
      </c>
      <c r="AF210" s="53">
        <f t="shared" si="50"/>
        <v>0</v>
      </c>
      <c r="AG210" s="53">
        <f t="shared" si="50"/>
        <v>9.6847437502998161E-5</v>
      </c>
      <c r="AH210" s="53">
        <f t="shared" si="50"/>
        <v>5.19851579147933E-5</v>
      </c>
      <c r="AI210" s="53">
        <f t="shared" si="50"/>
        <v>3.1831894336049161E-5</v>
      </c>
      <c r="AJ210" s="53">
        <f t="shared" si="50"/>
        <v>5.7437065827490397E-5</v>
      </c>
      <c r="AK210" s="53">
        <f t="shared" si="50"/>
        <v>5.397364518224249E-5</v>
      </c>
      <c r="AL210" s="53">
        <f t="shared" si="50"/>
        <v>1.0569648388863767E-4</v>
      </c>
      <c r="AM210" s="53">
        <f t="shared" si="50"/>
        <v>0</v>
      </c>
      <c r="AN210" s="53">
        <f t="shared" si="50"/>
        <v>1.2983753729427585E-4</v>
      </c>
      <c r="AO210" s="53">
        <f t="shared" si="50"/>
        <v>9.7311591969830513E-5</v>
      </c>
      <c r="AP210" s="53">
        <f t="shared" si="50"/>
        <v>2.9875768763307453E-4</v>
      </c>
      <c r="AQ210" s="53">
        <f t="shared" si="50"/>
        <v>4.3821014645591588E-4</v>
      </c>
      <c r="AR210" s="53">
        <f t="shared" si="50"/>
        <v>0</v>
      </c>
      <c r="AS210" s="53">
        <f t="shared" si="50"/>
        <v>0</v>
      </c>
      <c r="AT210" s="53">
        <f t="shared" si="50"/>
        <v>0</v>
      </c>
      <c r="AU210" s="53">
        <f t="shared" si="50"/>
        <v>5.5701345669025698E-4</v>
      </c>
      <c r="AV210" s="53">
        <f t="shared" si="50"/>
        <v>7.4405066011634592E-4</v>
      </c>
      <c r="AW210" s="53">
        <f t="shared" si="50"/>
        <v>5.075615684466224E-2</v>
      </c>
      <c r="AX210" s="53">
        <f t="shared" si="50"/>
        <v>0.10030838932069877</v>
      </c>
      <c r="AY210" s="53">
        <f t="shared" si="50"/>
        <v>6.6668527256893454E-3</v>
      </c>
      <c r="AZ210" s="53">
        <f t="shared" si="50"/>
        <v>3.3510023614559273E-3</v>
      </c>
      <c r="BA210" s="53">
        <f t="shared" si="50"/>
        <v>2.3724815233134555E-4</v>
      </c>
      <c r="BB210" s="53">
        <f t="shared" si="50"/>
        <v>5.2044428857937544E-3</v>
      </c>
      <c r="BC210" s="53">
        <f t="shared" si="50"/>
        <v>1.1561669919860731E-2</v>
      </c>
      <c r="BD210" s="53">
        <f t="shared" si="50"/>
        <v>4.3223002999240789E-3</v>
      </c>
      <c r="BE210" s="53">
        <f t="shared" si="50"/>
        <v>3.2137015911772576E-3</v>
      </c>
      <c r="BF210" s="53">
        <f t="shared" si="50"/>
        <v>1.8874265666297243E-3</v>
      </c>
      <c r="BG210" s="53">
        <f t="shared" si="50"/>
        <v>6.4909997284385004E-3</v>
      </c>
      <c r="BH210" s="53">
        <f t="shared" si="50"/>
        <v>1.3890597056316893E-2</v>
      </c>
      <c r="BI210" s="53">
        <f t="shared" si="50"/>
        <v>2.2825373810971373E-2</v>
      </c>
      <c r="BJ210" s="53">
        <f t="shared" si="50"/>
        <v>0</v>
      </c>
      <c r="BK210" s="48">
        <f t="shared" si="32"/>
        <v>0.24921515982009301</v>
      </c>
      <c r="BL210" s="42"/>
      <c r="BM210" s="48"/>
    </row>
    <row r="211" spans="1:65" x14ac:dyDescent="0.25">
      <c r="A211" s="1" t="s">
        <v>264</v>
      </c>
      <c r="B211" s="52" t="s">
        <v>123</v>
      </c>
      <c r="C211" s="53">
        <f t="shared" si="50"/>
        <v>0</v>
      </c>
      <c r="D211" s="53">
        <f t="shared" si="50"/>
        <v>0</v>
      </c>
      <c r="E211" s="53">
        <f t="shared" si="50"/>
        <v>0</v>
      </c>
      <c r="F211" s="53">
        <f t="shared" si="50"/>
        <v>0</v>
      </c>
      <c r="G211" s="53">
        <f t="shared" si="50"/>
        <v>0</v>
      </c>
      <c r="H211" s="53">
        <f t="shared" si="50"/>
        <v>0</v>
      </c>
      <c r="I211" s="53">
        <f t="shared" si="50"/>
        <v>0</v>
      </c>
      <c r="J211" s="53">
        <f t="shared" si="50"/>
        <v>0</v>
      </c>
      <c r="K211" s="53">
        <f t="shared" si="50"/>
        <v>0</v>
      </c>
      <c r="L211" s="53">
        <f t="shared" si="50"/>
        <v>0</v>
      </c>
      <c r="M211" s="53">
        <f t="shared" si="50"/>
        <v>0</v>
      </c>
      <c r="N211" s="53">
        <f t="shared" si="50"/>
        <v>0</v>
      </c>
      <c r="O211" s="53">
        <f t="shared" si="50"/>
        <v>0</v>
      </c>
      <c r="P211" s="53">
        <f t="shared" si="50"/>
        <v>0</v>
      </c>
      <c r="Q211" s="53">
        <f t="shared" si="50"/>
        <v>0</v>
      </c>
      <c r="R211" s="53">
        <f t="shared" si="50"/>
        <v>0</v>
      </c>
      <c r="S211" s="53">
        <f t="shared" si="50"/>
        <v>0</v>
      </c>
      <c r="T211" s="53">
        <f t="shared" si="50"/>
        <v>0</v>
      </c>
      <c r="U211" s="53">
        <f t="shared" si="50"/>
        <v>0</v>
      </c>
      <c r="V211" s="53">
        <f t="shared" si="50"/>
        <v>0</v>
      </c>
      <c r="W211" s="53">
        <f t="shared" si="50"/>
        <v>0</v>
      </c>
      <c r="X211" s="53">
        <f t="shared" si="50"/>
        <v>0</v>
      </c>
      <c r="Y211" s="53">
        <f t="shared" si="50"/>
        <v>0</v>
      </c>
      <c r="Z211" s="53">
        <f t="shared" si="50"/>
        <v>0</v>
      </c>
      <c r="AA211" s="53">
        <f t="shared" si="50"/>
        <v>0</v>
      </c>
      <c r="AB211" s="53">
        <f t="shared" si="50"/>
        <v>0</v>
      </c>
      <c r="AC211" s="53">
        <f t="shared" si="50"/>
        <v>0</v>
      </c>
      <c r="AD211" s="53">
        <f t="shared" si="50"/>
        <v>0</v>
      </c>
      <c r="AE211" s="53">
        <f t="shared" si="50"/>
        <v>0</v>
      </c>
      <c r="AF211" s="53">
        <f t="shared" si="50"/>
        <v>0</v>
      </c>
      <c r="AG211" s="53">
        <f t="shared" si="50"/>
        <v>0</v>
      </c>
      <c r="AH211" s="53">
        <f t="shared" si="50"/>
        <v>0</v>
      </c>
      <c r="AI211" s="53">
        <f t="shared" si="50"/>
        <v>0</v>
      </c>
      <c r="AJ211" s="53">
        <f t="shared" si="50"/>
        <v>0</v>
      </c>
      <c r="AK211" s="53">
        <f t="shared" si="50"/>
        <v>0</v>
      </c>
      <c r="AL211" s="53">
        <f t="shared" si="50"/>
        <v>0</v>
      </c>
      <c r="AM211" s="53">
        <f t="shared" si="50"/>
        <v>0</v>
      </c>
      <c r="AN211" s="53">
        <f t="shared" si="50"/>
        <v>0</v>
      </c>
      <c r="AO211" s="53">
        <f t="shared" si="50"/>
        <v>0</v>
      </c>
      <c r="AP211" s="53">
        <f t="shared" si="50"/>
        <v>0</v>
      </c>
      <c r="AQ211" s="53">
        <f t="shared" si="50"/>
        <v>0</v>
      </c>
      <c r="AR211" s="53">
        <f t="shared" si="50"/>
        <v>0</v>
      </c>
      <c r="AS211" s="53">
        <f t="shared" si="50"/>
        <v>0</v>
      </c>
      <c r="AT211" s="53">
        <f t="shared" si="50"/>
        <v>0</v>
      </c>
      <c r="AU211" s="53">
        <f t="shared" si="50"/>
        <v>0</v>
      </c>
      <c r="AV211" s="53">
        <f t="shared" si="50"/>
        <v>0</v>
      </c>
      <c r="AW211" s="53">
        <f t="shared" si="50"/>
        <v>0</v>
      </c>
      <c r="AX211" s="53">
        <f t="shared" si="50"/>
        <v>0</v>
      </c>
      <c r="AY211" s="53">
        <f t="shared" si="50"/>
        <v>0</v>
      </c>
      <c r="AZ211" s="53">
        <f t="shared" si="50"/>
        <v>0</v>
      </c>
      <c r="BA211" s="53">
        <f t="shared" si="50"/>
        <v>0</v>
      </c>
      <c r="BB211" s="53">
        <f t="shared" si="50"/>
        <v>0</v>
      </c>
      <c r="BC211" s="53">
        <f t="shared" si="50"/>
        <v>0</v>
      </c>
      <c r="BD211" s="53">
        <f t="shared" si="50"/>
        <v>0</v>
      </c>
      <c r="BE211" s="53">
        <f t="shared" si="50"/>
        <v>0</v>
      </c>
      <c r="BF211" s="53">
        <f t="shared" si="50"/>
        <v>0</v>
      </c>
      <c r="BG211" s="53">
        <f t="shared" si="50"/>
        <v>0</v>
      </c>
      <c r="BH211" s="53">
        <f t="shared" si="50"/>
        <v>0</v>
      </c>
      <c r="BI211" s="53">
        <f t="shared" si="50"/>
        <v>0</v>
      </c>
      <c r="BJ211" s="53">
        <f t="shared" si="50"/>
        <v>0</v>
      </c>
      <c r="BK211" s="48">
        <f t="shared" si="32"/>
        <v>0</v>
      </c>
      <c r="BL211" s="42"/>
      <c r="BM211" s="48"/>
    </row>
    <row r="212" spans="1:65" x14ac:dyDescent="0.25">
      <c r="A212" s="1" t="s">
        <v>265</v>
      </c>
      <c r="B212" s="52" t="s">
        <v>124</v>
      </c>
      <c r="C212" s="53">
        <f t="shared" si="50"/>
        <v>2.082583745888478E-3</v>
      </c>
      <c r="D212" s="53">
        <f t="shared" si="50"/>
        <v>2.3120172013465671E-4</v>
      </c>
      <c r="E212" s="53">
        <f t="shared" si="50"/>
        <v>2.2454172430460922E-2</v>
      </c>
      <c r="F212" s="53">
        <f t="shared" si="50"/>
        <v>3.4529240859099142E-4</v>
      </c>
      <c r="G212" s="53">
        <f t="shared" si="50"/>
        <v>8.9884647021634765E-3</v>
      </c>
      <c r="H212" s="53">
        <f t="shared" si="50"/>
        <v>1.7396655018706613E-4</v>
      </c>
      <c r="I212" s="53">
        <f t="shared" si="50"/>
        <v>1.2310192568983787E-3</v>
      </c>
      <c r="J212" s="53">
        <f t="shared" si="50"/>
        <v>1.4110079919102277E-3</v>
      </c>
      <c r="K212" s="53">
        <f t="shared" si="50"/>
        <v>1.3392738600701223E-3</v>
      </c>
      <c r="L212" s="53">
        <f t="shared" si="50"/>
        <v>1.1574217890699845E-3</v>
      </c>
      <c r="M212" s="53">
        <f t="shared" si="50"/>
        <v>1.0686358601838478E-2</v>
      </c>
      <c r="N212" s="53">
        <f t="shared" si="50"/>
        <v>4.0974172223823525E-2</v>
      </c>
      <c r="O212" s="53">
        <f t="shared" si="50"/>
        <v>6.9553336572960797E-3</v>
      </c>
      <c r="P212" s="53">
        <f t="shared" si="50"/>
        <v>7.0326706403215505E-4</v>
      </c>
      <c r="Q212" s="53">
        <f t="shared" si="50"/>
        <v>2.1806167473970811E-3</v>
      </c>
      <c r="R212" s="53">
        <f t="shared" si="50"/>
        <v>4.6002371823044685E-4</v>
      </c>
      <c r="S212" s="53">
        <f t="shared" si="50"/>
        <v>4.183453876097642E-4</v>
      </c>
      <c r="T212" s="53">
        <f t="shared" si="50"/>
        <v>4.9518909785565873E-4</v>
      </c>
      <c r="U212" s="53">
        <f t="shared" si="50"/>
        <v>2.9470916920447229E-3</v>
      </c>
      <c r="V212" s="53">
        <f t="shared" si="50"/>
        <v>8.2060231933964861E-3</v>
      </c>
      <c r="W212" s="53">
        <f t="shared" si="50"/>
        <v>3.6724372894233292E-3</v>
      </c>
      <c r="X212" s="53">
        <f t="shared" si="50"/>
        <v>6.6850595256441863E-4</v>
      </c>
      <c r="Y212" s="53">
        <f t="shared" si="50"/>
        <v>4.7589292041127201E-3</v>
      </c>
      <c r="Z212" s="53">
        <f t="shared" si="50"/>
        <v>2.5084431668270834E-3</v>
      </c>
      <c r="AA212" s="53">
        <f t="shared" si="50"/>
        <v>4.2965758623128075E-3</v>
      </c>
      <c r="AB212" s="53">
        <f t="shared" si="50"/>
        <v>7.1555491389792125E-3</v>
      </c>
      <c r="AC212" s="53">
        <f t="shared" si="50"/>
        <v>3.9798608559995152E-3</v>
      </c>
      <c r="AD212" s="53">
        <f t="shared" si="50"/>
        <v>4.1718430606242796E-3</v>
      </c>
      <c r="AE212" s="53">
        <f t="shared" si="50"/>
        <v>4.1034424784348296E-3</v>
      </c>
      <c r="AF212" s="53">
        <f t="shared" si="50"/>
        <v>1.0818038776660749E-3</v>
      </c>
      <c r="AG212" s="53">
        <f t="shared" si="50"/>
        <v>3.9586290704385363E-4</v>
      </c>
      <c r="AH212" s="53">
        <f t="shared" si="50"/>
        <v>3.8427055631148361E-3</v>
      </c>
      <c r="AI212" s="53">
        <f t="shared" si="50"/>
        <v>2.3529907834484291E-3</v>
      </c>
      <c r="AJ212" s="53">
        <f t="shared" si="50"/>
        <v>2.2223269763582969E-3</v>
      </c>
      <c r="AK212" s="53">
        <f t="shared" si="50"/>
        <v>7.4280461615551844E-4</v>
      </c>
      <c r="AL212" s="53">
        <f t="shared" si="50"/>
        <v>1.4546328282774221E-3</v>
      </c>
      <c r="AM212" s="53">
        <f t="shared" si="50"/>
        <v>4.4766962018940546E-4</v>
      </c>
      <c r="AN212" s="53">
        <f t="shared" si="50"/>
        <v>4.1064417227660568E-3</v>
      </c>
      <c r="AO212" s="53">
        <f t="shared" si="50"/>
        <v>1.3392369456716609E-3</v>
      </c>
      <c r="AP212" s="53">
        <f t="shared" si="50"/>
        <v>4.1116101893152882E-3</v>
      </c>
      <c r="AQ212" s="53">
        <f t="shared" si="50"/>
        <v>2.1890783659243057E-3</v>
      </c>
      <c r="AR212" s="53">
        <f t="shared" si="50"/>
        <v>5.4012286072503953E-5</v>
      </c>
      <c r="AS212" s="53">
        <f t="shared" si="50"/>
        <v>1.159500461564888E-2</v>
      </c>
      <c r="AT212" s="53">
        <f t="shared" si="50"/>
        <v>1.1452930074001126E-3</v>
      </c>
      <c r="AU212" s="53">
        <f t="shared" si="50"/>
        <v>5.8648581609453704E-3</v>
      </c>
      <c r="AV212" s="53">
        <f t="shared" si="50"/>
        <v>5.5278338639014215E-4</v>
      </c>
      <c r="AW212" s="53">
        <f t="shared" si="50"/>
        <v>3.4856045124042896E-2</v>
      </c>
      <c r="AX212" s="53">
        <f t="shared" si="50"/>
        <v>6.6722790080021221E-3</v>
      </c>
      <c r="AY212" s="53">
        <f t="shared" si="50"/>
        <v>5.7634119343741626E-3</v>
      </c>
      <c r="AZ212" s="53">
        <f t="shared" si="50"/>
        <v>1.5723007060504755E-2</v>
      </c>
      <c r="BA212" s="53">
        <f t="shared" si="50"/>
        <v>2.5865411569033279E-3</v>
      </c>
      <c r="BB212" s="53">
        <f t="shared" si="50"/>
        <v>1.4514354835965064E-3</v>
      </c>
      <c r="BC212" s="53">
        <f t="shared" si="50"/>
        <v>2.0399762866977968E-3</v>
      </c>
      <c r="BD212" s="53">
        <f t="shared" si="50"/>
        <v>3.9029741699505593E-3</v>
      </c>
      <c r="BE212" s="53">
        <f t="shared" si="50"/>
        <v>1.2345974417380324E-2</v>
      </c>
      <c r="BF212" s="53">
        <f t="shared" si="50"/>
        <v>3.4042764679492528E-2</v>
      </c>
      <c r="BG212" s="53">
        <f t="shared" si="50"/>
        <v>4.7370984485564311E-3</v>
      </c>
      <c r="BH212" s="53">
        <f t="shared" si="50"/>
        <v>1.1863291048022554E-2</v>
      </c>
      <c r="BI212" s="53">
        <f t="shared" si="50"/>
        <v>4.4337216553260927E-3</v>
      </c>
      <c r="BJ212" s="53">
        <f t="shared" si="50"/>
        <v>0</v>
      </c>
      <c r="BK212" s="48">
        <f t="shared" si="32"/>
        <v>0.33267404917341503</v>
      </c>
      <c r="BL212" s="42"/>
      <c r="BM212" s="48"/>
    </row>
    <row r="213" spans="1:65" x14ac:dyDescent="0.25">
      <c r="A213" s="1" t="s">
        <v>266</v>
      </c>
      <c r="B213" s="52" t="s">
        <v>125</v>
      </c>
      <c r="C213" s="53">
        <f t="shared" si="50"/>
        <v>8.6136585883064148E-4</v>
      </c>
      <c r="D213" s="53">
        <f t="shared" si="50"/>
        <v>2.2031101067783007E-4</v>
      </c>
      <c r="E213" s="53">
        <f t="shared" si="50"/>
        <v>2.2392560665807335E-2</v>
      </c>
      <c r="F213" s="53">
        <f t="shared" si="50"/>
        <v>1.5859066666673381E-3</v>
      </c>
      <c r="G213" s="53">
        <f t="shared" si="50"/>
        <v>4.614431667718479E-3</v>
      </c>
      <c r="H213" s="53">
        <f t="shared" si="50"/>
        <v>1.5583059043344524E-3</v>
      </c>
      <c r="I213" s="53">
        <f t="shared" si="50"/>
        <v>2.904409883977628E-5</v>
      </c>
      <c r="J213" s="53">
        <f t="shared" si="50"/>
        <v>7.2933179037190416E-4</v>
      </c>
      <c r="K213" s="53">
        <f t="shared" si="50"/>
        <v>2.387578193339844E-4</v>
      </c>
      <c r="L213" s="53">
        <f t="shared" si="50"/>
        <v>7.6224806579580466E-4</v>
      </c>
      <c r="M213" s="53">
        <f t="shared" si="50"/>
        <v>5.6317427000281278E-3</v>
      </c>
      <c r="N213" s="53">
        <f t="shared" si="50"/>
        <v>1.4152350006152911E-2</v>
      </c>
      <c r="O213" s="53">
        <f t="shared" si="50"/>
        <v>1.6631556748149979E-3</v>
      </c>
      <c r="P213" s="53">
        <f t="shared" si="50"/>
        <v>3.1738363305788679E-5</v>
      </c>
      <c r="Q213" s="53">
        <f t="shared" si="50"/>
        <v>2.476236051708829E-4</v>
      </c>
      <c r="R213" s="53">
        <f t="shared" si="50"/>
        <v>6.8649894923065113E-4</v>
      </c>
      <c r="S213" s="53">
        <f t="shared" si="50"/>
        <v>4.06511475981693E-4</v>
      </c>
      <c r="T213" s="53">
        <f t="shared" si="50"/>
        <v>2.6338268593093097E-4</v>
      </c>
      <c r="U213" s="53">
        <f t="shared" si="50"/>
        <v>2.3255376238849189E-3</v>
      </c>
      <c r="V213" s="53">
        <f t="shared" si="50"/>
        <v>9.1479177760138732E-3</v>
      </c>
      <c r="W213" s="53">
        <f t="shared" si="50"/>
        <v>3.9625798546163738E-4</v>
      </c>
      <c r="X213" s="53">
        <f t="shared" si="50"/>
        <v>8.4630562698087097E-4</v>
      </c>
      <c r="Y213" s="53">
        <f t="shared" si="50"/>
        <v>2.3959921565287852E-3</v>
      </c>
      <c r="Z213" s="53">
        <f t="shared" si="50"/>
        <v>2.1406091138746362E-3</v>
      </c>
      <c r="AA213" s="53">
        <f t="shared" si="50"/>
        <v>1.0162414322285236E-3</v>
      </c>
      <c r="AB213" s="53">
        <f t="shared" si="50"/>
        <v>5.3428441327547731E-4</v>
      </c>
      <c r="AC213" s="53">
        <f t="shared" si="50"/>
        <v>4.6826064476599939E-3</v>
      </c>
      <c r="AD213" s="53">
        <f t="shared" si="50"/>
        <v>2.8678307830639501E-3</v>
      </c>
      <c r="AE213" s="53">
        <f t="shared" si="50"/>
        <v>1.5737530964047459E-2</v>
      </c>
      <c r="AF213" s="53">
        <f t="shared" si="50"/>
        <v>6.1298116452239394E-4</v>
      </c>
      <c r="AG213" s="53">
        <f t="shared" si="50"/>
        <v>1.279104879665629E-4</v>
      </c>
      <c r="AH213" s="53">
        <f t="shared" si="50"/>
        <v>3.2227186066227848E-3</v>
      </c>
      <c r="AI213" s="53">
        <f t="shared" si="50"/>
        <v>1.9733562862111385E-3</v>
      </c>
      <c r="AJ213" s="53">
        <f t="shared" si="50"/>
        <v>2.8288952243974725E-3</v>
      </c>
      <c r="AK213" s="53">
        <f t="shared" si="50"/>
        <v>4.3073295025534026E-4</v>
      </c>
      <c r="AL213" s="53">
        <f t="shared" si="50"/>
        <v>8.4350349477502922E-4</v>
      </c>
      <c r="AM213" s="53">
        <f t="shared" si="50"/>
        <v>3.3293320567852081E-4</v>
      </c>
      <c r="AN213" s="53">
        <f t="shared" si="50"/>
        <v>2.192427725384063E-3</v>
      </c>
      <c r="AO213" s="53">
        <f t="shared" si="50"/>
        <v>7.765884435205658E-4</v>
      </c>
      <c r="AP213" s="53">
        <f t="shared" si="50"/>
        <v>2.3842151066720122E-3</v>
      </c>
      <c r="AQ213" s="53">
        <f t="shared" si="50"/>
        <v>7.0276201074962938E-4</v>
      </c>
      <c r="AR213" s="53">
        <f t="shared" si="50"/>
        <v>2.2421688932436528E-5</v>
      </c>
      <c r="AS213" s="53">
        <f t="shared" si="50"/>
        <v>6.5457497594610583E-3</v>
      </c>
      <c r="AT213" s="53">
        <f t="shared" si="50"/>
        <v>7.8440042300101766E-4</v>
      </c>
      <c r="AU213" s="53">
        <f t="shared" si="50"/>
        <v>1.4366583187778233E-3</v>
      </c>
      <c r="AV213" s="53">
        <f t="shared" si="50"/>
        <v>4.1572271899571685E-4</v>
      </c>
      <c r="AW213" s="53">
        <f t="shared" si="50"/>
        <v>2.2546781341725362E-2</v>
      </c>
      <c r="AX213" s="53">
        <f t="shared" si="50"/>
        <v>2.9741394517047207E-3</v>
      </c>
      <c r="AY213" s="53">
        <f t="shared" si="50"/>
        <v>5.0158780771505637E-2</v>
      </c>
      <c r="AZ213" s="53">
        <f t="shared" si="50"/>
        <v>2.59787323585569E-2</v>
      </c>
      <c r="BA213" s="53">
        <f t="shared" si="50"/>
        <v>5.007721739889265E-3</v>
      </c>
      <c r="BB213" s="53">
        <f t="shared" si="50"/>
        <v>3.3459630209452429E-3</v>
      </c>
      <c r="BC213" s="53">
        <f t="shared" si="50"/>
        <v>9.2525756960769728E-3</v>
      </c>
      <c r="BD213" s="53">
        <f t="shared" si="50"/>
        <v>1.6772683296036853E-3</v>
      </c>
      <c r="BE213" s="53">
        <f t="shared" si="50"/>
        <v>2.1816913002401001E-3</v>
      </c>
      <c r="BF213" s="53">
        <f t="shared" si="50"/>
        <v>1.2811376708549635E-3</v>
      </c>
      <c r="BG213" s="53">
        <f t="shared" si="50"/>
        <v>2.7468152751940478E-3</v>
      </c>
      <c r="BH213" s="53">
        <f t="shared" si="50"/>
        <v>5.3110598617015808E-2</v>
      </c>
      <c r="BI213" s="53">
        <f t="shared" si="50"/>
        <v>1.7304463441514375E-3</v>
      </c>
      <c r="BJ213" s="53">
        <f t="shared" si="50"/>
        <v>0</v>
      </c>
      <c r="BK213" s="48">
        <f t="shared" si="32"/>
        <v>0.30579301086540134</v>
      </c>
      <c r="BL213" s="42"/>
      <c r="BM213" s="48"/>
    </row>
    <row r="214" spans="1:65" x14ac:dyDescent="0.25">
      <c r="A214" s="1" t="s">
        <v>267</v>
      </c>
      <c r="B214" s="52" t="s">
        <v>126</v>
      </c>
      <c r="C214" s="53">
        <f t="shared" si="50"/>
        <v>2.4896519932263595E-4</v>
      </c>
      <c r="D214" s="53">
        <f t="shared" si="50"/>
        <v>1.4505238105954242E-5</v>
      </c>
      <c r="E214" s="53">
        <f t="shared" si="50"/>
        <v>2.4707152444668977E-3</v>
      </c>
      <c r="F214" s="53">
        <f t="shared" si="50"/>
        <v>2.9123905791099837E-4</v>
      </c>
      <c r="G214" s="53">
        <f t="shared" si="50"/>
        <v>1.4259946625992533E-3</v>
      </c>
      <c r="H214" s="53">
        <f t="shared" si="50"/>
        <v>1.3905402800841221E-5</v>
      </c>
      <c r="I214" s="53">
        <f t="shared" si="50"/>
        <v>2.2115522202343688E-5</v>
      </c>
      <c r="J214" s="53">
        <f t="shared" si="50"/>
        <v>1.2052265646754544E-4</v>
      </c>
      <c r="K214" s="53">
        <f t="shared" si="50"/>
        <v>4.3489359008396444E-4</v>
      </c>
      <c r="L214" s="53">
        <f t="shared" si="50"/>
        <v>3.1540232089730715E-4</v>
      </c>
      <c r="M214" s="53">
        <f t="shared" si="50"/>
        <v>2.1618222334222007E-3</v>
      </c>
      <c r="N214" s="53">
        <f t="shared" si="50"/>
        <v>5.9962862249646198E-3</v>
      </c>
      <c r="O214" s="53">
        <f t="shared" si="50"/>
        <v>1.7175741587563393E-4</v>
      </c>
      <c r="P214" s="53">
        <f t="shared" si="50"/>
        <v>2.3950601113835465E-4</v>
      </c>
      <c r="Q214" s="53">
        <f t="shared" si="50"/>
        <v>8.9600158393498183E-5</v>
      </c>
      <c r="R214" s="53">
        <f t="shared" ref="R214:BY214" si="51">+R59/$BT59</f>
        <v>9.9958362102220031E-4</v>
      </c>
      <c r="S214" s="53">
        <f t="shared" si="51"/>
        <v>2.2713668855174279E-4</v>
      </c>
      <c r="T214" s="53">
        <f t="shared" si="51"/>
        <v>6.1044569489020531E-4</v>
      </c>
      <c r="U214" s="53">
        <f t="shared" si="51"/>
        <v>1.8463249683830403E-3</v>
      </c>
      <c r="V214" s="53">
        <f t="shared" si="51"/>
        <v>1.1746813999752989E-3</v>
      </c>
      <c r="W214" s="53">
        <f t="shared" si="51"/>
        <v>1.0559963297582624E-3</v>
      </c>
      <c r="X214" s="53">
        <f t="shared" si="51"/>
        <v>5.9283189308684974E-4</v>
      </c>
      <c r="Y214" s="53">
        <f t="shared" si="51"/>
        <v>5.8784474091921337E-4</v>
      </c>
      <c r="Z214" s="53">
        <f t="shared" si="51"/>
        <v>9.0545134117544297E-4</v>
      </c>
      <c r="AA214" s="53">
        <f t="shared" si="51"/>
        <v>2.3042831451808867E-3</v>
      </c>
      <c r="AB214" s="53">
        <f t="shared" si="51"/>
        <v>1.7026539869350845E-4</v>
      </c>
      <c r="AC214" s="53">
        <f t="shared" si="51"/>
        <v>2.1844568182953668E-3</v>
      </c>
      <c r="AD214" s="53">
        <f t="shared" si="51"/>
        <v>1.2899767272490928E-4</v>
      </c>
      <c r="AE214" s="53">
        <f t="shared" si="51"/>
        <v>9.645386438152223E-4</v>
      </c>
      <c r="AF214" s="53">
        <f t="shared" si="51"/>
        <v>7.4508454355369687E-4</v>
      </c>
      <c r="AG214" s="53">
        <f t="shared" si="51"/>
        <v>2.3910254698772287E-4</v>
      </c>
      <c r="AH214" s="53">
        <f t="shared" si="51"/>
        <v>1.4037642577516777E-3</v>
      </c>
      <c r="AI214" s="53">
        <f t="shared" si="51"/>
        <v>8.5956217731827131E-4</v>
      </c>
      <c r="AJ214" s="53">
        <f t="shared" si="51"/>
        <v>1.4096315482243762E-3</v>
      </c>
      <c r="AK214" s="53">
        <f t="shared" si="51"/>
        <v>7.4802425094607877E-5</v>
      </c>
      <c r="AL214" s="53">
        <f t="shared" si="51"/>
        <v>1.4648544288879093E-4</v>
      </c>
      <c r="AM214" s="53">
        <f t="shared" si="51"/>
        <v>9.2001844097544644E-5</v>
      </c>
      <c r="AN214" s="53">
        <f t="shared" si="51"/>
        <v>5.9763651996152698E-4</v>
      </c>
      <c r="AO214" s="53">
        <f t="shared" si="51"/>
        <v>1.3486476676871095E-4</v>
      </c>
      <c r="AP214" s="53">
        <f t="shared" si="51"/>
        <v>4.1405021793791718E-4</v>
      </c>
      <c r="AQ214" s="53">
        <f t="shared" si="51"/>
        <v>1.6935790422642051E-3</v>
      </c>
      <c r="AR214" s="53">
        <f t="shared" si="51"/>
        <v>5.5574230164689867E-4</v>
      </c>
      <c r="AS214" s="53">
        <f t="shared" si="51"/>
        <v>1.5016950620121666E-3</v>
      </c>
      <c r="AT214" s="53">
        <f t="shared" si="51"/>
        <v>2.8894927918227429E-4</v>
      </c>
      <c r="AU214" s="53">
        <f t="shared" si="51"/>
        <v>2.5014377318222209E-3</v>
      </c>
      <c r="AV214" s="53">
        <f t="shared" si="51"/>
        <v>6.6484524810254465E-4</v>
      </c>
      <c r="AW214" s="53">
        <f t="shared" si="51"/>
        <v>3.5941185801296347E-3</v>
      </c>
      <c r="AX214" s="53">
        <f t="shared" si="51"/>
        <v>0</v>
      </c>
      <c r="AY214" s="53">
        <f t="shared" si="51"/>
        <v>2.0944330731124686E-2</v>
      </c>
      <c r="AZ214" s="53">
        <f t="shared" si="51"/>
        <v>5.9753369702505929E-3</v>
      </c>
      <c r="BA214" s="53">
        <f t="shared" si="51"/>
        <v>1.6368858298194632E-2</v>
      </c>
      <c r="BB214" s="53">
        <f t="shared" si="51"/>
        <v>2.5257937655045901E-2</v>
      </c>
      <c r="BC214" s="53">
        <f t="shared" si="51"/>
        <v>1.0525543306221416E-2</v>
      </c>
      <c r="BD214" s="53">
        <f t="shared" si="51"/>
        <v>9.3060083736259125E-3</v>
      </c>
      <c r="BE214" s="53">
        <f t="shared" si="51"/>
        <v>4.0046944830508255E-3</v>
      </c>
      <c r="BF214" s="53">
        <f t="shared" si="51"/>
        <v>3.3217676710027085E-3</v>
      </c>
      <c r="BG214" s="53">
        <f t="shared" si="51"/>
        <v>2.9788806377756827E-3</v>
      </c>
      <c r="BH214" s="53">
        <f t="shared" si="51"/>
        <v>0.11905186107648839</v>
      </c>
      <c r="BI214" s="53">
        <f t="shared" si="51"/>
        <v>7.1613870463975464E-3</v>
      </c>
      <c r="BJ214" s="53">
        <f t="shared" si="51"/>
        <v>0</v>
      </c>
      <c r="BK214" s="48">
        <f t="shared" si="32"/>
        <v>0.2695840290800473</v>
      </c>
      <c r="BL214" s="42"/>
      <c r="BM214" s="48"/>
    </row>
    <row r="215" spans="1:65" x14ac:dyDescent="0.25">
      <c r="A215" s="1" t="s">
        <v>268</v>
      </c>
      <c r="B215" s="52" t="s">
        <v>127</v>
      </c>
      <c r="C215" s="53">
        <f t="shared" ref="C215:BJ219" si="52">+C60/$BT60</f>
        <v>4.3118972294945079E-3</v>
      </c>
      <c r="D215" s="53">
        <f t="shared" si="52"/>
        <v>4.0005022799121049E-4</v>
      </c>
      <c r="E215" s="53">
        <f t="shared" si="52"/>
        <v>2.3590287019947236E-2</v>
      </c>
      <c r="F215" s="53">
        <f t="shared" si="52"/>
        <v>1.0794970827942701E-3</v>
      </c>
      <c r="G215" s="53">
        <f t="shared" si="52"/>
        <v>1.0258495857429495E-2</v>
      </c>
      <c r="H215" s="53">
        <f t="shared" si="52"/>
        <v>9.7846413602780931E-4</v>
      </c>
      <c r="I215" s="53">
        <f t="shared" si="52"/>
        <v>9.2726722574643333E-4</v>
      </c>
      <c r="J215" s="53">
        <f t="shared" si="52"/>
        <v>1.9125660965075258E-3</v>
      </c>
      <c r="K215" s="53">
        <f t="shared" si="52"/>
        <v>6.2372514637389059E-3</v>
      </c>
      <c r="L215" s="53">
        <f t="shared" si="52"/>
        <v>2.2040707110867848E-3</v>
      </c>
      <c r="M215" s="53">
        <f t="shared" si="52"/>
        <v>2.207008325604648E-2</v>
      </c>
      <c r="N215" s="53">
        <f t="shared" si="52"/>
        <v>3.7085227584227491E-2</v>
      </c>
      <c r="O215" s="53">
        <f t="shared" si="52"/>
        <v>4.6362624220828352E-3</v>
      </c>
      <c r="P215" s="53">
        <f t="shared" si="52"/>
        <v>1.1174748360766829E-4</v>
      </c>
      <c r="Q215" s="53">
        <f t="shared" si="52"/>
        <v>2.1415712923288283E-3</v>
      </c>
      <c r="R215" s="53">
        <f t="shared" si="52"/>
        <v>8.8660266072894465E-4</v>
      </c>
      <c r="S215" s="53">
        <f t="shared" si="52"/>
        <v>9.1922338631891711E-4</v>
      </c>
      <c r="T215" s="53">
        <f t="shared" si="52"/>
        <v>1.8978126770689706E-3</v>
      </c>
      <c r="U215" s="53">
        <f t="shared" si="52"/>
        <v>5.6938469644111792E-4</v>
      </c>
      <c r="V215" s="53">
        <f t="shared" si="52"/>
        <v>1.3001994181476176E-3</v>
      </c>
      <c r="W215" s="53">
        <f t="shared" si="52"/>
        <v>5.43392834690367E-3</v>
      </c>
      <c r="X215" s="53">
        <f t="shared" si="52"/>
        <v>1.6640915948241172E-3</v>
      </c>
      <c r="Y215" s="53">
        <f t="shared" si="52"/>
        <v>3.0743256039413051E-3</v>
      </c>
      <c r="Z215" s="53">
        <f t="shared" si="52"/>
        <v>6.322341840435953E-3</v>
      </c>
      <c r="AA215" s="53">
        <f t="shared" si="52"/>
        <v>2.7354379959114734E-3</v>
      </c>
      <c r="AB215" s="53">
        <f t="shared" si="52"/>
        <v>6.9483485148945107E-3</v>
      </c>
      <c r="AC215" s="53">
        <f t="shared" si="52"/>
        <v>8.132960044569584E-3</v>
      </c>
      <c r="AD215" s="53">
        <f t="shared" si="52"/>
        <v>5.2134859801205467E-3</v>
      </c>
      <c r="AE215" s="53">
        <f t="shared" si="52"/>
        <v>8.0429124627598853E-3</v>
      </c>
      <c r="AF215" s="53">
        <f t="shared" si="52"/>
        <v>2.0264971956106196E-3</v>
      </c>
      <c r="AG215" s="53">
        <f t="shared" si="52"/>
        <v>4.7134128091547758E-4</v>
      </c>
      <c r="AH215" s="53">
        <f t="shared" si="52"/>
        <v>8.2809643018058794E-4</v>
      </c>
      <c r="AI215" s="53">
        <f t="shared" si="52"/>
        <v>5.0706546104511919E-4</v>
      </c>
      <c r="AJ215" s="53">
        <f t="shared" si="52"/>
        <v>1.5127562874590369E-3</v>
      </c>
      <c r="AK215" s="53">
        <f t="shared" si="52"/>
        <v>1.3499050409213503E-3</v>
      </c>
      <c r="AL215" s="53">
        <f t="shared" si="52"/>
        <v>2.6435164037406267E-3</v>
      </c>
      <c r="AM215" s="53">
        <f t="shared" si="52"/>
        <v>5.7589921009285007E-4</v>
      </c>
      <c r="AN215" s="53">
        <f t="shared" si="52"/>
        <v>8.5856793162331535E-4</v>
      </c>
      <c r="AO215" s="53">
        <f t="shared" si="52"/>
        <v>2.433806501239871E-3</v>
      </c>
      <c r="AP215" s="53">
        <f t="shared" si="52"/>
        <v>7.4720635819234731E-3</v>
      </c>
      <c r="AQ215" s="53">
        <f t="shared" si="52"/>
        <v>3.3826880942719926E-3</v>
      </c>
      <c r="AR215" s="53">
        <f t="shared" si="52"/>
        <v>1.8288961989417312E-4</v>
      </c>
      <c r="AS215" s="53">
        <f t="shared" si="52"/>
        <v>3.2258972271662642E-3</v>
      </c>
      <c r="AT215" s="53">
        <f t="shared" si="52"/>
        <v>4.454676941925986E-4</v>
      </c>
      <c r="AU215" s="53">
        <f t="shared" si="52"/>
        <v>7.7672530960574259E-3</v>
      </c>
      <c r="AV215" s="53">
        <f t="shared" si="52"/>
        <v>2.0747450143787999E-4</v>
      </c>
      <c r="AW215" s="53">
        <f t="shared" si="52"/>
        <v>7.7986371461733388E-3</v>
      </c>
      <c r="AX215" s="53">
        <f t="shared" si="52"/>
        <v>2.8632494764844513E-3</v>
      </c>
      <c r="AY215" s="53">
        <f t="shared" si="52"/>
        <v>0.11915806578961421</v>
      </c>
      <c r="AZ215" s="53">
        <f t="shared" si="52"/>
        <v>2.647594183525874E-2</v>
      </c>
      <c r="BA215" s="53">
        <f t="shared" si="52"/>
        <v>1.8505832265929854E-2</v>
      </c>
      <c r="BB215" s="53">
        <f t="shared" si="52"/>
        <v>0.15892297593079358</v>
      </c>
      <c r="BC215" s="53">
        <f t="shared" si="52"/>
        <v>3.5648543258597152E-3</v>
      </c>
      <c r="BD215" s="53">
        <f t="shared" si="52"/>
        <v>5.3142094667142292E-3</v>
      </c>
      <c r="BE215" s="53">
        <f t="shared" si="52"/>
        <v>4.6272984243371611E-3</v>
      </c>
      <c r="BF215" s="53">
        <f t="shared" si="52"/>
        <v>4.6374617578578137E-3</v>
      </c>
      <c r="BG215" s="53">
        <f t="shared" si="52"/>
        <v>1.6777452909114001E-2</v>
      </c>
      <c r="BH215" s="53">
        <f t="shared" si="52"/>
        <v>4.0824477531837385E-2</v>
      </c>
      <c r="BI215" s="53">
        <f t="shared" si="52"/>
        <v>7.1083004584564635E-3</v>
      </c>
      <c r="BJ215" s="53">
        <f t="shared" si="52"/>
        <v>0</v>
      </c>
      <c r="BK215" s="48">
        <f t="shared" si="32"/>
        <v>0.6235557371883278</v>
      </c>
      <c r="BL215" s="42"/>
      <c r="BM215" s="48"/>
    </row>
    <row r="216" spans="1:65" x14ac:dyDescent="0.25">
      <c r="A216" s="1" t="s">
        <v>269</v>
      </c>
      <c r="B216" s="52" t="s">
        <v>128</v>
      </c>
      <c r="C216" s="53">
        <f t="shared" si="52"/>
        <v>0</v>
      </c>
      <c r="D216" s="53">
        <f t="shared" si="52"/>
        <v>0</v>
      </c>
      <c r="E216" s="53">
        <f t="shared" si="52"/>
        <v>2.7707023087809111E-5</v>
      </c>
      <c r="F216" s="53">
        <f t="shared" si="52"/>
        <v>0</v>
      </c>
      <c r="G216" s="53">
        <f t="shared" si="52"/>
        <v>0</v>
      </c>
      <c r="H216" s="53">
        <f t="shared" si="52"/>
        <v>0</v>
      </c>
      <c r="I216" s="53">
        <f t="shared" si="52"/>
        <v>0</v>
      </c>
      <c r="J216" s="53">
        <f t="shared" si="52"/>
        <v>6.4482614239419695E-4</v>
      </c>
      <c r="K216" s="53">
        <f t="shared" si="52"/>
        <v>2.5033677167025662E-6</v>
      </c>
      <c r="L216" s="53">
        <f t="shared" si="52"/>
        <v>4.2516544942375822E-4</v>
      </c>
      <c r="M216" s="53">
        <f t="shared" si="52"/>
        <v>2.1153018896348341E-3</v>
      </c>
      <c r="N216" s="53">
        <f t="shared" si="52"/>
        <v>3.2038975310394353E-3</v>
      </c>
      <c r="O216" s="53">
        <f t="shared" si="52"/>
        <v>4.6131346616117355E-4</v>
      </c>
      <c r="P216" s="53">
        <f t="shared" si="52"/>
        <v>1.6291322079193316E-5</v>
      </c>
      <c r="Q216" s="53">
        <f t="shared" si="52"/>
        <v>1.3440890673015559E-4</v>
      </c>
      <c r="R216" s="53">
        <f t="shared" si="52"/>
        <v>6.1045460193356058E-4</v>
      </c>
      <c r="S216" s="53">
        <f t="shared" si="52"/>
        <v>1.4060169785483928E-4</v>
      </c>
      <c r="T216" s="53">
        <f t="shared" si="52"/>
        <v>0</v>
      </c>
      <c r="U216" s="53">
        <f t="shared" si="52"/>
        <v>0</v>
      </c>
      <c r="V216" s="53">
        <f t="shared" si="52"/>
        <v>2.1079248549470573E-3</v>
      </c>
      <c r="W216" s="53">
        <f t="shared" si="52"/>
        <v>1.9627084825564523E-3</v>
      </c>
      <c r="X216" s="53">
        <f t="shared" si="52"/>
        <v>1.2110206276566913E-3</v>
      </c>
      <c r="Y216" s="53">
        <f t="shared" si="52"/>
        <v>1.2909419464937361E-3</v>
      </c>
      <c r="Z216" s="53">
        <f t="shared" si="52"/>
        <v>7.6181077552106373E-4</v>
      </c>
      <c r="AA216" s="53">
        <f t="shared" si="52"/>
        <v>4.7609707537513564E-4</v>
      </c>
      <c r="AB216" s="53">
        <f t="shared" si="52"/>
        <v>6.4182976159824188E-6</v>
      </c>
      <c r="AC216" s="53">
        <f t="shared" si="52"/>
        <v>7.9483424325244359E-4</v>
      </c>
      <c r="AD216" s="53">
        <f t="shared" si="52"/>
        <v>2.121001244271418E-4</v>
      </c>
      <c r="AE216" s="53">
        <f t="shared" si="52"/>
        <v>7.2001169485079214E-4</v>
      </c>
      <c r="AF216" s="53">
        <f t="shared" si="52"/>
        <v>1.0259235226554277E-4</v>
      </c>
      <c r="AG216" s="53">
        <f t="shared" si="52"/>
        <v>0</v>
      </c>
      <c r="AH216" s="53">
        <f t="shared" si="52"/>
        <v>2.0929154509183483E-4</v>
      </c>
      <c r="AI216" s="53">
        <f t="shared" si="52"/>
        <v>1.2815477755615171E-4</v>
      </c>
      <c r="AJ216" s="53">
        <f t="shared" si="52"/>
        <v>2.9292528342785657E-3</v>
      </c>
      <c r="AK216" s="53">
        <f t="shared" si="52"/>
        <v>2.6554440629973609E-5</v>
      </c>
      <c r="AL216" s="53">
        <f t="shared" si="52"/>
        <v>5.200150919473582E-5</v>
      </c>
      <c r="AM216" s="53">
        <f t="shared" si="52"/>
        <v>3.0982779047855088E-4</v>
      </c>
      <c r="AN216" s="53">
        <f t="shared" si="52"/>
        <v>4.9976651881101575E-4</v>
      </c>
      <c r="AO216" s="53">
        <f t="shared" si="52"/>
        <v>4.7876234463060573E-5</v>
      </c>
      <c r="AP216" s="53">
        <f t="shared" si="52"/>
        <v>1.4698550102024193E-4</v>
      </c>
      <c r="AQ216" s="53">
        <f t="shared" si="52"/>
        <v>8.8213741742040521E-3</v>
      </c>
      <c r="AR216" s="53">
        <f t="shared" si="52"/>
        <v>2.8114643766970639E-5</v>
      </c>
      <c r="AS216" s="53">
        <f t="shared" si="52"/>
        <v>1.4392187651034293E-3</v>
      </c>
      <c r="AT216" s="53">
        <f t="shared" si="52"/>
        <v>2.3055239129969284E-4</v>
      </c>
      <c r="AU216" s="53">
        <f t="shared" si="52"/>
        <v>1.2491022845774959E-3</v>
      </c>
      <c r="AV216" s="53">
        <f t="shared" si="52"/>
        <v>5.8389468184535216E-4</v>
      </c>
      <c r="AW216" s="53">
        <f t="shared" si="52"/>
        <v>2.198616281411343E-3</v>
      </c>
      <c r="AX216" s="53">
        <f t="shared" si="52"/>
        <v>8.2684772860293571E-4</v>
      </c>
      <c r="AY216" s="53">
        <f t="shared" si="52"/>
        <v>5.3143685329857131E-2</v>
      </c>
      <c r="AZ216" s="53">
        <f t="shared" si="52"/>
        <v>4.2193758016321262E-3</v>
      </c>
      <c r="BA216" s="53">
        <f t="shared" si="52"/>
        <v>4.4967617350748744E-3</v>
      </c>
      <c r="BB216" s="53">
        <f t="shared" si="52"/>
        <v>1.75295838092966E-2</v>
      </c>
      <c r="BC216" s="53">
        <f t="shared" si="52"/>
        <v>8.4021066049267037E-3</v>
      </c>
      <c r="BD216" s="53">
        <f t="shared" si="52"/>
        <v>9.3253097813121438E-3</v>
      </c>
      <c r="BE216" s="53">
        <f t="shared" si="52"/>
        <v>5.3147259552351221E-3</v>
      </c>
      <c r="BF216" s="53">
        <f t="shared" si="52"/>
        <v>1.7357697469824469E-3</v>
      </c>
      <c r="BG216" s="53">
        <f t="shared" si="52"/>
        <v>3.6497369853287971E-3</v>
      </c>
      <c r="BH216" s="53">
        <f t="shared" si="52"/>
        <v>6.7408528341839677E-2</v>
      </c>
      <c r="BI216" s="53">
        <f t="shared" si="52"/>
        <v>8.5209188591792769E-3</v>
      </c>
      <c r="BJ216" s="53">
        <f t="shared" si="52"/>
        <v>0</v>
      </c>
      <c r="BK216" s="48">
        <f t="shared" si="32"/>
        <v>0.22090286692601802</v>
      </c>
      <c r="BL216" s="42"/>
      <c r="BM216" s="48"/>
    </row>
    <row r="217" spans="1:65" x14ac:dyDescent="0.25">
      <c r="A217" s="1" t="s">
        <v>270</v>
      </c>
      <c r="B217" s="52" t="s">
        <v>129</v>
      </c>
      <c r="C217" s="53">
        <f t="shared" si="52"/>
        <v>0</v>
      </c>
      <c r="D217" s="53">
        <f t="shared" si="52"/>
        <v>0</v>
      </c>
      <c r="E217" s="53">
        <f t="shared" si="52"/>
        <v>0</v>
      </c>
      <c r="F217" s="53">
        <f t="shared" si="52"/>
        <v>5.0335553562319571E-5</v>
      </c>
      <c r="G217" s="53">
        <f t="shared" si="52"/>
        <v>0</v>
      </c>
      <c r="H217" s="53">
        <f t="shared" si="52"/>
        <v>0</v>
      </c>
      <c r="I217" s="53">
        <f t="shared" si="52"/>
        <v>0</v>
      </c>
      <c r="J217" s="53">
        <f t="shared" si="52"/>
        <v>8.9090276897277509E-6</v>
      </c>
      <c r="K217" s="53">
        <f t="shared" si="52"/>
        <v>1.0092076804977292E-3</v>
      </c>
      <c r="L217" s="53">
        <f t="shared" si="52"/>
        <v>5.3653656263878834E-5</v>
      </c>
      <c r="M217" s="53">
        <f t="shared" si="52"/>
        <v>9.0636075345182354E-5</v>
      </c>
      <c r="N217" s="53">
        <f t="shared" si="52"/>
        <v>1.6686108114914279E-3</v>
      </c>
      <c r="O217" s="53">
        <f t="shared" si="52"/>
        <v>8.6239316271852605E-5</v>
      </c>
      <c r="P217" s="53">
        <f t="shared" si="52"/>
        <v>8.97520547582126E-6</v>
      </c>
      <c r="Q217" s="53">
        <f t="shared" si="52"/>
        <v>2.0944892995312017E-4</v>
      </c>
      <c r="R217" s="53">
        <f t="shared" si="52"/>
        <v>3.9406454775802689E-6</v>
      </c>
      <c r="S217" s="53">
        <f t="shared" si="52"/>
        <v>5.4702389991400741E-6</v>
      </c>
      <c r="T217" s="53">
        <f t="shared" si="52"/>
        <v>1.0714675242068459E-7</v>
      </c>
      <c r="U217" s="53">
        <f t="shared" si="52"/>
        <v>2.5045547159109858E-5</v>
      </c>
      <c r="V217" s="53">
        <f t="shared" si="52"/>
        <v>1.6335653382207918E-5</v>
      </c>
      <c r="W217" s="53">
        <f t="shared" si="52"/>
        <v>6.4364106755067808E-4</v>
      </c>
      <c r="X217" s="53">
        <f t="shared" si="52"/>
        <v>1.7721910694238241E-4</v>
      </c>
      <c r="Y217" s="53">
        <f t="shared" si="52"/>
        <v>4.0120831932413498E-5</v>
      </c>
      <c r="Z217" s="53">
        <f t="shared" si="52"/>
        <v>3.7938353064737157E-5</v>
      </c>
      <c r="AA217" s="53">
        <f t="shared" si="52"/>
        <v>4.9050764962535031E-4</v>
      </c>
      <c r="AB217" s="53">
        <f t="shared" si="52"/>
        <v>5.7905488469173383E-5</v>
      </c>
      <c r="AC217" s="53">
        <f t="shared" si="52"/>
        <v>1.4973790631785038E-4</v>
      </c>
      <c r="AD217" s="53">
        <f t="shared" si="52"/>
        <v>2.4100283151792784E-4</v>
      </c>
      <c r="AE217" s="53">
        <f t="shared" si="52"/>
        <v>1.9975887021903287E-5</v>
      </c>
      <c r="AF217" s="53">
        <f t="shared" si="52"/>
        <v>2.7182637190043172E-5</v>
      </c>
      <c r="AG217" s="53">
        <f t="shared" si="52"/>
        <v>4.226747696153318E-6</v>
      </c>
      <c r="AH217" s="53">
        <f t="shared" si="52"/>
        <v>4.5144088941186976E-5</v>
      </c>
      <c r="AI217" s="53">
        <f t="shared" si="52"/>
        <v>2.7642925917978974E-5</v>
      </c>
      <c r="AJ217" s="53">
        <f t="shared" si="52"/>
        <v>3.3147400937126858E-6</v>
      </c>
      <c r="AK217" s="53">
        <f t="shared" si="52"/>
        <v>5.3721078219776809E-5</v>
      </c>
      <c r="AL217" s="53">
        <f t="shared" si="52"/>
        <v>1.0520188249959086E-4</v>
      </c>
      <c r="AM217" s="53">
        <f t="shared" si="52"/>
        <v>1.5020637272659444E-4</v>
      </c>
      <c r="AN217" s="53">
        <f t="shared" si="52"/>
        <v>3.3913281382227169E-4</v>
      </c>
      <c r="AO217" s="53">
        <f t="shared" si="52"/>
        <v>9.6856227261489367E-5</v>
      </c>
      <c r="AP217" s="53">
        <f t="shared" si="52"/>
        <v>2.9735966603523773E-4</v>
      </c>
      <c r="AQ217" s="53">
        <f t="shared" si="52"/>
        <v>2.7848771275504108E-4</v>
      </c>
      <c r="AR217" s="53">
        <f t="shared" si="52"/>
        <v>0</v>
      </c>
      <c r="AS217" s="53">
        <f t="shared" si="52"/>
        <v>1.2222068491753624E-3</v>
      </c>
      <c r="AT217" s="53">
        <f t="shared" si="52"/>
        <v>3.7287246557775712E-5</v>
      </c>
      <c r="AU217" s="53">
        <f t="shared" si="52"/>
        <v>7.7506026485434781E-4</v>
      </c>
      <c r="AV217" s="53">
        <f t="shared" si="52"/>
        <v>1.2022496664368009E-4</v>
      </c>
      <c r="AW217" s="53">
        <f t="shared" si="52"/>
        <v>1.0519280077556191E-4</v>
      </c>
      <c r="AX217" s="53">
        <f t="shared" si="52"/>
        <v>0</v>
      </c>
      <c r="AY217" s="53">
        <f t="shared" si="52"/>
        <v>5.2001124741579783E-3</v>
      </c>
      <c r="AZ217" s="53">
        <f t="shared" si="52"/>
        <v>3.5925811514695067E-4</v>
      </c>
      <c r="BA217" s="53">
        <f t="shared" si="52"/>
        <v>8.6960245903000208E-4</v>
      </c>
      <c r="BB217" s="53">
        <f t="shared" si="52"/>
        <v>1.9062866498833196E-3</v>
      </c>
      <c r="BC217" s="53">
        <f t="shared" si="52"/>
        <v>2.9579852259309613E-5</v>
      </c>
      <c r="BD217" s="53">
        <f t="shared" si="52"/>
        <v>5.0829661203905955E-3</v>
      </c>
      <c r="BE217" s="53">
        <f t="shared" si="52"/>
        <v>1.6112508012988566E-4</v>
      </c>
      <c r="BF217" s="53">
        <f t="shared" si="52"/>
        <v>1.0642585107315155E-4</v>
      </c>
      <c r="BG217" s="53">
        <f t="shared" si="52"/>
        <v>7.1317959444072362E-5</v>
      </c>
      <c r="BH217" s="53">
        <f t="shared" si="52"/>
        <v>1.8738922301923134E-2</v>
      </c>
      <c r="BI217" s="53">
        <f t="shared" si="52"/>
        <v>2.6918604187157005E-3</v>
      </c>
      <c r="BJ217" s="53">
        <f t="shared" si="52"/>
        <v>0</v>
      </c>
      <c r="BK217" s="48">
        <f t="shared" si="32"/>
        <v>4.4000870914083841E-2</v>
      </c>
      <c r="BL217" s="42"/>
      <c r="BM217" s="48"/>
    </row>
    <row r="218" spans="1:65" x14ac:dyDescent="0.25">
      <c r="A218" s="1" t="s">
        <v>271</v>
      </c>
      <c r="B218" s="52" t="s">
        <v>130</v>
      </c>
      <c r="C218" s="53">
        <f t="shared" si="52"/>
        <v>0</v>
      </c>
      <c r="D218" s="53">
        <f t="shared" si="52"/>
        <v>0</v>
      </c>
      <c r="E218" s="53">
        <f t="shared" si="52"/>
        <v>0</v>
      </c>
      <c r="F218" s="53">
        <f t="shared" si="52"/>
        <v>0</v>
      </c>
      <c r="G218" s="53">
        <f t="shared" si="52"/>
        <v>0</v>
      </c>
      <c r="H218" s="53">
        <f t="shared" si="52"/>
        <v>0</v>
      </c>
      <c r="I218" s="53">
        <f t="shared" si="52"/>
        <v>0</v>
      </c>
      <c r="J218" s="53">
        <f t="shared" si="52"/>
        <v>0</v>
      </c>
      <c r="K218" s="53">
        <f t="shared" si="52"/>
        <v>0</v>
      </c>
      <c r="L218" s="53">
        <f t="shared" si="52"/>
        <v>0</v>
      </c>
      <c r="M218" s="53">
        <f t="shared" si="52"/>
        <v>0</v>
      </c>
      <c r="N218" s="53">
        <f t="shared" si="52"/>
        <v>0</v>
      </c>
      <c r="O218" s="53">
        <f t="shared" si="52"/>
        <v>1.57980328500137E-7</v>
      </c>
      <c r="P218" s="53">
        <f t="shared" si="52"/>
        <v>0</v>
      </c>
      <c r="Q218" s="53">
        <f t="shared" si="52"/>
        <v>0</v>
      </c>
      <c r="R218" s="53">
        <f t="shared" si="52"/>
        <v>0</v>
      </c>
      <c r="S218" s="53">
        <f t="shared" si="52"/>
        <v>0</v>
      </c>
      <c r="T218" s="53">
        <f t="shared" si="52"/>
        <v>0</v>
      </c>
      <c r="U218" s="53">
        <f t="shared" si="52"/>
        <v>0</v>
      </c>
      <c r="V218" s="53">
        <f t="shared" si="52"/>
        <v>0</v>
      </c>
      <c r="W218" s="53">
        <f t="shared" si="52"/>
        <v>0</v>
      </c>
      <c r="X218" s="53">
        <f t="shared" si="52"/>
        <v>0</v>
      </c>
      <c r="Y218" s="53">
        <f t="shared" si="52"/>
        <v>0</v>
      </c>
      <c r="Z218" s="53">
        <f t="shared" si="52"/>
        <v>0</v>
      </c>
      <c r="AA218" s="53">
        <f t="shared" si="52"/>
        <v>0</v>
      </c>
      <c r="AB218" s="53">
        <f t="shared" si="52"/>
        <v>0</v>
      </c>
      <c r="AC218" s="53">
        <f t="shared" si="52"/>
        <v>0</v>
      </c>
      <c r="AD218" s="53">
        <f t="shared" si="52"/>
        <v>0</v>
      </c>
      <c r="AE218" s="53">
        <f t="shared" si="52"/>
        <v>0</v>
      </c>
      <c r="AF218" s="53">
        <f t="shared" si="52"/>
        <v>0</v>
      </c>
      <c r="AG218" s="53">
        <f t="shared" si="52"/>
        <v>0</v>
      </c>
      <c r="AH218" s="53">
        <f t="shared" si="52"/>
        <v>0</v>
      </c>
      <c r="AI218" s="53">
        <f t="shared" si="52"/>
        <v>0</v>
      </c>
      <c r="AJ218" s="53">
        <f t="shared" si="52"/>
        <v>0</v>
      </c>
      <c r="AK218" s="53">
        <f t="shared" si="52"/>
        <v>0</v>
      </c>
      <c r="AL218" s="53">
        <f t="shared" si="52"/>
        <v>0</v>
      </c>
      <c r="AM218" s="53">
        <f t="shared" si="52"/>
        <v>0</v>
      </c>
      <c r="AN218" s="53">
        <f t="shared" si="52"/>
        <v>0</v>
      </c>
      <c r="AO218" s="53">
        <f t="shared" si="52"/>
        <v>0</v>
      </c>
      <c r="AP218" s="53">
        <f t="shared" si="52"/>
        <v>0</v>
      </c>
      <c r="AQ218" s="53">
        <f t="shared" si="52"/>
        <v>0</v>
      </c>
      <c r="AR218" s="53">
        <f t="shared" si="52"/>
        <v>0</v>
      </c>
      <c r="AS218" s="53">
        <f t="shared" si="52"/>
        <v>0</v>
      </c>
      <c r="AT218" s="53">
        <f t="shared" si="52"/>
        <v>0</v>
      </c>
      <c r="AU218" s="53">
        <f t="shared" si="52"/>
        <v>0</v>
      </c>
      <c r="AV218" s="53">
        <f t="shared" si="52"/>
        <v>0</v>
      </c>
      <c r="AW218" s="53">
        <f t="shared" si="52"/>
        <v>0</v>
      </c>
      <c r="AX218" s="53">
        <f t="shared" si="52"/>
        <v>0</v>
      </c>
      <c r="AY218" s="53">
        <f t="shared" si="52"/>
        <v>0</v>
      </c>
      <c r="AZ218" s="53">
        <f t="shared" si="52"/>
        <v>0</v>
      </c>
      <c r="BA218" s="53">
        <f t="shared" si="52"/>
        <v>0</v>
      </c>
      <c r="BB218" s="53">
        <f t="shared" si="52"/>
        <v>0</v>
      </c>
      <c r="BC218" s="53">
        <f t="shared" si="52"/>
        <v>0</v>
      </c>
      <c r="BD218" s="53">
        <f t="shared" si="52"/>
        <v>0</v>
      </c>
      <c r="BE218" s="53">
        <f t="shared" si="52"/>
        <v>0</v>
      </c>
      <c r="BF218" s="53">
        <f t="shared" si="52"/>
        <v>0</v>
      </c>
      <c r="BG218" s="53">
        <f t="shared" si="52"/>
        <v>0</v>
      </c>
      <c r="BH218" s="53">
        <f t="shared" si="52"/>
        <v>0</v>
      </c>
      <c r="BI218" s="53">
        <f t="shared" si="52"/>
        <v>0</v>
      </c>
      <c r="BJ218" s="53">
        <f t="shared" si="52"/>
        <v>0</v>
      </c>
      <c r="BK218" s="48">
        <f t="shared" si="32"/>
        <v>1.57980328500137E-7</v>
      </c>
      <c r="BL218" s="42"/>
      <c r="BM218" s="48"/>
    </row>
    <row r="219" spans="1:65" x14ac:dyDescent="0.25">
      <c r="A219" s="1" t="s">
        <v>272</v>
      </c>
      <c r="B219" s="52" t="s">
        <v>131</v>
      </c>
      <c r="C219" s="53">
        <f t="shared" si="52"/>
        <v>0</v>
      </c>
      <c r="D219" s="53">
        <f t="shared" si="52"/>
        <v>0</v>
      </c>
      <c r="E219" s="53">
        <f t="shared" si="52"/>
        <v>3.0602241141034967E-4</v>
      </c>
      <c r="F219" s="53">
        <f t="shared" si="52"/>
        <v>3.3041391745353554E-5</v>
      </c>
      <c r="G219" s="53">
        <f t="shared" si="52"/>
        <v>0</v>
      </c>
      <c r="H219" s="53">
        <f t="shared" si="52"/>
        <v>0</v>
      </c>
      <c r="I219" s="53">
        <f t="shared" si="52"/>
        <v>0</v>
      </c>
      <c r="J219" s="53">
        <f t="shared" si="52"/>
        <v>1.0244212024570993E-4</v>
      </c>
      <c r="K219" s="53">
        <f t="shared" si="52"/>
        <v>2.6822651606201792E-4</v>
      </c>
      <c r="L219" s="53">
        <f t="shared" si="52"/>
        <v>7.5095659809425627E-5</v>
      </c>
      <c r="M219" s="53">
        <f t="shared" si="52"/>
        <v>3.1539675394166651E-3</v>
      </c>
      <c r="N219" s="53">
        <f t="shared" si="52"/>
        <v>1.8670462613594307E-3</v>
      </c>
      <c r="O219" s="53">
        <f t="shared" si="52"/>
        <v>1.5013665602349804E-5</v>
      </c>
      <c r="P219" s="53">
        <f t="shared" si="52"/>
        <v>8.2042012888136967E-5</v>
      </c>
      <c r="Q219" s="53">
        <f t="shared" si="52"/>
        <v>1.33883509114864E-5</v>
      </c>
      <c r="R219" s="53">
        <f t="shared" ref="R219:BY219" si="53">+R64/$BT64</f>
        <v>4.9892379189367076E-5</v>
      </c>
      <c r="S219" s="53">
        <f t="shared" si="53"/>
        <v>9.6135183622583854E-5</v>
      </c>
      <c r="T219" s="53">
        <f t="shared" si="53"/>
        <v>4.7222319286149958E-5</v>
      </c>
      <c r="U219" s="53">
        <f t="shared" si="53"/>
        <v>1.246574167591624E-3</v>
      </c>
      <c r="V219" s="53">
        <f t="shared" si="53"/>
        <v>3.1272827580500001E-4</v>
      </c>
      <c r="W219" s="53">
        <f t="shared" si="53"/>
        <v>3.8719035454617981E-5</v>
      </c>
      <c r="X219" s="53">
        <f t="shared" si="53"/>
        <v>2.8773550344620173E-4</v>
      </c>
      <c r="Y219" s="53">
        <f t="shared" si="53"/>
        <v>2.3056210973391479E-4</v>
      </c>
      <c r="Z219" s="53">
        <f t="shared" si="53"/>
        <v>8.0848019975842734E-4</v>
      </c>
      <c r="AA219" s="53">
        <f t="shared" si="53"/>
        <v>8.7047606517269983E-4</v>
      </c>
      <c r="AB219" s="53">
        <f t="shared" si="53"/>
        <v>1.3021725282834641E-4</v>
      </c>
      <c r="AC219" s="53">
        <f t="shared" si="53"/>
        <v>1.1195553606941414E-3</v>
      </c>
      <c r="AD219" s="53">
        <f t="shared" si="53"/>
        <v>8.2391525148606883E-5</v>
      </c>
      <c r="AE219" s="53">
        <f t="shared" si="53"/>
        <v>1.2875358495169488E-3</v>
      </c>
      <c r="AF219" s="53">
        <f t="shared" si="53"/>
        <v>1.4773023652402261E-4</v>
      </c>
      <c r="AG219" s="53">
        <f t="shared" si="53"/>
        <v>3.3350243290215052E-5</v>
      </c>
      <c r="AH219" s="53">
        <f t="shared" si="53"/>
        <v>2.9498976555151438E-4</v>
      </c>
      <c r="AI219" s="53">
        <f t="shared" si="53"/>
        <v>1.8063007642763374E-4</v>
      </c>
      <c r="AJ219" s="53">
        <f t="shared" si="53"/>
        <v>5.7160119484986089E-4</v>
      </c>
      <c r="AK219" s="53">
        <f t="shared" si="53"/>
        <v>3.9450707303600926E-5</v>
      </c>
      <c r="AL219" s="53">
        <f t="shared" si="53"/>
        <v>7.7256243020663997E-5</v>
      </c>
      <c r="AM219" s="53">
        <f t="shared" si="53"/>
        <v>1.5920140665924887E-4</v>
      </c>
      <c r="AN219" s="53">
        <f t="shared" si="53"/>
        <v>3.2255973943852851E-4</v>
      </c>
      <c r="AO219" s="53">
        <f t="shared" si="53"/>
        <v>7.1127512679322862E-5</v>
      </c>
      <c r="AP219" s="53">
        <f t="shared" si="53"/>
        <v>2.1836957740609968E-4</v>
      </c>
      <c r="AQ219" s="53">
        <f t="shared" si="53"/>
        <v>5.266765307584792E-5</v>
      </c>
      <c r="AR219" s="53">
        <f t="shared" si="53"/>
        <v>0</v>
      </c>
      <c r="AS219" s="53">
        <f t="shared" si="53"/>
        <v>8.7495613489147308E-4</v>
      </c>
      <c r="AT219" s="53">
        <f t="shared" si="53"/>
        <v>4.3420881990917723E-4</v>
      </c>
      <c r="AU219" s="53">
        <f t="shared" si="53"/>
        <v>9.8760143064784015E-4</v>
      </c>
      <c r="AV219" s="53">
        <f t="shared" si="53"/>
        <v>6.9709998026776243E-4</v>
      </c>
      <c r="AW219" s="53">
        <f t="shared" si="53"/>
        <v>2.8382041994427986E-3</v>
      </c>
      <c r="AX219" s="53">
        <f t="shared" si="53"/>
        <v>0</v>
      </c>
      <c r="AY219" s="53">
        <f t="shared" si="53"/>
        <v>1.468018408516389E-2</v>
      </c>
      <c r="AZ219" s="53">
        <f t="shared" si="53"/>
        <v>1.1693144532552022E-2</v>
      </c>
      <c r="BA219" s="53">
        <f t="shared" si="53"/>
        <v>4.0375739376487139E-3</v>
      </c>
      <c r="BB219" s="53">
        <f t="shared" si="53"/>
        <v>4.9973213400106315E-3</v>
      </c>
      <c r="BC219" s="53">
        <f t="shared" si="53"/>
        <v>6.4129724674680429E-3</v>
      </c>
      <c r="BD219" s="53">
        <f t="shared" si="53"/>
        <v>4.8598558575000056E-3</v>
      </c>
      <c r="BE219" s="53">
        <f t="shared" si="53"/>
        <v>2.9320256472286201E-3</v>
      </c>
      <c r="BF219" s="53">
        <f t="shared" si="53"/>
        <v>1.2606258261103193E-3</v>
      </c>
      <c r="BG219" s="53">
        <f t="shared" si="53"/>
        <v>3.5434724549543292E-3</v>
      </c>
      <c r="BH219" s="53">
        <f t="shared" si="53"/>
        <v>7.6017660434398421E-2</v>
      </c>
      <c r="BI219" s="53">
        <f t="shared" si="53"/>
        <v>5.6470239920252321E-3</v>
      </c>
      <c r="BJ219" s="53">
        <f t="shared" si="53"/>
        <v>0</v>
      </c>
      <c r="BK219" s="48">
        <f t="shared" si="32"/>
        <v>0.15660737665314542</v>
      </c>
      <c r="BL219" s="42"/>
      <c r="BM219" s="48"/>
    </row>
    <row r="220" spans="1:65" x14ac:dyDescent="0.25">
      <c r="A220" s="1" t="s">
        <v>273</v>
      </c>
      <c r="B220" s="52" t="s">
        <v>132</v>
      </c>
      <c r="C220" s="53">
        <f t="shared" ref="C220:BJ222" si="54">+C65/$BT65</f>
        <v>0</v>
      </c>
      <c r="D220" s="53">
        <f t="shared" si="54"/>
        <v>0</v>
      </c>
      <c r="E220" s="53">
        <f t="shared" si="54"/>
        <v>0</v>
      </c>
      <c r="F220" s="53">
        <f t="shared" si="54"/>
        <v>1.872414900735442E-6</v>
      </c>
      <c r="G220" s="53">
        <f t="shared" si="54"/>
        <v>0</v>
      </c>
      <c r="H220" s="53">
        <f t="shared" si="54"/>
        <v>0</v>
      </c>
      <c r="I220" s="53">
        <f t="shared" si="54"/>
        <v>0</v>
      </c>
      <c r="J220" s="53">
        <f t="shared" si="54"/>
        <v>6.7003515258538075E-5</v>
      </c>
      <c r="K220" s="53">
        <f t="shared" si="54"/>
        <v>1.370953509238045E-4</v>
      </c>
      <c r="L220" s="53">
        <f t="shared" si="54"/>
        <v>9.830534686757823E-7</v>
      </c>
      <c r="M220" s="53">
        <f t="shared" si="54"/>
        <v>3.1530291231124299E-4</v>
      </c>
      <c r="N220" s="53">
        <f t="shared" si="54"/>
        <v>8.7158316488218895E-4</v>
      </c>
      <c r="O220" s="53">
        <f t="shared" si="54"/>
        <v>1.5580374758552465E-5</v>
      </c>
      <c r="P220" s="53">
        <f t="shared" si="54"/>
        <v>0</v>
      </c>
      <c r="Q220" s="53">
        <f t="shared" si="54"/>
        <v>9.651867918140863E-6</v>
      </c>
      <c r="R220" s="53">
        <f t="shared" si="54"/>
        <v>2.0332462278077117E-5</v>
      </c>
      <c r="S220" s="53">
        <f t="shared" si="54"/>
        <v>6.7867576312220058E-6</v>
      </c>
      <c r="T220" s="53">
        <f t="shared" si="54"/>
        <v>0</v>
      </c>
      <c r="U220" s="53">
        <f t="shared" si="54"/>
        <v>0</v>
      </c>
      <c r="V220" s="53">
        <f t="shared" si="54"/>
        <v>5.8887652904810871E-5</v>
      </c>
      <c r="W220" s="53">
        <f t="shared" si="54"/>
        <v>3.2726507038553798E-4</v>
      </c>
      <c r="X220" s="53">
        <f t="shared" si="54"/>
        <v>2.4887444190722322E-4</v>
      </c>
      <c r="Y220" s="53">
        <f t="shared" si="54"/>
        <v>1.604599979917995E-4</v>
      </c>
      <c r="Z220" s="53">
        <f t="shared" si="54"/>
        <v>6.8510123427503776E-4</v>
      </c>
      <c r="AA220" s="53">
        <f t="shared" si="54"/>
        <v>0</v>
      </c>
      <c r="AB220" s="53">
        <f t="shared" si="54"/>
        <v>2.2678026182593036E-5</v>
      </c>
      <c r="AC220" s="53">
        <f t="shared" si="54"/>
        <v>4.2175789295901487E-4</v>
      </c>
      <c r="AD220" s="53">
        <f t="shared" si="54"/>
        <v>4.497564257493547E-5</v>
      </c>
      <c r="AE220" s="53">
        <f t="shared" si="54"/>
        <v>6.1488744677700065E-4</v>
      </c>
      <c r="AF220" s="53">
        <f t="shared" si="54"/>
        <v>1.5796550400133831E-4</v>
      </c>
      <c r="AG220" s="53">
        <f t="shared" si="54"/>
        <v>1.0081687713503301E-4</v>
      </c>
      <c r="AH220" s="53">
        <f t="shared" si="54"/>
        <v>9.4937818380472211E-5</v>
      </c>
      <c r="AI220" s="53">
        <f t="shared" si="54"/>
        <v>5.8132950334315302E-5</v>
      </c>
      <c r="AJ220" s="53">
        <f t="shared" si="54"/>
        <v>1.9207459607736201E-6</v>
      </c>
      <c r="AK220" s="53">
        <f t="shared" si="54"/>
        <v>5.5567857090736164E-5</v>
      </c>
      <c r="AL220" s="53">
        <f t="shared" si="54"/>
        <v>1.0881842595373677E-4</v>
      </c>
      <c r="AM220" s="53">
        <f t="shared" si="54"/>
        <v>1.7722008948440622E-5</v>
      </c>
      <c r="AN220" s="53">
        <f t="shared" si="54"/>
        <v>7.281707843367636E-4</v>
      </c>
      <c r="AO220" s="53">
        <f t="shared" si="54"/>
        <v>1.0018587067064766E-4</v>
      </c>
      <c r="AP220" s="53">
        <f t="shared" si="54"/>
        <v>3.0758205111214857E-4</v>
      </c>
      <c r="AQ220" s="53">
        <f t="shared" si="54"/>
        <v>0</v>
      </c>
      <c r="AR220" s="53">
        <f t="shared" si="54"/>
        <v>0</v>
      </c>
      <c r="AS220" s="53">
        <f t="shared" si="54"/>
        <v>4.2883101845133081E-4</v>
      </c>
      <c r="AT220" s="53">
        <f t="shared" si="54"/>
        <v>0</v>
      </c>
      <c r="AU220" s="53">
        <f t="shared" si="54"/>
        <v>1.8862010226230945E-4</v>
      </c>
      <c r="AV220" s="53">
        <f t="shared" si="54"/>
        <v>1.6663276922651805E-3</v>
      </c>
      <c r="AW220" s="53">
        <f t="shared" si="54"/>
        <v>2.3753837261738784E-3</v>
      </c>
      <c r="AX220" s="53">
        <f t="shared" si="54"/>
        <v>0</v>
      </c>
      <c r="AY220" s="53">
        <f t="shared" si="54"/>
        <v>3.4143177717989425E-3</v>
      </c>
      <c r="AZ220" s="53">
        <f t="shared" si="54"/>
        <v>1.7687955717150647E-3</v>
      </c>
      <c r="BA220" s="53">
        <f t="shared" si="54"/>
        <v>1.4402637341875773E-4</v>
      </c>
      <c r="BB220" s="53">
        <f t="shared" si="54"/>
        <v>1.4785453983077955E-4</v>
      </c>
      <c r="BC220" s="53">
        <f t="shared" si="54"/>
        <v>7.338562011093197E-4</v>
      </c>
      <c r="BD220" s="53">
        <f t="shared" si="54"/>
        <v>7.003559535749659E-4</v>
      </c>
      <c r="BE220" s="53">
        <f t="shared" si="54"/>
        <v>4.0835999732733032E-4</v>
      </c>
      <c r="BF220" s="53">
        <f t="shared" si="54"/>
        <v>2.5720979340220981E-4</v>
      </c>
      <c r="BG220" s="53">
        <f t="shared" si="54"/>
        <v>8.4006311093262739E-4</v>
      </c>
      <c r="BH220" s="53">
        <f t="shared" si="54"/>
        <v>1.2273393711135012E-2</v>
      </c>
      <c r="BI220" s="53">
        <f t="shared" si="54"/>
        <v>1.5446594685621525E-3</v>
      </c>
      <c r="BJ220" s="53">
        <f t="shared" si="54"/>
        <v>0</v>
      </c>
      <c r="BK220" s="48">
        <f t="shared" si="32"/>
        <v>3.265495520617339E-2</v>
      </c>
      <c r="BL220" s="42"/>
      <c r="BM220" s="48"/>
    </row>
    <row r="221" spans="1:65" x14ac:dyDescent="0.25">
      <c r="A221" s="1" t="s">
        <v>274</v>
      </c>
      <c r="B221" s="52" t="s">
        <v>133</v>
      </c>
      <c r="C221" s="53">
        <f t="shared" si="54"/>
        <v>1.7930427905515941E-3</v>
      </c>
      <c r="D221" s="53">
        <f t="shared" si="54"/>
        <v>1.3572192842178029E-4</v>
      </c>
      <c r="E221" s="53">
        <f t="shared" si="54"/>
        <v>2.0931855391622678E-2</v>
      </c>
      <c r="F221" s="53">
        <f t="shared" si="54"/>
        <v>6.6506656111371026E-4</v>
      </c>
      <c r="G221" s="53">
        <f t="shared" si="54"/>
        <v>4.3904931299940065E-3</v>
      </c>
      <c r="H221" s="53">
        <f t="shared" si="54"/>
        <v>1.5928657420786962E-5</v>
      </c>
      <c r="I221" s="53">
        <f t="shared" si="54"/>
        <v>7.4080170716340555E-5</v>
      </c>
      <c r="J221" s="53">
        <f t="shared" si="54"/>
        <v>3.3510823275345572E-3</v>
      </c>
      <c r="K221" s="53">
        <f t="shared" si="54"/>
        <v>1.51134016142424E-3</v>
      </c>
      <c r="L221" s="53">
        <f t="shared" si="54"/>
        <v>1.8740446818110289E-3</v>
      </c>
      <c r="M221" s="53">
        <f t="shared" si="54"/>
        <v>8.017608999566812E-3</v>
      </c>
      <c r="N221" s="53">
        <f t="shared" si="54"/>
        <v>1.5354053975637863E-2</v>
      </c>
      <c r="O221" s="53">
        <f t="shared" si="54"/>
        <v>4.8400071935467909E-3</v>
      </c>
      <c r="P221" s="53">
        <f t="shared" si="54"/>
        <v>8.9032929407544177E-4</v>
      </c>
      <c r="Q221" s="53">
        <f t="shared" si="54"/>
        <v>1.9777031411990892E-3</v>
      </c>
      <c r="R221" s="53">
        <f t="shared" si="54"/>
        <v>1.955627133563153E-4</v>
      </c>
      <c r="S221" s="53">
        <f t="shared" si="54"/>
        <v>1.8840326026662695E-4</v>
      </c>
      <c r="T221" s="53">
        <f t="shared" si="54"/>
        <v>3.6987961290553442E-4</v>
      </c>
      <c r="U221" s="53">
        <f t="shared" si="54"/>
        <v>9.6065689107264888E-4</v>
      </c>
      <c r="V221" s="53">
        <f t="shared" si="54"/>
        <v>1.8740286164621032E-3</v>
      </c>
      <c r="W221" s="53">
        <f t="shared" si="54"/>
        <v>1.6045584948702735E-3</v>
      </c>
      <c r="X221" s="53">
        <f t="shared" si="54"/>
        <v>8.8624143706441262E-4</v>
      </c>
      <c r="Y221" s="53">
        <f t="shared" si="54"/>
        <v>2.2605939794058446E-3</v>
      </c>
      <c r="Z221" s="53">
        <f t="shared" si="54"/>
        <v>5.6396883287625713E-3</v>
      </c>
      <c r="AA221" s="53">
        <f t="shared" si="54"/>
        <v>3.181277039314426E-3</v>
      </c>
      <c r="AB221" s="53">
        <f t="shared" si="54"/>
        <v>2.8732646745505678E-4</v>
      </c>
      <c r="AC221" s="53">
        <f t="shared" si="54"/>
        <v>3.5321323243280474E-3</v>
      </c>
      <c r="AD221" s="53">
        <f t="shared" si="54"/>
        <v>1.2135269854745491E-3</v>
      </c>
      <c r="AE221" s="53">
        <f t="shared" si="54"/>
        <v>5.0268412722707023E-3</v>
      </c>
      <c r="AF221" s="53">
        <f t="shared" si="54"/>
        <v>1.6935931687621043E-3</v>
      </c>
      <c r="AG221" s="53">
        <f t="shared" si="54"/>
        <v>6.1022528886387335E-5</v>
      </c>
      <c r="AH221" s="53">
        <f t="shared" si="54"/>
        <v>4.4856122339756704E-4</v>
      </c>
      <c r="AI221" s="53">
        <f t="shared" si="54"/>
        <v>2.7466596311669718E-4</v>
      </c>
      <c r="AJ221" s="53">
        <f t="shared" si="54"/>
        <v>9.4123531436429958E-4</v>
      </c>
      <c r="AK221" s="53">
        <f t="shared" si="54"/>
        <v>2.4521535178749466E-4</v>
      </c>
      <c r="AL221" s="53">
        <f t="shared" si="54"/>
        <v>4.8020474422173694E-4</v>
      </c>
      <c r="AM221" s="53">
        <f t="shared" si="54"/>
        <v>3.2410822289822275E-4</v>
      </c>
      <c r="AN221" s="53">
        <f t="shared" si="54"/>
        <v>3.4127748636890217E-3</v>
      </c>
      <c r="AO221" s="53">
        <f t="shared" si="54"/>
        <v>4.4211014796780685E-4</v>
      </c>
      <c r="AP221" s="53">
        <f t="shared" si="54"/>
        <v>1.3573285855494816E-3</v>
      </c>
      <c r="AQ221" s="53">
        <f t="shared" si="54"/>
        <v>2.9507723355688786E-3</v>
      </c>
      <c r="AR221" s="53">
        <f t="shared" si="54"/>
        <v>1.3963135114034954E-5</v>
      </c>
      <c r="AS221" s="53">
        <f t="shared" si="54"/>
        <v>5.0547856073764937E-3</v>
      </c>
      <c r="AT221" s="53">
        <f t="shared" si="54"/>
        <v>7.2733272786590158E-4</v>
      </c>
      <c r="AU221" s="53">
        <f t="shared" si="54"/>
        <v>2.2613654451752625E-2</v>
      </c>
      <c r="AV221" s="53">
        <f t="shared" si="54"/>
        <v>3.5028359044455932E-3</v>
      </c>
      <c r="AW221" s="53">
        <f t="shared" si="54"/>
        <v>2.1730652282472958E-2</v>
      </c>
      <c r="AX221" s="53">
        <f t="shared" si="54"/>
        <v>7.9659305546174609E-3</v>
      </c>
      <c r="AY221" s="53">
        <f t="shared" si="54"/>
        <v>8.0826968186009929E-2</v>
      </c>
      <c r="AZ221" s="53">
        <f t="shared" si="54"/>
        <v>1.3126391680923081E-2</v>
      </c>
      <c r="BA221" s="53">
        <f t="shared" si="54"/>
        <v>4.1029561023873756E-2</v>
      </c>
      <c r="BB221" s="53">
        <f t="shared" si="54"/>
        <v>4.6400804298408607E-2</v>
      </c>
      <c r="BC221" s="53">
        <f t="shared" si="54"/>
        <v>1.2689477334257394E-2</v>
      </c>
      <c r="BD221" s="53">
        <f t="shared" si="54"/>
        <v>1.2583536880350809E-2</v>
      </c>
      <c r="BE221" s="53">
        <f t="shared" si="54"/>
        <v>1.4187959821601977E-2</v>
      </c>
      <c r="BF221" s="53">
        <f t="shared" si="54"/>
        <v>5.4958385604627598E-3</v>
      </c>
      <c r="BG221" s="53">
        <f t="shared" si="54"/>
        <v>1.3543886139511935E-2</v>
      </c>
      <c r="BH221" s="53">
        <f t="shared" si="54"/>
        <v>9.7956537993824672E-2</v>
      </c>
      <c r="BI221" s="53">
        <f t="shared" si="54"/>
        <v>1.8268298269434931E-2</v>
      </c>
      <c r="BJ221" s="53">
        <f t="shared" si="54"/>
        <v>0</v>
      </c>
      <c r="BK221" s="48">
        <f t="shared" si="32"/>
        <v>0.52339308313016031</v>
      </c>
      <c r="BL221" s="42"/>
      <c r="BM221" s="48"/>
    </row>
    <row r="222" spans="1:65" x14ac:dyDescent="0.25">
      <c r="A222" s="1" t="s">
        <v>275</v>
      </c>
      <c r="B222" s="52" t="s">
        <v>134</v>
      </c>
      <c r="C222" s="53">
        <f t="shared" si="54"/>
        <v>0</v>
      </c>
      <c r="D222" s="53">
        <f t="shared" si="54"/>
        <v>0</v>
      </c>
      <c r="E222" s="53">
        <f t="shared" si="54"/>
        <v>0</v>
      </c>
      <c r="F222" s="53">
        <f t="shared" si="54"/>
        <v>0</v>
      </c>
      <c r="G222" s="53">
        <f t="shared" si="54"/>
        <v>0</v>
      </c>
      <c r="H222" s="53">
        <f t="shared" si="54"/>
        <v>0</v>
      </c>
      <c r="I222" s="53">
        <f t="shared" si="54"/>
        <v>0</v>
      </c>
      <c r="J222" s="53">
        <f t="shared" si="54"/>
        <v>0</v>
      </c>
      <c r="K222" s="53">
        <f t="shared" si="54"/>
        <v>0</v>
      </c>
      <c r="L222" s="53">
        <f t="shared" si="54"/>
        <v>0</v>
      </c>
      <c r="M222" s="53">
        <f t="shared" si="54"/>
        <v>0</v>
      </c>
      <c r="N222" s="53">
        <f t="shared" si="54"/>
        <v>0</v>
      </c>
      <c r="O222" s="53">
        <f t="shared" si="54"/>
        <v>0</v>
      </c>
      <c r="P222" s="53">
        <f t="shared" si="54"/>
        <v>0</v>
      </c>
      <c r="Q222" s="53">
        <f t="shared" si="54"/>
        <v>0</v>
      </c>
      <c r="R222" s="53">
        <f t="shared" si="54"/>
        <v>0</v>
      </c>
      <c r="S222" s="53">
        <f t="shared" si="54"/>
        <v>0</v>
      </c>
      <c r="T222" s="53">
        <f t="shared" si="54"/>
        <v>0</v>
      </c>
      <c r="U222" s="53">
        <f t="shared" si="54"/>
        <v>0</v>
      </c>
      <c r="V222" s="53">
        <f t="shared" si="54"/>
        <v>0</v>
      </c>
      <c r="W222" s="53">
        <f t="shared" si="54"/>
        <v>0</v>
      </c>
      <c r="X222" s="53">
        <f t="shared" si="54"/>
        <v>0</v>
      </c>
      <c r="Y222" s="53">
        <f t="shared" si="54"/>
        <v>0</v>
      </c>
      <c r="Z222" s="53">
        <f t="shared" si="54"/>
        <v>0</v>
      </c>
      <c r="AA222" s="53">
        <f t="shared" si="54"/>
        <v>0</v>
      </c>
      <c r="AB222" s="53">
        <f t="shared" si="54"/>
        <v>0</v>
      </c>
      <c r="AC222" s="53">
        <f t="shared" si="54"/>
        <v>0</v>
      </c>
      <c r="AD222" s="53">
        <f t="shared" si="54"/>
        <v>0</v>
      </c>
      <c r="AE222" s="53">
        <f t="shared" si="54"/>
        <v>0</v>
      </c>
      <c r="AF222" s="53">
        <f t="shared" si="54"/>
        <v>0</v>
      </c>
      <c r="AG222" s="53">
        <f t="shared" si="54"/>
        <v>0</v>
      </c>
      <c r="AH222" s="53">
        <f t="shared" si="54"/>
        <v>0</v>
      </c>
      <c r="AI222" s="53">
        <f t="shared" si="54"/>
        <v>0</v>
      </c>
      <c r="AJ222" s="53">
        <f t="shared" si="54"/>
        <v>0</v>
      </c>
      <c r="AK222" s="53">
        <f t="shared" si="54"/>
        <v>0</v>
      </c>
      <c r="AL222" s="53">
        <f t="shared" si="54"/>
        <v>0</v>
      </c>
      <c r="AM222" s="53">
        <f t="shared" si="54"/>
        <v>0</v>
      </c>
      <c r="AN222" s="53">
        <f t="shared" si="54"/>
        <v>0</v>
      </c>
      <c r="AO222" s="53">
        <f t="shared" si="54"/>
        <v>0</v>
      </c>
      <c r="AP222" s="53">
        <f t="shared" si="54"/>
        <v>0</v>
      </c>
      <c r="AQ222" s="53">
        <f t="shared" si="54"/>
        <v>0</v>
      </c>
      <c r="AR222" s="53">
        <f t="shared" si="54"/>
        <v>0</v>
      </c>
      <c r="AS222" s="53">
        <f t="shared" si="54"/>
        <v>0</v>
      </c>
      <c r="AT222" s="53">
        <f t="shared" si="54"/>
        <v>0</v>
      </c>
      <c r="AU222" s="53">
        <f t="shared" si="54"/>
        <v>0</v>
      </c>
      <c r="AV222" s="53">
        <f t="shared" si="54"/>
        <v>0</v>
      </c>
      <c r="AW222" s="53">
        <f t="shared" si="54"/>
        <v>0</v>
      </c>
      <c r="AX222" s="53">
        <f t="shared" si="54"/>
        <v>0</v>
      </c>
      <c r="AY222" s="53">
        <f t="shared" si="54"/>
        <v>0</v>
      </c>
      <c r="AZ222" s="53">
        <f t="shared" si="54"/>
        <v>0</v>
      </c>
      <c r="BA222" s="53">
        <f t="shared" si="54"/>
        <v>0</v>
      </c>
      <c r="BB222" s="53">
        <f t="shared" si="54"/>
        <v>0</v>
      </c>
      <c r="BC222" s="53">
        <f t="shared" si="54"/>
        <v>0</v>
      </c>
      <c r="BD222" s="53">
        <f t="shared" si="54"/>
        <v>0</v>
      </c>
      <c r="BE222" s="53">
        <f t="shared" si="54"/>
        <v>0</v>
      </c>
      <c r="BF222" s="53">
        <f t="shared" si="54"/>
        <v>0</v>
      </c>
      <c r="BG222" s="53">
        <f t="shared" si="54"/>
        <v>0</v>
      </c>
      <c r="BH222" s="53">
        <f t="shared" si="54"/>
        <v>1.5978971082809797E-18</v>
      </c>
      <c r="BI222" s="53">
        <f t="shared" si="54"/>
        <v>0</v>
      </c>
      <c r="BJ222" s="53">
        <f t="shared" si="54"/>
        <v>0</v>
      </c>
      <c r="BK222" s="48">
        <f t="shared" si="32"/>
        <v>1.5978971082809797E-18</v>
      </c>
      <c r="BL222" s="42"/>
      <c r="BM222" s="48"/>
    </row>
    <row r="223" spans="1:65" x14ac:dyDescent="0.25">
      <c r="A223" s="1" t="s">
        <v>276</v>
      </c>
      <c r="B223" s="52" t="s">
        <v>135</v>
      </c>
      <c r="C223" s="53">
        <v>0</v>
      </c>
      <c r="D223" s="53">
        <v>0</v>
      </c>
      <c r="E223" s="53">
        <v>0</v>
      </c>
      <c r="F223" s="53">
        <v>0</v>
      </c>
      <c r="G223" s="53">
        <v>0</v>
      </c>
      <c r="H223" s="53">
        <v>0</v>
      </c>
      <c r="I223" s="53">
        <v>0</v>
      </c>
      <c r="J223" s="53">
        <v>0</v>
      </c>
      <c r="K223" s="53">
        <v>0</v>
      </c>
      <c r="L223" s="53">
        <v>0</v>
      </c>
      <c r="M223" s="53">
        <v>0</v>
      </c>
      <c r="N223" s="53">
        <v>0</v>
      </c>
      <c r="O223" s="53">
        <v>0</v>
      </c>
      <c r="P223" s="53">
        <v>0</v>
      </c>
      <c r="Q223" s="53">
        <v>0</v>
      </c>
      <c r="R223" s="53">
        <v>0</v>
      </c>
      <c r="S223" s="53">
        <v>0</v>
      </c>
      <c r="T223" s="53">
        <v>0</v>
      </c>
      <c r="U223" s="53">
        <v>0</v>
      </c>
      <c r="V223" s="53">
        <v>0</v>
      </c>
      <c r="W223" s="53">
        <v>0</v>
      </c>
      <c r="X223" s="53">
        <v>0</v>
      </c>
      <c r="Y223" s="53">
        <v>0</v>
      </c>
      <c r="Z223" s="53">
        <v>0</v>
      </c>
      <c r="AA223" s="53">
        <v>0</v>
      </c>
      <c r="AB223" s="53">
        <v>0</v>
      </c>
      <c r="AC223" s="53">
        <v>0</v>
      </c>
      <c r="AD223" s="53">
        <v>0</v>
      </c>
      <c r="AE223" s="53">
        <v>0</v>
      </c>
      <c r="AF223" s="53">
        <v>0</v>
      </c>
      <c r="AG223" s="53">
        <v>0</v>
      </c>
      <c r="AH223" s="53">
        <v>0</v>
      </c>
      <c r="AI223" s="53">
        <v>0</v>
      </c>
      <c r="AJ223" s="53">
        <v>0</v>
      </c>
      <c r="AK223" s="53">
        <v>0</v>
      </c>
      <c r="AL223" s="53">
        <v>0</v>
      </c>
      <c r="AM223" s="53">
        <v>0</v>
      </c>
      <c r="AN223" s="53">
        <v>0</v>
      </c>
      <c r="AO223" s="53">
        <v>0</v>
      </c>
      <c r="AP223" s="53">
        <v>0</v>
      </c>
      <c r="AQ223" s="53">
        <v>0</v>
      </c>
      <c r="AR223" s="53">
        <v>0</v>
      </c>
      <c r="AS223" s="53">
        <v>0</v>
      </c>
      <c r="AT223" s="53">
        <v>0</v>
      </c>
      <c r="AU223" s="53">
        <v>0</v>
      </c>
      <c r="AV223" s="53">
        <v>0</v>
      </c>
      <c r="AW223" s="53">
        <v>0</v>
      </c>
      <c r="AX223" s="53">
        <v>0</v>
      </c>
      <c r="AY223" s="53">
        <v>0</v>
      </c>
      <c r="AZ223" s="53">
        <v>0</v>
      </c>
      <c r="BA223" s="53">
        <v>0</v>
      </c>
      <c r="BB223" s="53">
        <v>0</v>
      </c>
      <c r="BC223" s="53">
        <v>0</v>
      </c>
      <c r="BD223" s="53">
        <v>0</v>
      </c>
      <c r="BE223" s="53">
        <v>0</v>
      </c>
      <c r="BF223" s="53">
        <v>0</v>
      </c>
      <c r="BG223" s="53">
        <v>0</v>
      </c>
      <c r="BH223" s="53">
        <v>0</v>
      </c>
      <c r="BI223" s="53">
        <v>0</v>
      </c>
      <c r="BJ223" s="53">
        <v>0</v>
      </c>
      <c r="BK223" s="48">
        <f t="shared" si="32"/>
        <v>0</v>
      </c>
      <c r="BL223" s="42"/>
      <c r="BM223" s="48"/>
    </row>
    <row r="224" spans="1:65" x14ac:dyDescent="0.25">
      <c r="C224" s="48">
        <f>+SUM(C164:C223)</f>
        <v>0.14684050142506513</v>
      </c>
      <c r="D224" s="48">
        <f t="shared" ref="D224:BJ224" si="55">+SUM(D164:D223)</f>
        <v>8.2964098412470332E-3</v>
      </c>
      <c r="E224" s="48">
        <f t="shared" si="55"/>
        <v>0.7056049444172805</v>
      </c>
      <c r="F224" s="48">
        <f t="shared" si="55"/>
        <v>1.8526032119903113E-2</v>
      </c>
      <c r="G224" s="48">
        <f t="shared" si="55"/>
        <v>0.15562025717587827</v>
      </c>
      <c r="H224" s="48">
        <f t="shared" si="55"/>
        <v>1.8263241321952176E-2</v>
      </c>
      <c r="I224" s="48">
        <f t="shared" si="55"/>
        <v>6.6764142118369341E-2</v>
      </c>
      <c r="J224" s="48">
        <f t="shared" si="55"/>
        <v>4.0707296376188994E-2</v>
      </c>
      <c r="K224" s="48">
        <f t="shared" si="55"/>
        <v>1.0058156937306246</v>
      </c>
      <c r="L224" s="48">
        <f t="shared" si="55"/>
        <v>0.58181580636415697</v>
      </c>
      <c r="M224" s="48">
        <f t="shared" si="55"/>
        <v>1.0508489445055123</v>
      </c>
      <c r="N224" s="48">
        <f t="shared" si="55"/>
        <v>1.3550576294658032</v>
      </c>
      <c r="O224" s="48">
        <f t="shared" si="55"/>
        <v>0.19396149786525779</v>
      </c>
      <c r="P224" s="48">
        <f t="shared" si="55"/>
        <v>0.14510758957165543</v>
      </c>
      <c r="Q224" s="48">
        <f t="shared" si="55"/>
        <v>0.1396523974904581</v>
      </c>
      <c r="R224" s="48">
        <f t="shared" si="55"/>
        <v>3.9018115620761379E-2</v>
      </c>
      <c r="S224" s="48">
        <f t="shared" si="55"/>
        <v>2.4198784013095866E-2</v>
      </c>
      <c r="T224" s="48">
        <f t="shared" si="55"/>
        <v>0.35898365102919411</v>
      </c>
      <c r="U224" s="48">
        <f t="shared" si="55"/>
        <v>0.28449672611034388</v>
      </c>
      <c r="V224" s="48">
        <f t="shared" si="55"/>
        <v>0.26929008174846703</v>
      </c>
      <c r="W224" s="48">
        <f t="shared" si="55"/>
        <v>0.12274084976244912</v>
      </c>
      <c r="X224" s="48">
        <f t="shared" si="55"/>
        <v>1.9609709802769486E-2</v>
      </c>
      <c r="Y224" s="48">
        <f t="shared" si="55"/>
        <v>0.13123061985300272</v>
      </c>
      <c r="Z224" s="48">
        <f t="shared" si="55"/>
        <v>0.13716821659357734</v>
      </c>
      <c r="AA224" s="48">
        <f t="shared" si="55"/>
        <v>0.11702319843773498</v>
      </c>
      <c r="AB224" s="48">
        <f t="shared" si="55"/>
        <v>0.11358149025602436</v>
      </c>
      <c r="AC224" s="48">
        <f t="shared" si="55"/>
        <v>0.15818606992853909</v>
      </c>
      <c r="AD224" s="48">
        <f t="shared" si="55"/>
        <v>9.8305531720280961E-2</v>
      </c>
      <c r="AE224" s="48">
        <f t="shared" si="55"/>
        <v>0.31204464742280102</v>
      </c>
      <c r="AF224" s="48">
        <f t="shared" si="55"/>
        <v>0.19181241578541047</v>
      </c>
      <c r="AG224" s="48">
        <f t="shared" si="55"/>
        <v>3.2071765692012102E-2</v>
      </c>
      <c r="AH224" s="48">
        <f t="shared" si="55"/>
        <v>5.7707905659746123E-2</v>
      </c>
      <c r="AI224" s="48">
        <f t="shared" si="55"/>
        <v>3.5336084932676433E-2</v>
      </c>
      <c r="AJ224" s="48">
        <f t="shared" si="55"/>
        <v>3.5069119181657941E-2</v>
      </c>
      <c r="AK224" s="48">
        <f t="shared" si="55"/>
        <v>3.0459866494736219E-2</v>
      </c>
      <c r="AL224" s="48">
        <f t="shared" si="55"/>
        <v>5.9649497033974049E-2</v>
      </c>
      <c r="AM224" s="48">
        <f t="shared" si="55"/>
        <v>1.8492765765631507E-2</v>
      </c>
      <c r="AN224" s="48">
        <f t="shared" si="55"/>
        <v>0.17417959004337336</v>
      </c>
      <c r="AO224" s="48">
        <f t="shared" si="55"/>
        <v>5.4917508161306854E-2</v>
      </c>
      <c r="AP224" s="48">
        <f t="shared" si="55"/>
        <v>0.16860301446850445</v>
      </c>
      <c r="AQ224" s="48">
        <f t="shared" si="55"/>
        <v>8.4263159899109388E-2</v>
      </c>
      <c r="AR224" s="48">
        <f t="shared" si="55"/>
        <v>3.6677716378790202E-3</v>
      </c>
      <c r="AS224" s="48">
        <f t="shared" si="55"/>
        <v>0.31214211111703222</v>
      </c>
      <c r="AT224" s="48">
        <f t="shared" si="55"/>
        <v>0.11645891296114004</v>
      </c>
      <c r="AU224" s="48">
        <f t="shared" si="55"/>
        <v>0.20676865968055186</v>
      </c>
      <c r="AV224" s="48">
        <f t="shared" si="55"/>
        <v>4.3100528884192579E-2</v>
      </c>
      <c r="AW224" s="48">
        <f t="shared" si="55"/>
        <v>3.0433328353943505</v>
      </c>
      <c r="AX224" s="48">
        <f t="shared" si="55"/>
        <v>0.69148676095990236</v>
      </c>
      <c r="AY224" s="48">
        <f t="shared" si="55"/>
        <v>0.62642148390489027</v>
      </c>
      <c r="AZ224" s="48">
        <f t="shared" si="55"/>
        <v>0.41362894604200179</v>
      </c>
      <c r="BA224" s="48">
        <f t="shared" si="55"/>
        <v>0.18587862440459041</v>
      </c>
      <c r="BB224" s="48">
        <f t="shared" si="55"/>
        <v>0.36502661602855235</v>
      </c>
      <c r="BC224" s="48">
        <f t="shared" si="55"/>
        <v>0.18179713196325684</v>
      </c>
      <c r="BD224" s="48">
        <f t="shared" si="55"/>
        <v>0.30300270300417903</v>
      </c>
      <c r="BE224" s="48">
        <f t="shared" si="55"/>
        <v>0.24632501491315731</v>
      </c>
      <c r="BF224" s="48">
        <f t="shared" si="55"/>
        <v>0.65731375098408173</v>
      </c>
      <c r="BG224" s="48">
        <f t="shared" si="55"/>
        <v>0.25876379917585135</v>
      </c>
      <c r="BH224" s="48">
        <f t="shared" si="55"/>
        <v>1.2165112054630989</v>
      </c>
      <c r="BI224" s="48">
        <f t="shared" si="55"/>
        <v>0.27195721325663097</v>
      </c>
      <c r="BJ224" s="48">
        <f t="shared" si="55"/>
        <v>0</v>
      </c>
      <c r="BM224" s="48"/>
    </row>
    <row r="225" spans="2:65" x14ac:dyDescent="0.25"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M225" s="48"/>
    </row>
    <row r="226" spans="2:65" x14ac:dyDescent="0.25"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M226" s="48"/>
    </row>
    <row r="227" spans="2:65" ht="120" x14ac:dyDescent="0.25">
      <c r="B227" s="51" t="s">
        <v>75</v>
      </c>
      <c r="C227" s="51" t="s">
        <v>76</v>
      </c>
      <c r="D227" s="51" t="s">
        <v>77</v>
      </c>
      <c r="E227" s="51" t="s">
        <v>78</v>
      </c>
      <c r="F227" s="51" t="s">
        <v>79</v>
      </c>
      <c r="G227" s="51" t="s">
        <v>80</v>
      </c>
      <c r="H227" s="51" t="s">
        <v>81</v>
      </c>
      <c r="I227" s="51" t="s">
        <v>82</v>
      </c>
      <c r="J227" s="51" t="s">
        <v>83</v>
      </c>
      <c r="K227" s="51" t="s">
        <v>84</v>
      </c>
      <c r="L227" s="51" t="s">
        <v>85</v>
      </c>
      <c r="M227" s="51" t="s">
        <v>86</v>
      </c>
      <c r="N227" s="51" t="s">
        <v>87</v>
      </c>
      <c r="O227" s="51" t="s">
        <v>88</v>
      </c>
      <c r="P227" s="51" t="s">
        <v>89</v>
      </c>
      <c r="Q227" s="51" t="s">
        <v>90</v>
      </c>
      <c r="R227" s="51" t="s">
        <v>91</v>
      </c>
      <c r="S227" s="51" t="s">
        <v>92</v>
      </c>
      <c r="T227" s="51" t="s">
        <v>93</v>
      </c>
      <c r="U227" s="51" t="s">
        <v>94</v>
      </c>
      <c r="V227" s="51" t="s">
        <v>95</v>
      </c>
      <c r="W227" s="51" t="s">
        <v>96</v>
      </c>
      <c r="X227" s="51" t="s">
        <v>97</v>
      </c>
      <c r="Y227" s="51" t="s">
        <v>98</v>
      </c>
      <c r="Z227" s="51" t="s">
        <v>99</v>
      </c>
      <c r="AA227" s="51" t="s">
        <v>100</v>
      </c>
      <c r="AB227" s="51" t="s">
        <v>101</v>
      </c>
      <c r="AC227" s="51" t="s">
        <v>102</v>
      </c>
      <c r="AD227" s="51" t="s">
        <v>103</v>
      </c>
      <c r="AE227" s="51" t="s">
        <v>104</v>
      </c>
      <c r="AF227" s="51" t="s">
        <v>105</v>
      </c>
      <c r="AG227" s="51" t="s">
        <v>106</v>
      </c>
      <c r="AH227" s="51" t="s">
        <v>107</v>
      </c>
      <c r="AI227" s="51" t="s">
        <v>108</v>
      </c>
      <c r="AJ227" s="51" t="s">
        <v>109</v>
      </c>
      <c r="AK227" s="51" t="s">
        <v>110</v>
      </c>
      <c r="AL227" s="51" t="s">
        <v>111</v>
      </c>
      <c r="AM227" s="51" t="s">
        <v>112</v>
      </c>
      <c r="AN227" s="51" t="s">
        <v>113</v>
      </c>
      <c r="AO227" s="51" t="s">
        <v>114</v>
      </c>
      <c r="AP227" s="51" t="s">
        <v>115</v>
      </c>
      <c r="AQ227" s="51" t="s">
        <v>116</v>
      </c>
      <c r="AR227" s="51" t="s">
        <v>117</v>
      </c>
      <c r="AS227" s="51" t="s">
        <v>118</v>
      </c>
      <c r="AT227" s="51" t="s">
        <v>119</v>
      </c>
      <c r="AU227" s="51" t="s">
        <v>120</v>
      </c>
      <c r="AV227" s="51" t="s">
        <v>121</v>
      </c>
      <c r="AW227" s="51" t="s">
        <v>122</v>
      </c>
      <c r="AX227" s="51" t="s">
        <v>123</v>
      </c>
      <c r="AY227" s="51" t="s">
        <v>124</v>
      </c>
      <c r="AZ227" s="51" t="s">
        <v>125</v>
      </c>
      <c r="BA227" s="51" t="s">
        <v>126</v>
      </c>
      <c r="BB227" s="51" t="s">
        <v>127</v>
      </c>
      <c r="BC227" s="51" t="s">
        <v>128</v>
      </c>
      <c r="BD227" s="51" t="s">
        <v>129</v>
      </c>
      <c r="BE227" s="51" t="s">
        <v>130</v>
      </c>
      <c r="BF227" s="51" t="s">
        <v>131</v>
      </c>
      <c r="BG227" s="51" t="s">
        <v>132</v>
      </c>
      <c r="BH227" s="51" t="s">
        <v>133</v>
      </c>
      <c r="BI227" s="51" t="s">
        <v>134</v>
      </c>
      <c r="BJ227" s="51" t="s">
        <v>135</v>
      </c>
      <c r="BM227" s="48"/>
    </row>
    <row r="228" spans="2:65" x14ac:dyDescent="0.25">
      <c r="B228" s="52" t="s">
        <v>76</v>
      </c>
      <c r="C228" s="53">
        <f t="shared" ref="C228:BJ232" si="56">+C9/$BK9</f>
        <v>8.6507344053444943E-2</v>
      </c>
      <c r="D228" s="53">
        <f t="shared" si="56"/>
        <v>0</v>
      </c>
      <c r="E228" s="53">
        <f t="shared" si="56"/>
        <v>0</v>
      </c>
      <c r="F228" s="53">
        <f t="shared" si="56"/>
        <v>0</v>
      </c>
      <c r="G228" s="53">
        <f t="shared" si="56"/>
        <v>0</v>
      </c>
      <c r="H228" s="53">
        <f t="shared" si="56"/>
        <v>0</v>
      </c>
      <c r="I228" s="53">
        <f t="shared" si="56"/>
        <v>0</v>
      </c>
      <c r="J228" s="53">
        <f t="shared" si="56"/>
        <v>0</v>
      </c>
      <c r="K228" s="53">
        <f t="shared" si="56"/>
        <v>0.91319258114092572</v>
      </c>
      <c r="L228" s="53">
        <f t="shared" si="56"/>
        <v>0</v>
      </c>
      <c r="M228" s="53">
        <f t="shared" si="56"/>
        <v>0</v>
      </c>
      <c r="N228" s="53">
        <f t="shared" si="56"/>
        <v>0</v>
      </c>
      <c r="O228" s="53">
        <f t="shared" si="56"/>
        <v>0</v>
      </c>
      <c r="P228" s="53">
        <f t="shared" si="56"/>
        <v>0</v>
      </c>
      <c r="Q228" s="53">
        <f t="shared" si="56"/>
        <v>0</v>
      </c>
      <c r="R228" s="53">
        <f t="shared" si="56"/>
        <v>0</v>
      </c>
      <c r="S228" s="53">
        <f t="shared" si="56"/>
        <v>0</v>
      </c>
      <c r="T228" s="53">
        <f t="shared" si="56"/>
        <v>0</v>
      </c>
      <c r="U228" s="53">
        <f t="shared" si="56"/>
        <v>0</v>
      </c>
      <c r="V228" s="53">
        <f t="shared" si="56"/>
        <v>0</v>
      </c>
      <c r="W228" s="53">
        <f t="shared" si="56"/>
        <v>0</v>
      </c>
      <c r="X228" s="53">
        <f t="shared" si="56"/>
        <v>0</v>
      </c>
      <c r="Y228" s="53">
        <f t="shared" si="56"/>
        <v>0</v>
      </c>
      <c r="Z228" s="53">
        <f t="shared" si="56"/>
        <v>0</v>
      </c>
      <c r="AA228" s="53">
        <f t="shared" si="56"/>
        <v>0</v>
      </c>
      <c r="AB228" s="53">
        <f t="shared" si="56"/>
        <v>0</v>
      </c>
      <c r="AC228" s="53">
        <f t="shared" si="56"/>
        <v>0</v>
      </c>
      <c r="AD228" s="53">
        <f t="shared" si="56"/>
        <v>0</v>
      </c>
      <c r="AE228" s="53">
        <f t="shared" si="56"/>
        <v>0</v>
      </c>
      <c r="AF228" s="53">
        <f t="shared" si="56"/>
        <v>0</v>
      </c>
      <c r="AG228" s="53">
        <f t="shared" si="56"/>
        <v>0</v>
      </c>
      <c r="AH228" s="53">
        <f t="shared" si="56"/>
        <v>0</v>
      </c>
      <c r="AI228" s="53">
        <f t="shared" si="56"/>
        <v>0</v>
      </c>
      <c r="AJ228" s="53">
        <f t="shared" si="56"/>
        <v>0</v>
      </c>
      <c r="AK228" s="53">
        <f t="shared" si="56"/>
        <v>0</v>
      </c>
      <c r="AL228" s="53">
        <f t="shared" si="56"/>
        <v>0</v>
      </c>
      <c r="AM228" s="53">
        <f t="shared" si="56"/>
        <v>0</v>
      </c>
      <c r="AN228" s="53">
        <f t="shared" si="56"/>
        <v>0</v>
      </c>
      <c r="AO228" s="53">
        <f t="shared" si="56"/>
        <v>0</v>
      </c>
      <c r="AP228" s="53">
        <f t="shared" si="56"/>
        <v>0</v>
      </c>
      <c r="AQ228" s="53">
        <f t="shared" si="56"/>
        <v>0</v>
      </c>
      <c r="AR228" s="53">
        <f t="shared" si="56"/>
        <v>0</v>
      </c>
      <c r="AS228" s="53">
        <f t="shared" si="56"/>
        <v>0</v>
      </c>
      <c r="AT228" s="53">
        <f t="shared" si="56"/>
        <v>0</v>
      </c>
      <c r="AU228" s="53">
        <f t="shared" si="56"/>
        <v>0</v>
      </c>
      <c r="AV228" s="53">
        <f t="shared" si="56"/>
        <v>0</v>
      </c>
      <c r="AW228" s="53">
        <f t="shared" si="56"/>
        <v>0</v>
      </c>
      <c r="AX228" s="53">
        <f t="shared" si="56"/>
        <v>0</v>
      </c>
      <c r="AY228" s="53">
        <f t="shared" si="56"/>
        <v>0</v>
      </c>
      <c r="AZ228" s="53">
        <f t="shared" si="56"/>
        <v>0</v>
      </c>
      <c r="BA228" s="53">
        <f t="shared" si="56"/>
        <v>0</v>
      </c>
      <c r="BB228" s="53">
        <f t="shared" si="56"/>
        <v>0</v>
      </c>
      <c r="BC228" s="53">
        <f t="shared" si="56"/>
        <v>0</v>
      </c>
      <c r="BD228" s="53">
        <f t="shared" si="56"/>
        <v>3.0007480562932849E-4</v>
      </c>
      <c r="BE228" s="53">
        <f t="shared" si="56"/>
        <v>0</v>
      </c>
      <c r="BF228" s="53">
        <f t="shared" si="56"/>
        <v>0</v>
      </c>
      <c r="BG228" s="53">
        <f t="shared" si="56"/>
        <v>0</v>
      </c>
      <c r="BH228" s="53">
        <f t="shared" si="56"/>
        <v>0</v>
      </c>
      <c r="BI228" s="53">
        <f t="shared" si="56"/>
        <v>0</v>
      </c>
      <c r="BJ228" s="53">
        <f t="shared" si="56"/>
        <v>0</v>
      </c>
      <c r="BM228" s="48"/>
    </row>
    <row r="229" spans="2:65" x14ac:dyDescent="0.25">
      <c r="B229" s="52" t="s">
        <v>77</v>
      </c>
      <c r="C229" s="53">
        <f t="shared" si="56"/>
        <v>0</v>
      </c>
      <c r="D229" s="53">
        <f t="shared" si="56"/>
        <v>2.8653275737333611E-3</v>
      </c>
      <c r="E229" s="53">
        <f t="shared" si="56"/>
        <v>0</v>
      </c>
      <c r="F229" s="53">
        <f t="shared" si="56"/>
        <v>0</v>
      </c>
      <c r="G229" s="53">
        <f t="shared" si="56"/>
        <v>4.6110000572198453E-2</v>
      </c>
      <c r="H229" s="53">
        <f t="shared" si="56"/>
        <v>0</v>
      </c>
      <c r="I229" s="53">
        <f t="shared" si="56"/>
        <v>0</v>
      </c>
      <c r="J229" s="53">
        <f t="shared" si="56"/>
        <v>0</v>
      </c>
      <c r="K229" s="53">
        <f t="shared" si="56"/>
        <v>0.15480622184097526</v>
      </c>
      <c r="L229" s="53">
        <f t="shared" si="56"/>
        <v>0</v>
      </c>
      <c r="M229" s="53">
        <f t="shared" si="56"/>
        <v>0</v>
      </c>
      <c r="N229" s="53">
        <f t="shared" si="56"/>
        <v>0.55994192839802825</v>
      </c>
      <c r="O229" s="53">
        <f t="shared" si="56"/>
        <v>0</v>
      </c>
      <c r="P229" s="53">
        <f t="shared" si="56"/>
        <v>0</v>
      </c>
      <c r="Q229" s="53">
        <f t="shared" si="56"/>
        <v>0</v>
      </c>
      <c r="R229" s="53">
        <f t="shared" si="56"/>
        <v>0</v>
      </c>
      <c r="S229" s="53">
        <f t="shared" si="56"/>
        <v>0</v>
      </c>
      <c r="T229" s="53">
        <f t="shared" si="56"/>
        <v>0</v>
      </c>
      <c r="U229" s="53">
        <f t="shared" si="56"/>
        <v>0</v>
      </c>
      <c r="V229" s="53">
        <f t="shared" si="56"/>
        <v>0</v>
      </c>
      <c r="W229" s="53">
        <f t="shared" si="56"/>
        <v>0</v>
      </c>
      <c r="X229" s="53">
        <f t="shared" si="56"/>
        <v>0</v>
      </c>
      <c r="Y229" s="53">
        <f t="shared" si="56"/>
        <v>0</v>
      </c>
      <c r="Z229" s="53">
        <f t="shared" si="56"/>
        <v>0</v>
      </c>
      <c r="AA229" s="53">
        <f t="shared" si="56"/>
        <v>2.6118555500314872E-10</v>
      </c>
      <c r="AB229" s="53">
        <f t="shared" si="56"/>
        <v>0</v>
      </c>
      <c r="AC229" s="53">
        <f t="shared" si="56"/>
        <v>0</v>
      </c>
      <c r="AD229" s="53">
        <f t="shared" si="56"/>
        <v>0</v>
      </c>
      <c r="AE229" s="53">
        <f t="shared" si="56"/>
        <v>0</v>
      </c>
      <c r="AF229" s="53">
        <f t="shared" si="56"/>
        <v>0</v>
      </c>
      <c r="AG229" s="53">
        <f t="shared" si="56"/>
        <v>0</v>
      </c>
      <c r="AH229" s="53">
        <f t="shared" si="56"/>
        <v>0</v>
      </c>
      <c r="AI229" s="53">
        <f t="shared" si="56"/>
        <v>0</v>
      </c>
      <c r="AJ229" s="53">
        <f t="shared" si="56"/>
        <v>0</v>
      </c>
      <c r="AK229" s="53">
        <f t="shared" si="56"/>
        <v>0</v>
      </c>
      <c r="AL229" s="53">
        <f t="shared" si="56"/>
        <v>0</v>
      </c>
      <c r="AM229" s="53">
        <f t="shared" si="56"/>
        <v>0</v>
      </c>
      <c r="AN229" s="53">
        <f t="shared" si="56"/>
        <v>0</v>
      </c>
      <c r="AO229" s="53">
        <f t="shared" si="56"/>
        <v>0</v>
      </c>
      <c r="AP229" s="53">
        <f t="shared" si="56"/>
        <v>0</v>
      </c>
      <c r="AQ229" s="53">
        <f t="shared" si="56"/>
        <v>0</v>
      </c>
      <c r="AR229" s="53">
        <f t="shared" si="56"/>
        <v>0</v>
      </c>
      <c r="AS229" s="53">
        <f t="shared" si="56"/>
        <v>0</v>
      </c>
      <c r="AT229" s="53">
        <f t="shared" si="56"/>
        <v>0</v>
      </c>
      <c r="AU229" s="53">
        <f t="shared" si="56"/>
        <v>0</v>
      </c>
      <c r="AV229" s="53">
        <f t="shared" si="56"/>
        <v>0</v>
      </c>
      <c r="AW229" s="53">
        <f t="shared" si="56"/>
        <v>0</v>
      </c>
      <c r="AX229" s="53">
        <f t="shared" si="56"/>
        <v>0</v>
      </c>
      <c r="AY229" s="53">
        <f t="shared" si="56"/>
        <v>0</v>
      </c>
      <c r="AZ229" s="53">
        <f t="shared" si="56"/>
        <v>0</v>
      </c>
      <c r="BA229" s="53">
        <f t="shared" si="56"/>
        <v>0</v>
      </c>
      <c r="BB229" s="53">
        <f t="shared" si="56"/>
        <v>0</v>
      </c>
      <c r="BC229" s="53">
        <f t="shared" si="56"/>
        <v>0</v>
      </c>
      <c r="BD229" s="53">
        <f t="shared" si="56"/>
        <v>6.7432320242285043E-5</v>
      </c>
      <c r="BE229" s="53">
        <f t="shared" si="56"/>
        <v>1.1732840356732308E-2</v>
      </c>
      <c r="BF229" s="53">
        <f t="shared" si="56"/>
        <v>0.1655841997101283</v>
      </c>
      <c r="BG229" s="53">
        <f t="shared" si="56"/>
        <v>5.1791546566848416E-2</v>
      </c>
      <c r="BH229" s="53">
        <f t="shared" si="56"/>
        <v>7.1005023999277791E-3</v>
      </c>
      <c r="BI229" s="53">
        <f t="shared" si="56"/>
        <v>0</v>
      </c>
      <c r="BJ229" s="53">
        <f t="shared" si="56"/>
        <v>0</v>
      </c>
      <c r="BM229" s="48"/>
    </row>
    <row r="230" spans="2:65" x14ac:dyDescent="0.25">
      <c r="B230" s="52" t="s">
        <v>78</v>
      </c>
      <c r="C230" s="53">
        <f t="shared" si="56"/>
        <v>0</v>
      </c>
      <c r="D230" s="53">
        <f t="shared" si="56"/>
        <v>2.2989314930117322E-7</v>
      </c>
      <c r="E230" s="53">
        <f t="shared" si="56"/>
        <v>8.601628184412579E-3</v>
      </c>
      <c r="F230" s="53">
        <f t="shared" si="56"/>
        <v>0</v>
      </c>
      <c r="G230" s="53">
        <f t="shared" si="56"/>
        <v>0</v>
      </c>
      <c r="H230" s="53">
        <f t="shared" si="56"/>
        <v>0</v>
      </c>
      <c r="I230" s="53">
        <f t="shared" si="56"/>
        <v>7.3609744034881569E-4</v>
      </c>
      <c r="J230" s="53">
        <f t="shared" si="56"/>
        <v>0</v>
      </c>
      <c r="K230" s="53">
        <f t="shared" si="56"/>
        <v>0</v>
      </c>
      <c r="L230" s="53">
        <f t="shared" si="56"/>
        <v>0</v>
      </c>
      <c r="M230" s="53">
        <f t="shared" si="56"/>
        <v>0</v>
      </c>
      <c r="N230" s="53">
        <f t="shared" si="56"/>
        <v>0.89953566819106634</v>
      </c>
      <c r="O230" s="53">
        <f t="shared" si="56"/>
        <v>0</v>
      </c>
      <c r="P230" s="53">
        <f t="shared" si="56"/>
        <v>8.1209514985967202E-6</v>
      </c>
      <c r="Q230" s="53">
        <f t="shared" si="56"/>
        <v>0</v>
      </c>
      <c r="R230" s="53">
        <f t="shared" si="56"/>
        <v>0</v>
      </c>
      <c r="S230" s="53">
        <f t="shared" si="56"/>
        <v>0</v>
      </c>
      <c r="T230" s="53">
        <f t="shared" si="56"/>
        <v>0</v>
      </c>
      <c r="U230" s="53">
        <f t="shared" si="56"/>
        <v>0</v>
      </c>
      <c r="V230" s="53">
        <f t="shared" si="56"/>
        <v>0</v>
      </c>
      <c r="W230" s="53">
        <f t="shared" si="56"/>
        <v>0</v>
      </c>
      <c r="X230" s="53">
        <f t="shared" si="56"/>
        <v>0</v>
      </c>
      <c r="Y230" s="53">
        <f t="shared" si="56"/>
        <v>0</v>
      </c>
      <c r="Z230" s="53">
        <f t="shared" si="56"/>
        <v>0</v>
      </c>
      <c r="AA230" s="53">
        <f t="shared" si="56"/>
        <v>2.2729708896346152E-4</v>
      </c>
      <c r="AB230" s="53">
        <f t="shared" si="56"/>
        <v>0</v>
      </c>
      <c r="AC230" s="53">
        <f t="shared" si="56"/>
        <v>0</v>
      </c>
      <c r="AD230" s="53">
        <f t="shared" si="56"/>
        <v>5.3522691591272147E-3</v>
      </c>
      <c r="AE230" s="53">
        <f t="shared" si="56"/>
        <v>0</v>
      </c>
      <c r="AF230" s="53">
        <f t="shared" si="56"/>
        <v>0</v>
      </c>
      <c r="AG230" s="53">
        <f t="shared" si="56"/>
        <v>0</v>
      </c>
      <c r="AH230" s="53">
        <f t="shared" si="56"/>
        <v>0</v>
      </c>
      <c r="AI230" s="53">
        <f t="shared" si="56"/>
        <v>0</v>
      </c>
      <c r="AJ230" s="53">
        <f t="shared" si="56"/>
        <v>0</v>
      </c>
      <c r="AK230" s="53">
        <f t="shared" si="56"/>
        <v>0</v>
      </c>
      <c r="AL230" s="53">
        <f t="shared" si="56"/>
        <v>0</v>
      </c>
      <c r="AM230" s="53">
        <f t="shared" si="56"/>
        <v>0</v>
      </c>
      <c r="AN230" s="53">
        <f t="shared" si="56"/>
        <v>0</v>
      </c>
      <c r="AO230" s="53">
        <f t="shared" si="56"/>
        <v>0</v>
      </c>
      <c r="AP230" s="53">
        <f t="shared" si="56"/>
        <v>0</v>
      </c>
      <c r="AQ230" s="53">
        <f t="shared" si="56"/>
        <v>0</v>
      </c>
      <c r="AR230" s="53">
        <f t="shared" si="56"/>
        <v>0</v>
      </c>
      <c r="AS230" s="53">
        <f t="shared" si="56"/>
        <v>0</v>
      </c>
      <c r="AT230" s="53">
        <f t="shared" si="56"/>
        <v>0</v>
      </c>
      <c r="AU230" s="53">
        <f t="shared" si="56"/>
        <v>0</v>
      </c>
      <c r="AV230" s="53">
        <f t="shared" si="56"/>
        <v>0</v>
      </c>
      <c r="AW230" s="53">
        <f t="shared" si="56"/>
        <v>0</v>
      </c>
      <c r="AX230" s="53">
        <f t="shared" si="56"/>
        <v>0</v>
      </c>
      <c r="AY230" s="53">
        <f t="shared" si="56"/>
        <v>0</v>
      </c>
      <c r="AZ230" s="53">
        <f t="shared" si="56"/>
        <v>0</v>
      </c>
      <c r="BA230" s="53">
        <f t="shared" si="56"/>
        <v>0</v>
      </c>
      <c r="BB230" s="53">
        <f t="shared" si="56"/>
        <v>0</v>
      </c>
      <c r="BC230" s="53">
        <f t="shared" si="56"/>
        <v>0</v>
      </c>
      <c r="BD230" s="53">
        <f t="shared" si="56"/>
        <v>2.0754384772727762E-4</v>
      </c>
      <c r="BE230" s="53">
        <f t="shared" si="56"/>
        <v>3.4532585858825086E-3</v>
      </c>
      <c r="BF230" s="53">
        <f t="shared" si="56"/>
        <v>7.5403836481076222E-2</v>
      </c>
      <c r="BG230" s="53">
        <f t="shared" si="56"/>
        <v>6.4740435449587262E-3</v>
      </c>
      <c r="BH230" s="53">
        <f t="shared" si="56"/>
        <v>6.6317889337630443E-9</v>
      </c>
      <c r="BI230" s="53">
        <f t="shared" si="56"/>
        <v>0</v>
      </c>
      <c r="BJ230" s="53">
        <f t="shared" si="56"/>
        <v>0</v>
      </c>
      <c r="BM230" s="48"/>
    </row>
    <row r="231" spans="2:65" x14ac:dyDescent="0.25">
      <c r="B231" s="52" t="s">
        <v>79</v>
      </c>
      <c r="C231" s="53">
        <f t="shared" si="56"/>
        <v>0</v>
      </c>
      <c r="D231" s="53">
        <f t="shared" si="56"/>
        <v>0</v>
      </c>
      <c r="E231" s="53">
        <f t="shared" si="56"/>
        <v>0.58320389559955055</v>
      </c>
      <c r="F231" s="53">
        <f t="shared" si="56"/>
        <v>6.5612471283268406E-4</v>
      </c>
      <c r="G231" s="53">
        <f t="shared" si="56"/>
        <v>0</v>
      </c>
      <c r="H231" s="53">
        <f t="shared" si="56"/>
        <v>0</v>
      </c>
      <c r="I231" s="53">
        <f t="shared" si="56"/>
        <v>0</v>
      </c>
      <c r="J231" s="53">
        <f t="shared" si="56"/>
        <v>0</v>
      </c>
      <c r="K231" s="53">
        <f t="shared" si="56"/>
        <v>0</v>
      </c>
      <c r="L231" s="53">
        <f t="shared" si="56"/>
        <v>0</v>
      </c>
      <c r="M231" s="53">
        <f t="shared" si="56"/>
        <v>0</v>
      </c>
      <c r="N231" s="53">
        <f t="shared" si="56"/>
        <v>0</v>
      </c>
      <c r="O231" s="53">
        <f t="shared" si="56"/>
        <v>0</v>
      </c>
      <c r="P231" s="53">
        <f t="shared" si="56"/>
        <v>0</v>
      </c>
      <c r="Q231" s="53">
        <f t="shared" si="56"/>
        <v>0</v>
      </c>
      <c r="R231" s="53">
        <f t="shared" si="56"/>
        <v>0</v>
      </c>
      <c r="S231" s="53">
        <f t="shared" si="56"/>
        <v>0</v>
      </c>
      <c r="T231" s="53">
        <f t="shared" si="56"/>
        <v>0</v>
      </c>
      <c r="U231" s="53">
        <f t="shared" si="56"/>
        <v>0</v>
      </c>
      <c r="V231" s="53">
        <f t="shared" si="56"/>
        <v>0</v>
      </c>
      <c r="W231" s="53">
        <f t="shared" si="56"/>
        <v>0</v>
      </c>
      <c r="X231" s="53">
        <f t="shared" si="56"/>
        <v>0</v>
      </c>
      <c r="Y231" s="53">
        <f t="shared" si="56"/>
        <v>0</v>
      </c>
      <c r="Z231" s="53">
        <f t="shared" si="56"/>
        <v>0</v>
      </c>
      <c r="AA231" s="53">
        <f t="shared" si="56"/>
        <v>0</v>
      </c>
      <c r="AB231" s="53">
        <f t="shared" si="56"/>
        <v>0</v>
      </c>
      <c r="AC231" s="53">
        <f t="shared" si="56"/>
        <v>0</v>
      </c>
      <c r="AD231" s="53">
        <f t="shared" si="56"/>
        <v>0</v>
      </c>
      <c r="AE231" s="53">
        <f t="shared" si="56"/>
        <v>0</v>
      </c>
      <c r="AF231" s="53">
        <f t="shared" si="56"/>
        <v>0</v>
      </c>
      <c r="AG231" s="53">
        <f t="shared" si="56"/>
        <v>0</v>
      </c>
      <c r="AH231" s="53">
        <f t="shared" si="56"/>
        <v>0</v>
      </c>
      <c r="AI231" s="53">
        <f t="shared" si="56"/>
        <v>0</v>
      </c>
      <c r="AJ231" s="53">
        <f t="shared" si="56"/>
        <v>0</v>
      </c>
      <c r="AK231" s="53">
        <f t="shared" si="56"/>
        <v>0</v>
      </c>
      <c r="AL231" s="53">
        <f t="shared" si="56"/>
        <v>0</v>
      </c>
      <c r="AM231" s="53">
        <f t="shared" si="56"/>
        <v>0</v>
      </c>
      <c r="AN231" s="53">
        <f t="shared" si="56"/>
        <v>2.7842714165044378E-3</v>
      </c>
      <c r="AO231" s="53">
        <f t="shared" si="56"/>
        <v>0</v>
      </c>
      <c r="AP231" s="53">
        <f t="shared" si="56"/>
        <v>0</v>
      </c>
      <c r="AQ231" s="53">
        <f t="shared" si="56"/>
        <v>0</v>
      </c>
      <c r="AR231" s="53">
        <f t="shared" si="56"/>
        <v>0</v>
      </c>
      <c r="AS231" s="53">
        <f t="shared" si="56"/>
        <v>0</v>
      </c>
      <c r="AT231" s="53">
        <f t="shared" si="56"/>
        <v>0.18243747596410265</v>
      </c>
      <c r="AU231" s="53">
        <f t="shared" si="56"/>
        <v>0</v>
      </c>
      <c r="AV231" s="53">
        <f t="shared" si="56"/>
        <v>1.9418368254762308E-4</v>
      </c>
      <c r="AW231" s="53">
        <f t="shared" si="56"/>
        <v>0</v>
      </c>
      <c r="AX231" s="53">
        <f t="shared" si="56"/>
        <v>0</v>
      </c>
      <c r="AY231" s="53">
        <f t="shared" si="56"/>
        <v>0</v>
      </c>
      <c r="AZ231" s="53">
        <f t="shared" si="56"/>
        <v>0</v>
      </c>
      <c r="BA231" s="53">
        <f t="shared" si="56"/>
        <v>0</v>
      </c>
      <c r="BB231" s="53">
        <f t="shared" si="56"/>
        <v>0</v>
      </c>
      <c r="BC231" s="53">
        <f t="shared" si="56"/>
        <v>0</v>
      </c>
      <c r="BD231" s="53">
        <f t="shared" si="56"/>
        <v>1.7040990796226383E-3</v>
      </c>
      <c r="BE231" s="53">
        <f t="shared" si="56"/>
        <v>0</v>
      </c>
      <c r="BF231" s="53">
        <f t="shared" si="56"/>
        <v>5.7049473948472082E-2</v>
      </c>
      <c r="BG231" s="53">
        <f t="shared" si="56"/>
        <v>0.1222488727467259</v>
      </c>
      <c r="BH231" s="53">
        <f t="shared" si="56"/>
        <v>4.3648992993022197E-2</v>
      </c>
      <c r="BI231" s="53">
        <f t="shared" si="56"/>
        <v>6.0726098566193419E-3</v>
      </c>
      <c r="BJ231" s="53">
        <f t="shared" si="56"/>
        <v>0</v>
      </c>
      <c r="BM231" s="48"/>
    </row>
    <row r="232" spans="2:65" x14ac:dyDescent="0.25">
      <c r="B232" s="52" t="s">
        <v>80</v>
      </c>
      <c r="C232" s="53">
        <f t="shared" si="56"/>
        <v>0</v>
      </c>
      <c r="D232" s="53">
        <f t="shared" si="56"/>
        <v>0</v>
      </c>
      <c r="E232" s="53">
        <f t="shared" si="56"/>
        <v>0</v>
      </c>
      <c r="F232" s="53">
        <f t="shared" si="56"/>
        <v>0</v>
      </c>
      <c r="G232" s="53">
        <f t="shared" si="56"/>
        <v>5.1032910818109992E-3</v>
      </c>
      <c r="H232" s="53">
        <f t="shared" si="56"/>
        <v>0</v>
      </c>
      <c r="I232" s="53">
        <f t="shared" si="56"/>
        <v>0</v>
      </c>
      <c r="J232" s="53">
        <f t="shared" si="56"/>
        <v>0</v>
      </c>
      <c r="K232" s="53">
        <f t="shared" si="56"/>
        <v>2.805105229424692E-6</v>
      </c>
      <c r="L232" s="53">
        <f t="shared" si="56"/>
        <v>0</v>
      </c>
      <c r="M232" s="53">
        <f t="shared" si="56"/>
        <v>0.98476022142550534</v>
      </c>
      <c r="N232" s="53">
        <f t="shared" si="56"/>
        <v>1.3874226901298714E-3</v>
      </c>
      <c r="O232" s="53">
        <f t="shared" si="56"/>
        <v>0</v>
      </c>
      <c r="P232" s="53">
        <f t="shared" si="56"/>
        <v>0</v>
      </c>
      <c r="Q232" s="53">
        <f t="shared" si="56"/>
        <v>0</v>
      </c>
      <c r="R232" s="53">
        <f t="shared" ref="R232:BJ240" si="57">+R13/$BK13</f>
        <v>0</v>
      </c>
      <c r="S232" s="53">
        <f t="shared" si="57"/>
        <v>2.5242916015228221E-3</v>
      </c>
      <c r="T232" s="53">
        <f t="shared" si="57"/>
        <v>0</v>
      </c>
      <c r="U232" s="53">
        <f t="shared" si="57"/>
        <v>0</v>
      </c>
      <c r="V232" s="53">
        <f t="shared" si="57"/>
        <v>0</v>
      </c>
      <c r="W232" s="53">
        <f t="shared" si="57"/>
        <v>0</v>
      </c>
      <c r="X232" s="53">
        <f t="shared" si="57"/>
        <v>0</v>
      </c>
      <c r="Y232" s="53">
        <f t="shared" si="57"/>
        <v>0</v>
      </c>
      <c r="Z232" s="53">
        <f t="shared" si="57"/>
        <v>0</v>
      </c>
      <c r="AA232" s="53">
        <f t="shared" si="57"/>
        <v>0</v>
      </c>
      <c r="AB232" s="53">
        <f t="shared" si="57"/>
        <v>0</v>
      </c>
      <c r="AC232" s="53">
        <f t="shared" si="57"/>
        <v>0</v>
      </c>
      <c r="AD232" s="53">
        <f t="shared" si="57"/>
        <v>0</v>
      </c>
      <c r="AE232" s="53">
        <f t="shared" si="57"/>
        <v>0</v>
      </c>
      <c r="AF232" s="53">
        <f t="shared" si="57"/>
        <v>0</v>
      </c>
      <c r="AG232" s="53">
        <f t="shared" si="57"/>
        <v>0</v>
      </c>
      <c r="AH232" s="53">
        <f t="shared" si="57"/>
        <v>0</v>
      </c>
      <c r="AI232" s="53">
        <f t="shared" si="57"/>
        <v>0</v>
      </c>
      <c r="AJ232" s="53">
        <f t="shared" si="57"/>
        <v>0</v>
      </c>
      <c r="AK232" s="53">
        <f t="shared" si="57"/>
        <v>0</v>
      </c>
      <c r="AL232" s="53">
        <f t="shared" si="57"/>
        <v>0</v>
      </c>
      <c r="AM232" s="53">
        <f t="shared" si="57"/>
        <v>0</v>
      </c>
      <c r="AN232" s="53">
        <f t="shared" si="57"/>
        <v>0</v>
      </c>
      <c r="AO232" s="53">
        <f t="shared" si="57"/>
        <v>0</v>
      </c>
      <c r="AP232" s="53">
        <f t="shared" si="57"/>
        <v>0</v>
      </c>
      <c r="AQ232" s="53">
        <f t="shared" si="57"/>
        <v>0</v>
      </c>
      <c r="AR232" s="53">
        <f t="shared" si="57"/>
        <v>0</v>
      </c>
      <c r="AS232" s="53">
        <f t="shared" si="57"/>
        <v>0</v>
      </c>
      <c r="AT232" s="53">
        <f t="shared" si="57"/>
        <v>0</v>
      </c>
      <c r="AU232" s="53">
        <f t="shared" si="57"/>
        <v>0</v>
      </c>
      <c r="AV232" s="53">
        <f t="shared" si="57"/>
        <v>0</v>
      </c>
      <c r="AW232" s="53">
        <f t="shared" si="57"/>
        <v>0</v>
      </c>
      <c r="AX232" s="53">
        <f t="shared" si="57"/>
        <v>0</v>
      </c>
      <c r="AY232" s="53">
        <f t="shared" si="57"/>
        <v>0</v>
      </c>
      <c r="AZ232" s="53">
        <f t="shared" si="57"/>
        <v>0</v>
      </c>
      <c r="BA232" s="53">
        <f t="shared" si="57"/>
        <v>0</v>
      </c>
      <c r="BB232" s="53">
        <f t="shared" si="57"/>
        <v>0</v>
      </c>
      <c r="BC232" s="53">
        <f t="shared" si="57"/>
        <v>0</v>
      </c>
      <c r="BD232" s="53">
        <f t="shared" si="57"/>
        <v>5.0955812039176626E-5</v>
      </c>
      <c r="BE232" s="53">
        <f t="shared" si="57"/>
        <v>2.6996792290628343E-4</v>
      </c>
      <c r="BF232" s="53">
        <f t="shared" si="57"/>
        <v>5.143017318631966E-3</v>
      </c>
      <c r="BG232" s="53">
        <f t="shared" si="57"/>
        <v>7.5046866447000908E-4</v>
      </c>
      <c r="BH232" s="53">
        <f t="shared" si="57"/>
        <v>2.9771432824418621E-11</v>
      </c>
      <c r="BI232" s="53">
        <f t="shared" si="57"/>
        <v>7.5583479826694786E-6</v>
      </c>
      <c r="BJ232" s="53">
        <f t="shared" si="57"/>
        <v>0</v>
      </c>
      <c r="BM232" s="48"/>
    </row>
    <row r="233" spans="2:65" x14ac:dyDescent="0.25">
      <c r="B233" s="52" t="s">
        <v>81</v>
      </c>
      <c r="C233" s="53">
        <f t="shared" ref="C233:AH240" si="58">+C14/$BK14</f>
        <v>0</v>
      </c>
      <c r="D233" s="53">
        <f t="shared" si="58"/>
        <v>0</v>
      </c>
      <c r="E233" s="53">
        <f t="shared" si="58"/>
        <v>0</v>
      </c>
      <c r="F233" s="53">
        <f t="shared" si="58"/>
        <v>0</v>
      </c>
      <c r="G233" s="53">
        <f t="shared" si="58"/>
        <v>0</v>
      </c>
      <c r="H233" s="53">
        <f t="shared" si="58"/>
        <v>0</v>
      </c>
      <c r="I233" s="53">
        <f t="shared" si="58"/>
        <v>0</v>
      </c>
      <c r="J233" s="53">
        <f t="shared" si="58"/>
        <v>0</v>
      </c>
      <c r="K233" s="53">
        <f t="shared" si="58"/>
        <v>0</v>
      </c>
      <c r="L233" s="53">
        <f t="shared" si="58"/>
        <v>0</v>
      </c>
      <c r="M233" s="53">
        <f t="shared" si="58"/>
        <v>0</v>
      </c>
      <c r="N233" s="53">
        <f t="shared" si="58"/>
        <v>4.0480191028930662E-2</v>
      </c>
      <c r="O233" s="53">
        <f t="shared" si="58"/>
        <v>0</v>
      </c>
      <c r="P233" s="53">
        <f t="shared" si="58"/>
        <v>0</v>
      </c>
      <c r="Q233" s="53">
        <f t="shared" si="58"/>
        <v>0</v>
      </c>
      <c r="R233" s="53">
        <f t="shared" si="58"/>
        <v>0</v>
      </c>
      <c r="S233" s="53">
        <f t="shared" si="58"/>
        <v>0</v>
      </c>
      <c r="T233" s="53">
        <f t="shared" si="58"/>
        <v>0.90742307682294099</v>
      </c>
      <c r="U233" s="53">
        <f t="shared" si="58"/>
        <v>0</v>
      </c>
      <c r="V233" s="53">
        <f t="shared" si="58"/>
        <v>0</v>
      </c>
      <c r="W233" s="53">
        <f t="shared" si="58"/>
        <v>0</v>
      </c>
      <c r="X233" s="53">
        <f t="shared" si="58"/>
        <v>0</v>
      </c>
      <c r="Y233" s="53">
        <f t="shared" si="58"/>
        <v>0</v>
      </c>
      <c r="Z233" s="53">
        <f t="shared" si="58"/>
        <v>0</v>
      </c>
      <c r="AA233" s="53">
        <f t="shared" si="58"/>
        <v>0</v>
      </c>
      <c r="AB233" s="53">
        <f t="shared" si="58"/>
        <v>0</v>
      </c>
      <c r="AC233" s="53">
        <f t="shared" si="58"/>
        <v>0</v>
      </c>
      <c r="AD233" s="53">
        <f t="shared" si="58"/>
        <v>0</v>
      </c>
      <c r="AE233" s="53">
        <f t="shared" si="58"/>
        <v>0</v>
      </c>
      <c r="AF233" s="53">
        <f t="shared" si="58"/>
        <v>0</v>
      </c>
      <c r="AG233" s="53">
        <f t="shared" si="58"/>
        <v>0</v>
      </c>
      <c r="AH233" s="53">
        <f t="shared" si="58"/>
        <v>0</v>
      </c>
      <c r="AI233" s="53">
        <f t="shared" si="57"/>
        <v>0</v>
      </c>
      <c r="AJ233" s="53">
        <f t="shared" si="57"/>
        <v>0</v>
      </c>
      <c r="AK233" s="53">
        <f t="shared" si="57"/>
        <v>0</v>
      </c>
      <c r="AL233" s="53">
        <f t="shared" si="57"/>
        <v>0</v>
      </c>
      <c r="AM233" s="53">
        <f t="shared" si="57"/>
        <v>0</v>
      </c>
      <c r="AN233" s="53">
        <f t="shared" si="57"/>
        <v>0</v>
      </c>
      <c r="AO233" s="53">
        <f t="shared" si="57"/>
        <v>0</v>
      </c>
      <c r="AP233" s="53">
        <f t="shared" si="57"/>
        <v>0</v>
      </c>
      <c r="AQ233" s="53">
        <f t="shared" si="57"/>
        <v>0</v>
      </c>
      <c r="AR233" s="53">
        <f t="shared" si="57"/>
        <v>0</v>
      </c>
      <c r="AS233" s="53">
        <f t="shared" si="57"/>
        <v>0</v>
      </c>
      <c r="AT233" s="53">
        <f t="shared" si="57"/>
        <v>4.5641684763671454E-2</v>
      </c>
      <c r="AU233" s="53">
        <f t="shared" si="57"/>
        <v>5.6523590399691513E-3</v>
      </c>
      <c r="AV233" s="53">
        <f t="shared" si="57"/>
        <v>0</v>
      </c>
      <c r="AW233" s="53">
        <f t="shared" si="57"/>
        <v>0</v>
      </c>
      <c r="AX233" s="53">
        <f t="shared" si="57"/>
        <v>0</v>
      </c>
      <c r="AY233" s="53">
        <f t="shared" si="57"/>
        <v>0</v>
      </c>
      <c r="AZ233" s="53">
        <f t="shared" si="57"/>
        <v>0</v>
      </c>
      <c r="BA233" s="53">
        <f t="shared" si="57"/>
        <v>1.3113395411694591E-5</v>
      </c>
      <c r="BB233" s="53">
        <f t="shared" si="57"/>
        <v>0</v>
      </c>
      <c r="BC233" s="53">
        <f t="shared" si="57"/>
        <v>0</v>
      </c>
      <c r="BD233" s="53">
        <f t="shared" si="57"/>
        <v>7.8940849129949015E-4</v>
      </c>
      <c r="BE233" s="53">
        <f t="shared" si="57"/>
        <v>0</v>
      </c>
      <c r="BF233" s="53">
        <f t="shared" si="57"/>
        <v>1.2767932341421224E-16</v>
      </c>
      <c r="BG233" s="53">
        <f t="shared" si="57"/>
        <v>0</v>
      </c>
      <c r="BH233" s="53">
        <f t="shared" si="57"/>
        <v>1.6645777633438489E-7</v>
      </c>
      <c r="BI233" s="53">
        <f t="shared" si="57"/>
        <v>0</v>
      </c>
      <c r="BJ233" s="53">
        <f t="shared" si="57"/>
        <v>0</v>
      </c>
      <c r="BM233" s="48"/>
    </row>
    <row r="234" spans="2:65" x14ac:dyDescent="0.25">
      <c r="B234" s="52" t="s">
        <v>82</v>
      </c>
      <c r="C234" s="53">
        <f t="shared" si="58"/>
        <v>0</v>
      </c>
      <c r="D234" s="53">
        <f t="shared" si="58"/>
        <v>0</v>
      </c>
      <c r="E234" s="53">
        <f t="shared" si="58"/>
        <v>0</v>
      </c>
      <c r="F234" s="53">
        <f t="shared" si="58"/>
        <v>0</v>
      </c>
      <c r="G234" s="53">
        <f t="shared" si="58"/>
        <v>0</v>
      </c>
      <c r="H234" s="53">
        <f t="shared" si="58"/>
        <v>0</v>
      </c>
      <c r="I234" s="53">
        <f t="shared" si="58"/>
        <v>7.8640916725988247E-2</v>
      </c>
      <c r="J234" s="53">
        <f t="shared" si="58"/>
        <v>0</v>
      </c>
      <c r="K234" s="53">
        <f t="shared" si="58"/>
        <v>0</v>
      </c>
      <c r="L234" s="53">
        <f t="shared" si="58"/>
        <v>0.9211840959867057</v>
      </c>
      <c r="M234" s="53">
        <f t="shared" si="58"/>
        <v>0</v>
      </c>
      <c r="N234" s="53">
        <f t="shared" si="58"/>
        <v>0</v>
      </c>
      <c r="O234" s="53">
        <f t="shared" si="58"/>
        <v>0</v>
      </c>
      <c r="P234" s="53">
        <f t="shared" si="58"/>
        <v>0</v>
      </c>
      <c r="Q234" s="53">
        <f t="shared" si="58"/>
        <v>0</v>
      </c>
      <c r="R234" s="53">
        <f t="shared" si="58"/>
        <v>0</v>
      </c>
      <c r="S234" s="53">
        <f t="shared" si="58"/>
        <v>0</v>
      </c>
      <c r="T234" s="53">
        <f t="shared" si="58"/>
        <v>0</v>
      </c>
      <c r="U234" s="53">
        <f t="shared" si="58"/>
        <v>0</v>
      </c>
      <c r="V234" s="53">
        <f t="shared" si="58"/>
        <v>0</v>
      </c>
      <c r="W234" s="53">
        <f t="shared" si="58"/>
        <v>0</v>
      </c>
      <c r="X234" s="53">
        <f t="shared" si="58"/>
        <v>0</v>
      </c>
      <c r="Y234" s="53">
        <f t="shared" si="58"/>
        <v>0</v>
      </c>
      <c r="Z234" s="53">
        <f t="shared" si="58"/>
        <v>0</v>
      </c>
      <c r="AA234" s="53">
        <f t="shared" si="58"/>
        <v>0</v>
      </c>
      <c r="AB234" s="53">
        <f t="shared" si="58"/>
        <v>0</v>
      </c>
      <c r="AC234" s="53">
        <f t="shared" si="58"/>
        <v>0</v>
      </c>
      <c r="AD234" s="53">
        <f t="shared" si="58"/>
        <v>0</v>
      </c>
      <c r="AE234" s="53">
        <f t="shared" si="58"/>
        <v>0</v>
      </c>
      <c r="AF234" s="53">
        <f t="shared" si="58"/>
        <v>0</v>
      </c>
      <c r="AG234" s="53">
        <f t="shared" si="58"/>
        <v>0</v>
      </c>
      <c r="AH234" s="53">
        <f t="shared" si="58"/>
        <v>0</v>
      </c>
      <c r="AI234" s="53">
        <f t="shared" si="57"/>
        <v>0</v>
      </c>
      <c r="AJ234" s="53">
        <f t="shared" si="57"/>
        <v>0</v>
      </c>
      <c r="AK234" s="53">
        <f t="shared" si="57"/>
        <v>0</v>
      </c>
      <c r="AL234" s="53">
        <f t="shared" si="57"/>
        <v>0</v>
      </c>
      <c r="AM234" s="53">
        <f t="shared" si="57"/>
        <v>0</v>
      </c>
      <c r="AN234" s="53">
        <f t="shared" si="57"/>
        <v>0</v>
      </c>
      <c r="AO234" s="53">
        <f t="shared" si="57"/>
        <v>0</v>
      </c>
      <c r="AP234" s="53">
        <f t="shared" si="57"/>
        <v>0</v>
      </c>
      <c r="AQ234" s="53">
        <f t="shared" si="57"/>
        <v>0</v>
      </c>
      <c r="AR234" s="53">
        <f t="shared" si="57"/>
        <v>0</v>
      </c>
      <c r="AS234" s="53">
        <f t="shared" si="57"/>
        <v>0</v>
      </c>
      <c r="AT234" s="53">
        <f t="shared" si="57"/>
        <v>0</v>
      </c>
      <c r="AU234" s="53">
        <f t="shared" si="57"/>
        <v>0</v>
      </c>
      <c r="AV234" s="53">
        <f t="shared" si="57"/>
        <v>0</v>
      </c>
      <c r="AW234" s="53">
        <f t="shared" si="57"/>
        <v>0</v>
      </c>
      <c r="AX234" s="53">
        <f t="shared" si="57"/>
        <v>0</v>
      </c>
      <c r="AY234" s="53">
        <f t="shared" si="57"/>
        <v>0</v>
      </c>
      <c r="AZ234" s="53">
        <f t="shared" si="57"/>
        <v>0</v>
      </c>
      <c r="BA234" s="53">
        <f t="shared" si="57"/>
        <v>0</v>
      </c>
      <c r="BB234" s="53">
        <f t="shared" si="57"/>
        <v>0</v>
      </c>
      <c r="BC234" s="53">
        <f t="shared" si="57"/>
        <v>0</v>
      </c>
      <c r="BD234" s="53">
        <f t="shared" si="57"/>
        <v>0</v>
      </c>
      <c r="BE234" s="53">
        <f t="shared" si="57"/>
        <v>0</v>
      </c>
      <c r="BF234" s="53">
        <f t="shared" si="57"/>
        <v>0</v>
      </c>
      <c r="BG234" s="53">
        <f t="shared" si="57"/>
        <v>0</v>
      </c>
      <c r="BH234" s="53">
        <f t="shared" si="57"/>
        <v>1.3704733700322333E-8</v>
      </c>
      <c r="BI234" s="53">
        <f t="shared" si="57"/>
        <v>1.7497358257236915E-4</v>
      </c>
      <c r="BJ234" s="53">
        <f t="shared" si="57"/>
        <v>0</v>
      </c>
      <c r="BM234" s="48"/>
    </row>
    <row r="235" spans="2:65" x14ac:dyDescent="0.25">
      <c r="B235" s="52" t="s">
        <v>83</v>
      </c>
      <c r="C235" s="53">
        <f t="shared" si="58"/>
        <v>0</v>
      </c>
      <c r="D235" s="53">
        <f t="shared" si="58"/>
        <v>0</v>
      </c>
      <c r="E235" s="53">
        <f t="shared" si="58"/>
        <v>0</v>
      </c>
      <c r="F235" s="53">
        <f t="shared" si="58"/>
        <v>3.2881456088526971E-5</v>
      </c>
      <c r="G235" s="53">
        <f t="shared" si="58"/>
        <v>1.6804633248256649E-3</v>
      </c>
      <c r="H235" s="53">
        <f t="shared" si="58"/>
        <v>0</v>
      </c>
      <c r="I235" s="53">
        <f t="shared" si="58"/>
        <v>0</v>
      </c>
      <c r="J235" s="53">
        <f t="shared" si="58"/>
        <v>0</v>
      </c>
      <c r="K235" s="53">
        <f t="shared" si="58"/>
        <v>0</v>
      </c>
      <c r="L235" s="53">
        <f t="shared" si="58"/>
        <v>0</v>
      </c>
      <c r="M235" s="53">
        <f t="shared" si="58"/>
        <v>0</v>
      </c>
      <c r="N235" s="53">
        <f t="shared" si="58"/>
        <v>1.1749825226220431E-3</v>
      </c>
      <c r="O235" s="53">
        <f t="shared" si="58"/>
        <v>1.7229629212912365E-6</v>
      </c>
      <c r="P235" s="53">
        <f t="shared" si="58"/>
        <v>0</v>
      </c>
      <c r="Q235" s="53">
        <f t="shared" si="58"/>
        <v>0</v>
      </c>
      <c r="R235" s="53">
        <f t="shared" si="58"/>
        <v>0</v>
      </c>
      <c r="S235" s="53">
        <f t="shared" si="58"/>
        <v>0</v>
      </c>
      <c r="T235" s="53">
        <f t="shared" si="58"/>
        <v>0</v>
      </c>
      <c r="U235" s="53">
        <f t="shared" si="58"/>
        <v>0</v>
      </c>
      <c r="V235" s="53">
        <f t="shared" si="58"/>
        <v>0</v>
      </c>
      <c r="W235" s="53">
        <f t="shared" si="58"/>
        <v>0</v>
      </c>
      <c r="X235" s="53">
        <f t="shared" si="58"/>
        <v>1.0560276221216625E-6</v>
      </c>
      <c r="Y235" s="53">
        <f t="shared" si="58"/>
        <v>2.1181300166270867E-5</v>
      </c>
      <c r="Z235" s="53">
        <f t="shared" si="58"/>
        <v>0</v>
      </c>
      <c r="AA235" s="53">
        <f t="shared" si="58"/>
        <v>7.7841806313930868E-5</v>
      </c>
      <c r="AB235" s="53">
        <f t="shared" si="58"/>
        <v>0</v>
      </c>
      <c r="AC235" s="53">
        <f t="shared" si="58"/>
        <v>0</v>
      </c>
      <c r="AD235" s="53">
        <f t="shared" si="58"/>
        <v>0</v>
      </c>
      <c r="AE235" s="53">
        <f t="shared" si="58"/>
        <v>0.13724596296043559</v>
      </c>
      <c r="AF235" s="53">
        <f t="shared" si="58"/>
        <v>2.8490100313115906E-2</v>
      </c>
      <c r="AG235" s="53">
        <f t="shared" si="58"/>
        <v>1.963049685785092E-2</v>
      </c>
      <c r="AH235" s="53">
        <f t="shared" si="58"/>
        <v>0</v>
      </c>
      <c r="AI235" s="53">
        <f t="shared" si="57"/>
        <v>0</v>
      </c>
      <c r="AJ235" s="53">
        <f t="shared" si="57"/>
        <v>0</v>
      </c>
      <c r="AK235" s="53">
        <f t="shared" si="57"/>
        <v>0</v>
      </c>
      <c r="AL235" s="53">
        <f t="shared" si="57"/>
        <v>0</v>
      </c>
      <c r="AM235" s="53">
        <f t="shared" si="57"/>
        <v>0</v>
      </c>
      <c r="AN235" s="53">
        <f t="shared" si="57"/>
        <v>1.4332079950900723E-4</v>
      </c>
      <c r="AO235" s="53">
        <f t="shared" si="57"/>
        <v>0</v>
      </c>
      <c r="AP235" s="53">
        <f t="shared" si="57"/>
        <v>0</v>
      </c>
      <c r="AQ235" s="53">
        <f t="shared" si="57"/>
        <v>0</v>
      </c>
      <c r="AR235" s="53">
        <f t="shared" si="57"/>
        <v>0</v>
      </c>
      <c r="AS235" s="53">
        <f t="shared" si="57"/>
        <v>1.240578924625336E-4</v>
      </c>
      <c r="AT235" s="53">
        <f t="shared" si="57"/>
        <v>8.3252398177188248E-4</v>
      </c>
      <c r="AU235" s="53">
        <f t="shared" si="57"/>
        <v>4.359854709999811E-4</v>
      </c>
      <c r="AV235" s="53">
        <f t="shared" si="57"/>
        <v>6.873676791398813E-4</v>
      </c>
      <c r="AW235" s="53">
        <f t="shared" si="57"/>
        <v>0.41042036655718073</v>
      </c>
      <c r="AX235" s="53">
        <f t="shared" si="57"/>
        <v>0.39889047463620986</v>
      </c>
      <c r="AY235" s="53">
        <f t="shared" si="57"/>
        <v>0</v>
      </c>
      <c r="AZ235" s="53">
        <f t="shared" si="57"/>
        <v>0</v>
      </c>
      <c r="BA235" s="53">
        <f t="shared" si="57"/>
        <v>1.9214140840657228E-5</v>
      </c>
      <c r="BB235" s="53">
        <f t="shared" si="57"/>
        <v>1.2271990328910478E-8</v>
      </c>
      <c r="BC235" s="53">
        <f t="shared" si="57"/>
        <v>0</v>
      </c>
      <c r="BD235" s="53">
        <f t="shared" si="57"/>
        <v>1.7960115272918456E-5</v>
      </c>
      <c r="BE235" s="53">
        <f t="shared" si="57"/>
        <v>0</v>
      </c>
      <c r="BF235" s="53">
        <f t="shared" si="57"/>
        <v>1.6962579544552029E-16</v>
      </c>
      <c r="BG235" s="53">
        <f t="shared" si="57"/>
        <v>7.1707504297347665E-5</v>
      </c>
      <c r="BH235" s="53">
        <f t="shared" si="57"/>
        <v>2.6586667613900012E-7</v>
      </c>
      <c r="BI235" s="53">
        <f t="shared" si="57"/>
        <v>5.355168625660091E-8</v>
      </c>
      <c r="BJ235" s="53">
        <f t="shared" si="57"/>
        <v>0</v>
      </c>
      <c r="BM235" s="48"/>
    </row>
    <row r="236" spans="2:65" x14ac:dyDescent="0.25">
      <c r="B236" s="52" t="s">
        <v>84</v>
      </c>
      <c r="C236" s="53">
        <f t="shared" si="58"/>
        <v>0</v>
      </c>
      <c r="D236" s="53">
        <f t="shared" si="58"/>
        <v>0</v>
      </c>
      <c r="E236" s="53">
        <f t="shared" si="58"/>
        <v>0</v>
      </c>
      <c r="F236" s="53">
        <f t="shared" si="58"/>
        <v>0</v>
      </c>
      <c r="G236" s="53">
        <f t="shared" si="58"/>
        <v>0</v>
      </c>
      <c r="H236" s="53">
        <f t="shared" si="58"/>
        <v>0</v>
      </c>
      <c r="I236" s="53">
        <f t="shared" si="58"/>
        <v>0</v>
      </c>
      <c r="J236" s="53">
        <f t="shared" si="58"/>
        <v>0</v>
      </c>
      <c r="K236" s="53">
        <f t="shared" si="58"/>
        <v>0</v>
      </c>
      <c r="L236" s="53">
        <f t="shared" si="58"/>
        <v>0</v>
      </c>
      <c r="M236" s="53">
        <f t="shared" si="58"/>
        <v>0</v>
      </c>
      <c r="N236" s="53">
        <f t="shared" si="58"/>
        <v>0.87662298355526935</v>
      </c>
      <c r="O236" s="53">
        <f t="shared" si="58"/>
        <v>0</v>
      </c>
      <c r="P236" s="53">
        <f t="shared" si="58"/>
        <v>0</v>
      </c>
      <c r="Q236" s="53">
        <f t="shared" si="58"/>
        <v>0</v>
      </c>
      <c r="R236" s="53">
        <f t="shared" si="58"/>
        <v>0</v>
      </c>
      <c r="S236" s="53">
        <f t="shared" si="58"/>
        <v>0</v>
      </c>
      <c r="T236" s="53">
        <f t="shared" si="58"/>
        <v>0</v>
      </c>
      <c r="U236" s="53">
        <f t="shared" si="58"/>
        <v>0</v>
      </c>
      <c r="V236" s="53">
        <f t="shared" si="58"/>
        <v>0</v>
      </c>
      <c r="W236" s="53">
        <f t="shared" si="58"/>
        <v>0</v>
      </c>
      <c r="X236" s="53">
        <f t="shared" si="58"/>
        <v>0</v>
      </c>
      <c r="Y236" s="53">
        <f t="shared" si="58"/>
        <v>0</v>
      </c>
      <c r="Z236" s="53">
        <f t="shared" si="58"/>
        <v>0</v>
      </c>
      <c r="AA236" s="53">
        <f t="shared" si="58"/>
        <v>0</v>
      </c>
      <c r="AB236" s="53">
        <f t="shared" si="58"/>
        <v>0</v>
      </c>
      <c r="AC236" s="53">
        <f t="shared" si="58"/>
        <v>0</v>
      </c>
      <c r="AD236" s="53">
        <f t="shared" si="58"/>
        <v>0</v>
      </c>
      <c r="AE236" s="53">
        <f t="shared" si="58"/>
        <v>0</v>
      </c>
      <c r="AF236" s="53">
        <f t="shared" si="58"/>
        <v>0</v>
      </c>
      <c r="AG236" s="53">
        <f t="shared" si="58"/>
        <v>0</v>
      </c>
      <c r="AH236" s="53">
        <f t="shared" si="58"/>
        <v>0</v>
      </c>
      <c r="AI236" s="53">
        <f t="shared" si="57"/>
        <v>0</v>
      </c>
      <c r="AJ236" s="53">
        <f t="shared" si="57"/>
        <v>0</v>
      </c>
      <c r="AK236" s="53">
        <f t="shared" si="57"/>
        <v>0</v>
      </c>
      <c r="AL236" s="53">
        <f t="shared" si="57"/>
        <v>0</v>
      </c>
      <c r="AM236" s="53">
        <f t="shared" si="57"/>
        <v>0</v>
      </c>
      <c r="AN236" s="53">
        <f t="shared" si="57"/>
        <v>0</v>
      </c>
      <c r="AO236" s="53">
        <f t="shared" si="57"/>
        <v>0</v>
      </c>
      <c r="AP236" s="53">
        <f t="shared" si="57"/>
        <v>0</v>
      </c>
      <c r="AQ236" s="53">
        <f t="shared" si="57"/>
        <v>0</v>
      </c>
      <c r="AR236" s="53">
        <f t="shared" si="57"/>
        <v>0</v>
      </c>
      <c r="AS236" s="53">
        <f t="shared" si="57"/>
        <v>0</v>
      </c>
      <c r="AT236" s="53">
        <f t="shared" si="57"/>
        <v>0</v>
      </c>
      <c r="AU236" s="53">
        <f t="shared" si="57"/>
        <v>0</v>
      </c>
      <c r="AV236" s="53">
        <f t="shared" si="57"/>
        <v>0</v>
      </c>
      <c r="AW236" s="53">
        <f t="shared" si="57"/>
        <v>0</v>
      </c>
      <c r="AX236" s="53">
        <f t="shared" si="57"/>
        <v>0</v>
      </c>
      <c r="AY236" s="53">
        <f t="shared" si="57"/>
        <v>0</v>
      </c>
      <c r="AZ236" s="53">
        <f t="shared" si="57"/>
        <v>0</v>
      </c>
      <c r="BA236" s="53">
        <f t="shared" si="57"/>
        <v>0</v>
      </c>
      <c r="BB236" s="53">
        <f t="shared" si="57"/>
        <v>0</v>
      </c>
      <c r="BC236" s="53">
        <f t="shared" si="57"/>
        <v>0</v>
      </c>
      <c r="BD236" s="53">
        <f t="shared" si="57"/>
        <v>1.2570144976412727E-3</v>
      </c>
      <c r="BE236" s="53">
        <f t="shared" si="57"/>
        <v>4.2983442035883371E-3</v>
      </c>
      <c r="BF236" s="53">
        <f t="shared" si="57"/>
        <v>0.10993357472677699</v>
      </c>
      <c r="BG236" s="53">
        <f t="shared" si="57"/>
        <v>7.8880830167240377E-3</v>
      </c>
      <c r="BH236" s="53">
        <f t="shared" si="57"/>
        <v>0</v>
      </c>
      <c r="BI236" s="53">
        <f t="shared" si="57"/>
        <v>0</v>
      </c>
      <c r="BJ236" s="53">
        <f t="shared" si="57"/>
        <v>0</v>
      </c>
      <c r="BM236" s="48"/>
    </row>
    <row r="237" spans="2:65" x14ac:dyDescent="0.25">
      <c r="B237" s="52" t="s">
        <v>85</v>
      </c>
      <c r="C237" s="53">
        <f t="shared" si="58"/>
        <v>0</v>
      </c>
      <c r="D237" s="53">
        <f t="shared" si="58"/>
        <v>0</v>
      </c>
      <c r="E237" s="53">
        <f t="shared" si="58"/>
        <v>0</v>
      </c>
      <c r="F237" s="53">
        <f t="shared" si="58"/>
        <v>0</v>
      </c>
      <c r="G237" s="53">
        <f t="shared" si="58"/>
        <v>0</v>
      </c>
      <c r="H237" s="53">
        <f t="shared" si="58"/>
        <v>0</v>
      </c>
      <c r="I237" s="53">
        <f t="shared" si="58"/>
        <v>0</v>
      </c>
      <c r="J237" s="53">
        <f t="shared" si="58"/>
        <v>0</v>
      </c>
      <c r="K237" s="53">
        <f t="shared" si="58"/>
        <v>0</v>
      </c>
      <c r="L237" s="53">
        <f t="shared" si="58"/>
        <v>2.6820344211497375E-2</v>
      </c>
      <c r="M237" s="53">
        <f t="shared" si="58"/>
        <v>0</v>
      </c>
      <c r="N237" s="53">
        <f t="shared" si="58"/>
        <v>2.4913243602154477E-2</v>
      </c>
      <c r="O237" s="53">
        <f t="shared" si="58"/>
        <v>0</v>
      </c>
      <c r="P237" s="53">
        <f t="shared" si="58"/>
        <v>0</v>
      </c>
      <c r="Q237" s="53">
        <f t="shared" si="58"/>
        <v>0</v>
      </c>
      <c r="R237" s="53">
        <f t="shared" si="58"/>
        <v>0</v>
      </c>
      <c r="S237" s="53">
        <f t="shared" si="58"/>
        <v>0</v>
      </c>
      <c r="T237" s="53">
        <f t="shared" si="58"/>
        <v>0</v>
      </c>
      <c r="U237" s="53">
        <f t="shared" si="58"/>
        <v>0</v>
      </c>
      <c r="V237" s="53">
        <f t="shared" si="58"/>
        <v>0</v>
      </c>
      <c r="W237" s="53">
        <f t="shared" si="58"/>
        <v>0</v>
      </c>
      <c r="X237" s="53">
        <f t="shared" si="58"/>
        <v>0</v>
      </c>
      <c r="Y237" s="53">
        <f t="shared" si="58"/>
        <v>0</v>
      </c>
      <c r="Z237" s="53">
        <f t="shared" si="58"/>
        <v>0</v>
      </c>
      <c r="AA237" s="53">
        <f t="shared" si="58"/>
        <v>0</v>
      </c>
      <c r="AB237" s="53">
        <f t="shared" si="58"/>
        <v>0</v>
      </c>
      <c r="AC237" s="53">
        <f t="shared" si="58"/>
        <v>0</v>
      </c>
      <c r="AD237" s="53">
        <f t="shared" si="58"/>
        <v>0</v>
      </c>
      <c r="AE237" s="53">
        <f t="shared" si="58"/>
        <v>0</v>
      </c>
      <c r="AF237" s="53">
        <f t="shared" si="58"/>
        <v>0</v>
      </c>
      <c r="AG237" s="53">
        <f t="shared" si="58"/>
        <v>0</v>
      </c>
      <c r="AH237" s="53">
        <f t="shared" si="58"/>
        <v>0</v>
      </c>
      <c r="AI237" s="53">
        <f t="shared" si="57"/>
        <v>0</v>
      </c>
      <c r="AJ237" s="53">
        <f t="shared" si="57"/>
        <v>0</v>
      </c>
      <c r="AK237" s="53">
        <f t="shared" si="57"/>
        <v>0</v>
      </c>
      <c r="AL237" s="53">
        <f t="shared" si="57"/>
        <v>0</v>
      </c>
      <c r="AM237" s="53">
        <f t="shared" si="57"/>
        <v>0</v>
      </c>
      <c r="AN237" s="53">
        <f t="shared" si="57"/>
        <v>0</v>
      </c>
      <c r="AO237" s="53">
        <f t="shared" si="57"/>
        <v>0</v>
      </c>
      <c r="AP237" s="53">
        <f t="shared" si="57"/>
        <v>0</v>
      </c>
      <c r="AQ237" s="53">
        <f t="shared" si="57"/>
        <v>0</v>
      </c>
      <c r="AR237" s="53">
        <f t="shared" si="57"/>
        <v>0</v>
      </c>
      <c r="AS237" s="53">
        <f t="shared" si="57"/>
        <v>0</v>
      </c>
      <c r="AT237" s="53">
        <f t="shared" si="57"/>
        <v>0</v>
      </c>
      <c r="AU237" s="53">
        <f t="shared" si="57"/>
        <v>0</v>
      </c>
      <c r="AV237" s="53">
        <f t="shared" si="57"/>
        <v>0</v>
      </c>
      <c r="AW237" s="53">
        <f t="shared" si="57"/>
        <v>0</v>
      </c>
      <c r="AX237" s="53">
        <f t="shared" si="57"/>
        <v>0</v>
      </c>
      <c r="AY237" s="53">
        <f t="shared" si="57"/>
        <v>0</v>
      </c>
      <c r="AZ237" s="53">
        <f t="shared" si="57"/>
        <v>0</v>
      </c>
      <c r="BA237" s="53">
        <f t="shared" si="57"/>
        <v>0</v>
      </c>
      <c r="BB237" s="53">
        <f t="shared" si="57"/>
        <v>0</v>
      </c>
      <c r="BC237" s="53">
        <f t="shared" si="57"/>
        <v>0</v>
      </c>
      <c r="BD237" s="53">
        <f t="shared" si="57"/>
        <v>1.9959093168173654E-3</v>
      </c>
      <c r="BE237" s="53">
        <f t="shared" si="57"/>
        <v>3.6686238459154495E-2</v>
      </c>
      <c r="BF237" s="53">
        <f t="shared" si="57"/>
        <v>0.73147674035927102</v>
      </c>
      <c r="BG237" s="53">
        <f t="shared" si="57"/>
        <v>0.1781075240511053</v>
      </c>
      <c r="BH237" s="53">
        <f t="shared" si="57"/>
        <v>0</v>
      </c>
      <c r="BI237" s="53">
        <f t="shared" si="57"/>
        <v>0</v>
      </c>
      <c r="BJ237" s="53">
        <f t="shared" si="57"/>
        <v>0</v>
      </c>
      <c r="BM237" s="48"/>
    </row>
    <row r="238" spans="2:65" x14ac:dyDescent="0.25">
      <c r="B238" s="52" t="s">
        <v>86</v>
      </c>
      <c r="C238" s="53">
        <f t="shared" si="58"/>
        <v>0</v>
      </c>
      <c r="D238" s="53">
        <f t="shared" si="58"/>
        <v>0</v>
      </c>
      <c r="E238" s="53">
        <f t="shared" si="58"/>
        <v>0</v>
      </c>
      <c r="F238" s="53">
        <f t="shared" si="58"/>
        <v>0</v>
      </c>
      <c r="G238" s="53">
        <f t="shared" si="58"/>
        <v>0</v>
      </c>
      <c r="H238" s="53">
        <f t="shared" si="58"/>
        <v>0</v>
      </c>
      <c r="I238" s="53">
        <f t="shared" si="58"/>
        <v>4.1818992882123275E-3</v>
      </c>
      <c r="J238" s="53">
        <f t="shared" si="58"/>
        <v>0</v>
      </c>
      <c r="K238" s="53">
        <f t="shared" si="58"/>
        <v>0</v>
      </c>
      <c r="L238" s="53">
        <f t="shared" si="58"/>
        <v>0</v>
      </c>
      <c r="M238" s="53">
        <f t="shared" si="58"/>
        <v>0.43934157614071573</v>
      </c>
      <c r="N238" s="53">
        <f t="shared" si="58"/>
        <v>6.6764411563267942E-2</v>
      </c>
      <c r="O238" s="53">
        <f t="shared" si="58"/>
        <v>0</v>
      </c>
      <c r="P238" s="53">
        <f t="shared" si="58"/>
        <v>0</v>
      </c>
      <c r="Q238" s="53">
        <f t="shared" si="58"/>
        <v>0</v>
      </c>
      <c r="R238" s="53">
        <f t="shared" si="58"/>
        <v>0</v>
      </c>
      <c r="S238" s="53">
        <f t="shared" si="58"/>
        <v>0</v>
      </c>
      <c r="T238" s="53">
        <f t="shared" si="58"/>
        <v>0</v>
      </c>
      <c r="U238" s="53">
        <f t="shared" si="58"/>
        <v>0</v>
      </c>
      <c r="V238" s="53">
        <f t="shared" si="58"/>
        <v>0</v>
      </c>
      <c r="W238" s="53">
        <f t="shared" si="58"/>
        <v>0</v>
      </c>
      <c r="X238" s="53">
        <f t="shared" si="58"/>
        <v>0</v>
      </c>
      <c r="Y238" s="53">
        <f t="shared" si="58"/>
        <v>0</v>
      </c>
      <c r="Z238" s="53">
        <f t="shared" si="58"/>
        <v>0</v>
      </c>
      <c r="AA238" s="53">
        <f t="shared" si="58"/>
        <v>0</v>
      </c>
      <c r="AB238" s="53">
        <f t="shared" si="58"/>
        <v>0</v>
      </c>
      <c r="AC238" s="53">
        <f t="shared" si="58"/>
        <v>0</v>
      </c>
      <c r="AD238" s="53">
        <f t="shared" si="58"/>
        <v>0</v>
      </c>
      <c r="AE238" s="53">
        <f t="shared" si="58"/>
        <v>0</v>
      </c>
      <c r="AF238" s="53">
        <f t="shared" si="58"/>
        <v>0</v>
      </c>
      <c r="AG238" s="53">
        <f t="shared" si="58"/>
        <v>0</v>
      </c>
      <c r="AH238" s="53">
        <f t="shared" si="58"/>
        <v>0</v>
      </c>
      <c r="AI238" s="53">
        <f t="shared" si="57"/>
        <v>0</v>
      </c>
      <c r="AJ238" s="53">
        <f t="shared" si="57"/>
        <v>0</v>
      </c>
      <c r="AK238" s="53">
        <f t="shared" si="57"/>
        <v>0</v>
      </c>
      <c r="AL238" s="53">
        <f t="shared" si="57"/>
        <v>0</v>
      </c>
      <c r="AM238" s="53">
        <f t="shared" si="57"/>
        <v>0</v>
      </c>
      <c r="AN238" s="53">
        <f t="shared" si="57"/>
        <v>0</v>
      </c>
      <c r="AO238" s="53">
        <f t="shared" si="57"/>
        <v>0</v>
      </c>
      <c r="AP238" s="53">
        <f t="shared" si="57"/>
        <v>0</v>
      </c>
      <c r="AQ238" s="53">
        <f t="shared" si="57"/>
        <v>0</v>
      </c>
      <c r="AR238" s="53">
        <f t="shared" si="57"/>
        <v>0</v>
      </c>
      <c r="AS238" s="53">
        <f t="shared" si="57"/>
        <v>0</v>
      </c>
      <c r="AT238" s="53">
        <f t="shared" si="57"/>
        <v>0</v>
      </c>
      <c r="AU238" s="53">
        <f t="shared" si="57"/>
        <v>1.6332365103171481E-7</v>
      </c>
      <c r="AV238" s="53">
        <f t="shared" si="57"/>
        <v>0</v>
      </c>
      <c r="AW238" s="53">
        <f t="shared" si="57"/>
        <v>0</v>
      </c>
      <c r="AX238" s="53">
        <f t="shared" si="57"/>
        <v>0</v>
      </c>
      <c r="AY238" s="53">
        <f t="shared" si="57"/>
        <v>0</v>
      </c>
      <c r="AZ238" s="53">
        <f t="shared" si="57"/>
        <v>0</v>
      </c>
      <c r="BA238" s="53">
        <f t="shared" si="57"/>
        <v>0</v>
      </c>
      <c r="BB238" s="53">
        <f t="shared" si="57"/>
        <v>0</v>
      </c>
      <c r="BC238" s="53">
        <f t="shared" si="57"/>
        <v>0</v>
      </c>
      <c r="BD238" s="53">
        <f t="shared" si="57"/>
        <v>2.7087533704188271E-3</v>
      </c>
      <c r="BE238" s="53">
        <f t="shared" si="57"/>
        <v>1.6681959239088228E-2</v>
      </c>
      <c r="BF238" s="53">
        <f t="shared" si="57"/>
        <v>0.41795328403912424</v>
      </c>
      <c r="BG238" s="53">
        <f t="shared" si="57"/>
        <v>5.2238226233861089E-2</v>
      </c>
      <c r="BH238" s="53">
        <f t="shared" si="57"/>
        <v>1.2972680166069633E-4</v>
      </c>
      <c r="BI238" s="53">
        <f t="shared" si="57"/>
        <v>0</v>
      </c>
      <c r="BJ238" s="53">
        <f t="shared" si="57"/>
        <v>0</v>
      </c>
      <c r="BM238" s="48"/>
    </row>
    <row r="239" spans="2:65" x14ac:dyDescent="0.25">
      <c r="B239" s="52" t="s">
        <v>87</v>
      </c>
      <c r="C239" s="53">
        <f t="shared" si="58"/>
        <v>0</v>
      </c>
      <c r="D239" s="53">
        <f t="shared" si="58"/>
        <v>0</v>
      </c>
      <c r="E239" s="53">
        <f t="shared" si="58"/>
        <v>2.3070961657211192E-4</v>
      </c>
      <c r="F239" s="53">
        <f t="shared" si="58"/>
        <v>0</v>
      </c>
      <c r="G239" s="53">
        <f t="shared" si="58"/>
        <v>0.25706012347522644</v>
      </c>
      <c r="H239" s="53">
        <f t="shared" si="58"/>
        <v>0</v>
      </c>
      <c r="I239" s="53">
        <f t="shared" si="58"/>
        <v>1.4379008042250412E-2</v>
      </c>
      <c r="J239" s="53">
        <f t="shared" si="58"/>
        <v>0</v>
      </c>
      <c r="K239" s="53">
        <f t="shared" si="58"/>
        <v>1.9596127900418227E-3</v>
      </c>
      <c r="L239" s="53">
        <f t="shared" si="58"/>
        <v>5.5507172790538635E-3</v>
      </c>
      <c r="M239" s="53">
        <f t="shared" si="58"/>
        <v>3.9395946479628623E-2</v>
      </c>
      <c r="N239" s="53">
        <f t="shared" si="58"/>
        <v>0.3374277831111876</v>
      </c>
      <c r="O239" s="53">
        <f t="shared" si="58"/>
        <v>8.5150620240273645E-2</v>
      </c>
      <c r="P239" s="53">
        <f t="shared" si="58"/>
        <v>3.8695496019835158E-5</v>
      </c>
      <c r="Q239" s="53">
        <f t="shared" si="58"/>
        <v>3.4877657214890689E-4</v>
      </c>
      <c r="R239" s="53">
        <f t="shared" si="58"/>
        <v>3.9606475475811362E-6</v>
      </c>
      <c r="S239" s="53">
        <f t="shared" si="58"/>
        <v>1.8148989329177663E-5</v>
      </c>
      <c r="T239" s="53">
        <f t="shared" si="58"/>
        <v>3.2557681372447281E-5</v>
      </c>
      <c r="U239" s="53">
        <f t="shared" si="58"/>
        <v>2.0726315662019081E-4</v>
      </c>
      <c r="V239" s="53">
        <f t="shared" si="58"/>
        <v>1.2311496644071367E-5</v>
      </c>
      <c r="W239" s="53">
        <f t="shared" si="58"/>
        <v>8.6106894113062416E-5</v>
      </c>
      <c r="X239" s="53">
        <f t="shared" si="58"/>
        <v>1.5521982274751302E-6</v>
      </c>
      <c r="Y239" s="53">
        <f t="shared" si="58"/>
        <v>4.090853384808395E-4</v>
      </c>
      <c r="Z239" s="53">
        <f t="shared" si="58"/>
        <v>5.9843424075133533E-4</v>
      </c>
      <c r="AA239" s="53">
        <f t="shared" si="58"/>
        <v>1.7837661054990284E-2</v>
      </c>
      <c r="AB239" s="53">
        <f t="shared" si="58"/>
        <v>2.8983992139900899E-5</v>
      </c>
      <c r="AC239" s="53">
        <f t="shared" si="58"/>
        <v>0</v>
      </c>
      <c r="AD239" s="53">
        <f t="shared" si="58"/>
        <v>0</v>
      </c>
      <c r="AE239" s="53">
        <f t="shared" si="58"/>
        <v>1.4075625703689746E-4</v>
      </c>
      <c r="AF239" s="53">
        <f t="shared" si="58"/>
        <v>0</v>
      </c>
      <c r="AG239" s="53">
        <f t="shared" si="58"/>
        <v>0</v>
      </c>
      <c r="AH239" s="53">
        <f t="shared" si="58"/>
        <v>9.8989978399184597E-5</v>
      </c>
      <c r="AI239" s="53">
        <f t="shared" si="57"/>
        <v>6.0614195649753891E-5</v>
      </c>
      <c r="AJ239" s="53">
        <f t="shared" si="57"/>
        <v>2.920792750033513E-4</v>
      </c>
      <c r="AK239" s="53">
        <f t="shared" si="57"/>
        <v>4.374960677546536E-5</v>
      </c>
      <c r="AL239" s="53">
        <f t="shared" si="57"/>
        <v>8.5674769455789483E-5</v>
      </c>
      <c r="AM239" s="53">
        <f t="shared" si="57"/>
        <v>3.2969981049437287E-5</v>
      </c>
      <c r="AN239" s="53">
        <f t="shared" si="57"/>
        <v>7.8466271635470401E-5</v>
      </c>
      <c r="AO239" s="53">
        <f t="shared" si="57"/>
        <v>7.8878198220625243E-5</v>
      </c>
      <c r="AP239" s="53">
        <f t="shared" si="57"/>
        <v>2.4216506613480631E-4</v>
      </c>
      <c r="AQ239" s="53">
        <f t="shared" si="57"/>
        <v>0</v>
      </c>
      <c r="AR239" s="53">
        <f t="shared" si="57"/>
        <v>0</v>
      </c>
      <c r="AS239" s="53">
        <f t="shared" si="57"/>
        <v>3.4851259447648436E-4</v>
      </c>
      <c r="AT239" s="53">
        <f t="shared" si="57"/>
        <v>2.32942003587437E-4</v>
      </c>
      <c r="AU239" s="53">
        <f t="shared" si="57"/>
        <v>1.3538519927807385E-4</v>
      </c>
      <c r="AV239" s="53">
        <f t="shared" si="57"/>
        <v>1.5321244216434061E-5</v>
      </c>
      <c r="AW239" s="53">
        <f t="shared" si="57"/>
        <v>2.2049035008617562E-4</v>
      </c>
      <c r="AX239" s="53">
        <f t="shared" si="57"/>
        <v>0</v>
      </c>
      <c r="AY239" s="53">
        <f t="shared" si="57"/>
        <v>3.5099679402485029E-3</v>
      </c>
      <c r="AZ239" s="53">
        <f t="shared" si="57"/>
        <v>1.4901026578877292E-6</v>
      </c>
      <c r="BA239" s="53">
        <f t="shared" si="57"/>
        <v>5.058286785353007E-4</v>
      </c>
      <c r="BB239" s="53">
        <f t="shared" si="57"/>
        <v>1.9067190039690352E-4</v>
      </c>
      <c r="BC239" s="53">
        <f t="shared" si="57"/>
        <v>5.2109525312112606E-6</v>
      </c>
      <c r="BD239" s="53">
        <f t="shared" si="57"/>
        <v>2.1632983372641104E-3</v>
      </c>
      <c r="BE239" s="53">
        <f t="shared" si="57"/>
        <v>2.7034046809718781E-2</v>
      </c>
      <c r="BF239" s="53">
        <f t="shared" si="57"/>
        <v>0.15544736125128855</v>
      </c>
      <c r="BG239" s="53">
        <f t="shared" si="57"/>
        <v>1.4892765868165367E-2</v>
      </c>
      <c r="BH239" s="53">
        <f t="shared" si="57"/>
        <v>1.8416566848086055E-2</v>
      </c>
      <c r="BI239" s="53">
        <f t="shared" si="57"/>
        <v>1.4947737527482664E-2</v>
      </c>
      <c r="BJ239" s="53">
        <f t="shared" si="57"/>
        <v>0</v>
      </c>
      <c r="BM239" s="48"/>
    </row>
    <row r="240" spans="2:65" x14ac:dyDescent="0.25">
      <c r="B240" s="52" t="s">
        <v>88</v>
      </c>
      <c r="C240" s="53">
        <f t="shared" si="58"/>
        <v>0</v>
      </c>
      <c r="D240" s="53">
        <f t="shared" si="58"/>
        <v>0</v>
      </c>
      <c r="E240" s="53">
        <f t="shared" si="58"/>
        <v>0</v>
      </c>
      <c r="F240" s="53">
        <f t="shared" si="58"/>
        <v>0</v>
      </c>
      <c r="G240" s="53">
        <f t="shared" si="58"/>
        <v>0</v>
      </c>
      <c r="H240" s="53">
        <f t="shared" si="58"/>
        <v>0</v>
      </c>
      <c r="I240" s="53">
        <f t="shared" si="58"/>
        <v>2.3937649713671773E-3</v>
      </c>
      <c r="J240" s="53">
        <f t="shared" si="58"/>
        <v>0</v>
      </c>
      <c r="K240" s="53">
        <f t="shared" si="58"/>
        <v>0</v>
      </c>
      <c r="L240" s="53">
        <f t="shared" si="58"/>
        <v>0</v>
      </c>
      <c r="M240" s="53">
        <f t="shared" si="58"/>
        <v>0</v>
      </c>
      <c r="N240" s="53">
        <f t="shared" si="58"/>
        <v>6.5609720457122196E-4</v>
      </c>
      <c r="O240" s="53">
        <f t="shared" si="58"/>
        <v>6.6993741863033612E-2</v>
      </c>
      <c r="P240" s="53">
        <f t="shared" si="58"/>
        <v>0</v>
      </c>
      <c r="Q240" s="53">
        <f t="shared" si="58"/>
        <v>0</v>
      </c>
      <c r="R240" s="53">
        <f t="shared" si="58"/>
        <v>0</v>
      </c>
      <c r="S240" s="53">
        <f t="shared" si="58"/>
        <v>0</v>
      </c>
      <c r="T240" s="53">
        <f t="shared" si="58"/>
        <v>0</v>
      </c>
      <c r="U240" s="53">
        <f t="shared" si="58"/>
        <v>0</v>
      </c>
      <c r="V240" s="53">
        <f t="shared" si="58"/>
        <v>0</v>
      </c>
      <c r="W240" s="53">
        <f t="shared" si="58"/>
        <v>0</v>
      </c>
      <c r="X240" s="53">
        <f t="shared" si="58"/>
        <v>0</v>
      </c>
      <c r="Y240" s="53">
        <f t="shared" si="58"/>
        <v>2.2168326250342831E-5</v>
      </c>
      <c r="Z240" s="53">
        <f t="shared" si="58"/>
        <v>0</v>
      </c>
      <c r="AA240" s="53">
        <f t="shared" si="58"/>
        <v>0</v>
      </c>
      <c r="AB240" s="53">
        <f t="shared" si="58"/>
        <v>0</v>
      </c>
      <c r="AC240" s="53">
        <f t="shared" si="58"/>
        <v>0</v>
      </c>
      <c r="AD240" s="53">
        <f t="shared" si="58"/>
        <v>0</v>
      </c>
      <c r="AE240" s="53">
        <f t="shared" si="58"/>
        <v>0</v>
      </c>
      <c r="AF240" s="53">
        <f t="shared" si="58"/>
        <v>0</v>
      </c>
      <c r="AG240" s="53">
        <f t="shared" si="58"/>
        <v>0</v>
      </c>
      <c r="AH240" s="53">
        <f t="shared" ref="AH240:BM240" si="59">+AH21/$BK21</f>
        <v>0</v>
      </c>
      <c r="AI240" s="53">
        <f t="shared" si="57"/>
        <v>0</v>
      </c>
      <c r="AJ240" s="53">
        <f t="shared" si="57"/>
        <v>0</v>
      </c>
      <c r="AK240" s="53">
        <f t="shared" si="57"/>
        <v>0</v>
      </c>
      <c r="AL240" s="53">
        <f t="shared" si="57"/>
        <v>0</v>
      </c>
      <c r="AM240" s="53">
        <f t="shared" si="57"/>
        <v>0</v>
      </c>
      <c r="AN240" s="53">
        <f t="shared" si="57"/>
        <v>0</v>
      </c>
      <c r="AO240" s="53">
        <f t="shared" si="57"/>
        <v>0</v>
      </c>
      <c r="AP240" s="53">
        <f t="shared" si="57"/>
        <v>0</v>
      </c>
      <c r="AQ240" s="53">
        <f t="shared" si="57"/>
        <v>0</v>
      </c>
      <c r="AR240" s="53">
        <f t="shared" si="57"/>
        <v>0</v>
      </c>
      <c r="AS240" s="53">
        <f t="shared" si="57"/>
        <v>0</v>
      </c>
      <c r="AT240" s="53">
        <f t="shared" si="57"/>
        <v>0</v>
      </c>
      <c r="AU240" s="53">
        <f t="shared" si="57"/>
        <v>0</v>
      </c>
      <c r="AV240" s="53">
        <f t="shared" si="57"/>
        <v>4.3352177750873193E-7</v>
      </c>
      <c r="AW240" s="53">
        <f t="shared" ref="AW240:BX240" si="60">+AW21/$BK21</f>
        <v>0</v>
      </c>
      <c r="AX240" s="53">
        <f t="shared" si="60"/>
        <v>0</v>
      </c>
      <c r="AY240" s="53">
        <f t="shared" si="60"/>
        <v>0</v>
      </c>
      <c r="AZ240" s="53">
        <f t="shared" si="60"/>
        <v>0</v>
      </c>
      <c r="BA240" s="53">
        <f t="shared" si="60"/>
        <v>0</v>
      </c>
      <c r="BB240" s="53">
        <f t="shared" si="60"/>
        <v>2.9806291253472685E-4</v>
      </c>
      <c r="BC240" s="53">
        <f t="shared" si="60"/>
        <v>2.776138433398081E-4</v>
      </c>
      <c r="BD240" s="53">
        <f t="shared" si="60"/>
        <v>1.3579313186915445E-4</v>
      </c>
      <c r="BE240" s="53">
        <f t="shared" si="60"/>
        <v>2.5669316766744433E-4</v>
      </c>
      <c r="BF240" s="53">
        <f t="shared" si="60"/>
        <v>0.89030378518377451</v>
      </c>
      <c r="BG240" s="53">
        <f t="shared" si="60"/>
        <v>3.0533123481982383E-2</v>
      </c>
      <c r="BH240" s="53">
        <f t="shared" si="60"/>
        <v>8.1287223918321237E-3</v>
      </c>
      <c r="BI240" s="53">
        <f t="shared" si="60"/>
        <v>0</v>
      </c>
      <c r="BJ240" s="53">
        <f t="shared" si="60"/>
        <v>0</v>
      </c>
      <c r="BM240" s="48"/>
    </row>
    <row r="241" spans="2:65" x14ac:dyDescent="0.25">
      <c r="B241" s="52" t="s">
        <v>89</v>
      </c>
      <c r="C241" s="53">
        <f t="shared" ref="C241:BJ245" si="61">+C22/$BK22</f>
        <v>0</v>
      </c>
      <c r="D241" s="53">
        <f t="shared" si="61"/>
        <v>0</v>
      </c>
      <c r="E241" s="53">
        <f t="shared" si="61"/>
        <v>0</v>
      </c>
      <c r="F241" s="53">
        <f t="shared" si="61"/>
        <v>0</v>
      </c>
      <c r="G241" s="53">
        <f t="shared" si="61"/>
        <v>0</v>
      </c>
      <c r="H241" s="53">
        <f t="shared" si="61"/>
        <v>0</v>
      </c>
      <c r="I241" s="53">
        <f t="shared" si="61"/>
        <v>0</v>
      </c>
      <c r="J241" s="53">
        <f t="shared" si="61"/>
        <v>0</v>
      </c>
      <c r="K241" s="53">
        <f t="shared" si="61"/>
        <v>0</v>
      </c>
      <c r="L241" s="53">
        <f t="shared" si="61"/>
        <v>0</v>
      </c>
      <c r="M241" s="53">
        <f t="shared" si="61"/>
        <v>0</v>
      </c>
      <c r="N241" s="53">
        <f t="shared" si="61"/>
        <v>0</v>
      </c>
      <c r="O241" s="53">
        <f t="shared" si="61"/>
        <v>0</v>
      </c>
      <c r="P241" s="53">
        <f t="shared" si="61"/>
        <v>1</v>
      </c>
      <c r="Q241" s="53">
        <f t="shared" si="61"/>
        <v>0</v>
      </c>
      <c r="R241" s="53">
        <f t="shared" si="61"/>
        <v>0</v>
      </c>
      <c r="S241" s="53">
        <f t="shared" si="61"/>
        <v>0</v>
      </c>
      <c r="T241" s="53">
        <f t="shared" si="61"/>
        <v>0</v>
      </c>
      <c r="U241" s="53">
        <f t="shared" si="61"/>
        <v>0</v>
      </c>
      <c r="V241" s="53">
        <f t="shared" si="61"/>
        <v>0</v>
      </c>
      <c r="W241" s="53">
        <f t="shared" si="61"/>
        <v>0</v>
      </c>
      <c r="X241" s="53">
        <f t="shared" si="61"/>
        <v>0</v>
      </c>
      <c r="Y241" s="53">
        <f t="shared" si="61"/>
        <v>0</v>
      </c>
      <c r="Z241" s="53">
        <f t="shared" si="61"/>
        <v>0</v>
      </c>
      <c r="AA241" s="53">
        <f t="shared" si="61"/>
        <v>0</v>
      </c>
      <c r="AB241" s="53">
        <f t="shared" si="61"/>
        <v>0</v>
      </c>
      <c r="AC241" s="53">
        <f t="shared" si="61"/>
        <v>0</v>
      </c>
      <c r="AD241" s="53">
        <f t="shared" si="61"/>
        <v>0</v>
      </c>
      <c r="AE241" s="53">
        <f t="shared" si="61"/>
        <v>0</v>
      </c>
      <c r="AF241" s="53">
        <f t="shared" si="61"/>
        <v>0</v>
      </c>
      <c r="AG241" s="53">
        <f t="shared" si="61"/>
        <v>0</v>
      </c>
      <c r="AH241" s="53">
        <f t="shared" si="61"/>
        <v>0</v>
      </c>
      <c r="AI241" s="53">
        <f t="shared" si="61"/>
        <v>0</v>
      </c>
      <c r="AJ241" s="53">
        <f t="shared" si="61"/>
        <v>0</v>
      </c>
      <c r="AK241" s="53">
        <f t="shared" si="61"/>
        <v>0</v>
      </c>
      <c r="AL241" s="53">
        <f t="shared" si="61"/>
        <v>0</v>
      </c>
      <c r="AM241" s="53">
        <f t="shared" si="61"/>
        <v>0</v>
      </c>
      <c r="AN241" s="53">
        <f t="shared" si="61"/>
        <v>0</v>
      </c>
      <c r="AO241" s="53">
        <f t="shared" si="61"/>
        <v>0</v>
      </c>
      <c r="AP241" s="53">
        <f t="shared" si="61"/>
        <v>0</v>
      </c>
      <c r="AQ241" s="53">
        <f t="shared" si="61"/>
        <v>0</v>
      </c>
      <c r="AR241" s="53">
        <f t="shared" si="61"/>
        <v>0</v>
      </c>
      <c r="AS241" s="53">
        <f t="shared" si="61"/>
        <v>0</v>
      </c>
      <c r="AT241" s="53">
        <f t="shared" si="61"/>
        <v>0</v>
      </c>
      <c r="AU241" s="53">
        <f t="shared" si="61"/>
        <v>0</v>
      </c>
      <c r="AV241" s="53">
        <f t="shared" si="61"/>
        <v>0</v>
      </c>
      <c r="AW241" s="53">
        <f t="shared" si="61"/>
        <v>0</v>
      </c>
      <c r="AX241" s="53">
        <f t="shared" si="61"/>
        <v>0</v>
      </c>
      <c r="AY241" s="53">
        <f t="shared" si="61"/>
        <v>0</v>
      </c>
      <c r="AZ241" s="53">
        <f t="shared" si="61"/>
        <v>0</v>
      </c>
      <c r="BA241" s="53">
        <f t="shared" si="61"/>
        <v>0</v>
      </c>
      <c r="BB241" s="53">
        <f t="shared" si="61"/>
        <v>0</v>
      </c>
      <c r="BC241" s="53">
        <f t="shared" si="61"/>
        <v>0</v>
      </c>
      <c r="BD241" s="53">
        <f t="shared" si="61"/>
        <v>0</v>
      </c>
      <c r="BE241" s="53">
        <f t="shared" si="61"/>
        <v>0</v>
      </c>
      <c r="BF241" s="53">
        <f t="shared" si="61"/>
        <v>0</v>
      </c>
      <c r="BG241" s="53">
        <f t="shared" si="61"/>
        <v>0</v>
      </c>
      <c r="BH241" s="53">
        <f t="shared" si="61"/>
        <v>0</v>
      </c>
      <c r="BI241" s="53">
        <f t="shared" si="61"/>
        <v>0</v>
      </c>
      <c r="BJ241" s="53">
        <f t="shared" si="61"/>
        <v>0</v>
      </c>
      <c r="BM241" s="48"/>
    </row>
    <row r="242" spans="2:65" x14ac:dyDescent="0.25">
      <c r="B242" s="52" t="s">
        <v>90</v>
      </c>
      <c r="C242" s="53">
        <f t="shared" si="61"/>
        <v>0</v>
      </c>
      <c r="D242" s="53">
        <f t="shared" si="61"/>
        <v>0</v>
      </c>
      <c r="E242" s="53">
        <f t="shared" si="61"/>
        <v>4.3155174144856251E-3</v>
      </c>
      <c r="F242" s="53">
        <f t="shared" si="61"/>
        <v>0</v>
      </c>
      <c r="G242" s="53">
        <f t="shared" si="61"/>
        <v>9.6994429604872444E-3</v>
      </c>
      <c r="H242" s="53">
        <f t="shared" si="61"/>
        <v>0</v>
      </c>
      <c r="I242" s="53">
        <f t="shared" si="61"/>
        <v>0</v>
      </c>
      <c r="J242" s="53">
        <f t="shared" si="61"/>
        <v>2.6349095488372684E-4</v>
      </c>
      <c r="K242" s="53">
        <f t="shared" si="61"/>
        <v>4.7940520370420262E-4</v>
      </c>
      <c r="L242" s="53">
        <f t="shared" si="61"/>
        <v>1.359660352493407E-3</v>
      </c>
      <c r="M242" s="53">
        <f t="shared" si="61"/>
        <v>0</v>
      </c>
      <c r="N242" s="53">
        <f t="shared" si="61"/>
        <v>4.2601775634390007E-2</v>
      </c>
      <c r="O242" s="53">
        <f t="shared" si="61"/>
        <v>6.5682538454401758E-3</v>
      </c>
      <c r="P242" s="53">
        <f t="shared" si="61"/>
        <v>9.6859513321056144E-4</v>
      </c>
      <c r="Q242" s="53">
        <f t="shared" si="61"/>
        <v>0.25792012417380622</v>
      </c>
      <c r="R242" s="53">
        <f t="shared" si="61"/>
        <v>6.7257624397917359E-5</v>
      </c>
      <c r="S242" s="53">
        <f t="shared" si="61"/>
        <v>3.0775973791218151E-4</v>
      </c>
      <c r="T242" s="53">
        <f t="shared" si="61"/>
        <v>1.9282451869376778E-4</v>
      </c>
      <c r="U242" s="53">
        <f t="shared" si="61"/>
        <v>9.7280389953921384E-5</v>
      </c>
      <c r="V242" s="53">
        <f t="shared" si="61"/>
        <v>0</v>
      </c>
      <c r="W242" s="53">
        <f t="shared" si="61"/>
        <v>6.4818318622797289E-3</v>
      </c>
      <c r="X242" s="53">
        <f t="shared" si="61"/>
        <v>1.3560203731951214E-4</v>
      </c>
      <c r="Y242" s="53">
        <f t="shared" si="61"/>
        <v>4.2553887718476335E-4</v>
      </c>
      <c r="Z242" s="53">
        <f t="shared" si="61"/>
        <v>0</v>
      </c>
      <c r="AA242" s="53">
        <f t="shared" si="61"/>
        <v>2.2522670214373008E-3</v>
      </c>
      <c r="AB242" s="53">
        <f t="shared" si="61"/>
        <v>8.5728652318883217E-4</v>
      </c>
      <c r="AC242" s="53">
        <f t="shared" si="61"/>
        <v>5.5093048758231835E-3</v>
      </c>
      <c r="AD242" s="53">
        <f t="shared" si="61"/>
        <v>5.1650049748905194E-4</v>
      </c>
      <c r="AE242" s="53">
        <f t="shared" si="61"/>
        <v>0</v>
      </c>
      <c r="AF242" s="53">
        <f t="shared" si="61"/>
        <v>9.9464972685918938E-4</v>
      </c>
      <c r="AG242" s="53">
        <f t="shared" si="61"/>
        <v>0</v>
      </c>
      <c r="AH242" s="53">
        <f t="shared" si="61"/>
        <v>1.1846591453783451E-4</v>
      </c>
      <c r="AI242" s="53">
        <f t="shared" si="61"/>
        <v>7.2539829159943279E-5</v>
      </c>
      <c r="AJ242" s="53">
        <f t="shared" si="61"/>
        <v>2.9765559389045076E-3</v>
      </c>
      <c r="AK242" s="53">
        <f t="shared" si="61"/>
        <v>0</v>
      </c>
      <c r="AL242" s="53">
        <f t="shared" si="61"/>
        <v>0</v>
      </c>
      <c r="AM242" s="53">
        <f t="shared" si="61"/>
        <v>5.9222483880419575E-5</v>
      </c>
      <c r="AN242" s="53">
        <f t="shared" si="61"/>
        <v>1.7224648630703155E-3</v>
      </c>
      <c r="AO242" s="53">
        <f t="shared" si="61"/>
        <v>0</v>
      </c>
      <c r="AP242" s="53">
        <f t="shared" si="61"/>
        <v>0</v>
      </c>
      <c r="AQ242" s="53">
        <f t="shared" si="61"/>
        <v>3.85201021150492E-4</v>
      </c>
      <c r="AR242" s="53">
        <f t="shared" si="61"/>
        <v>0</v>
      </c>
      <c r="AS242" s="53">
        <f t="shared" si="61"/>
        <v>2.6043941229620036E-2</v>
      </c>
      <c r="AT242" s="53">
        <f t="shared" si="61"/>
        <v>2.4150895781308016E-4</v>
      </c>
      <c r="AU242" s="53">
        <f t="shared" si="61"/>
        <v>1.759103505992787E-2</v>
      </c>
      <c r="AV242" s="53">
        <f t="shared" si="61"/>
        <v>6.0698495623347161E-4</v>
      </c>
      <c r="AW242" s="53">
        <f t="shared" si="61"/>
        <v>1.4897806052682365E-2</v>
      </c>
      <c r="AX242" s="53">
        <f t="shared" si="61"/>
        <v>0</v>
      </c>
      <c r="AY242" s="53">
        <f t="shared" si="61"/>
        <v>6.8639676916243106E-2</v>
      </c>
      <c r="AZ242" s="53">
        <f t="shared" si="61"/>
        <v>5.6189306759955017E-2</v>
      </c>
      <c r="BA242" s="53">
        <f t="shared" si="61"/>
        <v>2.052597539338899E-2</v>
      </c>
      <c r="BB242" s="53">
        <f t="shared" si="61"/>
        <v>3.7770051221569546E-2</v>
      </c>
      <c r="BC242" s="53">
        <f t="shared" si="61"/>
        <v>4.7143078492307066E-3</v>
      </c>
      <c r="BD242" s="53">
        <f t="shared" si="61"/>
        <v>2.1148390961519676E-2</v>
      </c>
      <c r="BE242" s="53">
        <f t="shared" si="61"/>
        <v>0.12972129355958451</v>
      </c>
      <c r="BF242" s="53">
        <f t="shared" si="61"/>
        <v>3.5149640712295892E-2</v>
      </c>
      <c r="BG242" s="53">
        <f t="shared" si="61"/>
        <v>7.8225185193408597E-2</v>
      </c>
      <c r="BH242" s="53">
        <f t="shared" si="61"/>
        <v>8.0990881415064067E-2</v>
      </c>
      <c r="BI242" s="53">
        <f t="shared" si="61"/>
        <v>6.0195194345319371E-2</v>
      </c>
      <c r="BJ242" s="53">
        <f t="shared" si="61"/>
        <v>0</v>
      </c>
      <c r="BM242" s="48"/>
    </row>
    <row r="243" spans="2:65" x14ac:dyDescent="0.25">
      <c r="B243" s="52" t="s">
        <v>91</v>
      </c>
      <c r="C243" s="53">
        <f t="shared" si="61"/>
        <v>0</v>
      </c>
      <c r="D243" s="53">
        <f t="shared" si="61"/>
        <v>0</v>
      </c>
      <c r="E243" s="53">
        <f t="shared" si="61"/>
        <v>7.8699578307340354E-2</v>
      </c>
      <c r="F243" s="53">
        <f t="shared" si="61"/>
        <v>0</v>
      </c>
      <c r="G243" s="53">
        <f t="shared" si="61"/>
        <v>0</v>
      </c>
      <c r="H243" s="53">
        <f t="shared" si="61"/>
        <v>0</v>
      </c>
      <c r="I243" s="53">
        <f t="shared" si="61"/>
        <v>5.3048306936484536E-6</v>
      </c>
      <c r="J243" s="53">
        <f t="shared" si="61"/>
        <v>0</v>
      </c>
      <c r="K243" s="53">
        <f t="shared" si="61"/>
        <v>1.4966302491047309E-3</v>
      </c>
      <c r="L243" s="53">
        <f t="shared" si="61"/>
        <v>0</v>
      </c>
      <c r="M243" s="53">
        <f t="shared" si="61"/>
        <v>1.27436423436109E-3</v>
      </c>
      <c r="N243" s="53">
        <f t="shared" si="61"/>
        <v>1.6740230118488148E-2</v>
      </c>
      <c r="O243" s="53">
        <f t="shared" si="61"/>
        <v>4.872074689501948E-5</v>
      </c>
      <c r="P243" s="53">
        <f t="shared" si="61"/>
        <v>2.726499124685605E-3</v>
      </c>
      <c r="Q243" s="53">
        <f t="shared" si="61"/>
        <v>0.42240713410658542</v>
      </c>
      <c r="R243" s="53">
        <f t="shared" si="61"/>
        <v>0.10795189663966809</v>
      </c>
      <c r="S243" s="53">
        <f t="shared" si="61"/>
        <v>1.5041440749462831E-3</v>
      </c>
      <c r="T243" s="53">
        <f t="shared" si="61"/>
        <v>0</v>
      </c>
      <c r="U243" s="53">
        <f t="shared" si="61"/>
        <v>2.6931849705863216E-2</v>
      </c>
      <c r="V243" s="53">
        <f t="shared" si="61"/>
        <v>0.11291219704686277</v>
      </c>
      <c r="W243" s="53">
        <f t="shared" si="61"/>
        <v>0</v>
      </c>
      <c r="X243" s="53">
        <f t="shared" si="61"/>
        <v>0</v>
      </c>
      <c r="Y243" s="53">
        <f t="shared" si="61"/>
        <v>0</v>
      </c>
      <c r="Z243" s="53">
        <f t="shared" si="61"/>
        <v>2.7193044223268116E-3</v>
      </c>
      <c r="AA243" s="53">
        <f t="shared" si="61"/>
        <v>2.2090314595845262E-6</v>
      </c>
      <c r="AB243" s="53">
        <f t="shared" si="61"/>
        <v>0</v>
      </c>
      <c r="AC243" s="53">
        <f t="shared" si="61"/>
        <v>6.6468785082690607E-2</v>
      </c>
      <c r="AD243" s="53">
        <f t="shared" si="61"/>
        <v>4.5092853320641064E-2</v>
      </c>
      <c r="AE243" s="53">
        <f t="shared" si="61"/>
        <v>1.7666599800234819E-3</v>
      </c>
      <c r="AF243" s="53">
        <f t="shared" si="61"/>
        <v>0</v>
      </c>
      <c r="AG243" s="53">
        <f t="shared" si="61"/>
        <v>0</v>
      </c>
      <c r="AH243" s="53">
        <f t="shared" si="61"/>
        <v>0</v>
      </c>
      <c r="AI243" s="53">
        <f t="shared" si="61"/>
        <v>0</v>
      </c>
      <c r="AJ243" s="53">
        <f t="shared" si="61"/>
        <v>1.3904930230917098E-3</v>
      </c>
      <c r="AK243" s="53">
        <f t="shared" si="61"/>
        <v>0</v>
      </c>
      <c r="AL243" s="53">
        <f t="shared" si="61"/>
        <v>0</v>
      </c>
      <c r="AM243" s="53">
        <f t="shared" si="61"/>
        <v>0</v>
      </c>
      <c r="AN243" s="53">
        <f t="shared" si="61"/>
        <v>0</v>
      </c>
      <c r="AO243" s="53">
        <f t="shared" si="61"/>
        <v>0</v>
      </c>
      <c r="AP243" s="53">
        <f t="shared" si="61"/>
        <v>0</v>
      </c>
      <c r="AQ243" s="53">
        <f t="shared" si="61"/>
        <v>0</v>
      </c>
      <c r="AR243" s="53">
        <f t="shared" si="61"/>
        <v>0</v>
      </c>
      <c r="AS243" s="53">
        <f t="shared" si="61"/>
        <v>4.002501942578425E-2</v>
      </c>
      <c r="AT243" s="53">
        <f t="shared" si="61"/>
        <v>8.111354999164969E-3</v>
      </c>
      <c r="AU243" s="53">
        <f t="shared" si="61"/>
        <v>8.595406238559981E-6</v>
      </c>
      <c r="AV243" s="53">
        <f t="shared" si="61"/>
        <v>3.1928699036714489E-5</v>
      </c>
      <c r="AW243" s="53">
        <f t="shared" si="61"/>
        <v>1.1374568453486368E-3</v>
      </c>
      <c r="AX243" s="53">
        <f t="shared" si="61"/>
        <v>0</v>
      </c>
      <c r="AY243" s="53">
        <f t="shared" si="61"/>
        <v>1.7868030630725019E-3</v>
      </c>
      <c r="AZ243" s="53">
        <f t="shared" si="61"/>
        <v>8.1031847661471008E-5</v>
      </c>
      <c r="BA243" s="53">
        <f t="shared" si="61"/>
        <v>0</v>
      </c>
      <c r="BB243" s="53">
        <f t="shared" si="61"/>
        <v>9.8687613432990804E-5</v>
      </c>
      <c r="BC243" s="53">
        <f t="shared" si="61"/>
        <v>0</v>
      </c>
      <c r="BD243" s="53">
        <f t="shared" si="61"/>
        <v>4.3268450843097426E-5</v>
      </c>
      <c r="BE243" s="53">
        <f t="shared" si="61"/>
        <v>1.6601796671766138E-3</v>
      </c>
      <c r="BF243" s="53">
        <f t="shared" si="61"/>
        <v>3.9918291822676425E-3</v>
      </c>
      <c r="BG243" s="53">
        <f t="shared" si="61"/>
        <v>4.4332363963012093E-2</v>
      </c>
      <c r="BH243" s="53">
        <f t="shared" si="61"/>
        <v>8.5056351991408471E-3</v>
      </c>
      <c r="BI243" s="53">
        <f t="shared" si="61"/>
        <v>4.6991592091521169E-5</v>
      </c>
      <c r="BJ243" s="53">
        <f t="shared" si="61"/>
        <v>0</v>
      </c>
      <c r="BM243" s="48"/>
    </row>
    <row r="244" spans="2:65" x14ac:dyDescent="0.25">
      <c r="B244" s="52" t="s">
        <v>92</v>
      </c>
      <c r="C244" s="53">
        <f t="shared" si="61"/>
        <v>0</v>
      </c>
      <c r="D244" s="53">
        <f t="shared" si="61"/>
        <v>0</v>
      </c>
      <c r="E244" s="53">
        <f t="shared" si="61"/>
        <v>5.9628485030716032E-3</v>
      </c>
      <c r="F244" s="53">
        <f t="shared" si="61"/>
        <v>1.241025251175883E-3</v>
      </c>
      <c r="G244" s="53">
        <f t="shared" si="61"/>
        <v>1.716085568709427E-3</v>
      </c>
      <c r="H244" s="53">
        <f t="shared" si="61"/>
        <v>0</v>
      </c>
      <c r="I244" s="53">
        <f t="shared" si="61"/>
        <v>0</v>
      </c>
      <c r="J244" s="53">
        <f t="shared" si="61"/>
        <v>0</v>
      </c>
      <c r="K244" s="53">
        <f t="shared" si="61"/>
        <v>1.5380807987586562E-4</v>
      </c>
      <c r="L244" s="53">
        <f t="shared" si="61"/>
        <v>0</v>
      </c>
      <c r="M244" s="53">
        <f t="shared" si="61"/>
        <v>0</v>
      </c>
      <c r="N244" s="53">
        <f t="shared" si="61"/>
        <v>2.730354919577118E-3</v>
      </c>
      <c r="O244" s="53">
        <f t="shared" si="61"/>
        <v>0</v>
      </c>
      <c r="P244" s="53">
        <f t="shared" si="61"/>
        <v>0</v>
      </c>
      <c r="Q244" s="53">
        <f t="shared" si="61"/>
        <v>0</v>
      </c>
      <c r="R244" s="53">
        <f t="shared" si="61"/>
        <v>0</v>
      </c>
      <c r="S244" s="53">
        <f t="shared" si="61"/>
        <v>0.77765617432106626</v>
      </c>
      <c r="T244" s="53">
        <f t="shared" si="61"/>
        <v>0</v>
      </c>
      <c r="U244" s="53">
        <f t="shared" si="61"/>
        <v>0.17661615845860854</v>
      </c>
      <c r="V244" s="53">
        <f t="shared" si="61"/>
        <v>0</v>
      </c>
      <c r="W244" s="53">
        <f t="shared" si="61"/>
        <v>1.3094767235699627E-5</v>
      </c>
      <c r="X244" s="53">
        <f t="shared" si="61"/>
        <v>0</v>
      </c>
      <c r="Y244" s="53">
        <f t="shared" si="61"/>
        <v>1.1985861693192437E-3</v>
      </c>
      <c r="Z244" s="53">
        <f t="shared" si="61"/>
        <v>0</v>
      </c>
      <c r="AA244" s="53">
        <f t="shared" si="61"/>
        <v>0</v>
      </c>
      <c r="AB244" s="53">
        <f t="shared" si="61"/>
        <v>0</v>
      </c>
      <c r="AC244" s="53">
        <f t="shared" si="61"/>
        <v>0</v>
      </c>
      <c r="AD244" s="53">
        <f t="shared" si="61"/>
        <v>0</v>
      </c>
      <c r="AE244" s="53">
        <f t="shared" si="61"/>
        <v>0</v>
      </c>
      <c r="AF244" s="53">
        <f t="shared" si="61"/>
        <v>0</v>
      </c>
      <c r="AG244" s="53">
        <f t="shared" si="61"/>
        <v>0</v>
      </c>
      <c r="AH244" s="53">
        <f t="shared" si="61"/>
        <v>0</v>
      </c>
      <c r="AI244" s="53">
        <f t="shared" si="61"/>
        <v>0</v>
      </c>
      <c r="AJ244" s="53">
        <f t="shared" si="61"/>
        <v>0</v>
      </c>
      <c r="AK244" s="53">
        <f t="shared" si="61"/>
        <v>0</v>
      </c>
      <c r="AL244" s="53">
        <f t="shared" si="61"/>
        <v>0</v>
      </c>
      <c r="AM244" s="53">
        <f t="shared" si="61"/>
        <v>0</v>
      </c>
      <c r="AN244" s="53">
        <f t="shared" si="61"/>
        <v>0</v>
      </c>
      <c r="AO244" s="53">
        <f t="shared" si="61"/>
        <v>0</v>
      </c>
      <c r="AP244" s="53">
        <f t="shared" si="61"/>
        <v>0</v>
      </c>
      <c r="AQ244" s="53">
        <f t="shared" si="61"/>
        <v>0</v>
      </c>
      <c r="AR244" s="53">
        <f t="shared" si="61"/>
        <v>0</v>
      </c>
      <c r="AS244" s="53">
        <f t="shared" si="61"/>
        <v>4.984519352694743E-3</v>
      </c>
      <c r="AT244" s="53">
        <f t="shared" si="61"/>
        <v>0</v>
      </c>
      <c r="AU244" s="53">
        <f t="shared" si="61"/>
        <v>1.1420601136918905E-4</v>
      </c>
      <c r="AV244" s="53">
        <f t="shared" si="61"/>
        <v>3.5961221314457045E-4</v>
      </c>
      <c r="AW244" s="53">
        <f t="shared" si="61"/>
        <v>0</v>
      </c>
      <c r="AX244" s="53">
        <f t="shared" si="61"/>
        <v>0</v>
      </c>
      <c r="AY244" s="53">
        <f t="shared" si="61"/>
        <v>0</v>
      </c>
      <c r="AZ244" s="53">
        <f t="shared" si="61"/>
        <v>1.4006108978991454E-4</v>
      </c>
      <c r="BA244" s="53">
        <f t="shared" si="61"/>
        <v>0</v>
      </c>
      <c r="BB244" s="53">
        <f t="shared" si="61"/>
        <v>0</v>
      </c>
      <c r="BC244" s="53">
        <f t="shared" si="61"/>
        <v>0</v>
      </c>
      <c r="BD244" s="53">
        <f t="shared" si="61"/>
        <v>4.8899002769106901E-7</v>
      </c>
      <c r="BE244" s="53">
        <f t="shared" si="61"/>
        <v>1.0600089911839436E-8</v>
      </c>
      <c r="BF244" s="53">
        <f t="shared" si="61"/>
        <v>2.631861443628521E-15</v>
      </c>
      <c r="BG244" s="53">
        <f t="shared" si="61"/>
        <v>0</v>
      </c>
      <c r="BH244" s="53">
        <f t="shared" si="61"/>
        <v>2.7109549483584256E-2</v>
      </c>
      <c r="BI244" s="53">
        <f t="shared" si="61"/>
        <v>3.416220657470259E-6</v>
      </c>
      <c r="BJ244" s="53">
        <f t="shared" si="61"/>
        <v>0</v>
      </c>
      <c r="BM244" s="48"/>
    </row>
    <row r="245" spans="2:65" x14ac:dyDescent="0.25">
      <c r="B245" s="52" t="s">
        <v>93</v>
      </c>
      <c r="C245" s="53">
        <f t="shared" si="61"/>
        <v>0</v>
      </c>
      <c r="D245" s="53">
        <f t="shared" si="61"/>
        <v>0</v>
      </c>
      <c r="E245" s="53">
        <f t="shared" si="61"/>
        <v>4.4679691127517449E-2</v>
      </c>
      <c r="F245" s="53">
        <f t="shared" si="61"/>
        <v>4.0111621419161277E-3</v>
      </c>
      <c r="G245" s="53">
        <f t="shared" si="61"/>
        <v>0</v>
      </c>
      <c r="H245" s="53">
        <f t="shared" si="61"/>
        <v>0</v>
      </c>
      <c r="I245" s="53">
        <f t="shared" si="61"/>
        <v>0</v>
      </c>
      <c r="J245" s="53">
        <f t="shared" si="61"/>
        <v>1.2153462808191256E-4</v>
      </c>
      <c r="K245" s="53">
        <f t="shared" si="61"/>
        <v>5.5317432433028173E-4</v>
      </c>
      <c r="L245" s="53">
        <f t="shared" si="61"/>
        <v>0</v>
      </c>
      <c r="M245" s="53">
        <f t="shared" si="61"/>
        <v>1.623023633924459E-4</v>
      </c>
      <c r="N245" s="53">
        <f t="shared" si="61"/>
        <v>2.8165388526671845E-2</v>
      </c>
      <c r="O245" s="53">
        <f t="shared" si="61"/>
        <v>1.3268732849268364E-3</v>
      </c>
      <c r="P245" s="53">
        <f t="shared" si="61"/>
        <v>0</v>
      </c>
      <c r="Q245" s="53">
        <f t="shared" si="61"/>
        <v>0</v>
      </c>
      <c r="R245" s="53">
        <f t="shared" ref="R245:BJ253" si="62">+R26/$BK26</f>
        <v>5.249182843110262E-4</v>
      </c>
      <c r="S245" s="53">
        <f t="shared" si="62"/>
        <v>6.8339083323420426E-4</v>
      </c>
      <c r="T245" s="53">
        <f t="shared" si="62"/>
        <v>5.4897694124556598E-2</v>
      </c>
      <c r="U245" s="53">
        <f t="shared" si="62"/>
        <v>0.27532938409635443</v>
      </c>
      <c r="V245" s="53">
        <f t="shared" si="62"/>
        <v>1.5246567556898138E-4</v>
      </c>
      <c r="W245" s="53">
        <f t="shared" si="62"/>
        <v>0</v>
      </c>
      <c r="X245" s="53">
        <f t="shared" si="62"/>
        <v>2.0791477150448989E-4</v>
      </c>
      <c r="Y245" s="53">
        <f t="shared" si="62"/>
        <v>6.0567893272898497E-3</v>
      </c>
      <c r="Z245" s="53">
        <f t="shared" si="62"/>
        <v>0</v>
      </c>
      <c r="AA245" s="53">
        <f t="shared" si="62"/>
        <v>4.019051424313881E-3</v>
      </c>
      <c r="AB245" s="53">
        <f t="shared" si="62"/>
        <v>0</v>
      </c>
      <c r="AC245" s="53">
        <f t="shared" si="62"/>
        <v>1.5684044687403392E-2</v>
      </c>
      <c r="AD245" s="53">
        <f t="shared" si="62"/>
        <v>1.4612178782811476E-3</v>
      </c>
      <c r="AE245" s="53">
        <f t="shared" si="62"/>
        <v>0</v>
      </c>
      <c r="AF245" s="53">
        <f t="shared" si="62"/>
        <v>5.5591943732369038E-4</v>
      </c>
      <c r="AG245" s="53">
        <f t="shared" si="62"/>
        <v>2.4526592439554204E-3</v>
      </c>
      <c r="AH245" s="53">
        <f t="shared" si="62"/>
        <v>3.8887754696670706E-3</v>
      </c>
      <c r="AI245" s="53">
        <f t="shared" si="62"/>
        <v>2.3812006121046395E-3</v>
      </c>
      <c r="AJ245" s="53">
        <f t="shared" si="62"/>
        <v>0</v>
      </c>
      <c r="AK245" s="53">
        <f t="shared" si="62"/>
        <v>0</v>
      </c>
      <c r="AL245" s="53">
        <f t="shared" si="62"/>
        <v>0</v>
      </c>
      <c r="AM245" s="53">
        <f t="shared" si="62"/>
        <v>0</v>
      </c>
      <c r="AN245" s="53">
        <f t="shared" si="62"/>
        <v>0</v>
      </c>
      <c r="AO245" s="53">
        <f t="shared" si="62"/>
        <v>0</v>
      </c>
      <c r="AP245" s="53">
        <f t="shared" si="62"/>
        <v>0</v>
      </c>
      <c r="AQ245" s="53">
        <f t="shared" si="62"/>
        <v>0</v>
      </c>
      <c r="AR245" s="53">
        <f t="shared" si="62"/>
        <v>3.2929356333114527E-5</v>
      </c>
      <c r="AS245" s="53">
        <f t="shared" si="62"/>
        <v>2.1880648926328895E-4</v>
      </c>
      <c r="AT245" s="53">
        <f t="shared" si="62"/>
        <v>3.4347673491514755E-2</v>
      </c>
      <c r="AU245" s="53">
        <f t="shared" si="62"/>
        <v>8.2483064348434613E-4</v>
      </c>
      <c r="AV245" s="53">
        <f t="shared" si="62"/>
        <v>1.136367811291033E-5</v>
      </c>
      <c r="AW245" s="53">
        <f t="shared" si="62"/>
        <v>0.39603769053937576</v>
      </c>
      <c r="AX245" s="53">
        <f t="shared" si="62"/>
        <v>6.1981318883276869E-2</v>
      </c>
      <c r="AY245" s="53">
        <f t="shared" si="62"/>
        <v>5.9086060533846355E-3</v>
      </c>
      <c r="AZ245" s="53">
        <f t="shared" si="62"/>
        <v>0</v>
      </c>
      <c r="BA245" s="53">
        <f t="shared" si="62"/>
        <v>9.0694662933940475E-4</v>
      </c>
      <c r="BB245" s="53">
        <f t="shared" si="62"/>
        <v>6.8977874581177296E-5</v>
      </c>
      <c r="BC245" s="53">
        <f t="shared" si="62"/>
        <v>3.7011324581690659E-2</v>
      </c>
      <c r="BD245" s="53">
        <f t="shared" si="62"/>
        <v>1.3824400667876687E-3</v>
      </c>
      <c r="BE245" s="53">
        <f t="shared" si="62"/>
        <v>2.279237779880915E-3</v>
      </c>
      <c r="BF245" s="53">
        <f t="shared" si="62"/>
        <v>7.3326512569515839E-5</v>
      </c>
      <c r="BG245" s="53">
        <f t="shared" si="62"/>
        <v>2.0351578874381803E-3</v>
      </c>
      <c r="BH245" s="53">
        <f t="shared" si="62"/>
        <v>6.1916202679574029E-3</v>
      </c>
      <c r="BI245" s="53">
        <f t="shared" si="62"/>
        <v>3.3721970023038905E-3</v>
      </c>
      <c r="BJ245" s="53">
        <f t="shared" si="62"/>
        <v>0</v>
      </c>
      <c r="BM245" s="48"/>
    </row>
    <row r="246" spans="2:65" x14ac:dyDescent="0.25">
      <c r="B246" s="52" t="s">
        <v>94</v>
      </c>
      <c r="C246" s="53">
        <f t="shared" ref="C246:AH253" si="63">+C27/$BK27</f>
        <v>0</v>
      </c>
      <c r="D246" s="53">
        <f t="shared" si="63"/>
        <v>0</v>
      </c>
      <c r="E246" s="53">
        <f t="shared" si="63"/>
        <v>0</v>
      </c>
      <c r="F246" s="53">
        <f t="shared" si="63"/>
        <v>0</v>
      </c>
      <c r="G246" s="53">
        <f t="shared" si="63"/>
        <v>0</v>
      </c>
      <c r="H246" s="53">
        <f t="shared" si="63"/>
        <v>0</v>
      </c>
      <c r="I246" s="53">
        <f t="shared" si="63"/>
        <v>0</v>
      </c>
      <c r="J246" s="53">
        <f t="shared" si="63"/>
        <v>0</v>
      </c>
      <c r="K246" s="53">
        <f t="shared" si="63"/>
        <v>0</v>
      </c>
      <c r="L246" s="53">
        <f t="shared" si="63"/>
        <v>0</v>
      </c>
      <c r="M246" s="53">
        <f t="shared" si="63"/>
        <v>0</v>
      </c>
      <c r="N246" s="53">
        <f t="shared" si="63"/>
        <v>0</v>
      </c>
      <c r="O246" s="53">
        <f t="shared" si="63"/>
        <v>0</v>
      </c>
      <c r="P246" s="53">
        <f t="shared" si="63"/>
        <v>0</v>
      </c>
      <c r="Q246" s="53">
        <f t="shared" si="63"/>
        <v>9.4935274280284819E-4</v>
      </c>
      <c r="R246" s="53">
        <f t="shared" si="63"/>
        <v>0</v>
      </c>
      <c r="S246" s="53">
        <f t="shared" si="63"/>
        <v>0</v>
      </c>
      <c r="T246" s="53">
        <f t="shared" si="63"/>
        <v>0</v>
      </c>
      <c r="U246" s="53">
        <f t="shared" si="63"/>
        <v>1.2553991726867534E-2</v>
      </c>
      <c r="V246" s="53">
        <f t="shared" si="63"/>
        <v>0</v>
      </c>
      <c r="W246" s="53">
        <f t="shared" si="63"/>
        <v>0</v>
      </c>
      <c r="X246" s="53">
        <f t="shared" si="63"/>
        <v>0</v>
      </c>
      <c r="Y246" s="53">
        <f t="shared" si="63"/>
        <v>0</v>
      </c>
      <c r="Z246" s="53">
        <f t="shared" si="63"/>
        <v>0</v>
      </c>
      <c r="AA246" s="53">
        <f t="shared" si="63"/>
        <v>0</v>
      </c>
      <c r="AB246" s="53">
        <f t="shared" si="63"/>
        <v>0</v>
      </c>
      <c r="AC246" s="53">
        <f t="shared" si="63"/>
        <v>0</v>
      </c>
      <c r="AD246" s="53">
        <f t="shared" si="63"/>
        <v>0</v>
      </c>
      <c r="AE246" s="53">
        <f t="shared" si="63"/>
        <v>0</v>
      </c>
      <c r="AF246" s="53">
        <f t="shared" si="63"/>
        <v>0</v>
      </c>
      <c r="AG246" s="53">
        <f t="shared" si="63"/>
        <v>0</v>
      </c>
      <c r="AH246" s="53">
        <f t="shared" si="63"/>
        <v>0</v>
      </c>
      <c r="AI246" s="53">
        <f t="shared" si="62"/>
        <v>0</v>
      </c>
      <c r="AJ246" s="53">
        <f t="shared" si="62"/>
        <v>0</v>
      </c>
      <c r="AK246" s="53">
        <f t="shared" si="62"/>
        <v>0</v>
      </c>
      <c r="AL246" s="53">
        <f t="shared" si="62"/>
        <v>0</v>
      </c>
      <c r="AM246" s="53">
        <f t="shared" si="62"/>
        <v>0</v>
      </c>
      <c r="AN246" s="53">
        <f t="shared" si="62"/>
        <v>0</v>
      </c>
      <c r="AO246" s="53">
        <f t="shared" si="62"/>
        <v>0</v>
      </c>
      <c r="AP246" s="53">
        <f t="shared" si="62"/>
        <v>0</v>
      </c>
      <c r="AQ246" s="53">
        <f t="shared" si="62"/>
        <v>1.0278194220431662E-2</v>
      </c>
      <c r="AR246" s="53">
        <f t="shared" si="62"/>
        <v>0</v>
      </c>
      <c r="AS246" s="53">
        <f t="shared" si="62"/>
        <v>3.2554664497697235E-4</v>
      </c>
      <c r="AT246" s="53">
        <f t="shared" si="62"/>
        <v>0</v>
      </c>
      <c r="AU246" s="53">
        <f t="shared" si="62"/>
        <v>4.4881354101813773E-4</v>
      </c>
      <c r="AV246" s="53">
        <f t="shared" si="62"/>
        <v>1.2555430876250833E-5</v>
      </c>
      <c r="AW246" s="53">
        <f t="shared" si="62"/>
        <v>0.97177378206808618</v>
      </c>
      <c r="AX246" s="53">
        <f t="shared" si="62"/>
        <v>0</v>
      </c>
      <c r="AY246" s="53">
        <f t="shared" si="62"/>
        <v>0</v>
      </c>
      <c r="AZ246" s="53">
        <f t="shared" si="62"/>
        <v>0</v>
      </c>
      <c r="BA246" s="53">
        <f t="shared" si="62"/>
        <v>0</v>
      </c>
      <c r="BB246" s="53">
        <f t="shared" si="62"/>
        <v>1.0298966416249778E-4</v>
      </c>
      <c r="BC246" s="53">
        <f t="shared" si="62"/>
        <v>0</v>
      </c>
      <c r="BD246" s="53">
        <f t="shared" si="62"/>
        <v>3.8804019586298169E-5</v>
      </c>
      <c r="BE246" s="53">
        <f t="shared" si="62"/>
        <v>1.3206650107049995E-6</v>
      </c>
      <c r="BF246" s="53">
        <f t="shared" si="62"/>
        <v>0</v>
      </c>
      <c r="BG246" s="53">
        <f t="shared" si="62"/>
        <v>0</v>
      </c>
      <c r="BH246" s="53">
        <f t="shared" si="62"/>
        <v>3.5110053608585052E-3</v>
      </c>
      <c r="BI246" s="53">
        <f t="shared" si="62"/>
        <v>3.6439153222286712E-6</v>
      </c>
      <c r="BJ246" s="53">
        <f t="shared" si="62"/>
        <v>0</v>
      </c>
      <c r="BM246" s="48"/>
    </row>
    <row r="247" spans="2:65" x14ac:dyDescent="0.25">
      <c r="B247" s="52" t="s">
        <v>95</v>
      </c>
      <c r="C247" s="53">
        <f t="shared" si="63"/>
        <v>0</v>
      </c>
      <c r="D247" s="53">
        <f t="shared" si="63"/>
        <v>0</v>
      </c>
      <c r="E247" s="53">
        <f t="shared" si="63"/>
        <v>0.17826771640358807</v>
      </c>
      <c r="F247" s="53">
        <f t="shared" si="63"/>
        <v>1.1441503385574243E-3</v>
      </c>
      <c r="G247" s="53">
        <f t="shared" si="63"/>
        <v>0</v>
      </c>
      <c r="H247" s="53">
        <f t="shared" si="63"/>
        <v>0</v>
      </c>
      <c r="I247" s="53">
        <f t="shared" si="63"/>
        <v>0</v>
      </c>
      <c r="J247" s="53">
        <f t="shared" si="63"/>
        <v>1.5069374552069761E-4</v>
      </c>
      <c r="K247" s="53">
        <f t="shared" si="63"/>
        <v>4.1760054068486962E-3</v>
      </c>
      <c r="L247" s="53">
        <f t="shared" si="63"/>
        <v>1.243725250910044E-4</v>
      </c>
      <c r="M247" s="53">
        <f t="shared" si="63"/>
        <v>3.7137462943953585E-2</v>
      </c>
      <c r="N247" s="53">
        <f t="shared" si="63"/>
        <v>5.9869890776033587E-2</v>
      </c>
      <c r="O247" s="53">
        <f t="shared" si="63"/>
        <v>1.6880398978272013E-2</v>
      </c>
      <c r="P247" s="53">
        <f t="shared" si="63"/>
        <v>2.02968736920286E-5</v>
      </c>
      <c r="Q247" s="53">
        <f t="shared" si="63"/>
        <v>5.1639568117434996E-3</v>
      </c>
      <c r="R247" s="53">
        <f t="shared" si="63"/>
        <v>1.3714319352121801E-4</v>
      </c>
      <c r="S247" s="53">
        <f t="shared" si="63"/>
        <v>2.1293181071019366E-4</v>
      </c>
      <c r="T247" s="53">
        <f t="shared" si="63"/>
        <v>5.5555979952327427E-5</v>
      </c>
      <c r="U247" s="53">
        <f t="shared" si="63"/>
        <v>6.0050686564111925E-3</v>
      </c>
      <c r="V247" s="53">
        <f t="shared" si="63"/>
        <v>0.30722566223448433</v>
      </c>
      <c r="W247" s="53">
        <f t="shared" si="63"/>
        <v>0.11226838860588813</v>
      </c>
      <c r="X247" s="53">
        <f t="shared" si="63"/>
        <v>1.9066702752780496E-4</v>
      </c>
      <c r="Y247" s="53">
        <f t="shared" si="63"/>
        <v>8.9465921597781245E-3</v>
      </c>
      <c r="Z247" s="53">
        <f t="shared" si="63"/>
        <v>1.788818563080986E-2</v>
      </c>
      <c r="AA247" s="53">
        <f t="shared" si="63"/>
        <v>7.562098479649693E-3</v>
      </c>
      <c r="AB247" s="53">
        <f t="shared" si="63"/>
        <v>0</v>
      </c>
      <c r="AC247" s="53">
        <f t="shared" si="63"/>
        <v>2.1982374884854394E-2</v>
      </c>
      <c r="AD247" s="53">
        <f t="shared" si="63"/>
        <v>1.8470936348397042E-3</v>
      </c>
      <c r="AE247" s="53">
        <f t="shared" si="63"/>
        <v>8.7936648329758589E-4</v>
      </c>
      <c r="AF247" s="53">
        <f t="shared" si="63"/>
        <v>1.1903296385693491E-4</v>
      </c>
      <c r="AG247" s="53">
        <f t="shared" si="63"/>
        <v>7.0738044397232014E-4</v>
      </c>
      <c r="AH247" s="53">
        <f t="shared" si="63"/>
        <v>1.5319623383072667E-3</v>
      </c>
      <c r="AI247" s="53">
        <f t="shared" si="62"/>
        <v>9.3806127048287158E-4</v>
      </c>
      <c r="AJ247" s="53">
        <f t="shared" si="62"/>
        <v>2.1283875676565318E-3</v>
      </c>
      <c r="AK247" s="53">
        <f t="shared" si="62"/>
        <v>1.5274410676802827E-4</v>
      </c>
      <c r="AL247" s="53">
        <f t="shared" si="62"/>
        <v>2.9911848580134172E-4</v>
      </c>
      <c r="AM247" s="53">
        <f t="shared" si="62"/>
        <v>1.6509877678591724E-4</v>
      </c>
      <c r="AN247" s="53">
        <f t="shared" si="62"/>
        <v>2.5802734857115904E-3</v>
      </c>
      <c r="AO247" s="53">
        <f t="shared" si="62"/>
        <v>2.7538944504153717E-4</v>
      </c>
      <c r="AP247" s="53">
        <f t="shared" si="62"/>
        <v>8.45477009816805E-4</v>
      </c>
      <c r="AQ247" s="53">
        <f t="shared" si="62"/>
        <v>7.4362294049545013E-3</v>
      </c>
      <c r="AR247" s="53">
        <f t="shared" si="62"/>
        <v>0</v>
      </c>
      <c r="AS247" s="53">
        <f t="shared" si="62"/>
        <v>6.8691424488325275E-3</v>
      </c>
      <c r="AT247" s="53">
        <f t="shared" si="62"/>
        <v>5.4311599015084795E-3</v>
      </c>
      <c r="AU247" s="53">
        <f t="shared" si="62"/>
        <v>1.9153672524429924E-3</v>
      </c>
      <c r="AV247" s="53">
        <f t="shared" si="62"/>
        <v>7.0875136529957345E-4</v>
      </c>
      <c r="AW247" s="53">
        <f t="shared" si="62"/>
        <v>2.523417173498993E-3</v>
      </c>
      <c r="AX247" s="53">
        <f t="shared" si="62"/>
        <v>0</v>
      </c>
      <c r="AY247" s="53">
        <f t="shared" si="62"/>
        <v>2.5535083391563372E-2</v>
      </c>
      <c r="AZ247" s="53">
        <f t="shared" si="62"/>
        <v>5.4788306594866941E-3</v>
      </c>
      <c r="BA247" s="53">
        <f t="shared" si="62"/>
        <v>4.5672429414559436E-3</v>
      </c>
      <c r="BB247" s="53">
        <f t="shared" si="62"/>
        <v>2.1942630085222774E-2</v>
      </c>
      <c r="BC247" s="53">
        <f t="shared" si="62"/>
        <v>2.913418452803409E-3</v>
      </c>
      <c r="BD247" s="53">
        <f t="shared" si="62"/>
        <v>1.6553812106380877E-2</v>
      </c>
      <c r="BE247" s="53">
        <f t="shared" si="62"/>
        <v>9.2407575146919163E-3</v>
      </c>
      <c r="BF247" s="53">
        <f t="shared" si="62"/>
        <v>3.8955288675640298E-2</v>
      </c>
      <c r="BG247" s="53">
        <f t="shared" si="62"/>
        <v>9.0544712257721524E-3</v>
      </c>
      <c r="BH247" s="53">
        <f t="shared" si="62"/>
        <v>3.4069667043289904E-2</v>
      </c>
      <c r="BI247" s="53">
        <f t="shared" si="62"/>
        <v>8.9257308779293835E-3</v>
      </c>
      <c r="BJ247" s="53">
        <f t="shared" si="62"/>
        <v>0</v>
      </c>
      <c r="BM247" s="48"/>
    </row>
    <row r="248" spans="2:65" x14ac:dyDescent="0.25">
      <c r="B248" s="52" t="s">
        <v>96</v>
      </c>
      <c r="C248" s="53">
        <f t="shared" si="63"/>
        <v>0</v>
      </c>
      <c r="D248" s="53">
        <f t="shared" si="63"/>
        <v>0</v>
      </c>
      <c r="E248" s="53">
        <f t="shared" si="63"/>
        <v>1.5064237423837268E-3</v>
      </c>
      <c r="F248" s="53">
        <f t="shared" si="63"/>
        <v>4.0129883711294478E-3</v>
      </c>
      <c r="G248" s="53">
        <f t="shared" si="63"/>
        <v>0</v>
      </c>
      <c r="H248" s="53">
        <f t="shared" si="63"/>
        <v>0</v>
      </c>
      <c r="I248" s="53">
        <f t="shared" si="63"/>
        <v>0</v>
      </c>
      <c r="J248" s="53">
        <f t="shared" si="63"/>
        <v>0</v>
      </c>
      <c r="K248" s="53">
        <f t="shared" si="63"/>
        <v>2.6469079057534574E-5</v>
      </c>
      <c r="L248" s="53">
        <f t="shared" si="63"/>
        <v>0</v>
      </c>
      <c r="M248" s="53">
        <f t="shared" si="63"/>
        <v>2.2509024227931151E-3</v>
      </c>
      <c r="N248" s="53">
        <f t="shared" si="63"/>
        <v>3.6874728472513956E-3</v>
      </c>
      <c r="O248" s="53">
        <f t="shared" si="63"/>
        <v>9.8690881030119712E-4</v>
      </c>
      <c r="P248" s="53">
        <f t="shared" si="63"/>
        <v>6.1720123215448178E-4</v>
      </c>
      <c r="Q248" s="53">
        <f t="shared" si="63"/>
        <v>1.022692087043622E-4</v>
      </c>
      <c r="R248" s="53">
        <f t="shared" si="63"/>
        <v>6.0195763397361671E-5</v>
      </c>
      <c r="S248" s="53">
        <f t="shared" si="63"/>
        <v>4.420821214133097E-6</v>
      </c>
      <c r="T248" s="53">
        <f t="shared" si="63"/>
        <v>0</v>
      </c>
      <c r="U248" s="53">
        <f t="shared" si="63"/>
        <v>2.0004429423129352E-4</v>
      </c>
      <c r="V248" s="53">
        <f t="shared" si="63"/>
        <v>7.2781019729101504E-3</v>
      </c>
      <c r="W248" s="53">
        <f t="shared" si="63"/>
        <v>7.4066672938317459E-3</v>
      </c>
      <c r="X248" s="53">
        <f t="shared" si="63"/>
        <v>9.1096750371557831E-6</v>
      </c>
      <c r="Y248" s="53">
        <f t="shared" si="63"/>
        <v>0</v>
      </c>
      <c r="Z248" s="53">
        <f t="shared" si="63"/>
        <v>2.6657256161866788E-4</v>
      </c>
      <c r="AA248" s="53">
        <f t="shared" si="63"/>
        <v>0</v>
      </c>
      <c r="AB248" s="53">
        <f t="shared" si="63"/>
        <v>9.5719356044053692E-5</v>
      </c>
      <c r="AC248" s="53">
        <f t="shared" si="63"/>
        <v>6.1258266551479749E-3</v>
      </c>
      <c r="AD248" s="53">
        <f t="shared" si="63"/>
        <v>2.8567082586201846E-3</v>
      </c>
      <c r="AE248" s="53">
        <f t="shared" si="63"/>
        <v>0</v>
      </c>
      <c r="AF248" s="53">
        <f t="shared" si="63"/>
        <v>4.9524219601303969E-4</v>
      </c>
      <c r="AG248" s="53">
        <f t="shared" si="63"/>
        <v>0</v>
      </c>
      <c r="AH248" s="53">
        <f t="shared" si="63"/>
        <v>4.5026773816391299E-4</v>
      </c>
      <c r="AI248" s="53">
        <f t="shared" si="62"/>
        <v>2.757109074797454E-4</v>
      </c>
      <c r="AJ248" s="53">
        <f t="shared" si="62"/>
        <v>1.9259131207773606E-2</v>
      </c>
      <c r="AK248" s="53">
        <f t="shared" si="62"/>
        <v>3.8829732013775683E-5</v>
      </c>
      <c r="AL248" s="53">
        <f t="shared" si="62"/>
        <v>7.6040188324068278E-5</v>
      </c>
      <c r="AM248" s="53">
        <f t="shared" si="62"/>
        <v>3.7049595631053777E-7</v>
      </c>
      <c r="AN248" s="53">
        <f t="shared" si="62"/>
        <v>1.551747508794293E-3</v>
      </c>
      <c r="AO248" s="53">
        <f t="shared" si="62"/>
        <v>7.0007927485052839E-5</v>
      </c>
      <c r="AP248" s="53">
        <f t="shared" si="62"/>
        <v>2.1493232314915526E-4</v>
      </c>
      <c r="AQ248" s="53">
        <f t="shared" si="62"/>
        <v>7.3685038048958596E-4</v>
      </c>
      <c r="AR248" s="53">
        <f t="shared" si="62"/>
        <v>0</v>
      </c>
      <c r="AS248" s="53">
        <f t="shared" si="62"/>
        <v>1.5699647585762831E-2</v>
      </c>
      <c r="AT248" s="53">
        <f t="shared" si="62"/>
        <v>3.8572924403417342E-4</v>
      </c>
      <c r="AU248" s="53">
        <f t="shared" si="62"/>
        <v>9.0960433205070999E-3</v>
      </c>
      <c r="AV248" s="53">
        <f t="shared" si="62"/>
        <v>4.3380988883504517E-3</v>
      </c>
      <c r="AW248" s="53">
        <f t="shared" si="62"/>
        <v>2.7283005629667816E-3</v>
      </c>
      <c r="AX248" s="53">
        <f t="shared" si="62"/>
        <v>0</v>
      </c>
      <c r="AY248" s="53">
        <f t="shared" si="62"/>
        <v>6.9564674034247612E-2</v>
      </c>
      <c r="AZ248" s="53">
        <f t="shared" si="62"/>
        <v>1.616596769838408E-2</v>
      </c>
      <c r="BA248" s="53">
        <f t="shared" si="62"/>
        <v>5.4286592947231944E-3</v>
      </c>
      <c r="BB248" s="53">
        <f t="shared" si="62"/>
        <v>5.4310867577923548E-2</v>
      </c>
      <c r="BC248" s="53">
        <f t="shared" si="62"/>
        <v>8.1457784226369328E-4</v>
      </c>
      <c r="BD248" s="53">
        <f t="shared" si="62"/>
        <v>0.27556894562097278</v>
      </c>
      <c r="BE248" s="53">
        <f t="shared" si="62"/>
        <v>3.9536096001350655E-2</v>
      </c>
      <c r="BF248" s="53">
        <f t="shared" si="62"/>
        <v>7.3384283896609894E-3</v>
      </c>
      <c r="BG248" s="53">
        <f t="shared" si="62"/>
        <v>5.1214335468301791E-3</v>
      </c>
      <c r="BH248" s="53">
        <f t="shared" si="62"/>
        <v>0.40171442339076219</v>
      </c>
      <c r="BI248" s="53">
        <f t="shared" si="62"/>
        <v>3.1524974029789161E-2</v>
      </c>
      <c r="BJ248" s="53">
        <f t="shared" si="62"/>
        <v>0</v>
      </c>
      <c r="BM248" s="48"/>
    </row>
    <row r="249" spans="2:65" x14ac:dyDescent="0.25">
      <c r="B249" s="52" t="s">
        <v>97</v>
      </c>
      <c r="C249" s="53">
        <f t="shared" si="63"/>
        <v>0</v>
      </c>
      <c r="D249" s="53">
        <f t="shared" si="63"/>
        <v>0</v>
      </c>
      <c r="E249" s="53">
        <f t="shared" si="63"/>
        <v>2.260269074358119E-5</v>
      </c>
      <c r="F249" s="53">
        <f t="shared" si="63"/>
        <v>6.2493520653070651E-5</v>
      </c>
      <c r="G249" s="53">
        <f t="shared" si="63"/>
        <v>0</v>
      </c>
      <c r="H249" s="53">
        <f t="shared" si="63"/>
        <v>0</v>
      </c>
      <c r="I249" s="53">
        <f t="shared" si="63"/>
        <v>0</v>
      </c>
      <c r="J249" s="53">
        <f t="shared" si="63"/>
        <v>9.8326482334512078E-2</v>
      </c>
      <c r="K249" s="53">
        <f t="shared" si="63"/>
        <v>6.2317963599265545E-5</v>
      </c>
      <c r="L249" s="53">
        <f t="shared" si="63"/>
        <v>0</v>
      </c>
      <c r="M249" s="53">
        <f t="shared" si="63"/>
        <v>0</v>
      </c>
      <c r="N249" s="53">
        <f t="shared" si="63"/>
        <v>9.4674865804619895E-2</v>
      </c>
      <c r="O249" s="53">
        <f t="shared" si="63"/>
        <v>7.0119714944115327E-2</v>
      </c>
      <c r="P249" s="53">
        <f t="shared" si="63"/>
        <v>6.3937398609016611E-5</v>
      </c>
      <c r="Q249" s="53">
        <f t="shared" si="63"/>
        <v>1.1285492402274222E-4</v>
      </c>
      <c r="R249" s="53">
        <f t="shared" si="63"/>
        <v>0</v>
      </c>
      <c r="S249" s="53">
        <f t="shared" si="63"/>
        <v>5.9162604907160479E-4</v>
      </c>
      <c r="T249" s="53">
        <f t="shared" si="63"/>
        <v>0</v>
      </c>
      <c r="U249" s="53">
        <f t="shared" si="63"/>
        <v>4.3053354332590166E-2</v>
      </c>
      <c r="V249" s="53">
        <f t="shared" si="63"/>
        <v>6.9238222682800415E-2</v>
      </c>
      <c r="W249" s="53">
        <f t="shared" si="63"/>
        <v>2.1940164077883343E-4</v>
      </c>
      <c r="X249" s="53">
        <f t="shared" si="63"/>
        <v>2.3570290983958207E-2</v>
      </c>
      <c r="Y249" s="53">
        <f t="shared" si="63"/>
        <v>3.7619644489312085E-2</v>
      </c>
      <c r="Z249" s="53">
        <f t="shared" si="63"/>
        <v>1.2776001492908489E-2</v>
      </c>
      <c r="AA249" s="53">
        <f t="shared" si="63"/>
        <v>9.0616073873097627E-2</v>
      </c>
      <c r="AB249" s="53">
        <f t="shared" si="63"/>
        <v>0</v>
      </c>
      <c r="AC249" s="53">
        <f t="shared" si="63"/>
        <v>2.7965388606820962E-2</v>
      </c>
      <c r="AD249" s="53">
        <f t="shared" si="63"/>
        <v>5.5825791610550603E-2</v>
      </c>
      <c r="AE249" s="53">
        <f t="shared" si="63"/>
        <v>7.80888011332911E-2</v>
      </c>
      <c r="AF249" s="53">
        <f t="shared" si="63"/>
        <v>5.8368208913886655E-3</v>
      </c>
      <c r="AG249" s="53">
        <f t="shared" si="63"/>
        <v>3.218211279350458E-3</v>
      </c>
      <c r="AH249" s="53">
        <f t="shared" si="63"/>
        <v>1.5878640272542419E-3</v>
      </c>
      <c r="AI249" s="53">
        <f t="shared" si="62"/>
        <v>9.7229136089989874E-4</v>
      </c>
      <c r="AJ249" s="53">
        <f t="shared" si="62"/>
        <v>0</v>
      </c>
      <c r="AK249" s="53">
        <f t="shared" si="62"/>
        <v>9.5760801687213594E-4</v>
      </c>
      <c r="AL249" s="53">
        <f t="shared" si="62"/>
        <v>1.8752819081460949E-3</v>
      </c>
      <c r="AM249" s="53">
        <f t="shared" si="62"/>
        <v>1.9206062109162003E-4</v>
      </c>
      <c r="AN249" s="53">
        <f t="shared" si="62"/>
        <v>5.8282685539879841E-3</v>
      </c>
      <c r="AO249" s="53">
        <f t="shared" si="62"/>
        <v>1.7265159744215032E-3</v>
      </c>
      <c r="AP249" s="53">
        <f t="shared" si="62"/>
        <v>5.3006009843066708E-3</v>
      </c>
      <c r="AQ249" s="53">
        <f t="shared" si="62"/>
        <v>0</v>
      </c>
      <c r="AR249" s="53">
        <f t="shared" si="62"/>
        <v>9.3871413277936609E-5</v>
      </c>
      <c r="AS249" s="53">
        <f t="shared" si="62"/>
        <v>1.356259656299722E-2</v>
      </c>
      <c r="AT249" s="53">
        <f t="shared" si="62"/>
        <v>1.2105242590887896E-2</v>
      </c>
      <c r="AU249" s="53">
        <f t="shared" si="62"/>
        <v>5.843953318070888E-3</v>
      </c>
      <c r="AV249" s="53">
        <f t="shared" si="62"/>
        <v>5.8796910843896856E-3</v>
      </c>
      <c r="AW249" s="53">
        <f t="shared" si="62"/>
        <v>1.0953879242909763E-2</v>
      </c>
      <c r="AX249" s="53">
        <f t="shared" si="62"/>
        <v>2.1956551226861657E-4</v>
      </c>
      <c r="AY249" s="53">
        <f t="shared" si="62"/>
        <v>0.16473149441604351</v>
      </c>
      <c r="AZ249" s="53">
        <f t="shared" si="62"/>
        <v>8.3740019233209326E-3</v>
      </c>
      <c r="BA249" s="53">
        <f t="shared" si="62"/>
        <v>1.7188006916941361E-3</v>
      </c>
      <c r="BB249" s="53">
        <f t="shared" si="62"/>
        <v>3.0088863857063875E-5</v>
      </c>
      <c r="BC249" s="53">
        <f t="shared" si="62"/>
        <v>6.8681721064290689E-5</v>
      </c>
      <c r="BD249" s="53">
        <f t="shared" si="62"/>
        <v>2.1512700069925305E-3</v>
      </c>
      <c r="BE249" s="53">
        <f t="shared" si="62"/>
        <v>9.2983195886436627E-4</v>
      </c>
      <c r="BF249" s="53">
        <f t="shared" si="62"/>
        <v>3.679948262864015E-3</v>
      </c>
      <c r="BG249" s="53">
        <f t="shared" si="62"/>
        <v>1.3451002004833391E-2</v>
      </c>
      <c r="BH249" s="53">
        <f t="shared" si="62"/>
        <v>2.2617875018824816E-2</v>
      </c>
      <c r="BI249" s="53">
        <f t="shared" si="62"/>
        <v>3.0828153130649477E-3</v>
      </c>
      <c r="BJ249" s="53">
        <f t="shared" si="62"/>
        <v>0</v>
      </c>
      <c r="BM249" s="48"/>
    </row>
    <row r="250" spans="2:65" x14ac:dyDescent="0.25">
      <c r="B250" s="52" t="s">
        <v>98</v>
      </c>
      <c r="C250" s="53">
        <f t="shared" si="63"/>
        <v>6.8860429818750818E-2</v>
      </c>
      <c r="D250" s="53">
        <f t="shared" si="63"/>
        <v>8.8564816952966408E-3</v>
      </c>
      <c r="E250" s="53">
        <f t="shared" si="63"/>
        <v>0.37693057264497515</v>
      </c>
      <c r="F250" s="53">
        <f t="shared" si="63"/>
        <v>6.2644962285866327E-3</v>
      </c>
      <c r="G250" s="53">
        <f t="shared" si="63"/>
        <v>6.4693403871288494E-3</v>
      </c>
      <c r="H250" s="53">
        <f t="shared" si="63"/>
        <v>0</v>
      </c>
      <c r="I250" s="53">
        <f t="shared" si="63"/>
        <v>5.7478697323925783E-4</v>
      </c>
      <c r="J250" s="53">
        <f t="shared" si="63"/>
        <v>8.0660556981185603E-3</v>
      </c>
      <c r="K250" s="53">
        <f t="shared" si="63"/>
        <v>9.8377562099126068E-4</v>
      </c>
      <c r="L250" s="53">
        <f t="shared" si="63"/>
        <v>1.3920467257910974E-3</v>
      </c>
      <c r="M250" s="53">
        <f t="shared" si="63"/>
        <v>4.1269348694577988E-3</v>
      </c>
      <c r="N250" s="53">
        <f t="shared" si="63"/>
        <v>9.4363048119965515E-2</v>
      </c>
      <c r="O250" s="53">
        <f t="shared" si="63"/>
        <v>4.2700765046185521E-3</v>
      </c>
      <c r="P250" s="53">
        <f t="shared" si="63"/>
        <v>2.2984107638464852E-4</v>
      </c>
      <c r="Q250" s="53">
        <f t="shared" si="63"/>
        <v>7.4553766969668266E-4</v>
      </c>
      <c r="R250" s="53">
        <f t="shared" si="63"/>
        <v>2.1954890999661943E-3</v>
      </c>
      <c r="S250" s="53">
        <f t="shared" si="63"/>
        <v>5.3369644279535984E-3</v>
      </c>
      <c r="T250" s="53">
        <f t="shared" si="63"/>
        <v>4.2709088037087308E-4</v>
      </c>
      <c r="U250" s="53">
        <f t="shared" si="63"/>
        <v>0</v>
      </c>
      <c r="V250" s="53">
        <f t="shared" si="63"/>
        <v>1.3949058714111682E-4</v>
      </c>
      <c r="W250" s="53">
        <f t="shared" si="63"/>
        <v>2.8993431716938913E-3</v>
      </c>
      <c r="X250" s="53">
        <f t="shared" si="63"/>
        <v>9.1898622707666851E-3</v>
      </c>
      <c r="Y250" s="53">
        <f t="shared" si="63"/>
        <v>0.1080884188136664</v>
      </c>
      <c r="Z250" s="53">
        <f t="shared" si="63"/>
        <v>6.1302351003839996E-2</v>
      </c>
      <c r="AA250" s="53">
        <f t="shared" si="63"/>
        <v>3.8934692880685448E-2</v>
      </c>
      <c r="AB250" s="53">
        <f t="shared" si="63"/>
        <v>3.562037852079202E-4</v>
      </c>
      <c r="AC250" s="53">
        <f t="shared" si="63"/>
        <v>2.55945035608546E-2</v>
      </c>
      <c r="AD250" s="53">
        <f t="shared" si="63"/>
        <v>2.1284120588193151E-2</v>
      </c>
      <c r="AE250" s="53">
        <f t="shared" si="63"/>
        <v>7.2989960690239197E-3</v>
      </c>
      <c r="AF250" s="53">
        <f t="shared" si="63"/>
        <v>2.25407788306663E-3</v>
      </c>
      <c r="AG250" s="53">
        <f t="shared" si="63"/>
        <v>2.9579336777406389E-4</v>
      </c>
      <c r="AH250" s="53">
        <f t="shared" si="63"/>
        <v>3.4248133689047233E-3</v>
      </c>
      <c r="AI250" s="53">
        <f t="shared" si="62"/>
        <v>2.0971042823097904E-3</v>
      </c>
      <c r="AJ250" s="53">
        <f t="shared" si="62"/>
        <v>0</v>
      </c>
      <c r="AK250" s="53">
        <f t="shared" si="62"/>
        <v>1.0479902426757347E-3</v>
      </c>
      <c r="AL250" s="53">
        <f t="shared" si="62"/>
        <v>2.0522772443182808E-3</v>
      </c>
      <c r="AM250" s="53">
        <f t="shared" si="62"/>
        <v>5.3523360980230574E-4</v>
      </c>
      <c r="AN250" s="53">
        <f t="shared" si="62"/>
        <v>5.2988202697778711E-3</v>
      </c>
      <c r="AO250" s="53">
        <f t="shared" si="62"/>
        <v>1.8894702875687378E-3</v>
      </c>
      <c r="AP250" s="53">
        <f t="shared" si="62"/>
        <v>5.8008893137874726E-3</v>
      </c>
      <c r="AQ250" s="53">
        <f t="shared" si="62"/>
        <v>5.9753670822454115E-4</v>
      </c>
      <c r="AR250" s="53">
        <f t="shared" si="62"/>
        <v>0</v>
      </c>
      <c r="AS250" s="53">
        <f t="shared" si="62"/>
        <v>1.6949286138617972E-2</v>
      </c>
      <c r="AT250" s="53">
        <f t="shared" si="62"/>
        <v>1.4854479423890654E-3</v>
      </c>
      <c r="AU250" s="53">
        <f t="shared" si="62"/>
        <v>5.4157003823973701E-4</v>
      </c>
      <c r="AV250" s="53">
        <f t="shared" si="62"/>
        <v>5.6813328272751985E-4</v>
      </c>
      <c r="AW250" s="53">
        <f t="shared" si="62"/>
        <v>9.7863199969481432E-6</v>
      </c>
      <c r="AX250" s="53">
        <f t="shared" si="62"/>
        <v>0</v>
      </c>
      <c r="AY250" s="53">
        <f t="shared" si="62"/>
        <v>8.2497848558625731E-3</v>
      </c>
      <c r="AZ250" s="53">
        <f t="shared" si="62"/>
        <v>1.2479265726723359E-4</v>
      </c>
      <c r="BA250" s="53">
        <f t="shared" si="62"/>
        <v>5.1075781762498982E-5</v>
      </c>
      <c r="BB250" s="53">
        <f t="shared" si="62"/>
        <v>0</v>
      </c>
      <c r="BC250" s="53">
        <f t="shared" si="62"/>
        <v>8.4434625431749872E-5</v>
      </c>
      <c r="BD250" s="53">
        <f t="shared" si="62"/>
        <v>4.3987539851376876E-3</v>
      </c>
      <c r="BE250" s="53">
        <f t="shared" si="62"/>
        <v>4.5234433329332011E-2</v>
      </c>
      <c r="BF250" s="53">
        <f t="shared" si="62"/>
        <v>1.1907905747164405E-2</v>
      </c>
      <c r="BG250" s="53">
        <f t="shared" si="62"/>
        <v>1.4277296880579561E-2</v>
      </c>
      <c r="BH250" s="53">
        <f t="shared" si="62"/>
        <v>3.0994691191138751E-3</v>
      </c>
      <c r="BI250" s="53">
        <f t="shared" si="62"/>
        <v>2.54287154580127E-3</v>
      </c>
      <c r="BJ250" s="53">
        <f t="shared" si="62"/>
        <v>0</v>
      </c>
      <c r="BM250" s="48"/>
    </row>
    <row r="251" spans="2:65" x14ac:dyDescent="0.25">
      <c r="B251" s="52" t="s">
        <v>99</v>
      </c>
      <c r="C251" s="53">
        <f t="shared" si="63"/>
        <v>0</v>
      </c>
      <c r="D251" s="53">
        <f t="shared" si="63"/>
        <v>0</v>
      </c>
      <c r="E251" s="53">
        <f t="shared" si="63"/>
        <v>3.448803695221086E-4</v>
      </c>
      <c r="F251" s="53">
        <f t="shared" si="63"/>
        <v>2.9660934054099377E-4</v>
      </c>
      <c r="G251" s="53">
        <f t="shared" si="63"/>
        <v>0.29340024311525786</v>
      </c>
      <c r="H251" s="53">
        <f t="shared" si="63"/>
        <v>0</v>
      </c>
      <c r="I251" s="53">
        <f t="shared" si="63"/>
        <v>0</v>
      </c>
      <c r="J251" s="53">
        <f t="shared" si="63"/>
        <v>0</v>
      </c>
      <c r="K251" s="53">
        <f t="shared" si="63"/>
        <v>5.8814502880640704E-5</v>
      </c>
      <c r="L251" s="53">
        <f t="shared" si="63"/>
        <v>0</v>
      </c>
      <c r="M251" s="53">
        <f t="shared" si="63"/>
        <v>0</v>
      </c>
      <c r="N251" s="53">
        <f t="shared" si="63"/>
        <v>4.4703882476623833E-3</v>
      </c>
      <c r="O251" s="53">
        <f t="shared" si="63"/>
        <v>2.418153740080398E-5</v>
      </c>
      <c r="P251" s="53">
        <f t="shared" si="63"/>
        <v>0</v>
      </c>
      <c r="Q251" s="53">
        <f t="shared" si="63"/>
        <v>1.0513820234372414E-4</v>
      </c>
      <c r="R251" s="53">
        <f t="shared" si="63"/>
        <v>0</v>
      </c>
      <c r="S251" s="53">
        <f t="shared" si="63"/>
        <v>0</v>
      </c>
      <c r="T251" s="53">
        <f t="shared" si="63"/>
        <v>6.0272791274106271E-5</v>
      </c>
      <c r="U251" s="53">
        <f t="shared" si="63"/>
        <v>0</v>
      </c>
      <c r="V251" s="53">
        <f t="shared" si="63"/>
        <v>0</v>
      </c>
      <c r="W251" s="53">
        <f t="shared" si="63"/>
        <v>9.0651773839881111E-3</v>
      </c>
      <c r="X251" s="53">
        <f t="shared" si="63"/>
        <v>0</v>
      </c>
      <c r="Y251" s="53">
        <f t="shared" si="63"/>
        <v>0</v>
      </c>
      <c r="Z251" s="53">
        <f t="shared" si="63"/>
        <v>0</v>
      </c>
      <c r="AA251" s="53">
        <f t="shared" si="63"/>
        <v>3.5071759711969019E-3</v>
      </c>
      <c r="AB251" s="53">
        <f t="shared" si="63"/>
        <v>2.7762769996486847E-4</v>
      </c>
      <c r="AC251" s="53">
        <f t="shared" si="63"/>
        <v>0</v>
      </c>
      <c r="AD251" s="53">
        <f t="shared" si="63"/>
        <v>0</v>
      </c>
      <c r="AE251" s="53">
        <f t="shared" si="63"/>
        <v>8.9887885371207489E-5</v>
      </c>
      <c r="AF251" s="53">
        <f t="shared" si="63"/>
        <v>5.4571175366743543E-5</v>
      </c>
      <c r="AG251" s="53">
        <f t="shared" si="63"/>
        <v>0</v>
      </c>
      <c r="AH251" s="53">
        <f t="shared" si="63"/>
        <v>0</v>
      </c>
      <c r="AI251" s="53">
        <f t="shared" si="62"/>
        <v>0</v>
      </c>
      <c r="AJ251" s="53">
        <f t="shared" si="62"/>
        <v>2.4109968290805463E-3</v>
      </c>
      <c r="AK251" s="53">
        <f t="shared" si="62"/>
        <v>2.0404778800706328E-4</v>
      </c>
      <c r="AL251" s="53">
        <f t="shared" si="62"/>
        <v>3.995863845174641E-4</v>
      </c>
      <c r="AM251" s="53">
        <f t="shared" si="62"/>
        <v>0</v>
      </c>
      <c r="AN251" s="53">
        <f t="shared" si="62"/>
        <v>2.4308215974297797E-4</v>
      </c>
      <c r="AO251" s="53">
        <f t="shared" si="62"/>
        <v>3.678872349985837E-4</v>
      </c>
      <c r="AP251" s="53">
        <f t="shared" si="62"/>
        <v>1.1294557761625918E-3</v>
      </c>
      <c r="AQ251" s="53">
        <f t="shared" si="62"/>
        <v>6.886111458011812E-3</v>
      </c>
      <c r="AR251" s="53">
        <f t="shared" si="62"/>
        <v>0</v>
      </c>
      <c r="AS251" s="53">
        <f t="shared" si="62"/>
        <v>7.339800890602397E-3</v>
      </c>
      <c r="AT251" s="53">
        <f t="shared" si="62"/>
        <v>3.5065051708608346E-5</v>
      </c>
      <c r="AU251" s="53">
        <f t="shared" si="62"/>
        <v>3.8116370868765243E-3</v>
      </c>
      <c r="AV251" s="53">
        <f t="shared" si="62"/>
        <v>0</v>
      </c>
      <c r="AW251" s="53">
        <f t="shared" si="62"/>
        <v>6.9505832233847332E-4</v>
      </c>
      <c r="AX251" s="53">
        <f t="shared" si="62"/>
        <v>0</v>
      </c>
      <c r="AY251" s="53">
        <f t="shared" si="62"/>
        <v>4.7791074883907839E-2</v>
      </c>
      <c r="AZ251" s="53">
        <f t="shared" si="62"/>
        <v>6.3363075505425461E-6</v>
      </c>
      <c r="BA251" s="53">
        <f t="shared" si="62"/>
        <v>2.9428985707134624E-3</v>
      </c>
      <c r="BB251" s="53">
        <f t="shared" si="62"/>
        <v>1.3794914113658011E-3</v>
      </c>
      <c r="BC251" s="53">
        <f t="shared" si="62"/>
        <v>2.1992820774138537E-5</v>
      </c>
      <c r="BD251" s="53">
        <f t="shared" si="62"/>
        <v>0.14710844927702416</v>
      </c>
      <c r="BE251" s="53">
        <f t="shared" si="62"/>
        <v>0.39184457898844866</v>
      </c>
      <c r="BF251" s="53">
        <f t="shared" si="62"/>
        <v>0</v>
      </c>
      <c r="BG251" s="53">
        <f t="shared" si="62"/>
        <v>3.3087926748151903E-5</v>
      </c>
      <c r="BH251" s="53">
        <f t="shared" si="62"/>
        <v>5.1177219463105696E-2</v>
      </c>
      <c r="BI251" s="53">
        <f t="shared" si="62"/>
        <v>2.2417173145544075E-2</v>
      </c>
      <c r="BJ251" s="53">
        <f t="shared" si="62"/>
        <v>0</v>
      </c>
      <c r="BM251" s="48"/>
    </row>
    <row r="252" spans="2:65" x14ac:dyDescent="0.25">
      <c r="B252" s="52" t="s">
        <v>100</v>
      </c>
      <c r="C252" s="53">
        <f t="shared" si="63"/>
        <v>0</v>
      </c>
      <c r="D252" s="53">
        <f t="shared" si="63"/>
        <v>0</v>
      </c>
      <c r="E252" s="53">
        <f t="shared" si="63"/>
        <v>9.1090509305988832E-3</v>
      </c>
      <c r="F252" s="53">
        <f t="shared" si="63"/>
        <v>1.4581671436289097E-4</v>
      </c>
      <c r="G252" s="53">
        <f t="shared" si="63"/>
        <v>0</v>
      </c>
      <c r="H252" s="53">
        <f t="shared" si="63"/>
        <v>0</v>
      </c>
      <c r="I252" s="53">
        <f t="shared" si="63"/>
        <v>0</v>
      </c>
      <c r="J252" s="53">
        <f t="shared" si="63"/>
        <v>0</v>
      </c>
      <c r="K252" s="53">
        <f t="shared" si="63"/>
        <v>4.0108094555164165E-4</v>
      </c>
      <c r="L252" s="53">
        <f t="shared" si="63"/>
        <v>3.602856505800394E-4</v>
      </c>
      <c r="M252" s="53">
        <f t="shared" si="63"/>
        <v>1.2052915741662782E-3</v>
      </c>
      <c r="N252" s="53">
        <f t="shared" si="63"/>
        <v>1.7414823819383876E-2</v>
      </c>
      <c r="O252" s="53">
        <f t="shared" si="63"/>
        <v>1.3171367756988707E-4</v>
      </c>
      <c r="P252" s="53">
        <f t="shared" si="63"/>
        <v>0</v>
      </c>
      <c r="Q252" s="53">
        <f t="shared" si="63"/>
        <v>5.3390511362684664E-4</v>
      </c>
      <c r="R252" s="53">
        <f t="shared" si="63"/>
        <v>3.501826406500161E-4</v>
      </c>
      <c r="S252" s="53">
        <f t="shared" si="63"/>
        <v>2.7027833058312917E-4</v>
      </c>
      <c r="T252" s="53">
        <f t="shared" si="63"/>
        <v>1.720702377211391E-4</v>
      </c>
      <c r="U252" s="53">
        <f t="shared" si="63"/>
        <v>6.505019695485105E-2</v>
      </c>
      <c r="V252" s="53">
        <f t="shared" si="63"/>
        <v>1.4480280618570818E-3</v>
      </c>
      <c r="W252" s="53">
        <f t="shared" si="63"/>
        <v>9.3686516939440009E-2</v>
      </c>
      <c r="X252" s="53">
        <f t="shared" si="63"/>
        <v>3.4853644230286435E-4</v>
      </c>
      <c r="Y252" s="53">
        <f t="shared" si="63"/>
        <v>1.6898096125298506E-2</v>
      </c>
      <c r="Z252" s="53">
        <f t="shared" si="63"/>
        <v>4.9160311052063249E-3</v>
      </c>
      <c r="AA252" s="53">
        <f t="shared" si="63"/>
        <v>0.11659927605428816</v>
      </c>
      <c r="AB252" s="53">
        <f t="shared" si="63"/>
        <v>0</v>
      </c>
      <c r="AC252" s="53">
        <f t="shared" si="63"/>
        <v>2.859618630430024E-2</v>
      </c>
      <c r="AD252" s="53">
        <f t="shared" si="63"/>
        <v>1.2659509777611982E-3</v>
      </c>
      <c r="AE252" s="53">
        <f t="shared" si="63"/>
        <v>2.8230898014282944E-3</v>
      </c>
      <c r="AF252" s="53">
        <f t="shared" si="63"/>
        <v>3.0110834295446617E-4</v>
      </c>
      <c r="AG252" s="53">
        <f t="shared" si="63"/>
        <v>1.5446042409374056E-2</v>
      </c>
      <c r="AH252" s="53">
        <f t="shared" si="63"/>
        <v>2.4336718590710823E-4</v>
      </c>
      <c r="AI252" s="53">
        <f t="shared" si="62"/>
        <v>1.4902019840651868E-4</v>
      </c>
      <c r="AJ252" s="53">
        <f t="shared" si="62"/>
        <v>7.4777469157891697E-3</v>
      </c>
      <c r="AK252" s="53">
        <f t="shared" si="62"/>
        <v>2.6193719651288302E-4</v>
      </c>
      <c r="AL252" s="53">
        <f t="shared" si="62"/>
        <v>5.1295110007073587E-4</v>
      </c>
      <c r="AM252" s="53">
        <f t="shared" si="62"/>
        <v>9.531911141829239E-4</v>
      </c>
      <c r="AN252" s="53">
        <f t="shared" si="62"/>
        <v>6.2362316296422655E-3</v>
      </c>
      <c r="AO252" s="53">
        <f t="shared" si="62"/>
        <v>4.7225873855133134E-4</v>
      </c>
      <c r="AP252" s="53">
        <f t="shared" si="62"/>
        <v>1.4498881976758829E-3</v>
      </c>
      <c r="AQ252" s="53">
        <f t="shared" si="62"/>
        <v>0.10043821786450796</v>
      </c>
      <c r="AR252" s="53">
        <f t="shared" si="62"/>
        <v>6.9356260447645966E-4</v>
      </c>
      <c r="AS252" s="53">
        <f t="shared" si="62"/>
        <v>1.6040853943868404E-2</v>
      </c>
      <c r="AT252" s="53">
        <f t="shared" si="62"/>
        <v>6.7325970629242985E-3</v>
      </c>
      <c r="AU252" s="53">
        <f t="shared" si="62"/>
        <v>4.3429776667887766E-3</v>
      </c>
      <c r="AV252" s="53">
        <f t="shared" si="62"/>
        <v>3.7353564858247411E-3</v>
      </c>
      <c r="AW252" s="53">
        <f t="shared" si="62"/>
        <v>0.12451593533385372</v>
      </c>
      <c r="AX252" s="53">
        <f t="shared" si="62"/>
        <v>1.1897688477164024E-2</v>
      </c>
      <c r="AY252" s="53">
        <f t="shared" si="62"/>
        <v>7.6840855829957908E-3</v>
      </c>
      <c r="AZ252" s="53">
        <f t="shared" si="62"/>
        <v>1.0720021793189724E-2</v>
      </c>
      <c r="BA252" s="53">
        <f t="shared" si="62"/>
        <v>5.594772061564419E-3</v>
      </c>
      <c r="BB252" s="53">
        <f t="shared" si="62"/>
        <v>1.1847970162488577E-2</v>
      </c>
      <c r="BC252" s="53">
        <f t="shared" si="62"/>
        <v>8.9072352539081075E-3</v>
      </c>
      <c r="BD252" s="53">
        <f t="shared" si="62"/>
        <v>1.6222926477631103E-2</v>
      </c>
      <c r="BE252" s="53">
        <f t="shared" si="62"/>
        <v>2.7409955799213424E-2</v>
      </c>
      <c r="BF252" s="53">
        <f t="shared" si="62"/>
        <v>4.6937988281056116E-2</v>
      </c>
      <c r="BG252" s="53">
        <f t="shared" si="62"/>
        <v>6.5390634252084315E-2</v>
      </c>
      <c r="BH252" s="53">
        <f t="shared" si="62"/>
        <v>9.3716668478409065E-2</v>
      </c>
      <c r="BI252" s="53">
        <f t="shared" si="62"/>
        <v>4.1940400987454995E-2</v>
      </c>
      <c r="BJ252" s="53">
        <f t="shared" si="62"/>
        <v>0</v>
      </c>
      <c r="BM252" s="48"/>
    </row>
    <row r="253" spans="2:65" x14ac:dyDescent="0.25">
      <c r="B253" s="52" t="s">
        <v>101</v>
      </c>
      <c r="C253" s="53">
        <f t="shared" si="63"/>
        <v>9.2257160692672986E-4</v>
      </c>
      <c r="D253" s="53">
        <f t="shared" si="63"/>
        <v>4.0362413221281283E-6</v>
      </c>
      <c r="E253" s="53">
        <f t="shared" si="63"/>
        <v>1.9563951637309757E-2</v>
      </c>
      <c r="F253" s="53">
        <f t="shared" si="63"/>
        <v>9.3673577148902746E-4</v>
      </c>
      <c r="G253" s="53">
        <f t="shared" si="63"/>
        <v>1.3694248282716084E-2</v>
      </c>
      <c r="H253" s="53">
        <f t="shared" si="63"/>
        <v>4.0409025592263005E-3</v>
      </c>
      <c r="I253" s="53">
        <f t="shared" si="63"/>
        <v>1.7891506317910321E-2</v>
      </c>
      <c r="J253" s="53">
        <f t="shared" si="63"/>
        <v>2.6584916285835648E-3</v>
      </c>
      <c r="K253" s="53">
        <f t="shared" si="63"/>
        <v>2.8605656906112004E-3</v>
      </c>
      <c r="L253" s="53">
        <f t="shared" si="63"/>
        <v>3.5899325208568723E-4</v>
      </c>
      <c r="M253" s="53">
        <f t="shared" si="63"/>
        <v>5.8257959827986098E-3</v>
      </c>
      <c r="N253" s="53">
        <f t="shared" si="63"/>
        <v>2.2583605245951793E-2</v>
      </c>
      <c r="O253" s="53">
        <f t="shared" si="63"/>
        <v>1.0114402513604157E-2</v>
      </c>
      <c r="P253" s="53">
        <f t="shared" si="63"/>
        <v>3.5398122853423576E-5</v>
      </c>
      <c r="Q253" s="53">
        <f t="shared" si="63"/>
        <v>8.9896127839213981E-5</v>
      </c>
      <c r="R253" s="53">
        <f t="shared" si="63"/>
        <v>5.3430844183961551E-4</v>
      </c>
      <c r="S253" s="53">
        <f t="shared" si="63"/>
        <v>6.4643804400171795E-5</v>
      </c>
      <c r="T253" s="53">
        <f t="shared" si="63"/>
        <v>1.3596349747227036E-3</v>
      </c>
      <c r="U253" s="53">
        <f t="shared" si="63"/>
        <v>7.3568164310729774E-4</v>
      </c>
      <c r="V253" s="53">
        <f t="shared" si="63"/>
        <v>3.1513230698979353E-4</v>
      </c>
      <c r="W253" s="53">
        <f t="shared" si="63"/>
        <v>1.976972353136756E-3</v>
      </c>
      <c r="X253" s="53">
        <f t="shared" si="63"/>
        <v>3.5136950456624065E-4</v>
      </c>
      <c r="Y253" s="53">
        <f t="shared" si="63"/>
        <v>1.3487582132365487E-3</v>
      </c>
      <c r="Z253" s="53">
        <f t="shared" si="63"/>
        <v>1.342170545309178E-3</v>
      </c>
      <c r="AA253" s="53">
        <f t="shared" si="63"/>
        <v>1.4104067106726654E-3</v>
      </c>
      <c r="AB253" s="53">
        <f t="shared" si="63"/>
        <v>0.23927086779002968</v>
      </c>
      <c r="AC253" s="53">
        <f t="shared" si="63"/>
        <v>5.3515361547284935E-4</v>
      </c>
      <c r="AD253" s="53">
        <f t="shared" si="63"/>
        <v>6.0195406499268173E-4</v>
      </c>
      <c r="AE253" s="53">
        <f t="shared" si="63"/>
        <v>1.7106530314059988E-2</v>
      </c>
      <c r="AF253" s="53">
        <f t="shared" si="63"/>
        <v>4.8333861399048328E-4</v>
      </c>
      <c r="AG253" s="53">
        <f t="shared" si="63"/>
        <v>1.6910477525540571E-4</v>
      </c>
      <c r="AH253" s="53">
        <f t="shared" ref="AH253:BM253" si="64">+AH34/$BK34</f>
        <v>2.073292466884273E-3</v>
      </c>
      <c r="AI253" s="53">
        <f t="shared" si="62"/>
        <v>1.2695321007153528E-3</v>
      </c>
      <c r="AJ253" s="53">
        <f t="shared" si="62"/>
        <v>2.4055531376939898E-3</v>
      </c>
      <c r="AK253" s="53">
        <f t="shared" si="62"/>
        <v>6.9139328507620158E-5</v>
      </c>
      <c r="AL253" s="53">
        <f t="shared" si="62"/>
        <v>1.3539541190894379E-4</v>
      </c>
      <c r="AM253" s="53">
        <f t="shared" si="62"/>
        <v>4.4781632499227442E-5</v>
      </c>
      <c r="AN253" s="53">
        <f t="shared" si="62"/>
        <v>8.158779054039457E-5</v>
      </c>
      <c r="AO253" s="53">
        <f t="shared" si="62"/>
        <v>1.246545068817245E-4</v>
      </c>
      <c r="AP253" s="53">
        <f t="shared" si="62"/>
        <v>3.8270355540551804E-4</v>
      </c>
      <c r="AQ253" s="53">
        <f t="shared" si="62"/>
        <v>4.0429698005766549E-3</v>
      </c>
      <c r="AR253" s="53">
        <f t="shared" si="62"/>
        <v>5.3810657303347991E-6</v>
      </c>
      <c r="AS253" s="53">
        <f t="shared" si="62"/>
        <v>4.7193708261511778E-4</v>
      </c>
      <c r="AT253" s="53">
        <f t="shared" si="62"/>
        <v>9.9636225624221339E-5</v>
      </c>
      <c r="AU253" s="53">
        <f t="shared" si="62"/>
        <v>7.2806520466089833E-2</v>
      </c>
      <c r="AV253" s="53">
        <f t="shared" si="62"/>
        <v>1.5283006439976538E-3</v>
      </c>
      <c r="AW253" s="53">
        <f t="shared" ref="AW253:BX253" si="65">+AW34/$BK34</f>
        <v>4.5028825014318395E-2</v>
      </c>
      <c r="AX253" s="53">
        <f t="shared" si="65"/>
        <v>7.7523226109161626E-4</v>
      </c>
      <c r="AY253" s="53">
        <f t="shared" si="65"/>
        <v>2.6449999346523818E-2</v>
      </c>
      <c r="AZ253" s="53">
        <f t="shared" si="65"/>
        <v>0.3427072659393226</v>
      </c>
      <c r="BA253" s="53">
        <f t="shared" si="65"/>
        <v>9.4726881785421289E-3</v>
      </c>
      <c r="BB253" s="53">
        <f t="shared" si="65"/>
        <v>2.1826783416163732E-3</v>
      </c>
      <c r="BC253" s="53">
        <f t="shared" si="65"/>
        <v>2.5012202779910262E-3</v>
      </c>
      <c r="BD253" s="53">
        <f t="shared" si="65"/>
        <v>2.7035620062770991E-3</v>
      </c>
      <c r="BE253" s="53">
        <f t="shared" si="65"/>
        <v>1.04035866187729E-2</v>
      </c>
      <c r="BF253" s="53">
        <f t="shared" si="65"/>
        <v>3.7803498254424758E-3</v>
      </c>
      <c r="BG253" s="53">
        <f t="shared" si="65"/>
        <v>8.4967191807023227E-3</v>
      </c>
      <c r="BH253" s="53">
        <f t="shared" si="65"/>
        <v>6.6156777316199289E-2</v>
      </c>
      <c r="BI253" s="53">
        <f t="shared" si="65"/>
        <v>2.4612581824519163E-2</v>
      </c>
      <c r="BJ253" s="53">
        <f t="shared" si="65"/>
        <v>0</v>
      </c>
      <c r="BM253" s="48"/>
    </row>
    <row r="254" spans="2:65" x14ac:dyDescent="0.25">
      <c r="B254" s="52" t="s">
        <v>102</v>
      </c>
      <c r="C254" s="53">
        <f t="shared" ref="C254:BJ258" si="66">+C35/$BK35</f>
        <v>0</v>
      </c>
      <c r="D254" s="53">
        <f t="shared" si="66"/>
        <v>3.0938250347456832E-4</v>
      </c>
      <c r="E254" s="53">
        <f t="shared" si="66"/>
        <v>0.16641821430487067</v>
      </c>
      <c r="F254" s="53">
        <f t="shared" si="66"/>
        <v>4.3690862196965729E-3</v>
      </c>
      <c r="G254" s="53">
        <f t="shared" si="66"/>
        <v>0</v>
      </c>
      <c r="H254" s="53">
        <f t="shared" si="66"/>
        <v>3.0650504082459554E-3</v>
      </c>
      <c r="I254" s="53">
        <f t="shared" si="66"/>
        <v>2.4653017669043764E-3</v>
      </c>
      <c r="J254" s="53">
        <f t="shared" si="66"/>
        <v>6.8421743267637868E-5</v>
      </c>
      <c r="K254" s="53">
        <f t="shared" si="66"/>
        <v>2.7213216942188726E-3</v>
      </c>
      <c r="L254" s="53">
        <f t="shared" si="66"/>
        <v>2.883725984123332E-3</v>
      </c>
      <c r="M254" s="53">
        <f t="shared" si="66"/>
        <v>1.6635065388320529E-2</v>
      </c>
      <c r="N254" s="53">
        <f t="shared" si="66"/>
        <v>7.9403046844104916E-2</v>
      </c>
      <c r="O254" s="53">
        <f t="shared" si="66"/>
        <v>6.3629766834707349E-2</v>
      </c>
      <c r="P254" s="53">
        <f t="shared" si="66"/>
        <v>5.8873314404933976E-6</v>
      </c>
      <c r="Q254" s="53">
        <f t="shared" si="66"/>
        <v>4.3370042443742146E-3</v>
      </c>
      <c r="R254" s="53">
        <f t="shared" si="66"/>
        <v>1.5242692690031234E-3</v>
      </c>
      <c r="S254" s="53">
        <f t="shared" si="66"/>
        <v>1.8959668244140557E-3</v>
      </c>
      <c r="T254" s="53">
        <f t="shared" si="66"/>
        <v>0</v>
      </c>
      <c r="U254" s="53">
        <f t="shared" si="66"/>
        <v>4.8562094507141069E-3</v>
      </c>
      <c r="V254" s="53">
        <f t="shared" si="66"/>
        <v>3.4915097748320079E-2</v>
      </c>
      <c r="W254" s="53">
        <f t="shared" si="66"/>
        <v>6.4205325204030866E-3</v>
      </c>
      <c r="X254" s="53">
        <f t="shared" si="66"/>
        <v>1.0643608446041678E-4</v>
      </c>
      <c r="Y254" s="53">
        <f t="shared" si="66"/>
        <v>1.5046396179825963E-2</v>
      </c>
      <c r="Z254" s="53">
        <f t="shared" si="66"/>
        <v>1.855969794717937E-2</v>
      </c>
      <c r="AA254" s="53">
        <f t="shared" si="66"/>
        <v>1.7203705528701069E-2</v>
      </c>
      <c r="AB254" s="53">
        <f t="shared" si="66"/>
        <v>0</v>
      </c>
      <c r="AC254" s="53">
        <f t="shared" si="66"/>
        <v>5.3218280932766343E-2</v>
      </c>
      <c r="AD254" s="53">
        <f t="shared" si="66"/>
        <v>1.8803989778568451E-3</v>
      </c>
      <c r="AE254" s="53">
        <f t="shared" si="66"/>
        <v>0</v>
      </c>
      <c r="AF254" s="53">
        <f t="shared" si="66"/>
        <v>7.7871475363185488E-5</v>
      </c>
      <c r="AG254" s="53">
        <f t="shared" si="66"/>
        <v>0</v>
      </c>
      <c r="AH254" s="53">
        <f t="shared" si="66"/>
        <v>3.1914211442449084E-4</v>
      </c>
      <c r="AI254" s="53">
        <f t="shared" si="66"/>
        <v>1.9541920178822443E-4</v>
      </c>
      <c r="AJ254" s="53">
        <f t="shared" si="66"/>
        <v>0</v>
      </c>
      <c r="AK254" s="53">
        <f t="shared" si="66"/>
        <v>2.3327142365599761E-3</v>
      </c>
      <c r="AL254" s="53">
        <f t="shared" si="66"/>
        <v>4.5681497310186524E-3</v>
      </c>
      <c r="AM254" s="53">
        <f t="shared" si="66"/>
        <v>1.1716481679489724E-2</v>
      </c>
      <c r="AN254" s="53">
        <f t="shared" si="66"/>
        <v>1.9778712398873348E-2</v>
      </c>
      <c r="AO254" s="53">
        <f t="shared" si="66"/>
        <v>4.205758851451873E-3</v>
      </c>
      <c r="AP254" s="53">
        <f t="shared" si="66"/>
        <v>1.2912159422812139E-2</v>
      </c>
      <c r="AQ254" s="53">
        <f t="shared" si="66"/>
        <v>2.2122207209648971E-3</v>
      </c>
      <c r="AR254" s="53">
        <f t="shared" si="66"/>
        <v>0</v>
      </c>
      <c r="AS254" s="53">
        <f t="shared" si="66"/>
        <v>0.11298108019988824</v>
      </c>
      <c r="AT254" s="53">
        <f t="shared" si="66"/>
        <v>2.3405968019766729E-3</v>
      </c>
      <c r="AU254" s="53">
        <f t="shared" si="66"/>
        <v>9.0995510917285137E-4</v>
      </c>
      <c r="AV254" s="53">
        <f t="shared" si="66"/>
        <v>4.7655607700575232E-3</v>
      </c>
      <c r="AW254" s="53">
        <f t="shared" si="66"/>
        <v>6.9631918444009649E-2</v>
      </c>
      <c r="AX254" s="53">
        <f t="shared" si="66"/>
        <v>0.10935957893209901</v>
      </c>
      <c r="AY254" s="53">
        <f t="shared" si="66"/>
        <v>8.0133733370956764E-2</v>
      </c>
      <c r="AZ254" s="53">
        <f t="shared" si="66"/>
        <v>0</v>
      </c>
      <c r="BA254" s="53">
        <f t="shared" si="66"/>
        <v>3.7413657747266704E-3</v>
      </c>
      <c r="BB254" s="53">
        <f t="shared" si="66"/>
        <v>1.261169676248791E-3</v>
      </c>
      <c r="BC254" s="53">
        <f t="shared" si="66"/>
        <v>3.3429183253497622E-3</v>
      </c>
      <c r="BD254" s="53">
        <f t="shared" si="66"/>
        <v>3.3753043233239249E-4</v>
      </c>
      <c r="BE254" s="53">
        <f t="shared" si="66"/>
        <v>7.4361021671298533E-3</v>
      </c>
      <c r="BF254" s="53">
        <f t="shared" si="66"/>
        <v>2.9506467844245161E-2</v>
      </c>
      <c r="BG254" s="53">
        <f t="shared" si="66"/>
        <v>4.194304843814738E-3</v>
      </c>
      <c r="BH254" s="53">
        <f t="shared" si="66"/>
        <v>7.4165968578412487E-3</v>
      </c>
      <c r="BI254" s="53">
        <f t="shared" si="66"/>
        <v>2.3842238860102183E-3</v>
      </c>
      <c r="BJ254" s="53">
        <f t="shared" si="66"/>
        <v>0</v>
      </c>
      <c r="BM254" s="48"/>
    </row>
    <row r="255" spans="2:65" x14ac:dyDescent="0.25">
      <c r="B255" s="52" t="s">
        <v>103</v>
      </c>
      <c r="C255" s="53">
        <f t="shared" si="66"/>
        <v>0</v>
      </c>
      <c r="D255" s="53">
        <f t="shared" si="66"/>
        <v>0</v>
      </c>
      <c r="E255" s="53">
        <f t="shared" si="66"/>
        <v>1.7709067801553832E-2</v>
      </c>
      <c r="F255" s="53">
        <f t="shared" si="66"/>
        <v>7.8181501471905122E-4</v>
      </c>
      <c r="G255" s="53">
        <f t="shared" si="66"/>
        <v>0</v>
      </c>
      <c r="H255" s="53">
        <f t="shared" si="66"/>
        <v>0</v>
      </c>
      <c r="I255" s="53">
        <f t="shared" si="66"/>
        <v>0</v>
      </c>
      <c r="J255" s="53">
        <f t="shared" si="66"/>
        <v>0</v>
      </c>
      <c r="K255" s="53">
        <f t="shared" si="66"/>
        <v>1.4060571768543609E-5</v>
      </c>
      <c r="L255" s="53">
        <f t="shared" si="66"/>
        <v>0</v>
      </c>
      <c r="M255" s="53">
        <f t="shared" si="66"/>
        <v>0</v>
      </c>
      <c r="N255" s="53">
        <f t="shared" si="66"/>
        <v>3.8255721105416161E-2</v>
      </c>
      <c r="O255" s="53">
        <f t="shared" si="66"/>
        <v>1.730803970697341E-4</v>
      </c>
      <c r="P255" s="53">
        <f t="shared" si="66"/>
        <v>0</v>
      </c>
      <c r="Q255" s="53">
        <f t="shared" si="66"/>
        <v>0</v>
      </c>
      <c r="R255" s="53">
        <f t="shared" si="66"/>
        <v>0</v>
      </c>
      <c r="S255" s="53">
        <f t="shared" si="66"/>
        <v>0</v>
      </c>
      <c r="T255" s="53">
        <f t="shared" si="66"/>
        <v>0</v>
      </c>
      <c r="U255" s="53">
        <f t="shared" si="66"/>
        <v>0</v>
      </c>
      <c r="V255" s="53">
        <f t="shared" si="66"/>
        <v>0</v>
      </c>
      <c r="W255" s="53">
        <f t="shared" si="66"/>
        <v>7.6340728819536364E-4</v>
      </c>
      <c r="X255" s="53">
        <f t="shared" si="66"/>
        <v>0</v>
      </c>
      <c r="Y255" s="53">
        <f t="shared" si="66"/>
        <v>7.2785482549817264E-4</v>
      </c>
      <c r="Z255" s="53">
        <f t="shared" si="66"/>
        <v>0</v>
      </c>
      <c r="AA255" s="53">
        <f t="shared" si="66"/>
        <v>0</v>
      </c>
      <c r="AB255" s="53">
        <f t="shared" si="66"/>
        <v>0</v>
      </c>
      <c r="AC255" s="53">
        <f t="shared" si="66"/>
        <v>0</v>
      </c>
      <c r="AD255" s="53">
        <f t="shared" si="66"/>
        <v>0.27531752051416841</v>
      </c>
      <c r="AE255" s="53">
        <f t="shared" si="66"/>
        <v>5.1757476117859677E-2</v>
      </c>
      <c r="AF255" s="53">
        <f t="shared" si="66"/>
        <v>0</v>
      </c>
      <c r="AG255" s="53">
        <f t="shared" si="66"/>
        <v>0</v>
      </c>
      <c r="AH255" s="53">
        <f t="shared" si="66"/>
        <v>0</v>
      </c>
      <c r="AI255" s="53">
        <f t="shared" si="66"/>
        <v>0</v>
      </c>
      <c r="AJ255" s="53">
        <f t="shared" si="66"/>
        <v>0</v>
      </c>
      <c r="AK255" s="53">
        <f t="shared" si="66"/>
        <v>0</v>
      </c>
      <c r="AL255" s="53">
        <f t="shared" si="66"/>
        <v>0</v>
      </c>
      <c r="AM255" s="53">
        <f t="shared" si="66"/>
        <v>0</v>
      </c>
      <c r="AN255" s="53">
        <f t="shared" si="66"/>
        <v>0</v>
      </c>
      <c r="AO255" s="53">
        <f t="shared" si="66"/>
        <v>0</v>
      </c>
      <c r="AP255" s="53">
        <f t="shared" si="66"/>
        <v>0</v>
      </c>
      <c r="AQ255" s="53">
        <f t="shared" si="66"/>
        <v>0</v>
      </c>
      <c r="AR255" s="53">
        <f t="shared" si="66"/>
        <v>2.822962832466849E-3</v>
      </c>
      <c r="AS255" s="53">
        <f t="shared" si="66"/>
        <v>1.8741817480594917E-3</v>
      </c>
      <c r="AT255" s="53">
        <f t="shared" si="66"/>
        <v>0</v>
      </c>
      <c r="AU255" s="53">
        <f t="shared" si="66"/>
        <v>0</v>
      </c>
      <c r="AV255" s="53">
        <f t="shared" si="66"/>
        <v>2.1123285359118867E-4</v>
      </c>
      <c r="AW255" s="53">
        <f t="shared" si="66"/>
        <v>0</v>
      </c>
      <c r="AX255" s="53">
        <f t="shared" si="66"/>
        <v>2.3112649544604663E-3</v>
      </c>
      <c r="AY255" s="53">
        <f t="shared" si="66"/>
        <v>0</v>
      </c>
      <c r="AZ255" s="53">
        <f t="shared" si="66"/>
        <v>0.44804923878298969</v>
      </c>
      <c r="BA255" s="53">
        <f t="shared" si="66"/>
        <v>2.7194991432105053E-3</v>
      </c>
      <c r="BB255" s="53">
        <f t="shared" si="66"/>
        <v>0</v>
      </c>
      <c r="BC255" s="53">
        <f t="shared" si="66"/>
        <v>0</v>
      </c>
      <c r="BD255" s="53">
        <f t="shared" si="66"/>
        <v>5.6072140641723702E-4</v>
      </c>
      <c r="BE255" s="53">
        <f t="shared" si="66"/>
        <v>4.6343783726639593E-3</v>
      </c>
      <c r="BF255" s="53">
        <f t="shared" si="66"/>
        <v>1.5778482381626907E-2</v>
      </c>
      <c r="BG255" s="53">
        <f t="shared" si="66"/>
        <v>5.3248269824846314E-3</v>
      </c>
      <c r="BH255" s="53">
        <f t="shared" si="66"/>
        <v>0.12917507075046977</v>
      </c>
      <c r="BI255" s="53">
        <f t="shared" si="66"/>
        <v>1.0381361553103211E-3</v>
      </c>
      <c r="BJ255" s="53">
        <f t="shared" si="66"/>
        <v>0</v>
      </c>
      <c r="BM255" s="48"/>
    </row>
    <row r="256" spans="2:65" x14ac:dyDescent="0.25">
      <c r="B256" s="52" t="s">
        <v>104</v>
      </c>
      <c r="C256" s="53">
        <f t="shared" si="66"/>
        <v>0</v>
      </c>
      <c r="D256" s="53">
        <f t="shared" si="66"/>
        <v>0</v>
      </c>
      <c r="E256" s="53">
        <f t="shared" si="66"/>
        <v>4.9213285005433524E-4</v>
      </c>
      <c r="F256" s="53">
        <f t="shared" si="66"/>
        <v>0</v>
      </c>
      <c r="G256" s="53">
        <f t="shared" si="66"/>
        <v>1.0322741720578058E-3</v>
      </c>
      <c r="H256" s="53">
        <f t="shared" si="66"/>
        <v>0</v>
      </c>
      <c r="I256" s="53">
        <f t="shared" si="66"/>
        <v>2.9882729621051672E-4</v>
      </c>
      <c r="J256" s="53">
        <f t="shared" si="66"/>
        <v>0</v>
      </c>
      <c r="K256" s="53">
        <f t="shared" si="66"/>
        <v>3.9911335257910895E-5</v>
      </c>
      <c r="L256" s="53">
        <f t="shared" si="66"/>
        <v>0</v>
      </c>
      <c r="M256" s="53">
        <f t="shared" si="66"/>
        <v>0</v>
      </c>
      <c r="N256" s="53">
        <f t="shared" si="66"/>
        <v>1.3125523547682181E-4</v>
      </c>
      <c r="O256" s="53">
        <f t="shared" si="66"/>
        <v>6.3753094760308437E-6</v>
      </c>
      <c r="P256" s="53">
        <f t="shared" si="66"/>
        <v>0</v>
      </c>
      <c r="Q256" s="53">
        <f t="shared" si="66"/>
        <v>0</v>
      </c>
      <c r="R256" s="53">
        <f t="shared" si="66"/>
        <v>0</v>
      </c>
      <c r="S256" s="53">
        <f t="shared" si="66"/>
        <v>0</v>
      </c>
      <c r="T256" s="53">
        <f t="shared" si="66"/>
        <v>0</v>
      </c>
      <c r="U256" s="53">
        <f t="shared" si="66"/>
        <v>2.179604201298382E-3</v>
      </c>
      <c r="V256" s="53">
        <f t="shared" si="66"/>
        <v>0</v>
      </c>
      <c r="W256" s="53">
        <f t="shared" si="66"/>
        <v>0</v>
      </c>
      <c r="X256" s="53">
        <f t="shared" si="66"/>
        <v>0</v>
      </c>
      <c r="Y256" s="53">
        <f t="shared" si="66"/>
        <v>5.5255648848894015E-3</v>
      </c>
      <c r="Z256" s="53">
        <f t="shared" si="66"/>
        <v>0</v>
      </c>
      <c r="AA256" s="53">
        <f t="shared" si="66"/>
        <v>0</v>
      </c>
      <c r="AB256" s="53">
        <f t="shared" si="66"/>
        <v>6.8639164866829796E-4</v>
      </c>
      <c r="AC256" s="53">
        <f t="shared" si="66"/>
        <v>0</v>
      </c>
      <c r="AD256" s="53">
        <f t="shared" si="66"/>
        <v>8.3284415507056653E-4</v>
      </c>
      <c r="AE256" s="53">
        <f t="shared" si="66"/>
        <v>4.3961864511233649E-2</v>
      </c>
      <c r="AF256" s="53">
        <f t="shared" si="66"/>
        <v>5.9202424270031473E-4</v>
      </c>
      <c r="AG256" s="53">
        <f t="shared" si="66"/>
        <v>0</v>
      </c>
      <c r="AH256" s="53">
        <f t="shared" si="66"/>
        <v>9.015583729937894E-5</v>
      </c>
      <c r="AI256" s="53">
        <f t="shared" si="66"/>
        <v>5.520481617841175E-5</v>
      </c>
      <c r="AJ256" s="53">
        <f t="shared" si="66"/>
        <v>2.0450669463360212E-3</v>
      </c>
      <c r="AK256" s="53">
        <f t="shared" si="66"/>
        <v>1.1349586413313734E-4</v>
      </c>
      <c r="AL256" s="53">
        <f t="shared" si="66"/>
        <v>2.222587289457693E-4</v>
      </c>
      <c r="AM256" s="53">
        <f t="shared" si="66"/>
        <v>0</v>
      </c>
      <c r="AN256" s="53">
        <f t="shared" si="66"/>
        <v>4.2190196023645592E-7</v>
      </c>
      <c r="AO256" s="53">
        <f t="shared" si="66"/>
        <v>2.0462696531789643E-4</v>
      </c>
      <c r="AP256" s="53">
        <f t="shared" si="66"/>
        <v>6.2822812522378012E-4</v>
      </c>
      <c r="AQ256" s="53">
        <f t="shared" si="66"/>
        <v>1.4023316203447E-3</v>
      </c>
      <c r="AR256" s="53">
        <f t="shared" si="66"/>
        <v>0</v>
      </c>
      <c r="AS256" s="53">
        <f t="shared" si="66"/>
        <v>8.7645726271543738E-4</v>
      </c>
      <c r="AT256" s="53">
        <f t="shared" si="66"/>
        <v>2.9377308311739287E-3</v>
      </c>
      <c r="AU256" s="53">
        <f t="shared" si="66"/>
        <v>1.376710710614779E-4</v>
      </c>
      <c r="AV256" s="53">
        <f t="shared" si="66"/>
        <v>5.978123441112002E-5</v>
      </c>
      <c r="AW256" s="53">
        <f t="shared" si="66"/>
        <v>0.84220753807378268</v>
      </c>
      <c r="AX256" s="53">
        <f t="shared" si="66"/>
        <v>6.2157923663056502E-2</v>
      </c>
      <c r="AY256" s="53">
        <f t="shared" si="66"/>
        <v>0</v>
      </c>
      <c r="AZ256" s="53">
        <f t="shared" si="66"/>
        <v>0</v>
      </c>
      <c r="BA256" s="53">
        <f t="shared" si="66"/>
        <v>2.3130565843014969E-4</v>
      </c>
      <c r="BB256" s="53">
        <f t="shared" si="66"/>
        <v>1.2755816908124368E-5</v>
      </c>
      <c r="BC256" s="53">
        <f t="shared" si="66"/>
        <v>1.6640970405301013E-2</v>
      </c>
      <c r="BD256" s="53">
        <f t="shared" si="66"/>
        <v>4.1530213432634442E-4</v>
      </c>
      <c r="BE256" s="53">
        <f t="shared" si="66"/>
        <v>1.2985356936643416E-4</v>
      </c>
      <c r="BF256" s="53">
        <f t="shared" si="66"/>
        <v>0</v>
      </c>
      <c r="BG256" s="53">
        <f t="shared" si="66"/>
        <v>2.3630355145230327E-4</v>
      </c>
      <c r="BH256" s="53">
        <f t="shared" si="66"/>
        <v>1.2654445981088647E-4</v>
      </c>
      <c r="BI256" s="53">
        <f t="shared" si="66"/>
        <v>1.3289001620070443E-2</v>
      </c>
      <c r="BJ256" s="53">
        <f t="shared" si="66"/>
        <v>0</v>
      </c>
      <c r="BM256" s="48"/>
    </row>
    <row r="257" spans="2:65" x14ac:dyDescent="0.25">
      <c r="B257" s="52" t="s">
        <v>105</v>
      </c>
      <c r="C257" s="53">
        <f t="shared" si="66"/>
        <v>0</v>
      </c>
      <c r="D257" s="53">
        <f t="shared" si="66"/>
        <v>0</v>
      </c>
      <c r="E257" s="53">
        <f t="shared" si="66"/>
        <v>0</v>
      </c>
      <c r="F257" s="53">
        <f t="shared" si="66"/>
        <v>0</v>
      </c>
      <c r="G257" s="53">
        <f t="shared" si="66"/>
        <v>0</v>
      </c>
      <c r="H257" s="53">
        <f t="shared" si="66"/>
        <v>0</v>
      </c>
      <c r="I257" s="53">
        <f t="shared" si="66"/>
        <v>0</v>
      </c>
      <c r="J257" s="53">
        <f t="shared" si="66"/>
        <v>0</v>
      </c>
      <c r="K257" s="53">
        <f t="shared" si="66"/>
        <v>3.7938382310173104E-4</v>
      </c>
      <c r="L257" s="53">
        <f t="shared" si="66"/>
        <v>0</v>
      </c>
      <c r="M257" s="53">
        <f t="shared" si="66"/>
        <v>0</v>
      </c>
      <c r="N257" s="53">
        <f t="shared" si="66"/>
        <v>8.9748724057097412E-2</v>
      </c>
      <c r="O257" s="53">
        <f t="shared" si="66"/>
        <v>5.3956090602958258E-2</v>
      </c>
      <c r="P257" s="53">
        <f t="shared" si="66"/>
        <v>0</v>
      </c>
      <c r="Q257" s="53">
        <f t="shared" si="66"/>
        <v>0</v>
      </c>
      <c r="R257" s="53">
        <f t="shared" si="66"/>
        <v>0</v>
      </c>
      <c r="S257" s="53">
        <f t="shared" si="66"/>
        <v>6.6569520877885006E-5</v>
      </c>
      <c r="T257" s="53">
        <f t="shared" si="66"/>
        <v>4.0659033968643977E-5</v>
      </c>
      <c r="U257" s="53">
        <f t="shared" si="66"/>
        <v>0</v>
      </c>
      <c r="V257" s="53">
        <f t="shared" si="66"/>
        <v>0</v>
      </c>
      <c r="W257" s="53">
        <f t="shared" si="66"/>
        <v>1.4708561053663497E-3</v>
      </c>
      <c r="X257" s="53">
        <f t="shared" si="66"/>
        <v>0</v>
      </c>
      <c r="Y257" s="53">
        <f t="shared" si="66"/>
        <v>0</v>
      </c>
      <c r="Z257" s="53">
        <f t="shared" si="66"/>
        <v>6.3713650158522067E-2</v>
      </c>
      <c r="AA257" s="53">
        <f t="shared" si="66"/>
        <v>0</v>
      </c>
      <c r="AB257" s="53">
        <f t="shared" si="66"/>
        <v>0</v>
      </c>
      <c r="AC257" s="53">
        <f t="shared" si="66"/>
        <v>0</v>
      </c>
      <c r="AD257" s="53">
        <f t="shared" si="66"/>
        <v>0</v>
      </c>
      <c r="AE257" s="53">
        <f t="shared" si="66"/>
        <v>0</v>
      </c>
      <c r="AF257" s="53">
        <f t="shared" si="66"/>
        <v>0.22146335694552935</v>
      </c>
      <c r="AG257" s="53">
        <f t="shared" si="66"/>
        <v>0</v>
      </c>
      <c r="AH257" s="53">
        <f t="shared" si="66"/>
        <v>2.1705197341143577E-4</v>
      </c>
      <c r="AI257" s="53">
        <f t="shared" si="66"/>
        <v>1.3290669414505417E-4</v>
      </c>
      <c r="AJ257" s="53">
        <f t="shared" si="66"/>
        <v>0</v>
      </c>
      <c r="AK257" s="53">
        <f t="shared" si="66"/>
        <v>0</v>
      </c>
      <c r="AL257" s="53">
        <f t="shared" si="66"/>
        <v>0</v>
      </c>
      <c r="AM257" s="53">
        <f t="shared" si="66"/>
        <v>2.0263577645684536E-5</v>
      </c>
      <c r="AN257" s="53">
        <f t="shared" si="66"/>
        <v>0</v>
      </c>
      <c r="AO257" s="53">
        <f t="shared" si="66"/>
        <v>0</v>
      </c>
      <c r="AP257" s="53">
        <f t="shared" si="66"/>
        <v>0</v>
      </c>
      <c r="AQ257" s="53">
        <f t="shared" si="66"/>
        <v>0</v>
      </c>
      <c r="AR257" s="53">
        <f t="shared" si="66"/>
        <v>2.5464390156380023E-3</v>
      </c>
      <c r="AS257" s="53">
        <f t="shared" si="66"/>
        <v>6.6934579922020105E-3</v>
      </c>
      <c r="AT257" s="53">
        <f t="shared" si="66"/>
        <v>1.2875056920934521E-2</v>
      </c>
      <c r="AU257" s="53">
        <f t="shared" si="66"/>
        <v>1.4736589356475077E-3</v>
      </c>
      <c r="AV257" s="53">
        <f t="shared" si="66"/>
        <v>0</v>
      </c>
      <c r="AW257" s="53">
        <f t="shared" si="66"/>
        <v>0.53213729872135063</v>
      </c>
      <c r="AX257" s="53">
        <f t="shared" si="66"/>
        <v>0</v>
      </c>
      <c r="AY257" s="53">
        <f t="shared" si="66"/>
        <v>6.960326024447734E-3</v>
      </c>
      <c r="AZ257" s="53">
        <f t="shared" si="66"/>
        <v>0</v>
      </c>
      <c r="BA257" s="53">
        <f t="shared" si="66"/>
        <v>2.3465395403335211E-4</v>
      </c>
      <c r="BB257" s="53">
        <f t="shared" si="66"/>
        <v>0</v>
      </c>
      <c r="BC257" s="53">
        <f t="shared" si="66"/>
        <v>0</v>
      </c>
      <c r="BD257" s="53">
        <f t="shared" si="66"/>
        <v>3.0265752624394416E-4</v>
      </c>
      <c r="BE257" s="53">
        <f t="shared" si="66"/>
        <v>1.737178547037943E-3</v>
      </c>
      <c r="BF257" s="53">
        <f t="shared" si="66"/>
        <v>2.745019332851252E-8</v>
      </c>
      <c r="BG257" s="53">
        <f t="shared" si="66"/>
        <v>0</v>
      </c>
      <c r="BH257" s="53">
        <f t="shared" si="66"/>
        <v>2.7456687661584619E-3</v>
      </c>
      <c r="BI257" s="53">
        <f t="shared" si="66"/>
        <v>1.0840636534887851E-3</v>
      </c>
      <c r="BJ257" s="53">
        <f t="shared" si="66"/>
        <v>0</v>
      </c>
      <c r="BM257" s="48"/>
    </row>
    <row r="258" spans="2:65" x14ac:dyDescent="0.25">
      <c r="B258" s="52" t="s">
        <v>106</v>
      </c>
      <c r="C258" s="53">
        <f t="shared" si="66"/>
        <v>0</v>
      </c>
      <c r="D258" s="53">
        <f t="shared" si="66"/>
        <v>0</v>
      </c>
      <c r="E258" s="53">
        <f t="shared" si="66"/>
        <v>0</v>
      </c>
      <c r="F258" s="53">
        <f t="shared" si="66"/>
        <v>6.1458237733391316E-5</v>
      </c>
      <c r="G258" s="53">
        <f t="shared" si="66"/>
        <v>0</v>
      </c>
      <c r="H258" s="53">
        <f t="shared" si="66"/>
        <v>0</v>
      </c>
      <c r="I258" s="53">
        <f t="shared" si="66"/>
        <v>0</v>
      </c>
      <c r="J258" s="53">
        <f t="shared" si="66"/>
        <v>0</v>
      </c>
      <c r="K258" s="53">
        <f t="shared" si="66"/>
        <v>2.0498878558630864E-5</v>
      </c>
      <c r="L258" s="53">
        <f t="shared" si="66"/>
        <v>0</v>
      </c>
      <c r="M258" s="53">
        <f t="shared" si="66"/>
        <v>0</v>
      </c>
      <c r="N258" s="53">
        <f t="shared" si="66"/>
        <v>1.00075480232439E-5</v>
      </c>
      <c r="O258" s="53">
        <f t="shared" si="66"/>
        <v>2.6770272320601171E-5</v>
      </c>
      <c r="P258" s="53">
        <f t="shared" si="66"/>
        <v>0</v>
      </c>
      <c r="Q258" s="53">
        <f t="shared" si="66"/>
        <v>0</v>
      </c>
      <c r="R258" s="53">
        <f t="shared" ref="R258:BJ266" si="67">+R39/$BK39</f>
        <v>0</v>
      </c>
      <c r="S258" s="53">
        <f t="shared" si="67"/>
        <v>0</v>
      </c>
      <c r="T258" s="53">
        <f t="shared" si="67"/>
        <v>0</v>
      </c>
      <c r="U258" s="53">
        <f t="shared" si="67"/>
        <v>0</v>
      </c>
      <c r="V258" s="53">
        <f t="shared" si="67"/>
        <v>0</v>
      </c>
      <c r="W258" s="53">
        <f t="shared" si="67"/>
        <v>0</v>
      </c>
      <c r="X258" s="53">
        <f t="shared" si="67"/>
        <v>0</v>
      </c>
      <c r="Y258" s="53">
        <f t="shared" si="67"/>
        <v>0</v>
      </c>
      <c r="Z258" s="53">
        <f t="shared" si="67"/>
        <v>0</v>
      </c>
      <c r="AA258" s="53">
        <f t="shared" si="67"/>
        <v>2.9241897107659601E-6</v>
      </c>
      <c r="AB258" s="53">
        <f t="shared" si="67"/>
        <v>0</v>
      </c>
      <c r="AC258" s="53">
        <f t="shared" si="67"/>
        <v>0</v>
      </c>
      <c r="AD258" s="53">
        <f t="shared" si="67"/>
        <v>0</v>
      </c>
      <c r="AE258" s="53">
        <f t="shared" si="67"/>
        <v>0</v>
      </c>
      <c r="AF258" s="53">
        <f t="shared" si="67"/>
        <v>0</v>
      </c>
      <c r="AG258" s="53">
        <f t="shared" si="67"/>
        <v>0</v>
      </c>
      <c r="AH258" s="53">
        <f t="shared" si="67"/>
        <v>0</v>
      </c>
      <c r="AI258" s="53">
        <f t="shared" si="67"/>
        <v>0</v>
      </c>
      <c r="AJ258" s="53">
        <f t="shared" si="67"/>
        <v>0</v>
      </c>
      <c r="AK258" s="53">
        <f t="shared" si="67"/>
        <v>0</v>
      </c>
      <c r="AL258" s="53">
        <f t="shared" si="67"/>
        <v>0</v>
      </c>
      <c r="AM258" s="53">
        <f t="shared" si="67"/>
        <v>2.1137136700429237E-4</v>
      </c>
      <c r="AN258" s="53">
        <f t="shared" si="67"/>
        <v>4.1202108271016502E-2</v>
      </c>
      <c r="AO258" s="53">
        <f t="shared" si="67"/>
        <v>0</v>
      </c>
      <c r="AP258" s="53">
        <f t="shared" si="67"/>
        <v>0</v>
      </c>
      <c r="AQ258" s="53">
        <f t="shared" si="67"/>
        <v>0</v>
      </c>
      <c r="AR258" s="53">
        <f t="shared" si="67"/>
        <v>0</v>
      </c>
      <c r="AS258" s="53">
        <f t="shared" si="67"/>
        <v>2.5205263463443647E-2</v>
      </c>
      <c r="AT258" s="53">
        <f t="shared" si="67"/>
        <v>0</v>
      </c>
      <c r="AU258" s="53">
        <f t="shared" si="67"/>
        <v>3.7510420893629745E-3</v>
      </c>
      <c r="AV258" s="53">
        <f t="shared" si="67"/>
        <v>2.2131714981379869E-4</v>
      </c>
      <c r="AW258" s="53">
        <f t="shared" si="67"/>
        <v>0.88474330972028714</v>
      </c>
      <c r="AX258" s="53">
        <f t="shared" si="67"/>
        <v>6.4749730415488019E-3</v>
      </c>
      <c r="AY258" s="53">
        <f t="shared" si="67"/>
        <v>0</v>
      </c>
      <c r="AZ258" s="53">
        <f t="shared" si="67"/>
        <v>0</v>
      </c>
      <c r="BA258" s="53">
        <f t="shared" si="67"/>
        <v>2.8344675228650974E-3</v>
      </c>
      <c r="BB258" s="53">
        <f t="shared" si="67"/>
        <v>6.1012853163749557E-7</v>
      </c>
      <c r="BC258" s="53">
        <f t="shared" si="67"/>
        <v>6.1905476850045863E-3</v>
      </c>
      <c r="BD258" s="53">
        <f t="shared" si="67"/>
        <v>2.306573974492499E-3</v>
      </c>
      <c r="BE258" s="53">
        <f t="shared" si="67"/>
        <v>1.0311083694834614E-2</v>
      </c>
      <c r="BF258" s="53">
        <f t="shared" si="67"/>
        <v>0</v>
      </c>
      <c r="BG258" s="53">
        <f t="shared" si="67"/>
        <v>3.0062824614663264E-3</v>
      </c>
      <c r="BH258" s="53">
        <f t="shared" si="67"/>
        <v>2.0866059935361855E-6</v>
      </c>
      <c r="BI258" s="53">
        <f t="shared" si="67"/>
        <v>1.3417303697987756E-2</v>
      </c>
      <c r="BJ258" s="53">
        <f t="shared" si="67"/>
        <v>0</v>
      </c>
      <c r="BM258" s="48"/>
    </row>
    <row r="259" spans="2:65" x14ac:dyDescent="0.25">
      <c r="B259" s="52" t="s">
        <v>107</v>
      </c>
      <c r="C259" s="53">
        <f t="shared" ref="C259:AH266" si="68">+C40/$BK40</f>
        <v>2.3919793430327369E-5</v>
      </c>
      <c r="D259" s="53">
        <f t="shared" si="68"/>
        <v>0</v>
      </c>
      <c r="E259" s="53">
        <f t="shared" si="68"/>
        <v>2.1585216880580627E-4</v>
      </c>
      <c r="F259" s="53">
        <f t="shared" si="68"/>
        <v>0</v>
      </c>
      <c r="G259" s="53">
        <f t="shared" si="68"/>
        <v>0</v>
      </c>
      <c r="H259" s="53">
        <f t="shared" si="68"/>
        <v>0</v>
      </c>
      <c r="I259" s="53">
        <f t="shared" si="68"/>
        <v>0</v>
      </c>
      <c r="J259" s="53">
        <f t="shared" si="68"/>
        <v>2.2193553278149796E-2</v>
      </c>
      <c r="K259" s="53">
        <f t="shared" si="68"/>
        <v>6.8064114942309483E-4</v>
      </c>
      <c r="L259" s="53">
        <f t="shared" si="68"/>
        <v>1.9036632380422338E-6</v>
      </c>
      <c r="M259" s="53">
        <f t="shared" si="68"/>
        <v>1.8825338595051824E-5</v>
      </c>
      <c r="N259" s="53">
        <f t="shared" si="68"/>
        <v>1.6880638994831005E-3</v>
      </c>
      <c r="O259" s="53">
        <f t="shared" si="68"/>
        <v>2.0458473976032653E-5</v>
      </c>
      <c r="P259" s="53">
        <f t="shared" si="68"/>
        <v>0</v>
      </c>
      <c r="Q259" s="53">
        <f t="shared" si="68"/>
        <v>0</v>
      </c>
      <c r="R259" s="53">
        <f t="shared" si="68"/>
        <v>4.4225717508937067E-4</v>
      </c>
      <c r="S259" s="53">
        <f t="shared" si="68"/>
        <v>0</v>
      </c>
      <c r="T259" s="53">
        <f t="shared" si="68"/>
        <v>6.1384373843626121E-5</v>
      </c>
      <c r="U259" s="53">
        <f t="shared" si="68"/>
        <v>1.687677587000223E-2</v>
      </c>
      <c r="V259" s="53">
        <f t="shared" si="68"/>
        <v>1.7946324009007156E-4</v>
      </c>
      <c r="W259" s="53">
        <f t="shared" si="68"/>
        <v>1.2899791233919467E-4</v>
      </c>
      <c r="X259" s="53">
        <f t="shared" si="68"/>
        <v>3.7123679121669684E-5</v>
      </c>
      <c r="Y259" s="53">
        <f t="shared" si="68"/>
        <v>1.1054257380745027E-4</v>
      </c>
      <c r="Z259" s="53">
        <f t="shared" si="68"/>
        <v>0</v>
      </c>
      <c r="AA259" s="53">
        <f t="shared" si="68"/>
        <v>5.6171947913452494E-4</v>
      </c>
      <c r="AB259" s="53">
        <f t="shared" si="68"/>
        <v>1.8781719276266654E-2</v>
      </c>
      <c r="AC259" s="53">
        <f t="shared" si="68"/>
        <v>2.6370037349989012E-2</v>
      </c>
      <c r="AD259" s="53">
        <f t="shared" si="68"/>
        <v>3.6000902886913738E-2</v>
      </c>
      <c r="AE259" s="53">
        <f t="shared" si="68"/>
        <v>1.3501273923884284E-3</v>
      </c>
      <c r="AF259" s="53">
        <f t="shared" si="68"/>
        <v>3.573915755371785E-4</v>
      </c>
      <c r="AG259" s="53">
        <f t="shared" si="68"/>
        <v>1.2859477860290875E-3</v>
      </c>
      <c r="AH259" s="53">
        <f t="shared" si="68"/>
        <v>0.20014802447025312</v>
      </c>
      <c r="AI259" s="53">
        <f t="shared" si="67"/>
        <v>0.12255595677806094</v>
      </c>
      <c r="AJ259" s="53">
        <f t="shared" si="67"/>
        <v>0.11857188164918825</v>
      </c>
      <c r="AK259" s="53">
        <f t="shared" si="67"/>
        <v>2.0569307489941386E-3</v>
      </c>
      <c r="AL259" s="53">
        <f t="shared" si="67"/>
        <v>4.0280834662364279E-3</v>
      </c>
      <c r="AM259" s="53">
        <f t="shared" si="67"/>
        <v>3.479938649166705E-5</v>
      </c>
      <c r="AN259" s="53">
        <f t="shared" si="67"/>
        <v>1.1909044348600083E-3</v>
      </c>
      <c r="AO259" s="53">
        <f t="shared" si="67"/>
        <v>3.7085359916022463E-3</v>
      </c>
      <c r="AP259" s="53">
        <f t="shared" si="67"/>
        <v>1.1385628525105386E-2</v>
      </c>
      <c r="AQ259" s="53">
        <f t="shared" si="67"/>
        <v>5.3659092141047403E-3</v>
      </c>
      <c r="AR259" s="53">
        <f t="shared" si="67"/>
        <v>8.2209868169995891E-4</v>
      </c>
      <c r="AS259" s="53">
        <f t="shared" si="67"/>
        <v>3.1724158462634058E-2</v>
      </c>
      <c r="AT259" s="53">
        <f t="shared" si="67"/>
        <v>0</v>
      </c>
      <c r="AU259" s="53">
        <f t="shared" si="67"/>
        <v>9.4985085603514333E-2</v>
      </c>
      <c r="AV259" s="53">
        <f t="shared" si="67"/>
        <v>2.796374410125041E-5</v>
      </c>
      <c r="AW259" s="53">
        <f t="shared" si="67"/>
        <v>0.19942357703996078</v>
      </c>
      <c r="AX259" s="53">
        <f t="shared" si="67"/>
        <v>2.9950907400520498E-3</v>
      </c>
      <c r="AY259" s="53">
        <f t="shared" si="67"/>
        <v>2.1652288530388256E-2</v>
      </c>
      <c r="AZ259" s="53">
        <f t="shared" si="67"/>
        <v>1.7143184936497608E-4</v>
      </c>
      <c r="BA259" s="53">
        <f t="shared" si="67"/>
        <v>2.0079529175461349E-5</v>
      </c>
      <c r="BB259" s="53">
        <f t="shared" si="67"/>
        <v>1.700989134959088E-5</v>
      </c>
      <c r="BC259" s="53">
        <f t="shared" si="67"/>
        <v>8.3096526749780845E-3</v>
      </c>
      <c r="BD259" s="53">
        <f t="shared" si="67"/>
        <v>1.0301294391845768E-3</v>
      </c>
      <c r="BE259" s="53">
        <f t="shared" si="67"/>
        <v>1.3656022782126413E-3</v>
      </c>
      <c r="BF259" s="53">
        <f t="shared" si="67"/>
        <v>0</v>
      </c>
      <c r="BG259" s="53">
        <f t="shared" si="67"/>
        <v>3.6800124077419699E-2</v>
      </c>
      <c r="BH259" s="53">
        <f t="shared" si="67"/>
        <v>3.5840448435273432E-3</v>
      </c>
      <c r="BI259" s="53">
        <f t="shared" si="67"/>
        <v>6.3739961388660179E-4</v>
      </c>
      <c r="BJ259" s="53">
        <f t="shared" si="67"/>
        <v>0</v>
      </c>
      <c r="BM259" s="48"/>
    </row>
    <row r="260" spans="2:65" x14ac:dyDescent="0.25">
      <c r="B260" s="52" t="s">
        <v>108</v>
      </c>
      <c r="C260" s="53">
        <f t="shared" si="68"/>
        <v>2.7516296970833473E-6</v>
      </c>
      <c r="D260" s="53">
        <f t="shared" si="68"/>
        <v>0</v>
      </c>
      <c r="E260" s="53">
        <f t="shared" si="68"/>
        <v>5.9364118312733036E-4</v>
      </c>
      <c r="F260" s="53">
        <f t="shared" si="68"/>
        <v>5.9926337938583809E-5</v>
      </c>
      <c r="G260" s="53">
        <f t="shared" si="68"/>
        <v>7.5601538544417444E-6</v>
      </c>
      <c r="H260" s="53">
        <f t="shared" si="68"/>
        <v>0</v>
      </c>
      <c r="I260" s="53">
        <f t="shared" si="68"/>
        <v>0</v>
      </c>
      <c r="J260" s="53">
        <f t="shared" si="68"/>
        <v>1.1736049134513745E-6</v>
      </c>
      <c r="K260" s="53">
        <f t="shared" si="68"/>
        <v>7.3642204882224933E-4</v>
      </c>
      <c r="L260" s="53">
        <f t="shared" si="68"/>
        <v>3.2806192694459659E-4</v>
      </c>
      <c r="M260" s="53">
        <f t="shared" si="68"/>
        <v>1.4047221426557992E-3</v>
      </c>
      <c r="N260" s="53">
        <f t="shared" si="68"/>
        <v>7.9652414595143536E-2</v>
      </c>
      <c r="O260" s="53">
        <f t="shared" si="68"/>
        <v>3.2552264423255176E-4</v>
      </c>
      <c r="P260" s="53">
        <f t="shared" si="68"/>
        <v>2.0686969607533975E-3</v>
      </c>
      <c r="Q260" s="53">
        <f t="shared" si="68"/>
        <v>3.7091300145726518E-5</v>
      </c>
      <c r="R260" s="53">
        <f t="shared" si="68"/>
        <v>2.7782997509768294E-4</v>
      </c>
      <c r="S260" s="53">
        <f t="shared" si="68"/>
        <v>0</v>
      </c>
      <c r="T260" s="53">
        <f t="shared" si="68"/>
        <v>3.9913279586028817E-4</v>
      </c>
      <c r="U260" s="53">
        <f t="shared" si="68"/>
        <v>5.5330637976669705E-2</v>
      </c>
      <c r="V260" s="53">
        <f t="shared" si="68"/>
        <v>1.4180479168728641E-4</v>
      </c>
      <c r="W260" s="53">
        <f t="shared" si="68"/>
        <v>2.5262818029628949E-5</v>
      </c>
      <c r="X260" s="53">
        <f t="shared" si="68"/>
        <v>1.0260494776288531E-3</v>
      </c>
      <c r="Y260" s="53">
        <f t="shared" si="68"/>
        <v>0</v>
      </c>
      <c r="Z260" s="53">
        <f t="shared" si="68"/>
        <v>4.3839878071423753E-3</v>
      </c>
      <c r="AA260" s="53">
        <f t="shared" si="68"/>
        <v>2.8770761146162068E-3</v>
      </c>
      <c r="AB260" s="53">
        <f t="shared" si="68"/>
        <v>0</v>
      </c>
      <c r="AC260" s="53">
        <f t="shared" si="68"/>
        <v>3.972225524230194E-2</v>
      </c>
      <c r="AD260" s="53">
        <f t="shared" si="68"/>
        <v>1.9972117895573503E-5</v>
      </c>
      <c r="AE260" s="53">
        <f t="shared" si="68"/>
        <v>1.0376860176254284E-5</v>
      </c>
      <c r="AF260" s="53">
        <f t="shared" si="68"/>
        <v>8.6136252975172172E-3</v>
      </c>
      <c r="AG260" s="53">
        <f t="shared" si="68"/>
        <v>1.2391871773207776E-6</v>
      </c>
      <c r="AH260" s="53">
        <f t="shared" si="68"/>
        <v>0.16179727693420654</v>
      </c>
      <c r="AI260" s="53">
        <f t="shared" si="67"/>
        <v>9.9072774419033435E-2</v>
      </c>
      <c r="AJ260" s="53">
        <f t="shared" si="67"/>
        <v>0</v>
      </c>
      <c r="AK260" s="53">
        <f t="shared" si="67"/>
        <v>2.6086331536581985E-2</v>
      </c>
      <c r="AL260" s="53">
        <f t="shared" si="67"/>
        <v>5.1084812071894997E-2</v>
      </c>
      <c r="AM260" s="53">
        <f t="shared" si="67"/>
        <v>3.1036953250634351E-5</v>
      </c>
      <c r="AN260" s="53">
        <f t="shared" si="67"/>
        <v>5.3067649223437728E-3</v>
      </c>
      <c r="AO260" s="53">
        <f t="shared" si="67"/>
        <v>4.7032258834961239E-2</v>
      </c>
      <c r="AP260" s="53">
        <f t="shared" si="67"/>
        <v>0.14439439957008995</v>
      </c>
      <c r="AQ260" s="53">
        <f t="shared" si="67"/>
        <v>1.2222990962475642E-2</v>
      </c>
      <c r="AR260" s="53">
        <f t="shared" si="67"/>
        <v>2.4808613515951965E-3</v>
      </c>
      <c r="AS260" s="53">
        <f t="shared" si="67"/>
        <v>6.2723563108136982E-2</v>
      </c>
      <c r="AT260" s="53">
        <f t="shared" si="67"/>
        <v>2.8168004451424776E-2</v>
      </c>
      <c r="AU260" s="53">
        <f t="shared" si="67"/>
        <v>1.933610189984317E-3</v>
      </c>
      <c r="AV260" s="53">
        <f t="shared" si="67"/>
        <v>9.6324878055925303E-6</v>
      </c>
      <c r="AW260" s="53">
        <f t="shared" si="67"/>
        <v>0.11896705513949003</v>
      </c>
      <c r="AX260" s="53">
        <f t="shared" si="67"/>
        <v>1.9134600993069232E-3</v>
      </c>
      <c r="AY260" s="53">
        <f t="shared" si="67"/>
        <v>0</v>
      </c>
      <c r="AZ260" s="53">
        <f t="shared" si="67"/>
        <v>5.2804643080227176E-5</v>
      </c>
      <c r="BA260" s="53">
        <f t="shared" si="67"/>
        <v>1.8886832142368431E-3</v>
      </c>
      <c r="BB260" s="53">
        <f t="shared" si="67"/>
        <v>5.2701293027749481E-5</v>
      </c>
      <c r="BC260" s="53">
        <f t="shared" si="67"/>
        <v>2.2868504502858766E-2</v>
      </c>
      <c r="BD260" s="53">
        <f t="shared" si="67"/>
        <v>3.0202385497836702E-3</v>
      </c>
      <c r="BE260" s="53">
        <f t="shared" si="67"/>
        <v>8.1015208250477344E-6</v>
      </c>
      <c r="BF260" s="53">
        <f t="shared" si="67"/>
        <v>4.4307088945191204E-3</v>
      </c>
      <c r="BG260" s="53">
        <f t="shared" si="67"/>
        <v>5.2202920696542976E-3</v>
      </c>
      <c r="BH260" s="53">
        <f t="shared" si="67"/>
        <v>1.1721455569743389E-3</v>
      </c>
      <c r="BI260" s="53">
        <f t="shared" si="67"/>
        <v>1.3751732428841956E-5</v>
      </c>
      <c r="BJ260" s="53">
        <f t="shared" si="67"/>
        <v>0</v>
      </c>
      <c r="BM260" s="48"/>
    </row>
    <row r="261" spans="2:65" x14ac:dyDescent="0.25">
      <c r="B261" s="52" t="s">
        <v>109</v>
      </c>
      <c r="C261" s="53">
        <f t="shared" si="68"/>
        <v>3.539085495891395E-4</v>
      </c>
      <c r="D261" s="53">
        <f t="shared" si="68"/>
        <v>6.1690070569076458E-9</v>
      </c>
      <c r="E261" s="53">
        <f t="shared" si="68"/>
        <v>4.3429205189711995E-3</v>
      </c>
      <c r="F261" s="53">
        <f t="shared" si="68"/>
        <v>9.4774534356474398E-4</v>
      </c>
      <c r="G261" s="53">
        <f t="shared" si="68"/>
        <v>5.0453470203413009E-5</v>
      </c>
      <c r="H261" s="53">
        <f t="shared" si="68"/>
        <v>4.3075007244755976E-4</v>
      </c>
      <c r="I261" s="53">
        <f t="shared" si="68"/>
        <v>3.9917745179569739E-4</v>
      </c>
      <c r="J261" s="53">
        <f t="shared" si="68"/>
        <v>1.2402347445407014E-3</v>
      </c>
      <c r="K261" s="53">
        <f t="shared" si="68"/>
        <v>3.4765513884578722E-3</v>
      </c>
      <c r="L261" s="53">
        <f t="shared" si="68"/>
        <v>9.2197137713604972E-3</v>
      </c>
      <c r="M261" s="53">
        <f t="shared" si="68"/>
        <v>5.9582350181532698E-3</v>
      </c>
      <c r="N261" s="53">
        <f t="shared" si="68"/>
        <v>0.1414758835922646</v>
      </c>
      <c r="O261" s="53">
        <f t="shared" si="68"/>
        <v>4.5736277479665459E-2</v>
      </c>
      <c r="P261" s="53">
        <f t="shared" si="68"/>
        <v>1.260727317678718E-4</v>
      </c>
      <c r="Q261" s="53">
        <f t="shared" si="68"/>
        <v>6.7225266361335368E-3</v>
      </c>
      <c r="R261" s="53">
        <f t="shared" si="68"/>
        <v>5.6318996614301712E-3</v>
      </c>
      <c r="S261" s="53">
        <f t="shared" si="68"/>
        <v>7.7225392448339249E-4</v>
      </c>
      <c r="T261" s="53">
        <f t="shared" si="68"/>
        <v>1.2299461254767467E-2</v>
      </c>
      <c r="U261" s="53">
        <f t="shared" si="68"/>
        <v>9.2808422354020443E-3</v>
      </c>
      <c r="V261" s="53">
        <f t="shared" si="68"/>
        <v>2.4551439324027829E-3</v>
      </c>
      <c r="W261" s="53">
        <f t="shared" si="68"/>
        <v>2.5270826883370496E-3</v>
      </c>
      <c r="X261" s="53">
        <f t="shared" si="68"/>
        <v>1.0079038798950517E-3</v>
      </c>
      <c r="Y261" s="53">
        <f t="shared" si="68"/>
        <v>9.3903774232530421E-3</v>
      </c>
      <c r="Z261" s="53">
        <f t="shared" si="68"/>
        <v>2.158165067773271E-3</v>
      </c>
      <c r="AA261" s="53">
        <f t="shared" si="68"/>
        <v>1.1481702127021681E-2</v>
      </c>
      <c r="AB261" s="53">
        <f t="shared" si="68"/>
        <v>6.3148798194045703E-5</v>
      </c>
      <c r="AC261" s="53">
        <f t="shared" si="68"/>
        <v>3.1579599614200989E-2</v>
      </c>
      <c r="AD261" s="53">
        <f t="shared" si="68"/>
        <v>1.2853996145045963E-2</v>
      </c>
      <c r="AE261" s="53">
        <f t="shared" si="68"/>
        <v>3.6399144065179835E-2</v>
      </c>
      <c r="AF261" s="53">
        <f t="shared" si="68"/>
        <v>1.097779480828521E-2</v>
      </c>
      <c r="AG261" s="53">
        <f t="shared" si="68"/>
        <v>4.6259844965233955E-4</v>
      </c>
      <c r="AH261" s="53">
        <f t="shared" si="68"/>
        <v>4.0037856883932325E-4</v>
      </c>
      <c r="AI261" s="53">
        <f t="shared" si="67"/>
        <v>2.4516244268414856E-4</v>
      </c>
      <c r="AJ261" s="53">
        <f t="shared" si="67"/>
        <v>1.8174519082186332E-3</v>
      </c>
      <c r="AK261" s="53">
        <f t="shared" si="67"/>
        <v>4.037536474629403E-3</v>
      </c>
      <c r="AL261" s="53">
        <f t="shared" si="67"/>
        <v>7.9066997883785115E-3</v>
      </c>
      <c r="AM261" s="53">
        <f t="shared" si="67"/>
        <v>4.2646798157163143E-3</v>
      </c>
      <c r="AN261" s="53">
        <f t="shared" si="67"/>
        <v>5.8439519408589109E-2</v>
      </c>
      <c r="AO261" s="53">
        <f t="shared" si="67"/>
        <v>7.2794620533005875E-3</v>
      </c>
      <c r="AP261" s="53">
        <f t="shared" si="67"/>
        <v>2.234877886830839E-2</v>
      </c>
      <c r="AQ261" s="53">
        <f t="shared" si="67"/>
        <v>8.9206358185194984E-3</v>
      </c>
      <c r="AR261" s="53">
        <f t="shared" si="67"/>
        <v>6.0038511488879156E-4</v>
      </c>
      <c r="AS261" s="53">
        <f t="shared" si="67"/>
        <v>0.17931871454419654</v>
      </c>
      <c r="AT261" s="53">
        <f t="shared" si="67"/>
        <v>3.0873336410208774E-2</v>
      </c>
      <c r="AU261" s="53">
        <f t="shared" si="67"/>
        <v>2.705084826739626E-2</v>
      </c>
      <c r="AV261" s="53">
        <f t="shared" si="67"/>
        <v>8.0193536098684267E-4</v>
      </c>
      <c r="AW261" s="53">
        <f t="shared" si="67"/>
        <v>9.0281814053891449E-2</v>
      </c>
      <c r="AX261" s="53">
        <f t="shared" si="67"/>
        <v>3.4571896378831971E-2</v>
      </c>
      <c r="AY261" s="53">
        <f t="shared" si="67"/>
        <v>2.1165377110001389E-3</v>
      </c>
      <c r="AZ261" s="53">
        <f t="shared" si="67"/>
        <v>6.1201649134412864E-4</v>
      </c>
      <c r="BA261" s="53">
        <f t="shared" si="67"/>
        <v>2.9144896107256658E-2</v>
      </c>
      <c r="BB261" s="53">
        <f t="shared" si="67"/>
        <v>2.3479856773041903E-4</v>
      </c>
      <c r="BC261" s="53">
        <f t="shared" si="67"/>
        <v>3.640942517432208E-2</v>
      </c>
      <c r="BD261" s="53">
        <f t="shared" si="67"/>
        <v>1.7853156307128053E-3</v>
      </c>
      <c r="BE261" s="53">
        <f t="shared" si="67"/>
        <v>2.3639402008773119E-3</v>
      </c>
      <c r="BF261" s="53">
        <f t="shared" si="67"/>
        <v>2.510331448499385E-3</v>
      </c>
      <c r="BG261" s="53">
        <f t="shared" si="67"/>
        <v>6.7606630896629896E-4</v>
      </c>
      <c r="BH261" s="53">
        <f t="shared" si="67"/>
        <v>5.8743650548687881E-2</v>
      </c>
      <c r="BI261" s="53">
        <f t="shared" si="67"/>
        <v>1.6422215519771202E-2</v>
      </c>
      <c r="BJ261" s="53">
        <f t="shared" si="67"/>
        <v>0</v>
      </c>
      <c r="BM261" s="48"/>
    </row>
    <row r="262" spans="2:65" x14ac:dyDescent="0.25">
      <c r="B262" s="52" t="s">
        <v>110</v>
      </c>
      <c r="C262" s="53">
        <f t="shared" si="68"/>
        <v>0</v>
      </c>
      <c r="D262" s="53">
        <f t="shared" si="68"/>
        <v>0</v>
      </c>
      <c r="E262" s="53">
        <f t="shared" si="68"/>
        <v>7.5352350063822692E-4</v>
      </c>
      <c r="F262" s="53">
        <f t="shared" si="68"/>
        <v>2.1263737385222991E-5</v>
      </c>
      <c r="G262" s="53">
        <f t="shared" si="68"/>
        <v>0</v>
      </c>
      <c r="H262" s="53">
        <f t="shared" si="68"/>
        <v>0</v>
      </c>
      <c r="I262" s="53">
        <f t="shared" si="68"/>
        <v>0</v>
      </c>
      <c r="J262" s="53">
        <f t="shared" si="68"/>
        <v>5.5727767532664789E-5</v>
      </c>
      <c r="K262" s="53">
        <f t="shared" si="68"/>
        <v>1.5278010933841206E-2</v>
      </c>
      <c r="L262" s="53">
        <f t="shared" si="68"/>
        <v>2.7511750651351822E-3</v>
      </c>
      <c r="M262" s="53">
        <f t="shared" si="68"/>
        <v>1.8487025855759159E-2</v>
      </c>
      <c r="N262" s="53">
        <f t="shared" si="68"/>
        <v>9.1845987720227312E-2</v>
      </c>
      <c r="O262" s="53">
        <f t="shared" si="68"/>
        <v>1.6934457869745286E-2</v>
      </c>
      <c r="P262" s="53">
        <f t="shared" si="68"/>
        <v>2.4323689220810511E-5</v>
      </c>
      <c r="Q262" s="53">
        <f t="shared" si="68"/>
        <v>3.5352957489525709E-3</v>
      </c>
      <c r="R262" s="53">
        <f t="shared" si="68"/>
        <v>2.5340093512787691E-4</v>
      </c>
      <c r="S262" s="53">
        <f t="shared" si="68"/>
        <v>4.7353381985136225E-4</v>
      </c>
      <c r="T262" s="53">
        <f t="shared" si="68"/>
        <v>3.8932955253821814E-4</v>
      </c>
      <c r="U262" s="53">
        <f t="shared" si="68"/>
        <v>1.2761839862932146E-3</v>
      </c>
      <c r="V262" s="53">
        <f t="shared" si="68"/>
        <v>1.1175350063145149E-3</v>
      </c>
      <c r="W262" s="53">
        <f t="shared" si="68"/>
        <v>1.0815031788405193E-2</v>
      </c>
      <c r="X262" s="53">
        <f t="shared" si="68"/>
        <v>7.538666198345917E-4</v>
      </c>
      <c r="Y262" s="53">
        <f t="shared" si="68"/>
        <v>9.7453846768163835E-3</v>
      </c>
      <c r="Z262" s="53">
        <f t="shared" si="68"/>
        <v>1.6152039416499963E-2</v>
      </c>
      <c r="AA262" s="53">
        <f t="shared" si="68"/>
        <v>3.3284247742246076E-3</v>
      </c>
      <c r="AB262" s="53">
        <f t="shared" si="68"/>
        <v>4.9931041648477838E-3</v>
      </c>
      <c r="AC262" s="53">
        <f t="shared" si="68"/>
        <v>6.9422817075188116E-3</v>
      </c>
      <c r="AD262" s="53">
        <f t="shared" si="68"/>
        <v>2.0481022287583646E-2</v>
      </c>
      <c r="AE262" s="53">
        <f t="shared" si="68"/>
        <v>7.3727766082775398E-2</v>
      </c>
      <c r="AF262" s="53">
        <f t="shared" si="68"/>
        <v>3.4417142449024232E-3</v>
      </c>
      <c r="AG262" s="53">
        <f t="shared" si="68"/>
        <v>9.2021392410585393E-3</v>
      </c>
      <c r="AH262" s="53">
        <f t="shared" si="68"/>
        <v>3.0878782683659348E-2</v>
      </c>
      <c r="AI262" s="53">
        <f t="shared" si="67"/>
        <v>1.8907899620563794E-2</v>
      </c>
      <c r="AJ262" s="53">
        <f t="shared" si="67"/>
        <v>1.58995633799229E-3</v>
      </c>
      <c r="AK262" s="53">
        <f t="shared" si="67"/>
        <v>6.2186771312049373E-3</v>
      </c>
      <c r="AL262" s="53">
        <f t="shared" si="67"/>
        <v>1.2178023273908756E-2</v>
      </c>
      <c r="AM262" s="53">
        <f t="shared" si="67"/>
        <v>6.9883381688225638E-3</v>
      </c>
      <c r="AN262" s="53">
        <f t="shared" si="67"/>
        <v>0.16571269173575259</v>
      </c>
      <c r="AO262" s="53">
        <f t="shared" si="67"/>
        <v>1.1211941856819913E-2</v>
      </c>
      <c r="AP262" s="53">
        <f t="shared" si="67"/>
        <v>3.4421940441160287E-2</v>
      </c>
      <c r="AQ262" s="53">
        <f t="shared" si="67"/>
        <v>3.0306295287305073E-3</v>
      </c>
      <c r="AR262" s="53">
        <f t="shared" si="67"/>
        <v>0</v>
      </c>
      <c r="AS262" s="53">
        <f t="shared" si="67"/>
        <v>5.3407877958816866E-2</v>
      </c>
      <c r="AT262" s="53">
        <f t="shared" si="67"/>
        <v>1.3759450267763866E-3</v>
      </c>
      <c r="AU262" s="53">
        <f t="shared" si="67"/>
        <v>9.0906657794772687E-3</v>
      </c>
      <c r="AV262" s="53">
        <f t="shared" si="67"/>
        <v>4.5011065555768896E-4</v>
      </c>
      <c r="AW262" s="53">
        <f t="shared" si="67"/>
        <v>7.3173886718029185E-2</v>
      </c>
      <c r="AX262" s="53">
        <f t="shared" si="67"/>
        <v>2.0180719350605045E-3</v>
      </c>
      <c r="AY262" s="53">
        <f t="shared" si="67"/>
        <v>6.7622999589339955E-2</v>
      </c>
      <c r="AZ262" s="53">
        <f t="shared" si="67"/>
        <v>1.0021613560811679E-2</v>
      </c>
      <c r="BA262" s="53">
        <f t="shared" si="67"/>
        <v>1.4575776921674389E-3</v>
      </c>
      <c r="BB262" s="53">
        <f t="shared" si="67"/>
        <v>1.2427375866396905E-2</v>
      </c>
      <c r="BC262" s="53">
        <f t="shared" si="67"/>
        <v>3.2600691672588899E-3</v>
      </c>
      <c r="BD262" s="53">
        <f t="shared" si="67"/>
        <v>8.571244174949021E-3</v>
      </c>
      <c r="BE262" s="53">
        <f t="shared" si="67"/>
        <v>6.0925591435334693E-2</v>
      </c>
      <c r="BF262" s="53">
        <f t="shared" si="67"/>
        <v>2.3553758535199013E-3</v>
      </c>
      <c r="BG262" s="53">
        <f t="shared" si="67"/>
        <v>5.6687501633829419E-3</v>
      </c>
      <c r="BH262" s="53">
        <f t="shared" si="67"/>
        <v>4.4759879296807713E-2</v>
      </c>
      <c r="BI262" s="53">
        <f t="shared" si="67"/>
        <v>3.9494534154667554E-2</v>
      </c>
      <c r="BJ262" s="53">
        <f t="shared" si="67"/>
        <v>0</v>
      </c>
      <c r="BM262" s="48"/>
    </row>
    <row r="263" spans="2:65" x14ac:dyDescent="0.25">
      <c r="B263" s="52" t="s">
        <v>111</v>
      </c>
      <c r="C263" s="53">
        <f t="shared" si="68"/>
        <v>0</v>
      </c>
      <c r="D263" s="53">
        <f t="shared" si="68"/>
        <v>0</v>
      </c>
      <c r="E263" s="53">
        <f t="shared" si="68"/>
        <v>0</v>
      </c>
      <c r="F263" s="53">
        <f t="shared" si="68"/>
        <v>0</v>
      </c>
      <c r="G263" s="53">
        <f t="shared" si="68"/>
        <v>0</v>
      </c>
      <c r="H263" s="53">
        <f t="shared" si="68"/>
        <v>0</v>
      </c>
      <c r="I263" s="53">
        <f t="shared" si="68"/>
        <v>0</v>
      </c>
      <c r="J263" s="53">
        <f t="shared" si="68"/>
        <v>0</v>
      </c>
      <c r="K263" s="53">
        <f t="shared" si="68"/>
        <v>8.7795288975283544E-5</v>
      </c>
      <c r="L263" s="53">
        <f t="shared" si="68"/>
        <v>5.0815853260912765E-5</v>
      </c>
      <c r="M263" s="53">
        <f t="shared" si="68"/>
        <v>0</v>
      </c>
      <c r="N263" s="53">
        <f t="shared" si="68"/>
        <v>8.0534712914046257E-3</v>
      </c>
      <c r="O263" s="53">
        <f t="shared" si="68"/>
        <v>0</v>
      </c>
      <c r="P263" s="53">
        <f t="shared" si="68"/>
        <v>0</v>
      </c>
      <c r="Q263" s="53">
        <f t="shared" si="68"/>
        <v>0</v>
      </c>
      <c r="R263" s="53">
        <f t="shared" si="68"/>
        <v>0</v>
      </c>
      <c r="S263" s="53">
        <f t="shared" si="68"/>
        <v>0</v>
      </c>
      <c r="T263" s="53">
        <f t="shared" si="68"/>
        <v>0</v>
      </c>
      <c r="U263" s="53">
        <f t="shared" si="68"/>
        <v>6.0271437182401986E-3</v>
      </c>
      <c r="V263" s="53">
        <f t="shared" si="68"/>
        <v>0</v>
      </c>
      <c r="W263" s="53">
        <f t="shared" si="68"/>
        <v>0</v>
      </c>
      <c r="X263" s="53">
        <f t="shared" si="68"/>
        <v>0</v>
      </c>
      <c r="Y263" s="53">
        <f t="shared" si="68"/>
        <v>0</v>
      </c>
      <c r="Z263" s="53">
        <f t="shared" si="68"/>
        <v>0</v>
      </c>
      <c r="AA263" s="53">
        <f t="shared" si="68"/>
        <v>0</v>
      </c>
      <c r="AB263" s="53">
        <f t="shared" si="68"/>
        <v>0</v>
      </c>
      <c r="AC263" s="53">
        <f t="shared" si="68"/>
        <v>0</v>
      </c>
      <c r="AD263" s="53">
        <f t="shared" si="68"/>
        <v>0</v>
      </c>
      <c r="AE263" s="53">
        <f t="shared" si="68"/>
        <v>0</v>
      </c>
      <c r="AF263" s="53">
        <f t="shared" si="68"/>
        <v>0</v>
      </c>
      <c r="AG263" s="53">
        <f t="shared" si="68"/>
        <v>0</v>
      </c>
      <c r="AH263" s="53">
        <f t="shared" si="68"/>
        <v>2.9598376432675528E-3</v>
      </c>
      <c r="AI263" s="53">
        <f t="shared" si="67"/>
        <v>1.8123872830545416E-3</v>
      </c>
      <c r="AJ263" s="53">
        <f t="shared" si="67"/>
        <v>0</v>
      </c>
      <c r="AK263" s="53">
        <f t="shared" si="67"/>
        <v>3.5542938809805941E-2</v>
      </c>
      <c r="AL263" s="53">
        <f t="shared" si="67"/>
        <v>6.9603667615569464E-2</v>
      </c>
      <c r="AM263" s="53">
        <f t="shared" si="67"/>
        <v>4.1618461480857163E-5</v>
      </c>
      <c r="AN263" s="53">
        <f t="shared" si="67"/>
        <v>4.9528939621593859E-3</v>
      </c>
      <c r="AO263" s="53">
        <f t="shared" si="67"/>
        <v>6.4082015346379195E-2</v>
      </c>
      <c r="AP263" s="53">
        <f t="shared" si="67"/>
        <v>0.19673909691752825</v>
      </c>
      <c r="AQ263" s="53">
        <f t="shared" si="67"/>
        <v>0</v>
      </c>
      <c r="AR263" s="53">
        <f t="shared" si="67"/>
        <v>0</v>
      </c>
      <c r="AS263" s="53">
        <f t="shared" si="67"/>
        <v>4.8814651917291813E-2</v>
      </c>
      <c r="AT263" s="53">
        <f t="shared" si="67"/>
        <v>0</v>
      </c>
      <c r="AU263" s="53">
        <f t="shared" si="67"/>
        <v>4.9750606868938587E-4</v>
      </c>
      <c r="AV263" s="53">
        <f t="shared" si="67"/>
        <v>0</v>
      </c>
      <c r="AW263" s="53">
        <f t="shared" si="67"/>
        <v>0.50224419137206533</v>
      </c>
      <c r="AX263" s="53">
        <f t="shared" si="67"/>
        <v>0</v>
      </c>
      <c r="AY263" s="53">
        <f t="shared" si="67"/>
        <v>0</v>
      </c>
      <c r="AZ263" s="53">
        <f t="shared" si="67"/>
        <v>0</v>
      </c>
      <c r="BA263" s="53">
        <f t="shared" si="67"/>
        <v>0</v>
      </c>
      <c r="BB263" s="53">
        <f t="shared" si="67"/>
        <v>4.7516554065349504E-6</v>
      </c>
      <c r="BC263" s="53">
        <f t="shared" si="67"/>
        <v>3.6333115580361593E-4</v>
      </c>
      <c r="BD263" s="53">
        <f t="shared" si="67"/>
        <v>7.9613151345259798E-11</v>
      </c>
      <c r="BE263" s="53">
        <f t="shared" si="67"/>
        <v>7.3006221309406348E-7</v>
      </c>
      <c r="BF263" s="53">
        <f t="shared" si="67"/>
        <v>1.3107728730853049E-16</v>
      </c>
      <c r="BG263" s="53">
        <f t="shared" si="67"/>
        <v>0</v>
      </c>
      <c r="BH263" s="53">
        <f t="shared" si="67"/>
        <v>5.8115220462944282E-2</v>
      </c>
      <c r="BI263" s="53">
        <f t="shared" si="67"/>
        <v>5.935034846724759E-6</v>
      </c>
      <c r="BJ263" s="53">
        <f t="shared" si="67"/>
        <v>0</v>
      </c>
      <c r="BM263" s="48"/>
    </row>
    <row r="264" spans="2:65" x14ac:dyDescent="0.25">
      <c r="B264" s="52" t="s">
        <v>112</v>
      </c>
      <c r="C264" s="53">
        <f t="shared" si="68"/>
        <v>0</v>
      </c>
      <c r="D264" s="53">
        <f t="shared" si="68"/>
        <v>0</v>
      </c>
      <c r="E264" s="53">
        <f t="shared" si="68"/>
        <v>7.9357867280078296E-3</v>
      </c>
      <c r="F264" s="53">
        <f t="shared" si="68"/>
        <v>0</v>
      </c>
      <c r="G264" s="53">
        <f t="shared" si="68"/>
        <v>0</v>
      </c>
      <c r="H264" s="53">
        <f t="shared" si="68"/>
        <v>0</v>
      </c>
      <c r="I264" s="53">
        <f t="shared" si="68"/>
        <v>0</v>
      </c>
      <c r="J264" s="53">
        <f t="shared" si="68"/>
        <v>0</v>
      </c>
      <c r="K264" s="53">
        <f t="shared" si="68"/>
        <v>2.1312923852417548E-4</v>
      </c>
      <c r="L264" s="53">
        <f t="shared" si="68"/>
        <v>0</v>
      </c>
      <c r="M264" s="53">
        <f t="shared" si="68"/>
        <v>0</v>
      </c>
      <c r="N264" s="53">
        <f t="shared" si="68"/>
        <v>0</v>
      </c>
      <c r="O264" s="53">
        <f t="shared" si="68"/>
        <v>0</v>
      </c>
      <c r="P264" s="53">
        <f t="shared" si="68"/>
        <v>0</v>
      </c>
      <c r="Q264" s="53">
        <f t="shared" si="68"/>
        <v>0</v>
      </c>
      <c r="R264" s="53">
        <f t="shared" si="68"/>
        <v>0</v>
      </c>
      <c r="S264" s="53">
        <f t="shared" si="68"/>
        <v>0</v>
      </c>
      <c r="T264" s="53">
        <f t="shared" si="68"/>
        <v>0</v>
      </c>
      <c r="U264" s="53">
        <f t="shared" si="68"/>
        <v>0</v>
      </c>
      <c r="V264" s="53">
        <f t="shared" si="68"/>
        <v>0</v>
      </c>
      <c r="W264" s="53">
        <f t="shared" si="68"/>
        <v>0</v>
      </c>
      <c r="X264" s="53">
        <f t="shared" si="68"/>
        <v>0</v>
      </c>
      <c r="Y264" s="53">
        <f t="shared" si="68"/>
        <v>4.721372931023201E-3</v>
      </c>
      <c r="Z264" s="53">
        <f t="shared" si="68"/>
        <v>0</v>
      </c>
      <c r="AA264" s="53">
        <f t="shared" si="68"/>
        <v>0</v>
      </c>
      <c r="AB264" s="53">
        <f t="shared" si="68"/>
        <v>0</v>
      </c>
      <c r="AC264" s="53">
        <f t="shared" si="68"/>
        <v>9.9177554183654888E-6</v>
      </c>
      <c r="AD264" s="53">
        <f t="shared" si="68"/>
        <v>0</v>
      </c>
      <c r="AE264" s="53">
        <f t="shared" si="68"/>
        <v>0</v>
      </c>
      <c r="AF264" s="53">
        <f t="shared" si="68"/>
        <v>0</v>
      </c>
      <c r="AG264" s="53">
        <f t="shared" si="68"/>
        <v>0</v>
      </c>
      <c r="AH264" s="53">
        <f t="shared" si="68"/>
        <v>0</v>
      </c>
      <c r="AI264" s="53">
        <f t="shared" si="67"/>
        <v>0</v>
      </c>
      <c r="AJ264" s="53">
        <f t="shared" si="67"/>
        <v>0</v>
      </c>
      <c r="AK264" s="53">
        <f t="shared" si="67"/>
        <v>6.6746966057408251E-5</v>
      </c>
      <c r="AL264" s="53">
        <f t="shared" si="67"/>
        <v>1.3071045319769118E-4</v>
      </c>
      <c r="AM264" s="53">
        <f t="shared" si="67"/>
        <v>0</v>
      </c>
      <c r="AN264" s="53">
        <f t="shared" si="67"/>
        <v>0.23818303502409577</v>
      </c>
      <c r="AO264" s="53">
        <f t="shared" si="67"/>
        <v>1.2034120549522565E-4</v>
      </c>
      <c r="AP264" s="53">
        <f t="shared" si="67"/>
        <v>3.6946122813278731E-4</v>
      </c>
      <c r="AQ264" s="53">
        <f t="shared" si="67"/>
        <v>0</v>
      </c>
      <c r="AR264" s="53">
        <f t="shared" si="67"/>
        <v>0</v>
      </c>
      <c r="AS264" s="53">
        <f t="shared" si="67"/>
        <v>7.5034304249786769E-5</v>
      </c>
      <c r="AT264" s="53">
        <f t="shared" si="67"/>
        <v>0</v>
      </c>
      <c r="AU264" s="53">
        <f t="shared" si="67"/>
        <v>2.0154832532545731E-2</v>
      </c>
      <c r="AV264" s="53">
        <f t="shared" si="67"/>
        <v>1.2942472654974344E-6</v>
      </c>
      <c r="AW264" s="53">
        <f t="shared" si="67"/>
        <v>0</v>
      </c>
      <c r="AX264" s="53">
        <f t="shared" si="67"/>
        <v>0</v>
      </c>
      <c r="AY264" s="53">
        <f t="shared" si="67"/>
        <v>1.4321782313804422E-3</v>
      </c>
      <c r="AZ264" s="53">
        <f t="shared" si="67"/>
        <v>5.4624291667120677E-4</v>
      </c>
      <c r="BA264" s="53">
        <f t="shared" si="67"/>
        <v>0.70747472085930863</v>
      </c>
      <c r="BB264" s="53">
        <f t="shared" si="67"/>
        <v>1.0564682201804614E-2</v>
      </c>
      <c r="BC264" s="53">
        <f t="shared" si="67"/>
        <v>0</v>
      </c>
      <c r="BD264" s="53">
        <f t="shared" si="67"/>
        <v>1.9578282711735424E-3</v>
      </c>
      <c r="BE264" s="53">
        <f t="shared" si="67"/>
        <v>0</v>
      </c>
      <c r="BF264" s="53">
        <f t="shared" si="67"/>
        <v>0</v>
      </c>
      <c r="BG264" s="53">
        <f t="shared" si="67"/>
        <v>0</v>
      </c>
      <c r="BH264" s="53">
        <f t="shared" si="67"/>
        <v>5.6848452063923572E-3</v>
      </c>
      <c r="BI264" s="53">
        <f t="shared" si="67"/>
        <v>3.5783969925583161E-4</v>
      </c>
      <c r="BJ264" s="53">
        <f t="shared" si="67"/>
        <v>0</v>
      </c>
      <c r="BM264" s="48"/>
    </row>
    <row r="265" spans="2:65" x14ac:dyDescent="0.25">
      <c r="B265" s="52" t="s">
        <v>113</v>
      </c>
      <c r="C265" s="53">
        <f t="shared" si="68"/>
        <v>0</v>
      </c>
      <c r="D265" s="53">
        <f t="shared" si="68"/>
        <v>0</v>
      </c>
      <c r="E265" s="53">
        <f t="shared" si="68"/>
        <v>0</v>
      </c>
      <c r="F265" s="53">
        <f t="shared" si="68"/>
        <v>0</v>
      </c>
      <c r="G265" s="53">
        <f t="shared" si="68"/>
        <v>0</v>
      </c>
      <c r="H265" s="53">
        <f t="shared" si="68"/>
        <v>0</v>
      </c>
      <c r="I265" s="53">
        <f t="shared" si="68"/>
        <v>0</v>
      </c>
      <c r="J265" s="53">
        <f t="shared" si="68"/>
        <v>0</v>
      </c>
      <c r="K265" s="53">
        <f t="shared" si="68"/>
        <v>2.6300451278912787E-6</v>
      </c>
      <c r="L265" s="53">
        <f t="shared" si="68"/>
        <v>0</v>
      </c>
      <c r="M265" s="53">
        <f t="shared" si="68"/>
        <v>0</v>
      </c>
      <c r="N265" s="53">
        <f t="shared" si="68"/>
        <v>3.1644772776053042E-4</v>
      </c>
      <c r="O265" s="53">
        <f t="shared" si="68"/>
        <v>0</v>
      </c>
      <c r="P265" s="53">
        <f t="shared" si="68"/>
        <v>4.7070648126086418E-5</v>
      </c>
      <c r="Q265" s="53">
        <f t="shared" si="68"/>
        <v>5.7225723340846265E-4</v>
      </c>
      <c r="R265" s="53">
        <f t="shared" si="68"/>
        <v>1.5709774904443187E-4</v>
      </c>
      <c r="S265" s="53">
        <f t="shared" si="68"/>
        <v>6.3490773905364648E-7</v>
      </c>
      <c r="T265" s="53">
        <f t="shared" si="68"/>
        <v>0</v>
      </c>
      <c r="U265" s="53">
        <f t="shared" si="68"/>
        <v>0</v>
      </c>
      <c r="V265" s="53">
        <f t="shared" si="68"/>
        <v>1.147186912948348E-6</v>
      </c>
      <c r="W265" s="53">
        <f t="shared" si="68"/>
        <v>2.2207646128626643E-3</v>
      </c>
      <c r="X265" s="53">
        <f t="shared" si="68"/>
        <v>3.0006203147318742E-4</v>
      </c>
      <c r="Y265" s="53">
        <f t="shared" si="68"/>
        <v>0</v>
      </c>
      <c r="Z265" s="53">
        <f t="shared" si="68"/>
        <v>0</v>
      </c>
      <c r="AA265" s="53">
        <f t="shared" si="68"/>
        <v>0</v>
      </c>
      <c r="AB265" s="53">
        <f t="shared" si="68"/>
        <v>0</v>
      </c>
      <c r="AC265" s="53">
        <f t="shared" si="68"/>
        <v>0</v>
      </c>
      <c r="AD265" s="53">
        <f t="shared" si="68"/>
        <v>0</v>
      </c>
      <c r="AE265" s="53">
        <f t="shared" si="68"/>
        <v>0</v>
      </c>
      <c r="AF265" s="53">
        <f t="shared" si="68"/>
        <v>0</v>
      </c>
      <c r="AG265" s="53">
        <f t="shared" si="68"/>
        <v>0</v>
      </c>
      <c r="AH265" s="53">
        <f t="shared" si="68"/>
        <v>0</v>
      </c>
      <c r="AI265" s="53">
        <f t="shared" si="67"/>
        <v>0</v>
      </c>
      <c r="AJ265" s="53">
        <f t="shared" si="67"/>
        <v>0</v>
      </c>
      <c r="AK265" s="53">
        <f t="shared" si="67"/>
        <v>2.2052320294598765E-4</v>
      </c>
      <c r="AL265" s="53">
        <f t="shared" si="67"/>
        <v>4.3185015739718736E-4</v>
      </c>
      <c r="AM265" s="53">
        <f t="shared" si="67"/>
        <v>6.746406955258291E-4</v>
      </c>
      <c r="AN265" s="53">
        <f t="shared" si="67"/>
        <v>3.6590588042374451E-2</v>
      </c>
      <c r="AO265" s="53">
        <f t="shared" si="67"/>
        <v>3.9759152587345192E-4</v>
      </c>
      <c r="AP265" s="53">
        <f t="shared" si="67"/>
        <v>1.2206513375023673E-3</v>
      </c>
      <c r="AQ265" s="53">
        <f t="shared" si="67"/>
        <v>0</v>
      </c>
      <c r="AR265" s="53">
        <f t="shared" si="67"/>
        <v>0</v>
      </c>
      <c r="AS265" s="53">
        <f t="shared" si="67"/>
        <v>0.52338199190382195</v>
      </c>
      <c r="AT265" s="53">
        <f t="shared" si="67"/>
        <v>6.3208267785590348E-3</v>
      </c>
      <c r="AU265" s="53">
        <f t="shared" si="67"/>
        <v>8.3616258635634988E-2</v>
      </c>
      <c r="AV265" s="53">
        <f t="shared" si="67"/>
        <v>2.0870298674009576E-2</v>
      </c>
      <c r="AW265" s="53">
        <f t="shared" si="67"/>
        <v>0</v>
      </c>
      <c r="AX265" s="53">
        <f t="shared" si="67"/>
        <v>0</v>
      </c>
      <c r="AY265" s="53">
        <f t="shared" si="67"/>
        <v>0</v>
      </c>
      <c r="AZ265" s="53">
        <f t="shared" si="67"/>
        <v>3.1067358342714247E-3</v>
      </c>
      <c r="BA265" s="53">
        <f t="shared" si="67"/>
        <v>0.15476472275446343</v>
      </c>
      <c r="BB265" s="53">
        <f t="shared" si="67"/>
        <v>8.1478104725561301E-2</v>
      </c>
      <c r="BC265" s="53">
        <f t="shared" si="67"/>
        <v>0</v>
      </c>
      <c r="BD265" s="53">
        <f t="shared" si="67"/>
        <v>1.0191385967908157E-2</v>
      </c>
      <c r="BE265" s="53">
        <f t="shared" si="67"/>
        <v>7.4074635838670608E-4</v>
      </c>
      <c r="BF265" s="53">
        <f t="shared" si="67"/>
        <v>0</v>
      </c>
      <c r="BG265" s="53">
        <f t="shared" si="67"/>
        <v>0</v>
      </c>
      <c r="BH265" s="53">
        <f t="shared" si="67"/>
        <v>7.2053678771140647E-2</v>
      </c>
      <c r="BI265" s="53">
        <f t="shared" si="67"/>
        <v>3.21292492168189E-4</v>
      </c>
      <c r="BJ265" s="53">
        <f t="shared" si="67"/>
        <v>0</v>
      </c>
      <c r="BM265" s="48"/>
    </row>
    <row r="266" spans="2:65" x14ac:dyDescent="0.25">
      <c r="B266" s="52" t="s">
        <v>114</v>
      </c>
      <c r="C266" s="53">
        <f t="shared" si="68"/>
        <v>0</v>
      </c>
      <c r="D266" s="53">
        <f t="shared" si="68"/>
        <v>0</v>
      </c>
      <c r="E266" s="53">
        <f t="shared" si="68"/>
        <v>0</v>
      </c>
      <c r="F266" s="53">
        <f t="shared" si="68"/>
        <v>0</v>
      </c>
      <c r="G266" s="53">
        <f t="shared" si="68"/>
        <v>0</v>
      </c>
      <c r="H266" s="53">
        <f t="shared" si="68"/>
        <v>0</v>
      </c>
      <c r="I266" s="53">
        <f t="shared" si="68"/>
        <v>0</v>
      </c>
      <c r="J266" s="53">
        <f t="shared" si="68"/>
        <v>0</v>
      </c>
      <c r="K266" s="53">
        <f t="shared" si="68"/>
        <v>0</v>
      </c>
      <c r="L266" s="53">
        <f t="shared" si="68"/>
        <v>0</v>
      </c>
      <c r="M266" s="53">
        <f t="shared" si="68"/>
        <v>0</v>
      </c>
      <c r="N266" s="53">
        <f t="shared" si="68"/>
        <v>0</v>
      </c>
      <c r="O266" s="53">
        <f t="shared" si="68"/>
        <v>0</v>
      </c>
      <c r="P266" s="53">
        <f t="shared" si="68"/>
        <v>0</v>
      </c>
      <c r="Q266" s="53">
        <f t="shared" si="68"/>
        <v>0</v>
      </c>
      <c r="R266" s="53">
        <f t="shared" si="68"/>
        <v>0</v>
      </c>
      <c r="S266" s="53">
        <f t="shared" si="68"/>
        <v>0</v>
      </c>
      <c r="T266" s="53">
        <f t="shared" si="68"/>
        <v>0</v>
      </c>
      <c r="U266" s="53">
        <f t="shared" si="68"/>
        <v>0</v>
      </c>
      <c r="V266" s="53">
        <f t="shared" si="68"/>
        <v>0</v>
      </c>
      <c r="W266" s="53">
        <f t="shared" si="68"/>
        <v>0</v>
      </c>
      <c r="X266" s="53">
        <f t="shared" si="68"/>
        <v>0</v>
      </c>
      <c r="Y266" s="53">
        <f t="shared" si="68"/>
        <v>0</v>
      </c>
      <c r="Z266" s="53">
        <f t="shared" si="68"/>
        <v>0</v>
      </c>
      <c r="AA266" s="53">
        <f t="shared" si="68"/>
        <v>0</v>
      </c>
      <c r="AB266" s="53">
        <f t="shared" si="68"/>
        <v>0</v>
      </c>
      <c r="AC266" s="53">
        <f t="shared" si="68"/>
        <v>0</v>
      </c>
      <c r="AD266" s="53">
        <f t="shared" si="68"/>
        <v>0</v>
      </c>
      <c r="AE266" s="53">
        <f t="shared" si="68"/>
        <v>0</v>
      </c>
      <c r="AF266" s="53">
        <f t="shared" si="68"/>
        <v>0</v>
      </c>
      <c r="AG266" s="53">
        <f t="shared" si="68"/>
        <v>0</v>
      </c>
      <c r="AH266" s="53">
        <f t="shared" ref="AH266:BM266" si="69">+AH47/$BK47</f>
        <v>0</v>
      </c>
      <c r="AI266" s="53">
        <f t="shared" si="67"/>
        <v>0</v>
      </c>
      <c r="AJ266" s="53">
        <f t="shared" si="67"/>
        <v>0</v>
      </c>
      <c r="AK266" s="53">
        <f t="shared" si="67"/>
        <v>0</v>
      </c>
      <c r="AL266" s="53">
        <f t="shared" si="67"/>
        <v>0</v>
      </c>
      <c r="AM266" s="53">
        <f t="shared" si="67"/>
        <v>0</v>
      </c>
      <c r="AN266" s="53">
        <f t="shared" si="67"/>
        <v>0</v>
      </c>
      <c r="AO266" s="53">
        <f t="shared" si="67"/>
        <v>0</v>
      </c>
      <c r="AP266" s="53">
        <f t="shared" si="67"/>
        <v>0</v>
      </c>
      <c r="AQ266" s="53">
        <f t="shared" si="67"/>
        <v>0</v>
      </c>
      <c r="AR266" s="53">
        <f t="shared" si="67"/>
        <v>0</v>
      </c>
      <c r="AS266" s="53">
        <f t="shared" si="67"/>
        <v>0</v>
      </c>
      <c r="AT266" s="53">
        <f t="shared" si="67"/>
        <v>0</v>
      </c>
      <c r="AU266" s="53">
        <f t="shared" si="67"/>
        <v>8.0473251427131581E-4</v>
      </c>
      <c r="AV266" s="53">
        <f t="shared" si="67"/>
        <v>0</v>
      </c>
      <c r="AW266" s="53">
        <f t="shared" ref="AW266:BX266" si="70">+AW47/$BK47</f>
        <v>0</v>
      </c>
      <c r="AX266" s="53">
        <f t="shared" si="70"/>
        <v>0</v>
      </c>
      <c r="AY266" s="53">
        <f t="shared" si="70"/>
        <v>1.2113887687937091E-2</v>
      </c>
      <c r="AZ266" s="53">
        <f t="shared" si="70"/>
        <v>0</v>
      </c>
      <c r="BA266" s="53">
        <f t="shared" si="70"/>
        <v>0</v>
      </c>
      <c r="BB266" s="53">
        <f t="shared" si="70"/>
        <v>8.147117285538262E-3</v>
      </c>
      <c r="BC266" s="53">
        <f t="shared" si="70"/>
        <v>6.4612613055763171E-2</v>
      </c>
      <c r="BD266" s="53">
        <f t="shared" si="70"/>
        <v>2.6386077140251583E-3</v>
      </c>
      <c r="BE266" s="53">
        <f t="shared" si="70"/>
        <v>0.12709658111994715</v>
      </c>
      <c r="BF266" s="53">
        <f t="shared" si="70"/>
        <v>4.3152103932376746E-15</v>
      </c>
      <c r="BG266" s="53">
        <f t="shared" si="70"/>
        <v>0</v>
      </c>
      <c r="BH266" s="53">
        <f t="shared" si="70"/>
        <v>0.76233123439584938</v>
      </c>
      <c r="BI266" s="53">
        <f t="shared" si="70"/>
        <v>2.2255226226664138E-2</v>
      </c>
      <c r="BJ266" s="53">
        <f t="shared" si="70"/>
        <v>0</v>
      </c>
      <c r="BM266" s="48"/>
    </row>
    <row r="267" spans="2:65" x14ac:dyDescent="0.25">
      <c r="B267" s="52" t="s">
        <v>115</v>
      </c>
      <c r="C267" s="53">
        <f t="shared" ref="C267:BJ271" si="71">+C48/$BK48</f>
        <v>0</v>
      </c>
      <c r="D267" s="53">
        <f t="shared" si="71"/>
        <v>0</v>
      </c>
      <c r="E267" s="53">
        <f t="shared" si="71"/>
        <v>0</v>
      </c>
      <c r="F267" s="53">
        <f t="shared" si="71"/>
        <v>0</v>
      </c>
      <c r="G267" s="53">
        <f t="shared" si="71"/>
        <v>0</v>
      </c>
      <c r="H267" s="53">
        <f t="shared" si="71"/>
        <v>0</v>
      </c>
      <c r="I267" s="53">
        <f t="shared" si="71"/>
        <v>0</v>
      </c>
      <c r="J267" s="53">
        <f t="shared" si="71"/>
        <v>0</v>
      </c>
      <c r="K267" s="53">
        <f t="shared" si="71"/>
        <v>0</v>
      </c>
      <c r="L267" s="53">
        <f t="shared" si="71"/>
        <v>0</v>
      </c>
      <c r="M267" s="53">
        <f t="shared" si="71"/>
        <v>0</v>
      </c>
      <c r="N267" s="53">
        <f t="shared" si="71"/>
        <v>3.2203546962530981E-4</v>
      </c>
      <c r="O267" s="53">
        <f t="shared" si="71"/>
        <v>2.6907874463583245E-4</v>
      </c>
      <c r="P267" s="53">
        <f t="shared" si="71"/>
        <v>0</v>
      </c>
      <c r="Q267" s="53">
        <f t="shared" si="71"/>
        <v>0</v>
      </c>
      <c r="R267" s="53">
        <f t="shared" si="71"/>
        <v>0</v>
      </c>
      <c r="S267" s="53">
        <f t="shared" si="71"/>
        <v>2.4636954232109526E-8</v>
      </c>
      <c r="T267" s="53">
        <f t="shared" si="71"/>
        <v>0</v>
      </c>
      <c r="U267" s="53">
        <f t="shared" si="71"/>
        <v>1.7953999666066147E-3</v>
      </c>
      <c r="V267" s="53">
        <f t="shared" si="71"/>
        <v>0</v>
      </c>
      <c r="W267" s="53">
        <f t="shared" si="71"/>
        <v>0</v>
      </c>
      <c r="X267" s="53">
        <f t="shared" si="71"/>
        <v>0</v>
      </c>
      <c r="Y267" s="53">
        <f t="shared" si="71"/>
        <v>0</v>
      </c>
      <c r="Z267" s="53">
        <f t="shared" si="71"/>
        <v>0</v>
      </c>
      <c r="AA267" s="53">
        <f t="shared" si="71"/>
        <v>0</v>
      </c>
      <c r="AB267" s="53">
        <f t="shared" si="71"/>
        <v>0</v>
      </c>
      <c r="AC267" s="53">
        <f t="shared" si="71"/>
        <v>0</v>
      </c>
      <c r="AD267" s="53">
        <f t="shared" si="71"/>
        <v>9.0342254370134959E-9</v>
      </c>
      <c r="AE267" s="53">
        <f t="shared" si="71"/>
        <v>0</v>
      </c>
      <c r="AF267" s="53">
        <f t="shared" si="71"/>
        <v>0</v>
      </c>
      <c r="AG267" s="53">
        <f t="shared" si="71"/>
        <v>0</v>
      </c>
      <c r="AH267" s="53">
        <f t="shared" si="71"/>
        <v>0</v>
      </c>
      <c r="AI267" s="53">
        <f t="shared" si="71"/>
        <v>0</v>
      </c>
      <c r="AJ267" s="53">
        <f t="shared" si="71"/>
        <v>0</v>
      </c>
      <c r="AK267" s="53">
        <f t="shared" si="71"/>
        <v>6.6558043743092529E-2</v>
      </c>
      <c r="AL267" s="53">
        <f t="shared" si="71"/>
        <v>0.13034048699874629</v>
      </c>
      <c r="AM267" s="53">
        <f t="shared" si="71"/>
        <v>2.8181445192022044E-2</v>
      </c>
      <c r="AN267" s="53">
        <f t="shared" si="71"/>
        <v>1.3977390772613014E-2</v>
      </c>
      <c r="AO267" s="53">
        <f t="shared" si="71"/>
        <v>0.12000058867932201</v>
      </c>
      <c r="AP267" s="53">
        <f t="shared" si="71"/>
        <v>0.36841549565396958</v>
      </c>
      <c r="AQ267" s="53">
        <f t="shared" si="71"/>
        <v>0</v>
      </c>
      <c r="AR267" s="53">
        <f t="shared" si="71"/>
        <v>0</v>
      </c>
      <c r="AS267" s="53">
        <f t="shared" si="71"/>
        <v>5.8916389118645392E-2</v>
      </c>
      <c r="AT267" s="53">
        <f t="shared" si="71"/>
        <v>0</v>
      </c>
      <c r="AU267" s="53">
        <f t="shared" si="71"/>
        <v>9.7441766367753219E-3</v>
      </c>
      <c r="AV267" s="53">
        <f t="shared" si="71"/>
        <v>6.3756506005558774E-6</v>
      </c>
      <c r="AW267" s="53">
        <f t="shared" si="71"/>
        <v>0.17673273591004787</v>
      </c>
      <c r="AX267" s="53">
        <f t="shared" si="71"/>
        <v>4.5338955900151292E-3</v>
      </c>
      <c r="AY267" s="53">
        <f t="shared" si="71"/>
        <v>0</v>
      </c>
      <c r="AZ267" s="53">
        <f t="shared" si="71"/>
        <v>1.2418135833162539E-4</v>
      </c>
      <c r="BA267" s="53">
        <f t="shared" si="71"/>
        <v>0</v>
      </c>
      <c r="BB267" s="53">
        <f t="shared" si="71"/>
        <v>4.5566167848193107E-4</v>
      </c>
      <c r="BC267" s="53">
        <f t="shared" si="71"/>
        <v>0</v>
      </c>
      <c r="BD267" s="53">
        <f t="shared" si="71"/>
        <v>4.4733895967810682E-4</v>
      </c>
      <c r="BE267" s="53">
        <f t="shared" si="71"/>
        <v>8.5619641396750777E-4</v>
      </c>
      <c r="BF267" s="53">
        <f t="shared" si="71"/>
        <v>4.9598647590621079E-3</v>
      </c>
      <c r="BG267" s="53">
        <f t="shared" si="71"/>
        <v>2.8871587077050962E-4</v>
      </c>
      <c r="BH267" s="53">
        <f t="shared" si="71"/>
        <v>1.1568505242481583E-2</v>
      </c>
      <c r="BI267" s="53">
        <f t="shared" si="71"/>
        <v>1.5059639193293626E-3</v>
      </c>
      <c r="BJ267" s="53">
        <f t="shared" si="71"/>
        <v>0</v>
      </c>
      <c r="BM267" s="48"/>
    </row>
    <row r="268" spans="2:65" x14ac:dyDescent="0.25">
      <c r="B268" s="52" t="s">
        <v>116</v>
      </c>
      <c r="C268" s="53">
        <f t="shared" si="71"/>
        <v>0</v>
      </c>
      <c r="D268" s="53">
        <f t="shared" si="71"/>
        <v>0</v>
      </c>
      <c r="E268" s="53">
        <f t="shared" si="71"/>
        <v>1.301822326384405E-2</v>
      </c>
      <c r="F268" s="53">
        <f t="shared" si="71"/>
        <v>1.2717484010888937E-3</v>
      </c>
      <c r="G268" s="53">
        <f t="shared" si="71"/>
        <v>1.4309063457234678E-2</v>
      </c>
      <c r="H268" s="53">
        <f t="shared" si="71"/>
        <v>2.7963806177414723E-2</v>
      </c>
      <c r="I268" s="53">
        <f t="shared" si="71"/>
        <v>0</v>
      </c>
      <c r="J268" s="53">
        <f t="shared" si="71"/>
        <v>1.8676857068756344E-3</v>
      </c>
      <c r="K268" s="53">
        <f t="shared" si="71"/>
        <v>2.0761694985123539E-3</v>
      </c>
      <c r="L268" s="53">
        <f t="shared" si="71"/>
        <v>0</v>
      </c>
      <c r="M268" s="53">
        <f t="shared" si="71"/>
        <v>1.8874854413067913E-2</v>
      </c>
      <c r="N268" s="53">
        <f t="shared" si="71"/>
        <v>1.0586505666294163E-2</v>
      </c>
      <c r="O268" s="53">
        <f t="shared" si="71"/>
        <v>4.6257899671709959E-4</v>
      </c>
      <c r="P268" s="53">
        <f t="shared" si="71"/>
        <v>4.3371637207770394E-4</v>
      </c>
      <c r="Q268" s="53">
        <f t="shared" si="71"/>
        <v>3.7531952069927237E-4</v>
      </c>
      <c r="R268" s="53">
        <f t="shared" si="71"/>
        <v>1.9107394153140799E-5</v>
      </c>
      <c r="S268" s="53">
        <f t="shared" si="71"/>
        <v>6.6126294790134764E-5</v>
      </c>
      <c r="T268" s="53">
        <f t="shared" si="71"/>
        <v>1.3800954607105776E-3</v>
      </c>
      <c r="U268" s="53">
        <f t="shared" si="71"/>
        <v>1.1497423284336366E-4</v>
      </c>
      <c r="V268" s="53">
        <f t="shared" si="71"/>
        <v>2.3010797282426772E-3</v>
      </c>
      <c r="W268" s="53">
        <f t="shared" si="71"/>
        <v>1.0327957998207214E-3</v>
      </c>
      <c r="X268" s="53">
        <f t="shared" si="71"/>
        <v>6.0308664533199369E-5</v>
      </c>
      <c r="Y268" s="53">
        <f t="shared" si="71"/>
        <v>9.5052953323902052E-4</v>
      </c>
      <c r="Z268" s="53">
        <f t="shared" si="71"/>
        <v>0</v>
      </c>
      <c r="AA268" s="53">
        <f t="shared" si="71"/>
        <v>2.3371360420628012E-3</v>
      </c>
      <c r="AB268" s="53">
        <f t="shared" si="71"/>
        <v>0</v>
      </c>
      <c r="AC268" s="53">
        <f t="shared" si="71"/>
        <v>3.7465368456038534E-4</v>
      </c>
      <c r="AD268" s="53">
        <f t="shared" si="71"/>
        <v>0</v>
      </c>
      <c r="AE268" s="53">
        <f t="shared" si="71"/>
        <v>1.5182016724769713E-4</v>
      </c>
      <c r="AF268" s="53">
        <f t="shared" si="71"/>
        <v>2.4120483393021744E-3</v>
      </c>
      <c r="AG268" s="53">
        <f t="shared" si="71"/>
        <v>0</v>
      </c>
      <c r="AH268" s="53">
        <f t="shared" si="71"/>
        <v>5.1474464661246406E-3</v>
      </c>
      <c r="AI268" s="53">
        <f t="shared" si="71"/>
        <v>3.1519183278949313E-3</v>
      </c>
      <c r="AJ268" s="53">
        <f t="shared" si="71"/>
        <v>9.1475572944765501E-4</v>
      </c>
      <c r="AK268" s="53">
        <f t="shared" si="71"/>
        <v>3.5801024366338413E-5</v>
      </c>
      <c r="AL268" s="53">
        <f t="shared" si="71"/>
        <v>7.0109076056593168E-5</v>
      </c>
      <c r="AM268" s="53">
        <f t="shared" si="71"/>
        <v>8.6013933215881265E-6</v>
      </c>
      <c r="AN268" s="53">
        <f t="shared" si="71"/>
        <v>1.0182487899340193E-4</v>
      </c>
      <c r="AO268" s="53">
        <f t="shared" si="71"/>
        <v>6.4547329784301515E-5</v>
      </c>
      <c r="AP268" s="53">
        <f t="shared" si="71"/>
        <v>1.9816766532014009E-4</v>
      </c>
      <c r="AQ268" s="53">
        <f t="shared" si="71"/>
        <v>3.6489258741355043E-2</v>
      </c>
      <c r="AR268" s="53">
        <f t="shared" si="71"/>
        <v>0</v>
      </c>
      <c r="AS268" s="53">
        <f t="shared" si="71"/>
        <v>1.302028912196616E-4</v>
      </c>
      <c r="AT268" s="53">
        <f t="shared" si="71"/>
        <v>1.3347341875020492E-4</v>
      </c>
      <c r="AU268" s="53">
        <f t="shared" si="71"/>
        <v>2.9387223415840085E-2</v>
      </c>
      <c r="AV268" s="53">
        <f t="shared" si="71"/>
        <v>3.8954591909975012E-3</v>
      </c>
      <c r="AW268" s="53">
        <f t="shared" si="71"/>
        <v>6.71021341807546E-2</v>
      </c>
      <c r="AX268" s="53">
        <f t="shared" si="71"/>
        <v>0</v>
      </c>
      <c r="AY268" s="53">
        <f t="shared" si="71"/>
        <v>0.11633155142033602</v>
      </c>
      <c r="AZ268" s="53">
        <f t="shared" si="71"/>
        <v>0.24782626508829952</v>
      </c>
      <c r="BA268" s="53">
        <f t="shared" si="71"/>
        <v>3.6315156537368963E-2</v>
      </c>
      <c r="BB268" s="53">
        <f t="shared" si="71"/>
        <v>8.478926721618275E-3</v>
      </c>
      <c r="BC268" s="53">
        <f t="shared" si="71"/>
        <v>9.2898688362623334E-3</v>
      </c>
      <c r="BD268" s="53">
        <f t="shared" si="71"/>
        <v>5.1728976821880093E-3</v>
      </c>
      <c r="BE268" s="53">
        <f t="shared" si="71"/>
        <v>1.9856693344315335E-2</v>
      </c>
      <c r="BF268" s="53">
        <f t="shared" si="71"/>
        <v>1.5726314020645302E-3</v>
      </c>
      <c r="BG268" s="53">
        <f t="shared" si="71"/>
        <v>1.4913022009552955E-2</v>
      </c>
      <c r="BH268" s="53">
        <f t="shared" si="71"/>
        <v>0.25740799333510006</v>
      </c>
      <c r="BI268" s="53">
        <f t="shared" si="71"/>
        <v>3.3563723077334927E-2</v>
      </c>
      <c r="BJ268" s="53">
        <f t="shared" si="71"/>
        <v>0</v>
      </c>
      <c r="BM268" s="48"/>
    </row>
    <row r="269" spans="2:65" x14ac:dyDescent="0.25">
      <c r="B269" s="52" t="s">
        <v>117</v>
      </c>
      <c r="C269" s="53">
        <f t="shared" si="71"/>
        <v>0</v>
      </c>
      <c r="D269" s="53">
        <f t="shared" si="71"/>
        <v>0</v>
      </c>
      <c r="E269" s="53">
        <f t="shared" si="71"/>
        <v>2.4983788166914067E-3</v>
      </c>
      <c r="F269" s="53">
        <f t="shared" si="71"/>
        <v>0</v>
      </c>
      <c r="G269" s="53">
        <f t="shared" si="71"/>
        <v>0</v>
      </c>
      <c r="H269" s="53">
        <f t="shared" si="71"/>
        <v>0</v>
      </c>
      <c r="I269" s="53">
        <f t="shared" si="71"/>
        <v>0</v>
      </c>
      <c r="J269" s="53">
        <f t="shared" si="71"/>
        <v>0</v>
      </c>
      <c r="K269" s="53">
        <f t="shared" si="71"/>
        <v>0</v>
      </c>
      <c r="L269" s="53">
        <f t="shared" si="71"/>
        <v>0</v>
      </c>
      <c r="M269" s="53">
        <f t="shared" si="71"/>
        <v>0</v>
      </c>
      <c r="N269" s="53">
        <f t="shared" si="71"/>
        <v>0</v>
      </c>
      <c r="O269" s="53">
        <f t="shared" si="71"/>
        <v>0</v>
      </c>
      <c r="P269" s="53">
        <f t="shared" si="71"/>
        <v>0</v>
      </c>
      <c r="Q269" s="53">
        <f t="shared" si="71"/>
        <v>0</v>
      </c>
      <c r="R269" s="53">
        <f t="shared" si="71"/>
        <v>0</v>
      </c>
      <c r="S269" s="53">
        <f t="shared" si="71"/>
        <v>0</v>
      </c>
      <c r="T269" s="53">
        <f t="shared" si="71"/>
        <v>0</v>
      </c>
      <c r="U269" s="53">
        <f t="shared" si="71"/>
        <v>0</v>
      </c>
      <c r="V269" s="53">
        <f t="shared" si="71"/>
        <v>0</v>
      </c>
      <c r="W269" s="53">
        <f t="shared" si="71"/>
        <v>0</v>
      </c>
      <c r="X269" s="53">
        <f t="shared" si="71"/>
        <v>0</v>
      </c>
      <c r="Y269" s="53">
        <f t="shared" si="71"/>
        <v>0</v>
      </c>
      <c r="Z269" s="53">
        <f t="shared" si="71"/>
        <v>0</v>
      </c>
      <c r="AA269" s="53">
        <f t="shared" si="71"/>
        <v>0</v>
      </c>
      <c r="AB269" s="53">
        <f t="shared" si="71"/>
        <v>0</v>
      </c>
      <c r="AC269" s="53">
        <f t="shared" si="71"/>
        <v>0</v>
      </c>
      <c r="AD269" s="53">
        <f t="shared" si="71"/>
        <v>0</v>
      </c>
      <c r="AE269" s="53">
        <f t="shared" si="71"/>
        <v>0</v>
      </c>
      <c r="AF269" s="53">
        <f t="shared" si="71"/>
        <v>0</v>
      </c>
      <c r="AG269" s="53">
        <f t="shared" si="71"/>
        <v>0</v>
      </c>
      <c r="AH269" s="53">
        <f t="shared" si="71"/>
        <v>0</v>
      </c>
      <c r="AI269" s="53">
        <f t="shared" si="71"/>
        <v>0</v>
      </c>
      <c r="AJ269" s="53">
        <f t="shared" si="71"/>
        <v>0</v>
      </c>
      <c r="AK269" s="53">
        <f t="shared" si="71"/>
        <v>0</v>
      </c>
      <c r="AL269" s="53">
        <f t="shared" si="71"/>
        <v>0</v>
      </c>
      <c r="AM269" s="53">
        <f t="shared" si="71"/>
        <v>0</v>
      </c>
      <c r="AN269" s="53">
        <f t="shared" si="71"/>
        <v>0</v>
      </c>
      <c r="AO269" s="53">
        <f t="shared" si="71"/>
        <v>0</v>
      </c>
      <c r="AP269" s="53">
        <f t="shared" si="71"/>
        <v>0</v>
      </c>
      <c r="AQ269" s="53">
        <f t="shared" si="71"/>
        <v>0</v>
      </c>
      <c r="AR269" s="53">
        <f t="shared" si="71"/>
        <v>0</v>
      </c>
      <c r="AS269" s="53">
        <f t="shared" si="71"/>
        <v>0</v>
      </c>
      <c r="AT269" s="53">
        <f t="shared" si="71"/>
        <v>0</v>
      </c>
      <c r="AU269" s="53">
        <f t="shared" si="71"/>
        <v>0</v>
      </c>
      <c r="AV269" s="53">
        <f t="shared" si="71"/>
        <v>1.0367966845886192E-5</v>
      </c>
      <c r="AW269" s="53">
        <f t="shared" si="71"/>
        <v>0</v>
      </c>
      <c r="AX269" s="53">
        <f t="shared" si="71"/>
        <v>0</v>
      </c>
      <c r="AY269" s="53">
        <f t="shared" si="71"/>
        <v>0</v>
      </c>
      <c r="AZ269" s="53">
        <f t="shared" si="71"/>
        <v>0</v>
      </c>
      <c r="BA269" s="53">
        <f t="shared" si="71"/>
        <v>0</v>
      </c>
      <c r="BB269" s="53">
        <f t="shared" si="71"/>
        <v>0</v>
      </c>
      <c r="BC269" s="53">
        <f t="shared" si="71"/>
        <v>0</v>
      </c>
      <c r="BD269" s="53">
        <f t="shared" si="71"/>
        <v>0</v>
      </c>
      <c r="BE269" s="53">
        <f t="shared" si="71"/>
        <v>6.6314172628058766E-3</v>
      </c>
      <c r="BF269" s="53">
        <f t="shared" si="71"/>
        <v>0</v>
      </c>
      <c r="BG269" s="53">
        <f t="shared" si="71"/>
        <v>0</v>
      </c>
      <c r="BH269" s="53">
        <f t="shared" si="71"/>
        <v>0.99079350755688278</v>
      </c>
      <c r="BI269" s="53">
        <f t="shared" si="71"/>
        <v>6.6328396773966715E-5</v>
      </c>
      <c r="BJ269" s="53">
        <f t="shared" si="71"/>
        <v>0</v>
      </c>
      <c r="BM269" s="48"/>
    </row>
    <row r="270" spans="2:65" x14ac:dyDescent="0.25">
      <c r="B270" s="52" t="s">
        <v>118</v>
      </c>
      <c r="C270" s="53">
        <f t="shared" si="71"/>
        <v>0</v>
      </c>
      <c r="D270" s="53">
        <f t="shared" si="71"/>
        <v>0</v>
      </c>
      <c r="E270" s="53">
        <f t="shared" si="71"/>
        <v>0</v>
      </c>
      <c r="F270" s="53">
        <f t="shared" si="71"/>
        <v>0</v>
      </c>
      <c r="G270" s="53">
        <f t="shared" si="71"/>
        <v>0</v>
      </c>
      <c r="H270" s="53">
        <f t="shared" si="71"/>
        <v>0</v>
      </c>
      <c r="I270" s="53">
        <f t="shared" si="71"/>
        <v>0</v>
      </c>
      <c r="J270" s="53">
        <f t="shared" si="71"/>
        <v>0</v>
      </c>
      <c r="K270" s="53">
        <f t="shared" si="71"/>
        <v>2.1506700655631452E-5</v>
      </c>
      <c r="L270" s="53">
        <f t="shared" si="71"/>
        <v>0</v>
      </c>
      <c r="M270" s="53">
        <f t="shared" si="71"/>
        <v>0</v>
      </c>
      <c r="N270" s="53">
        <f t="shared" si="71"/>
        <v>8.6263661642332744E-3</v>
      </c>
      <c r="O270" s="53">
        <f t="shared" si="71"/>
        <v>0</v>
      </c>
      <c r="P270" s="53">
        <f t="shared" si="71"/>
        <v>1.0576916746024027E-5</v>
      </c>
      <c r="Q270" s="53">
        <f t="shared" si="71"/>
        <v>1.5345804315684521E-4</v>
      </c>
      <c r="R270" s="53">
        <f t="shared" si="71"/>
        <v>0</v>
      </c>
      <c r="S270" s="53">
        <f t="shared" si="71"/>
        <v>0</v>
      </c>
      <c r="T270" s="53">
        <f t="shared" si="71"/>
        <v>0</v>
      </c>
      <c r="U270" s="53">
        <f t="shared" si="71"/>
        <v>6.776669259299866E-4</v>
      </c>
      <c r="V270" s="53">
        <f t="shared" si="71"/>
        <v>0</v>
      </c>
      <c r="W270" s="53">
        <f t="shared" si="71"/>
        <v>0</v>
      </c>
      <c r="X270" s="53">
        <f t="shared" si="71"/>
        <v>0</v>
      </c>
      <c r="Y270" s="53">
        <f t="shared" si="71"/>
        <v>1.8182475022750762E-5</v>
      </c>
      <c r="Z270" s="53">
        <f t="shared" si="71"/>
        <v>0</v>
      </c>
      <c r="AA270" s="53">
        <f t="shared" si="71"/>
        <v>0</v>
      </c>
      <c r="AB270" s="53">
        <f t="shared" si="71"/>
        <v>0</v>
      </c>
      <c r="AC270" s="53">
        <f t="shared" si="71"/>
        <v>1.6416616601806851E-5</v>
      </c>
      <c r="AD270" s="53">
        <f t="shared" si="71"/>
        <v>0</v>
      </c>
      <c r="AE270" s="53">
        <f t="shared" si="71"/>
        <v>7.8263985061172523E-3</v>
      </c>
      <c r="AF270" s="53">
        <f t="shared" si="71"/>
        <v>0</v>
      </c>
      <c r="AG270" s="53">
        <f t="shared" si="71"/>
        <v>0</v>
      </c>
      <c r="AH270" s="53">
        <f t="shared" si="71"/>
        <v>0</v>
      </c>
      <c r="AI270" s="53">
        <f t="shared" si="71"/>
        <v>0</v>
      </c>
      <c r="AJ270" s="53">
        <f t="shared" si="71"/>
        <v>0</v>
      </c>
      <c r="AK270" s="53">
        <f t="shared" si="71"/>
        <v>1.8554990389765312E-4</v>
      </c>
      <c r="AL270" s="53">
        <f t="shared" si="71"/>
        <v>3.6336201421335472E-4</v>
      </c>
      <c r="AM270" s="53">
        <f t="shared" si="71"/>
        <v>2.5766184348441747E-3</v>
      </c>
      <c r="AN270" s="53">
        <f t="shared" si="71"/>
        <v>2.2569095198947918E-4</v>
      </c>
      <c r="AO270" s="53">
        <f t="shared" si="71"/>
        <v>3.3453654051274299E-4</v>
      </c>
      <c r="AP270" s="53">
        <f t="shared" si="71"/>
        <v>1.027065339793655E-3</v>
      </c>
      <c r="AQ270" s="53">
        <f t="shared" si="71"/>
        <v>0</v>
      </c>
      <c r="AR270" s="53">
        <f t="shared" si="71"/>
        <v>0</v>
      </c>
      <c r="AS270" s="53">
        <f t="shared" si="71"/>
        <v>0.53364656403639987</v>
      </c>
      <c r="AT270" s="53">
        <f t="shared" si="71"/>
        <v>0</v>
      </c>
      <c r="AU270" s="53">
        <f t="shared" si="71"/>
        <v>5.6328322928666965E-4</v>
      </c>
      <c r="AV270" s="53">
        <f t="shared" si="71"/>
        <v>3.4352829967549381E-3</v>
      </c>
      <c r="AW270" s="53">
        <f t="shared" si="71"/>
        <v>0</v>
      </c>
      <c r="AX270" s="53">
        <f t="shared" si="71"/>
        <v>0</v>
      </c>
      <c r="AY270" s="53">
        <f t="shared" si="71"/>
        <v>0</v>
      </c>
      <c r="AZ270" s="53">
        <f t="shared" si="71"/>
        <v>0</v>
      </c>
      <c r="BA270" s="53">
        <f t="shared" si="71"/>
        <v>0</v>
      </c>
      <c r="BB270" s="53">
        <f t="shared" si="71"/>
        <v>7.0083267373398947E-5</v>
      </c>
      <c r="BC270" s="53">
        <f t="shared" si="71"/>
        <v>0</v>
      </c>
      <c r="BD270" s="53">
        <f t="shared" si="71"/>
        <v>5.9389212269941863E-3</v>
      </c>
      <c r="BE270" s="53">
        <f t="shared" si="71"/>
        <v>0.39828485131167107</v>
      </c>
      <c r="BF270" s="53">
        <f t="shared" si="71"/>
        <v>0</v>
      </c>
      <c r="BG270" s="53">
        <f t="shared" si="71"/>
        <v>0</v>
      </c>
      <c r="BH270" s="53">
        <f t="shared" si="71"/>
        <v>2.7089626965652917E-2</v>
      </c>
      <c r="BI270" s="53">
        <f t="shared" si="71"/>
        <v>8.9079914321523075E-3</v>
      </c>
      <c r="BJ270" s="53">
        <f t="shared" si="71"/>
        <v>0</v>
      </c>
      <c r="BM270" s="48"/>
    </row>
    <row r="271" spans="2:65" x14ac:dyDescent="0.25">
      <c r="B271" s="52" t="s">
        <v>119</v>
      </c>
      <c r="C271" s="53">
        <f t="shared" si="71"/>
        <v>0</v>
      </c>
      <c r="D271" s="53">
        <f t="shared" si="71"/>
        <v>0</v>
      </c>
      <c r="E271" s="53">
        <f t="shared" si="71"/>
        <v>0</v>
      </c>
      <c r="F271" s="53">
        <f t="shared" si="71"/>
        <v>9.0689589797697876E-5</v>
      </c>
      <c r="G271" s="53">
        <f t="shared" si="71"/>
        <v>0</v>
      </c>
      <c r="H271" s="53">
        <f t="shared" si="71"/>
        <v>0</v>
      </c>
      <c r="I271" s="53">
        <f t="shared" si="71"/>
        <v>4.512972297555081E-4</v>
      </c>
      <c r="J271" s="53">
        <f t="shared" si="71"/>
        <v>1.5032448980659984E-4</v>
      </c>
      <c r="K271" s="53">
        <f t="shared" si="71"/>
        <v>2.8695710627002712E-3</v>
      </c>
      <c r="L271" s="53">
        <f t="shared" si="71"/>
        <v>4.6602086600206735E-4</v>
      </c>
      <c r="M271" s="53">
        <f t="shared" si="71"/>
        <v>2.0833254976136261E-2</v>
      </c>
      <c r="N271" s="53">
        <f t="shared" si="71"/>
        <v>2.5562972772505712E-2</v>
      </c>
      <c r="O271" s="53">
        <f t="shared" si="71"/>
        <v>4.0524894092679603E-6</v>
      </c>
      <c r="P271" s="53">
        <f t="shared" si="71"/>
        <v>3.2111418242078985E-4</v>
      </c>
      <c r="Q271" s="53">
        <f t="shared" si="71"/>
        <v>4.8551050135182982E-4</v>
      </c>
      <c r="R271" s="53">
        <f t="shared" ref="R271:BJ274" si="72">+R52/$BK52</f>
        <v>9.5718445746440115E-6</v>
      </c>
      <c r="S271" s="53">
        <f t="shared" si="72"/>
        <v>1.5060920442046198E-4</v>
      </c>
      <c r="T271" s="53">
        <f t="shared" si="72"/>
        <v>0</v>
      </c>
      <c r="U271" s="53">
        <f t="shared" si="72"/>
        <v>8.0265323101083308E-3</v>
      </c>
      <c r="V271" s="53">
        <f t="shared" si="72"/>
        <v>5.1083415201743005E-4</v>
      </c>
      <c r="W271" s="53">
        <f t="shared" si="72"/>
        <v>3.6535545648684296E-3</v>
      </c>
      <c r="X271" s="53">
        <f t="shared" si="72"/>
        <v>1.1313440952124606E-4</v>
      </c>
      <c r="Y271" s="53">
        <f t="shared" si="72"/>
        <v>4.88147275114018E-3</v>
      </c>
      <c r="Z271" s="53">
        <f t="shared" si="72"/>
        <v>1.126460147786876E-3</v>
      </c>
      <c r="AA271" s="53">
        <f t="shared" si="72"/>
        <v>1.1455459999692679E-4</v>
      </c>
      <c r="AB271" s="53">
        <f t="shared" si="72"/>
        <v>1.5247540011749778E-3</v>
      </c>
      <c r="AC271" s="53">
        <f t="shared" si="72"/>
        <v>6.514581355209528E-5</v>
      </c>
      <c r="AD271" s="53">
        <f t="shared" si="72"/>
        <v>6.5204640926635205E-5</v>
      </c>
      <c r="AE271" s="53">
        <f t="shared" si="72"/>
        <v>5.4509670863833195E-4</v>
      </c>
      <c r="AF271" s="53">
        <f t="shared" si="72"/>
        <v>0</v>
      </c>
      <c r="AG271" s="53">
        <f t="shared" si="72"/>
        <v>1.8319596451678644E-5</v>
      </c>
      <c r="AH271" s="53">
        <f t="shared" si="72"/>
        <v>3.8335142287444047E-4</v>
      </c>
      <c r="AI271" s="53">
        <f t="shared" si="72"/>
        <v>2.3473626850406792E-4</v>
      </c>
      <c r="AJ271" s="53">
        <f t="shared" si="72"/>
        <v>2.2158515965143731E-3</v>
      </c>
      <c r="AK271" s="53">
        <f t="shared" si="72"/>
        <v>2.3604856750364248E-4</v>
      </c>
      <c r="AL271" s="53">
        <f t="shared" si="72"/>
        <v>4.6225344847179635E-4</v>
      </c>
      <c r="AM271" s="53">
        <f t="shared" si="72"/>
        <v>3.8242010590775524E-4</v>
      </c>
      <c r="AN271" s="53">
        <f t="shared" si="72"/>
        <v>1.008473101598245E-3</v>
      </c>
      <c r="AO271" s="53">
        <f t="shared" si="72"/>
        <v>4.2558292678617789E-4</v>
      </c>
      <c r="AP271" s="53">
        <f t="shared" si="72"/>
        <v>1.3065881312698457E-3</v>
      </c>
      <c r="AQ271" s="53">
        <f t="shared" si="72"/>
        <v>3.9591625939694314E-3</v>
      </c>
      <c r="AR271" s="53">
        <f t="shared" si="72"/>
        <v>0</v>
      </c>
      <c r="AS271" s="53">
        <f t="shared" si="72"/>
        <v>1.0420730270522523E-3</v>
      </c>
      <c r="AT271" s="53">
        <f t="shared" si="72"/>
        <v>2.586074920591578E-4</v>
      </c>
      <c r="AU271" s="53">
        <f t="shared" si="72"/>
        <v>0.21633840550391328</v>
      </c>
      <c r="AV271" s="53">
        <f t="shared" si="72"/>
        <v>2.2395361725932109E-2</v>
      </c>
      <c r="AW271" s="53">
        <f t="shared" si="72"/>
        <v>7.5552755103439095E-4</v>
      </c>
      <c r="AX271" s="53">
        <f t="shared" si="72"/>
        <v>0</v>
      </c>
      <c r="AY271" s="53">
        <f t="shared" si="72"/>
        <v>3.8893808042778592E-3</v>
      </c>
      <c r="AZ271" s="53">
        <f t="shared" si="72"/>
        <v>1.791683686403339E-3</v>
      </c>
      <c r="BA271" s="53">
        <f t="shared" si="72"/>
        <v>7.8345672139600833E-4</v>
      </c>
      <c r="BB271" s="53">
        <f t="shared" si="72"/>
        <v>4.8840206681034865E-2</v>
      </c>
      <c r="BC271" s="53">
        <f t="shared" si="72"/>
        <v>9.1552917724554029E-3</v>
      </c>
      <c r="BD271" s="53">
        <f t="shared" si="72"/>
        <v>0.36349653866454379</v>
      </c>
      <c r="BE271" s="53">
        <f t="shared" si="72"/>
        <v>5.3755581086546364E-2</v>
      </c>
      <c r="BF271" s="53">
        <f t="shared" si="72"/>
        <v>2.6079117015255257E-3</v>
      </c>
      <c r="BG271" s="53">
        <f t="shared" si="72"/>
        <v>3.1974162031726209E-3</v>
      </c>
      <c r="BH271" s="53">
        <f t="shared" si="72"/>
        <v>5.3793297875167942E-2</v>
      </c>
      <c r="BI271" s="53">
        <f t="shared" si="72"/>
        <v>0.13524473843502097</v>
      </c>
      <c r="BJ271" s="53">
        <f t="shared" si="72"/>
        <v>0</v>
      </c>
      <c r="BM271" s="48"/>
    </row>
    <row r="272" spans="2:65" x14ac:dyDescent="0.25">
      <c r="B272" s="52" t="s">
        <v>120</v>
      </c>
      <c r="C272" s="53">
        <f t="shared" ref="C272:AH274" si="73">+C53/$BK53</f>
        <v>7.22524167403053E-4</v>
      </c>
      <c r="D272" s="53">
        <f t="shared" si="73"/>
        <v>4.7928720706339381E-5</v>
      </c>
      <c r="E272" s="53">
        <f t="shared" si="73"/>
        <v>1.704771854394881E-2</v>
      </c>
      <c r="F272" s="53">
        <f t="shared" si="73"/>
        <v>4.0632433866982709E-3</v>
      </c>
      <c r="G272" s="53">
        <f t="shared" si="73"/>
        <v>2.3067734813062093E-2</v>
      </c>
      <c r="H272" s="53">
        <f t="shared" si="73"/>
        <v>2.7702801252045168E-5</v>
      </c>
      <c r="I272" s="53">
        <f t="shared" si="73"/>
        <v>9.6602165075236352E-4</v>
      </c>
      <c r="J272" s="53">
        <f t="shared" si="73"/>
        <v>2.8060975218953325E-3</v>
      </c>
      <c r="K272" s="53">
        <f t="shared" si="73"/>
        <v>1.0009691301415038E-2</v>
      </c>
      <c r="L272" s="53">
        <f t="shared" si="73"/>
        <v>5.2383424279563908E-3</v>
      </c>
      <c r="M272" s="53">
        <f t="shared" si="73"/>
        <v>5.1472018461873395E-3</v>
      </c>
      <c r="N272" s="53">
        <f t="shared" si="73"/>
        <v>7.7087620373825272E-2</v>
      </c>
      <c r="O272" s="53">
        <f t="shared" si="73"/>
        <v>3.1121483026008086E-2</v>
      </c>
      <c r="P272" s="53">
        <f t="shared" si="73"/>
        <v>6.4260963827272638E-4</v>
      </c>
      <c r="Q272" s="53">
        <f t="shared" si="73"/>
        <v>2.1599040282808514E-3</v>
      </c>
      <c r="R272" s="53">
        <f t="shared" si="73"/>
        <v>2.4916206361162174E-3</v>
      </c>
      <c r="S272" s="53">
        <f t="shared" si="73"/>
        <v>7.4123638009071231E-4</v>
      </c>
      <c r="T272" s="53">
        <f t="shared" si="73"/>
        <v>2.2827322471999966E-3</v>
      </c>
      <c r="U272" s="53">
        <f t="shared" si="73"/>
        <v>1.9958489590543124E-2</v>
      </c>
      <c r="V272" s="53">
        <f t="shared" si="73"/>
        <v>2.888126453838351E-3</v>
      </c>
      <c r="W272" s="53">
        <f t="shared" si="73"/>
        <v>9.2514194685265564E-3</v>
      </c>
      <c r="X272" s="53">
        <f t="shared" si="73"/>
        <v>2.9200045118174767E-4</v>
      </c>
      <c r="Y272" s="53">
        <f t="shared" si="73"/>
        <v>3.0949114059361667E-3</v>
      </c>
      <c r="Z272" s="53">
        <f t="shared" si="73"/>
        <v>8.7544248361486436E-3</v>
      </c>
      <c r="AA272" s="53">
        <f t="shared" si="73"/>
        <v>6.5405846442535892E-3</v>
      </c>
      <c r="AB272" s="53">
        <f t="shared" si="73"/>
        <v>4.6075294570485821E-3</v>
      </c>
      <c r="AC272" s="53">
        <f t="shared" si="73"/>
        <v>2.5620603076215234E-2</v>
      </c>
      <c r="AD272" s="53">
        <f t="shared" si="73"/>
        <v>1.870491075962584E-2</v>
      </c>
      <c r="AE272" s="53">
        <f t="shared" si="73"/>
        <v>1.9854426999284793E-3</v>
      </c>
      <c r="AF272" s="53">
        <f t="shared" si="73"/>
        <v>4.2952963044761349E-3</v>
      </c>
      <c r="AG272" s="53">
        <f t="shared" si="73"/>
        <v>1.3147061686812327E-3</v>
      </c>
      <c r="AH272" s="53">
        <f t="shared" si="73"/>
        <v>8.4361536881265506E-3</v>
      </c>
      <c r="AI272" s="53">
        <f t="shared" si="72"/>
        <v>5.1656811977616075E-3</v>
      </c>
      <c r="AJ272" s="53">
        <f t="shared" si="72"/>
        <v>1.2128663134819627E-2</v>
      </c>
      <c r="AK272" s="53">
        <f t="shared" si="72"/>
        <v>2.5290196365963013E-3</v>
      </c>
      <c r="AL272" s="53">
        <f t="shared" si="72"/>
        <v>4.9525742123026862E-3</v>
      </c>
      <c r="AM272" s="53">
        <f t="shared" si="72"/>
        <v>1.0620747054579523E-3</v>
      </c>
      <c r="AN272" s="53">
        <f t="shared" si="72"/>
        <v>2.157610408149916E-2</v>
      </c>
      <c r="AO272" s="53">
        <f t="shared" si="72"/>
        <v>4.5596869755448162E-3</v>
      </c>
      <c r="AP272" s="53">
        <f t="shared" si="72"/>
        <v>1.3998759136185463E-2</v>
      </c>
      <c r="AQ272" s="53">
        <f t="shared" si="72"/>
        <v>9.9463885040347467E-3</v>
      </c>
      <c r="AR272" s="53">
        <f t="shared" si="72"/>
        <v>1.2659760331640928E-4</v>
      </c>
      <c r="AS272" s="53">
        <f t="shared" si="72"/>
        <v>2.5455463360673388E-2</v>
      </c>
      <c r="AT272" s="53">
        <f t="shared" si="72"/>
        <v>5.4783755539279727E-3</v>
      </c>
      <c r="AU272" s="53">
        <f t="shared" si="72"/>
        <v>2.351434839419848E-2</v>
      </c>
      <c r="AV272" s="53">
        <f t="shared" si="72"/>
        <v>3.1251052072613389E-2</v>
      </c>
      <c r="AW272" s="53">
        <f t="shared" si="72"/>
        <v>1.8379420404751868E-2</v>
      </c>
      <c r="AX272" s="53">
        <f t="shared" si="72"/>
        <v>0</v>
      </c>
      <c r="AY272" s="53">
        <f t="shared" si="72"/>
        <v>9.5030128569398228E-2</v>
      </c>
      <c r="AZ272" s="53">
        <f t="shared" si="72"/>
        <v>2.1356305221003229E-2</v>
      </c>
      <c r="BA272" s="53">
        <f t="shared" si="72"/>
        <v>5.3805323470927473E-2</v>
      </c>
      <c r="BB272" s="53">
        <f t="shared" si="72"/>
        <v>4.5777735081412134E-2</v>
      </c>
      <c r="BC272" s="53">
        <f t="shared" si="72"/>
        <v>4.8370299749165263E-2</v>
      </c>
      <c r="BD272" s="53">
        <f t="shared" si="72"/>
        <v>2.5290826688789014E-2</v>
      </c>
      <c r="BE272" s="53">
        <f t="shared" si="72"/>
        <v>3.435598145932435E-2</v>
      </c>
      <c r="BF272" s="53">
        <f t="shared" si="72"/>
        <v>2.6806144619828357E-3</v>
      </c>
      <c r="BG272" s="53">
        <f t="shared" si="72"/>
        <v>5.2650920297219392E-2</v>
      </c>
      <c r="BH272" s="53">
        <f t="shared" si="72"/>
        <v>0.1142100188108776</v>
      </c>
      <c r="BI272" s="53">
        <f t="shared" si="72"/>
        <v>2.4931624700615527E-2</v>
      </c>
      <c r="BJ272" s="53">
        <f t="shared" si="72"/>
        <v>0</v>
      </c>
      <c r="BM272" s="48"/>
    </row>
    <row r="273" spans="2:65" x14ac:dyDescent="0.25">
      <c r="B273" s="52" t="s">
        <v>121</v>
      </c>
      <c r="C273" s="53">
        <f t="shared" si="73"/>
        <v>1.9761795962545979E-2</v>
      </c>
      <c r="D273" s="53">
        <f t="shared" si="73"/>
        <v>1.3830302971492964E-3</v>
      </c>
      <c r="E273" s="53">
        <f t="shared" si="73"/>
        <v>8.9146943916351501E-2</v>
      </c>
      <c r="F273" s="53">
        <f t="shared" si="73"/>
        <v>1.3995644833044148E-3</v>
      </c>
      <c r="G273" s="53">
        <f t="shared" si="73"/>
        <v>5.5760377309221849E-2</v>
      </c>
      <c r="H273" s="53">
        <f t="shared" si="73"/>
        <v>1.7313205543162963E-5</v>
      </c>
      <c r="I273" s="53">
        <f t="shared" si="73"/>
        <v>9.7405960566276251E-3</v>
      </c>
      <c r="J273" s="53">
        <f t="shared" si="73"/>
        <v>2.2296332041635003E-3</v>
      </c>
      <c r="K273" s="53">
        <f t="shared" si="73"/>
        <v>3.6576759772686215E-3</v>
      </c>
      <c r="L273" s="53">
        <f t="shared" si="73"/>
        <v>2.3664963157778319E-3</v>
      </c>
      <c r="M273" s="53">
        <f t="shared" si="73"/>
        <v>2.8660453663237974E-2</v>
      </c>
      <c r="N273" s="53">
        <f t="shared" si="73"/>
        <v>6.3865881004935232E-2</v>
      </c>
      <c r="O273" s="53">
        <f t="shared" si="73"/>
        <v>3.4960231347477156E-3</v>
      </c>
      <c r="P273" s="53">
        <f t="shared" si="73"/>
        <v>1.4180042186613575E-3</v>
      </c>
      <c r="Q273" s="53">
        <f t="shared" si="73"/>
        <v>2.1409528057559136E-3</v>
      </c>
      <c r="R273" s="53">
        <f t="shared" si="73"/>
        <v>8.0926662296526789E-3</v>
      </c>
      <c r="S273" s="53">
        <f t="shared" si="73"/>
        <v>5.1889533554591767E-4</v>
      </c>
      <c r="T273" s="53">
        <f t="shared" si="73"/>
        <v>4.2636215857993831E-4</v>
      </c>
      <c r="U273" s="53">
        <f t="shared" si="73"/>
        <v>2.9136669917133712E-3</v>
      </c>
      <c r="V273" s="53">
        <f t="shared" si="73"/>
        <v>7.5103845378024156E-4</v>
      </c>
      <c r="W273" s="53">
        <f t="shared" si="73"/>
        <v>1.0574325358099272E-4</v>
      </c>
      <c r="X273" s="53">
        <f t="shared" si="73"/>
        <v>3.5764019190568394E-4</v>
      </c>
      <c r="Y273" s="53">
        <f t="shared" si="73"/>
        <v>1.4303185463486454E-3</v>
      </c>
      <c r="Z273" s="53">
        <f t="shared" si="73"/>
        <v>1.9583936542067466E-3</v>
      </c>
      <c r="AA273" s="53">
        <f t="shared" si="73"/>
        <v>1.4368696176410047E-3</v>
      </c>
      <c r="AB273" s="53">
        <f t="shared" si="73"/>
        <v>1.4111781088817666E-3</v>
      </c>
      <c r="AC273" s="53">
        <f t="shared" si="73"/>
        <v>2.0339872881021768E-2</v>
      </c>
      <c r="AD273" s="53">
        <f t="shared" si="73"/>
        <v>2.532200095688508E-3</v>
      </c>
      <c r="AE273" s="53">
        <f t="shared" si="73"/>
        <v>1.9039523681070036E-2</v>
      </c>
      <c r="AF273" s="53">
        <f t="shared" si="73"/>
        <v>1.0282391072749366E-3</v>
      </c>
      <c r="AG273" s="53">
        <f t="shared" si="73"/>
        <v>3.404264938050774E-4</v>
      </c>
      <c r="AH273" s="53">
        <f t="shared" si="73"/>
        <v>8.2502360885873527E-4</v>
      </c>
      <c r="AI273" s="53">
        <f t="shared" si="72"/>
        <v>5.0518389085173643E-4</v>
      </c>
      <c r="AJ273" s="53">
        <f t="shared" si="72"/>
        <v>4.7593848746078282E-3</v>
      </c>
      <c r="AK273" s="53">
        <f t="shared" si="72"/>
        <v>1.9379606678838492E-4</v>
      </c>
      <c r="AL273" s="53">
        <f t="shared" si="72"/>
        <v>3.7951045888816564E-4</v>
      </c>
      <c r="AM273" s="53">
        <f t="shared" si="72"/>
        <v>5.1747974820869113E-4</v>
      </c>
      <c r="AN273" s="53">
        <f t="shared" si="72"/>
        <v>3.2315786473618192E-2</v>
      </c>
      <c r="AO273" s="53">
        <f t="shared" si="72"/>
        <v>3.4940393062193767E-4</v>
      </c>
      <c r="AP273" s="53">
        <f t="shared" si="72"/>
        <v>1.0727099233447995E-3</v>
      </c>
      <c r="AQ273" s="53">
        <f t="shared" si="72"/>
        <v>6.1432566197636334E-3</v>
      </c>
      <c r="AR273" s="53">
        <f t="shared" si="72"/>
        <v>7.5966002870655244E-4</v>
      </c>
      <c r="AS273" s="53">
        <f t="shared" si="72"/>
        <v>3.741456331561551E-3</v>
      </c>
      <c r="AT273" s="53">
        <f t="shared" si="72"/>
        <v>4.1707417764494641E-3</v>
      </c>
      <c r="AU273" s="53">
        <f t="shared" si="72"/>
        <v>1.5195581227983606E-2</v>
      </c>
      <c r="AV273" s="53">
        <f t="shared" si="72"/>
        <v>2.6411611699581048E-3</v>
      </c>
      <c r="AW273" s="53">
        <f t="shared" si="72"/>
        <v>4.5348540976244966E-2</v>
      </c>
      <c r="AX273" s="53">
        <f t="shared" si="72"/>
        <v>0</v>
      </c>
      <c r="AY273" s="53">
        <f t="shared" si="72"/>
        <v>9.7441247143405033E-3</v>
      </c>
      <c r="AZ273" s="53">
        <f t="shared" si="72"/>
        <v>2.0896224128691208E-2</v>
      </c>
      <c r="BA273" s="53">
        <f t="shared" si="72"/>
        <v>1.4936336249328296E-2</v>
      </c>
      <c r="BB273" s="53">
        <f t="shared" si="72"/>
        <v>5.0443326301949455E-2</v>
      </c>
      <c r="BC273" s="53">
        <f t="shared" si="72"/>
        <v>3.7856032772560576E-2</v>
      </c>
      <c r="BD273" s="53">
        <f t="shared" si="72"/>
        <v>6.6276562931662314E-2</v>
      </c>
      <c r="BE273" s="53">
        <f t="shared" si="72"/>
        <v>5.8230984658049482E-2</v>
      </c>
      <c r="BF273" s="53">
        <f t="shared" si="72"/>
        <v>8.0731156109178723E-3</v>
      </c>
      <c r="BG273" s="53">
        <f t="shared" si="72"/>
        <v>9.1218970484700193E-2</v>
      </c>
      <c r="BH273" s="53">
        <f t="shared" si="72"/>
        <v>7.8257687404169149E-2</v>
      </c>
      <c r="BI273" s="53">
        <f t="shared" si="72"/>
        <v>9.7420181281185222E-2</v>
      </c>
      <c r="BJ273" s="53">
        <f t="shared" si="72"/>
        <v>0</v>
      </c>
      <c r="BM273" s="48"/>
    </row>
    <row r="274" spans="2:65" x14ac:dyDescent="0.25">
      <c r="B274" s="52" t="s">
        <v>122</v>
      </c>
      <c r="C274" s="53">
        <f t="shared" si="73"/>
        <v>0</v>
      </c>
      <c r="D274" s="53">
        <f t="shared" si="73"/>
        <v>0</v>
      </c>
      <c r="E274" s="53">
        <f t="shared" si="73"/>
        <v>0</v>
      </c>
      <c r="F274" s="53">
        <f t="shared" si="73"/>
        <v>1.8885154574908503E-4</v>
      </c>
      <c r="G274" s="53">
        <f t="shared" si="73"/>
        <v>2.189456431225506E-3</v>
      </c>
      <c r="H274" s="53">
        <f t="shared" si="73"/>
        <v>0</v>
      </c>
      <c r="I274" s="53">
        <f t="shared" si="73"/>
        <v>0</v>
      </c>
      <c r="J274" s="53">
        <f t="shared" si="73"/>
        <v>0</v>
      </c>
      <c r="K274" s="53">
        <f t="shared" si="73"/>
        <v>1.7691693430808332E-6</v>
      </c>
      <c r="L274" s="53">
        <f t="shared" si="73"/>
        <v>1.7909913023316374E-3</v>
      </c>
      <c r="M274" s="53">
        <f t="shared" si="73"/>
        <v>2.2849596087439497E-4</v>
      </c>
      <c r="N274" s="53">
        <f t="shared" si="73"/>
        <v>2.2310709504688771E-2</v>
      </c>
      <c r="O274" s="53">
        <f t="shared" si="73"/>
        <v>1.0009580226808784E-2</v>
      </c>
      <c r="P274" s="53">
        <f t="shared" si="73"/>
        <v>0</v>
      </c>
      <c r="Q274" s="53">
        <f t="shared" si="73"/>
        <v>6.5244240805131898E-5</v>
      </c>
      <c r="R274" s="53">
        <f t="shared" si="73"/>
        <v>0</v>
      </c>
      <c r="S274" s="53">
        <f t="shared" si="73"/>
        <v>2.3646479984057088E-5</v>
      </c>
      <c r="T274" s="53">
        <f t="shared" si="73"/>
        <v>0</v>
      </c>
      <c r="U274" s="53">
        <f t="shared" si="73"/>
        <v>0</v>
      </c>
      <c r="V274" s="53">
        <f t="shared" si="73"/>
        <v>0</v>
      </c>
      <c r="W274" s="53">
        <f t="shared" si="73"/>
        <v>8.9784911628945282E-6</v>
      </c>
      <c r="X274" s="53">
        <f t="shared" si="73"/>
        <v>5.178845950108039E-4</v>
      </c>
      <c r="Y274" s="53">
        <f t="shared" si="73"/>
        <v>6.0169463832691341E-4</v>
      </c>
      <c r="Z274" s="53">
        <f t="shared" si="73"/>
        <v>0</v>
      </c>
      <c r="AA274" s="53">
        <f t="shared" si="73"/>
        <v>0</v>
      </c>
      <c r="AB274" s="53">
        <f t="shared" si="73"/>
        <v>0</v>
      </c>
      <c r="AC274" s="53">
        <f t="shared" si="73"/>
        <v>2.7196090659457672E-4</v>
      </c>
      <c r="AD274" s="53">
        <f t="shared" si="73"/>
        <v>8.643388700182928E-6</v>
      </c>
      <c r="AE274" s="53">
        <f t="shared" si="73"/>
        <v>2.5325762784248747E-2</v>
      </c>
      <c r="AF274" s="53">
        <f t="shared" si="73"/>
        <v>0</v>
      </c>
      <c r="AG274" s="53">
        <f t="shared" si="73"/>
        <v>3.8860973615293624E-4</v>
      </c>
      <c r="AH274" s="53">
        <f t="shared" si="73"/>
        <v>2.085954881409345E-4</v>
      </c>
      <c r="AI274" s="53">
        <f t="shared" si="72"/>
        <v>1.2772856337884273E-4</v>
      </c>
      <c r="AJ274" s="53">
        <f t="shared" si="72"/>
        <v>2.3047179741775701E-4</v>
      </c>
      <c r="AK274" s="53">
        <f t="shared" si="72"/>
        <v>2.1657448616370595E-4</v>
      </c>
      <c r="AL274" s="53">
        <f t="shared" si="72"/>
        <v>4.2411739303876772E-4</v>
      </c>
      <c r="AM274" s="53">
        <f t="shared" si="72"/>
        <v>0</v>
      </c>
      <c r="AN274" s="53">
        <f t="shared" si="72"/>
        <v>5.2098571125450339E-4</v>
      </c>
      <c r="AO274" s="53">
        <f t="shared" si="72"/>
        <v>3.9047220096915137E-4</v>
      </c>
      <c r="AP274" s="53">
        <f t="shared" si="72"/>
        <v>1.198794197948255E-3</v>
      </c>
      <c r="AQ274" s="53">
        <f t="shared" si="72"/>
        <v>1.7583607143813297E-3</v>
      </c>
      <c r="AR274" s="53">
        <f t="shared" si="72"/>
        <v>0</v>
      </c>
      <c r="AS274" s="53">
        <f t="shared" si="72"/>
        <v>0</v>
      </c>
      <c r="AT274" s="53">
        <f t="shared" si="72"/>
        <v>0</v>
      </c>
      <c r="AU274" s="53">
        <f t="shared" si="72"/>
        <v>2.2350705193550902E-3</v>
      </c>
      <c r="AV274" s="53">
        <f t="shared" si="72"/>
        <v>2.9855754387231978E-3</v>
      </c>
      <c r="AW274" s="53">
        <f t="shared" si="72"/>
        <v>0.20366400214699149</v>
      </c>
      <c r="AX274" s="53">
        <f t="shared" si="72"/>
        <v>0.40249714099700368</v>
      </c>
      <c r="AY274" s="53">
        <f t="shared" si="72"/>
        <v>2.6751393175688466E-2</v>
      </c>
      <c r="AZ274" s="53">
        <f t="shared" si="72"/>
        <v>1.3446221986956962E-2</v>
      </c>
      <c r="BA274" s="53">
        <f t="shared" si="72"/>
        <v>9.5198122177885837E-4</v>
      </c>
      <c r="BB274" s="53">
        <f t="shared" si="72"/>
        <v>2.0883331854895236E-2</v>
      </c>
      <c r="BC274" s="53">
        <f t="shared" si="72"/>
        <v>4.6392321912547517E-2</v>
      </c>
      <c r="BD274" s="53">
        <f t="shared" si="72"/>
        <v>1.7343649170637628E-2</v>
      </c>
      <c r="BE274" s="53">
        <f t="shared" si="72"/>
        <v>1.2895289329498297E-2</v>
      </c>
      <c r="BF274" s="53">
        <f t="shared" si="72"/>
        <v>7.5734821589194135E-3</v>
      </c>
      <c r="BG274" s="53">
        <f t="shared" si="72"/>
        <v>2.6045765968347661E-2</v>
      </c>
      <c r="BH274" s="53">
        <f t="shared" si="72"/>
        <v>5.573736792875858E-2</v>
      </c>
      <c r="BI274" s="53">
        <f t="shared" si="72"/>
        <v>9.1589026235197254E-2</v>
      </c>
      <c r="BJ274" s="53">
        <f t="shared" si="72"/>
        <v>0</v>
      </c>
      <c r="BM274" s="48"/>
    </row>
    <row r="275" spans="2:65" x14ac:dyDescent="0.25">
      <c r="B275" s="52" t="s">
        <v>123</v>
      </c>
      <c r="C275" s="53">
        <v>0</v>
      </c>
      <c r="D275" s="53">
        <v>0</v>
      </c>
      <c r="E275" s="53">
        <v>0</v>
      </c>
      <c r="F275" s="53">
        <v>0</v>
      </c>
      <c r="G275" s="53">
        <v>0</v>
      </c>
      <c r="H275" s="53">
        <v>0</v>
      </c>
      <c r="I275" s="53">
        <v>0</v>
      </c>
      <c r="J275" s="53">
        <v>0</v>
      </c>
      <c r="K275" s="53">
        <v>0</v>
      </c>
      <c r="L275" s="53">
        <v>0</v>
      </c>
      <c r="M275" s="53">
        <v>0</v>
      </c>
      <c r="N275" s="53">
        <v>0</v>
      </c>
      <c r="O275" s="53">
        <v>0</v>
      </c>
      <c r="P275" s="53">
        <v>0</v>
      </c>
      <c r="Q275" s="53">
        <v>0</v>
      </c>
      <c r="R275" s="53">
        <v>0</v>
      </c>
      <c r="S275" s="53">
        <v>0</v>
      </c>
      <c r="T275" s="53">
        <v>0</v>
      </c>
      <c r="U275" s="53">
        <v>0</v>
      </c>
      <c r="V275" s="53">
        <v>0</v>
      </c>
      <c r="W275" s="53">
        <v>0</v>
      </c>
      <c r="X275" s="53">
        <v>0</v>
      </c>
      <c r="Y275" s="53">
        <v>0</v>
      </c>
      <c r="Z275" s="53">
        <v>0</v>
      </c>
      <c r="AA275" s="53">
        <v>0</v>
      </c>
      <c r="AB275" s="53">
        <v>0</v>
      </c>
      <c r="AC275" s="53">
        <v>0</v>
      </c>
      <c r="AD275" s="53">
        <v>0</v>
      </c>
      <c r="AE275" s="53">
        <v>0</v>
      </c>
      <c r="AF275" s="53">
        <v>0</v>
      </c>
      <c r="AG275" s="53">
        <v>0</v>
      </c>
      <c r="AH275" s="53">
        <v>0</v>
      </c>
      <c r="AI275" s="53">
        <v>0</v>
      </c>
      <c r="AJ275" s="53">
        <v>0</v>
      </c>
      <c r="AK275" s="53">
        <v>0</v>
      </c>
      <c r="AL275" s="53">
        <v>0</v>
      </c>
      <c r="AM275" s="53">
        <v>0</v>
      </c>
      <c r="AN275" s="53">
        <v>0</v>
      </c>
      <c r="AO275" s="53">
        <v>0</v>
      </c>
      <c r="AP275" s="53">
        <v>0</v>
      </c>
      <c r="AQ275" s="53">
        <v>0</v>
      </c>
      <c r="AR275" s="53">
        <v>0</v>
      </c>
      <c r="AS275" s="53">
        <v>0</v>
      </c>
      <c r="AT275" s="53">
        <v>0</v>
      </c>
      <c r="AU275" s="53">
        <v>0</v>
      </c>
      <c r="AV275" s="53">
        <v>0</v>
      </c>
      <c r="AW275" s="53">
        <v>0</v>
      </c>
      <c r="AX275" s="53">
        <v>0</v>
      </c>
      <c r="AY275" s="53">
        <v>0</v>
      </c>
      <c r="AZ275" s="53">
        <v>0</v>
      </c>
      <c r="BA275" s="53">
        <v>0</v>
      </c>
      <c r="BB275" s="53">
        <v>0</v>
      </c>
      <c r="BC275" s="53">
        <v>0</v>
      </c>
      <c r="BD275" s="53">
        <v>0</v>
      </c>
      <c r="BE275" s="53">
        <v>0</v>
      </c>
      <c r="BF275" s="53">
        <v>0</v>
      </c>
      <c r="BG275" s="53">
        <v>0</v>
      </c>
      <c r="BH275" s="53">
        <v>0</v>
      </c>
      <c r="BI275" s="53">
        <v>0</v>
      </c>
      <c r="BJ275" s="53">
        <v>0</v>
      </c>
      <c r="BM275" s="48"/>
    </row>
    <row r="276" spans="2:65" x14ac:dyDescent="0.25">
      <c r="B276" s="52" t="s">
        <v>124</v>
      </c>
      <c r="C276" s="53">
        <f t="shared" ref="C276:BJ280" si="74">+C57/$BK57</f>
        <v>6.2601328569601667E-3</v>
      </c>
      <c r="D276" s="53">
        <f t="shared" si="74"/>
        <v>6.9497972778194287E-4</v>
      </c>
      <c r="E276" s="53">
        <f t="shared" si="74"/>
        <v>6.7496014450938113E-2</v>
      </c>
      <c r="F276" s="53">
        <f t="shared" si="74"/>
        <v>1.0379300983918908E-3</v>
      </c>
      <c r="G276" s="53">
        <f t="shared" si="74"/>
        <v>2.7018833373077446E-2</v>
      </c>
      <c r="H276" s="53">
        <f t="shared" si="74"/>
        <v>5.2293393674473685E-4</v>
      </c>
      <c r="I276" s="53">
        <f t="shared" si="74"/>
        <v>3.700376569669483E-3</v>
      </c>
      <c r="J276" s="53">
        <f t="shared" si="74"/>
        <v>4.2414128646827594E-3</v>
      </c>
      <c r="K276" s="53">
        <f t="shared" si="74"/>
        <v>4.0257839870521152E-3</v>
      </c>
      <c r="L276" s="53">
        <f t="shared" si="74"/>
        <v>3.4791466059519659E-3</v>
      </c>
      <c r="M276" s="53">
        <f t="shared" si="74"/>
        <v>3.2122609588546333E-2</v>
      </c>
      <c r="N276" s="53">
        <f t="shared" si="74"/>
        <v>0.1231661210894892</v>
      </c>
      <c r="O276" s="53">
        <f t="shared" si="74"/>
        <v>2.0907352631134836E-2</v>
      </c>
      <c r="P276" s="53">
        <f t="shared" si="74"/>
        <v>2.1139823373044603E-3</v>
      </c>
      <c r="Q276" s="53">
        <f t="shared" si="74"/>
        <v>6.5548146986973942E-3</v>
      </c>
      <c r="R276" s="53">
        <f t="shared" si="74"/>
        <v>1.3828061412468255E-3</v>
      </c>
      <c r="S276" s="53">
        <f t="shared" si="74"/>
        <v>1.2575233585222954E-3</v>
      </c>
      <c r="T276" s="53">
        <f t="shared" si="74"/>
        <v>1.4885113494305907E-3</v>
      </c>
      <c r="U276" s="53">
        <f t="shared" si="74"/>
        <v>8.8587964686974233E-3</v>
      </c>
      <c r="V276" s="53">
        <f t="shared" si="74"/>
        <v>2.4666856984443895E-2</v>
      </c>
      <c r="W276" s="53">
        <f t="shared" si="74"/>
        <v>1.1039145669907588E-2</v>
      </c>
      <c r="X276" s="53">
        <f t="shared" si="74"/>
        <v>2.0094923370952279E-3</v>
      </c>
      <c r="Y276" s="53">
        <f t="shared" si="74"/>
        <v>1.4305080952172507E-2</v>
      </c>
      <c r="Z276" s="53">
        <f t="shared" si="74"/>
        <v>7.5402429887745509E-3</v>
      </c>
      <c r="AA276" s="53">
        <f t="shared" si="74"/>
        <v>1.2915272089868075E-2</v>
      </c>
      <c r="AB276" s="53">
        <f t="shared" si="74"/>
        <v>2.1509189420570625E-2</v>
      </c>
      <c r="AC276" s="53">
        <f t="shared" si="74"/>
        <v>1.1963244100007656E-2</v>
      </c>
      <c r="AD276" s="53">
        <f t="shared" si="74"/>
        <v>1.2540332108831239E-2</v>
      </c>
      <c r="AE276" s="53">
        <f t="shared" si="74"/>
        <v>1.2334723699159961E-2</v>
      </c>
      <c r="AF276" s="53">
        <f t="shared" si="74"/>
        <v>3.2518432993315811E-3</v>
      </c>
      <c r="AG276" s="53">
        <f t="shared" si="74"/>
        <v>1.1899422513641864E-3</v>
      </c>
      <c r="AH276" s="53">
        <f t="shared" si="74"/>
        <v>1.1550962789741753E-2</v>
      </c>
      <c r="AI276" s="53">
        <f t="shared" si="74"/>
        <v>7.072961625034571E-3</v>
      </c>
      <c r="AJ276" s="53">
        <f t="shared" si="74"/>
        <v>6.6801933660892519E-3</v>
      </c>
      <c r="AK276" s="53">
        <f t="shared" si="74"/>
        <v>2.232830056931528E-3</v>
      </c>
      <c r="AL276" s="53">
        <f t="shared" si="74"/>
        <v>4.3725467372393587E-3</v>
      </c>
      <c r="AM276" s="53">
        <f t="shared" si="74"/>
        <v>1.345670398102035E-3</v>
      </c>
      <c r="AN276" s="53">
        <f t="shared" si="74"/>
        <v>1.2343739263610147E-2</v>
      </c>
      <c r="AO276" s="53">
        <f t="shared" si="74"/>
        <v>4.0256730243889514E-3</v>
      </c>
      <c r="AP276" s="53">
        <f t="shared" si="74"/>
        <v>1.2359275391426769E-2</v>
      </c>
      <c r="AQ276" s="53">
        <f t="shared" si="74"/>
        <v>6.5802498612784529E-3</v>
      </c>
      <c r="AR276" s="53">
        <f t="shared" si="74"/>
        <v>1.6235797834759461E-4</v>
      </c>
      <c r="AS276" s="53">
        <f t="shared" si="74"/>
        <v>3.4853949818023464E-2</v>
      </c>
      <c r="AT276" s="53">
        <f t="shared" si="74"/>
        <v>3.4426881514977997E-3</v>
      </c>
      <c r="AU276" s="53">
        <f t="shared" si="74"/>
        <v>1.7629442920232587E-2</v>
      </c>
      <c r="AV276" s="53">
        <f t="shared" si="74"/>
        <v>1.6616366313020985E-3</v>
      </c>
      <c r="AW276" s="53">
        <f t="shared" si="74"/>
        <v>0.10477536558877566</v>
      </c>
      <c r="AX276" s="53">
        <f t="shared" si="74"/>
        <v>2.0056505833804972E-2</v>
      </c>
      <c r="AY276" s="53">
        <f t="shared" si="74"/>
        <v>1.7324501110604608E-2</v>
      </c>
      <c r="AZ276" s="53">
        <f t="shared" si="74"/>
        <v>4.7262499433217656E-2</v>
      </c>
      <c r="BA276" s="53">
        <f t="shared" si="74"/>
        <v>7.7750012762643397E-3</v>
      </c>
      <c r="BB276" s="53">
        <f t="shared" si="74"/>
        <v>4.3629356939708505E-3</v>
      </c>
      <c r="BC276" s="53">
        <f t="shared" si="74"/>
        <v>6.1320571645623167E-3</v>
      </c>
      <c r="BD276" s="53">
        <f t="shared" si="74"/>
        <v>1.1732126926185431E-2</v>
      </c>
      <c r="BE276" s="53">
        <f t="shared" si="74"/>
        <v>3.7111323976294464E-2</v>
      </c>
      <c r="BF276" s="53">
        <f t="shared" si="74"/>
        <v>0.10233068904556135</v>
      </c>
      <c r="BG276" s="53">
        <f t="shared" si="74"/>
        <v>1.4239458894754649E-2</v>
      </c>
      <c r="BH276" s="53">
        <f t="shared" si="74"/>
        <v>3.5660404162870252E-2</v>
      </c>
      <c r="BI276" s="53">
        <f t="shared" si="74"/>
        <v>1.3327524844040055E-2</v>
      </c>
      <c r="BJ276" s="53">
        <f t="shared" si="74"/>
        <v>0</v>
      </c>
      <c r="BM276" s="48"/>
    </row>
    <row r="277" spans="2:65" x14ac:dyDescent="0.25">
      <c r="B277" s="52" t="s">
        <v>125</v>
      </c>
      <c r="C277" s="53">
        <f t="shared" si="74"/>
        <v>2.8168265075547544E-3</v>
      </c>
      <c r="D277" s="53">
        <f t="shared" si="74"/>
        <v>7.2045796617242752E-4</v>
      </c>
      <c r="E277" s="53">
        <f t="shared" si="74"/>
        <v>7.3227836707045302E-2</v>
      </c>
      <c r="F277" s="53">
        <f t="shared" si="74"/>
        <v>5.1862096592043922E-3</v>
      </c>
      <c r="G277" s="53">
        <f t="shared" si="74"/>
        <v>1.5090049490207544E-2</v>
      </c>
      <c r="H277" s="53">
        <f t="shared" si="74"/>
        <v>5.0959500347127311E-3</v>
      </c>
      <c r="I277" s="53">
        <f t="shared" si="74"/>
        <v>9.4979603221083462E-5</v>
      </c>
      <c r="J277" s="53">
        <f t="shared" si="74"/>
        <v>2.3850505553016997E-3</v>
      </c>
      <c r="K277" s="53">
        <f t="shared" si="74"/>
        <v>7.8078246019519623E-4</v>
      </c>
      <c r="L277" s="53">
        <f t="shared" si="74"/>
        <v>2.4926928958860927E-3</v>
      </c>
      <c r="M277" s="53">
        <f t="shared" si="74"/>
        <v>1.8416845709096376E-2</v>
      </c>
      <c r="N277" s="53">
        <f t="shared" si="74"/>
        <v>4.6280815791379382E-2</v>
      </c>
      <c r="O277" s="53">
        <f t="shared" si="74"/>
        <v>5.4388282783449787E-3</v>
      </c>
      <c r="P277" s="53">
        <f t="shared" si="74"/>
        <v>1.0379034895522423E-4</v>
      </c>
      <c r="Q277" s="53">
        <f t="shared" si="74"/>
        <v>8.0977522825032E-4</v>
      </c>
      <c r="R277" s="53">
        <f t="shared" si="74"/>
        <v>2.2449792010871771E-3</v>
      </c>
      <c r="S277" s="53">
        <f t="shared" si="74"/>
        <v>1.3293681069794763E-3</v>
      </c>
      <c r="T277" s="53">
        <f t="shared" si="74"/>
        <v>8.6131035233785063E-4</v>
      </c>
      <c r="U277" s="53">
        <f t="shared" si="74"/>
        <v>7.6049404049608376E-3</v>
      </c>
      <c r="V277" s="53">
        <f t="shared" si="74"/>
        <v>2.9915391951323717E-2</v>
      </c>
      <c r="W277" s="53">
        <f t="shared" si="74"/>
        <v>1.2958372866018685E-3</v>
      </c>
      <c r="X277" s="53">
        <f t="shared" si="74"/>
        <v>2.7675767493370975E-3</v>
      </c>
      <c r="Y277" s="53">
        <f t="shared" si="74"/>
        <v>7.8353398259432792E-3</v>
      </c>
      <c r="Z277" s="53">
        <f t="shared" si="74"/>
        <v>7.0001897944516871E-3</v>
      </c>
      <c r="AA277" s="53">
        <f t="shared" si="74"/>
        <v>3.323298427758492E-3</v>
      </c>
      <c r="AB277" s="53">
        <f t="shared" si="74"/>
        <v>1.7472093680736523E-3</v>
      </c>
      <c r="AC277" s="53">
        <f t="shared" si="74"/>
        <v>1.5312993695990988E-2</v>
      </c>
      <c r="AD277" s="53">
        <f t="shared" si="74"/>
        <v>9.3783398611626944E-3</v>
      </c>
      <c r="AE277" s="53">
        <f t="shared" si="74"/>
        <v>5.1464652247969575E-2</v>
      </c>
      <c r="AF277" s="53">
        <f t="shared" si="74"/>
        <v>2.0045623763199922E-3</v>
      </c>
      <c r="AG277" s="53">
        <f t="shared" si="74"/>
        <v>4.1829107736822776E-4</v>
      </c>
      <c r="AH277" s="53">
        <f t="shared" si="74"/>
        <v>1.0538889026607955E-2</v>
      </c>
      <c r="AI277" s="53">
        <f t="shared" si="74"/>
        <v>6.4532419515622485E-3</v>
      </c>
      <c r="AJ277" s="53">
        <f t="shared" si="74"/>
        <v>9.2510133452417161E-3</v>
      </c>
      <c r="AK277" s="53">
        <f t="shared" si="74"/>
        <v>1.4085768312243501E-3</v>
      </c>
      <c r="AL277" s="53">
        <f t="shared" si="74"/>
        <v>2.7584132560384386E-3</v>
      </c>
      <c r="AM277" s="53">
        <f t="shared" si="74"/>
        <v>1.0887534830711536E-3</v>
      </c>
      <c r="AN277" s="53">
        <f t="shared" si="74"/>
        <v>7.1696462884466901E-3</v>
      </c>
      <c r="AO277" s="53">
        <f t="shared" si="74"/>
        <v>2.5395885972763163E-3</v>
      </c>
      <c r="AP277" s="53">
        <f t="shared" si="74"/>
        <v>7.7968266832673123E-3</v>
      </c>
      <c r="AQ277" s="53">
        <f t="shared" si="74"/>
        <v>2.2981624359588748E-3</v>
      </c>
      <c r="AR277" s="53">
        <f t="shared" si="74"/>
        <v>7.3323091554586641E-5</v>
      </c>
      <c r="AS277" s="53">
        <f t="shared" si="74"/>
        <v>2.1405818729919413E-2</v>
      </c>
      <c r="AT277" s="53">
        <f t="shared" si="74"/>
        <v>2.5651352226172411E-3</v>
      </c>
      <c r="AU277" s="53">
        <f t="shared" si="74"/>
        <v>4.698139812653164E-3</v>
      </c>
      <c r="AV277" s="53">
        <f t="shared" si="74"/>
        <v>1.359490584232818E-3</v>
      </c>
      <c r="AW277" s="53">
        <f t="shared" si="74"/>
        <v>7.3732166990728293E-2</v>
      </c>
      <c r="AX277" s="53">
        <f t="shared" si="74"/>
        <v>9.7259889730240637E-3</v>
      </c>
      <c r="AY277" s="53">
        <f t="shared" si="74"/>
        <v>0.16402853887848884</v>
      </c>
      <c r="AZ277" s="53">
        <f t="shared" si="74"/>
        <v>8.4955284900189457E-2</v>
      </c>
      <c r="BA277" s="53">
        <f t="shared" si="74"/>
        <v>1.6376181148539976E-2</v>
      </c>
      <c r="BB277" s="53">
        <f t="shared" si="74"/>
        <v>1.0941921175621674E-2</v>
      </c>
      <c r="BC277" s="53">
        <f t="shared" si="74"/>
        <v>3.0257642808421192E-2</v>
      </c>
      <c r="BD277" s="53">
        <f t="shared" si="74"/>
        <v>5.4849792833949248E-3</v>
      </c>
      <c r="BE277" s="53">
        <f t="shared" si="74"/>
        <v>7.1345361820594356E-3</v>
      </c>
      <c r="BF277" s="53">
        <f t="shared" si="74"/>
        <v>4.1895583788174691E-3</v>
      </c>
      <c r="BG277" s="53">
        <f t="shared" si="74"/>
        <v>8.9825966506575702E-3</v>
      </c>
      <c r="BH277" s="53">
        <f t="shared" si="74"/>
        <v>0.17368153204911907</v>
      </c>
      <c r="BI277" s="53">
        <f t="shared" si="74"/>
        <v>5.6588812780718374E-3</v>
      </c>
      <c r="BJ277" s="53">
        <f t="shared" si="74"/>
        <v>0</v>
      </c>
      <c r="BM277" s="48"/>
    </row>
    <row r="278" spans="2:65" x14ac:dyDescent="0.25">
      <c r="B278" s="52" t="s">
        <v>126</v>
      </c>
      <c r="C278" s="53">
        <f t="shared" si="74"/>
        <v>9.2351613028496954E-4</v>
      </c>
      <c r="D278" s="53">
        <f t="shared" si="74"/>
        <v>5.3805999396378253E-5</v>
      </c>
      <c r="E278" s="53">
        <f t="shared" si="74"/>
        <v>9.164916975601959E-3</v>
      </c>
      <c r="F278" s="53">
        <f t="shared" si="74"/>
        <v>1.0803275657866255E-3</v>
      </c>
      <c r="G278" s="53">
        <f t="shared" si="74"/>
        <v>5.2896110628862011E-3</v>
      </c>
      <c r="H278" s="53">
        <f t="shared" si="74"/>
        <v>5.1580959184760553E-5</v>
      </c>
      <c r="I278" s="53">
        <f t="shared" si="74"/>
        <v>8.2035728443605061E-5</v>
      </c>
      <c r="J278" s="53">
        <f t="shared" si="74"/>
        <v>4.4706897837690072E-4</v>
      </c>
      <c r="K278" s="53">
        <f t="shared" si="74"/>
        <v>1.6132023531513877E-3</v>
      </c>
      <c r="L278" s="53">
        <f t="shared" si="74"/>
        <v>1.1699592218931305E-3</v>
      </c>
      <c r="M278" s="53">
        <f t="shared" si="74"/>
        <v>8.0191035084659756E-3</v>
      </c>
      <c r="N278" s="53">
        <f t="shared" si="74"/>
        <v>2.224273539284536E-2</v>
      </c>
      <c r="O278" s="53">
        <f t="shared" si="74"/>
        <v>6.3712014566201991E-4</v>
      </c>
      <c r="P278" s="53">
        <f t="shared" si="74"/>
        <v>8.8842804210496613E-4</v>
      </c>
      <c r="Q278" s="53">
        <f t="shared" si="74"/>
        <v>3.3236449020833245E-4</v>
      </c>
      <c r="R278" s="53">
        <f t="shared" si="74"/>
        <v>3.707874032572586E-3</v>
      </c>
      <c r="S278" s="53">
        <f t="shared" si="74"/>
        <v>8.4254504737110865E-4</v>
      </c>
      <c r="T278" s="53">
        <f t="shared" si="74"/>
        <v>2.2643985883486679E-3</v>
      </c>
      <c r="U278" s="53">
        <f t="shared" si="74"/>
        <v>6.8487920990112257E-3</v>
      </c>
      <c r="V278" s="53">
        <f t="shared" si="74"/>
        <v>4.3573849830195327E-3</v>
      </c>
      <c r="W278" s="53">
        <f t="shared" si="74"/>
        <v>3.9171323811794008E-3</v>
      </c>
      <c r="X278" s="53">
        <f t="shared" si="74"/>
        <v>2.199061625089151E-3</v>
      </c>
      <c r="Y278" s="53">
        <f t="shared" si="74"/>
        <v>2.1805621902945341E-3</v>
      </c>
      <c r="Z278" s="53">
        <f t="shared" si="74"/>
        <v>3.3586980069453161E-3</v>
      </c>
      <c r="AA278" s="53">
        <f t="shared" si="74"/>
        <v>8.5475506581166143E-3</v>
      </c>
      <c r="AB278" s="53">
        <f t="shared" si="74"/>
        <v>6.3158562944005763E-4</v>
      </c>
      <c r="AC278" s="53">
        <f t="shared" si="74"/>
        <v>8.103064657612704E-3</v>
      </c>
      <c r="AD278" s="53">
        <f t="shared" si="74"/>
        <v>4.7850636094843039E-4</v>
      </c>
      <c r="AE278" s="53">
        <f t="shared" si="74"/>
        <v>3.5778775438096259E-3</v>
      </c>
      <c r="AF278" s="53">
        <f t="shared" si="74"/>
        <v>2.7638304320040403E-3</v>
      </c>
      <c r="AG278" s="53">
        <f t="shared" si="74"/>
        <v>8.8693142469773833E-4</v>
      </c>
      <c r="AH278" s="53">
        <f t="shared" si="74"/>
        <v>5.2071491866265548E-3</v>
      </c>
      <c r="AI278" s="53">
        <f t="shared" si="74"/>
        <v>3.1884758909922015E-3</v>
      </c>
      <c r="AJ278" s="53">
        <f t="shared" si="74"/>
        <v>5.2289134227822371E-3</v>
      </c>
      <c r="AK278" s="53">
        <f t="shared" si="74"/>
        <v>2.7747350371559612E-4</v>
      </c>
      <c r="AL278" s="53">
        <f t="shared" si="74"/>
        <v>5.4337582010577921E-4</v>
      </c>
      <c r="AM278" s="53">
        <f t="shared" si="74"/>
        <v>3.4127334772575358E-4</v>
      </c>
      <c r="AN278" s="53">
        <f t="shared" si="74"/>
        <v>2.2168839971750381E-3</v>
      </c>
      <c r="AO278" s="53">
        <f t="shared" si="74"/>
        <v>5.002698684671179E-4</v>
      </c>
      <c r="AP278" s="53">
        <f t="shared" si="74"/>
        <v>1.5358855617332351E-3</v>
      </c>
      <c r="AQ278" s="53">
        <f t="shared" si="74"/>
        <v>6.2821935262393925E-3</v>
      </c>
      <c r="AR278" s="53">
        <f t="shared" si="74"/>
        <v>2.0614808063495584E-3</v>
      </c>
      <c r="AS278" s="53">
        <f t="shared" si="74"/>
        <v>5.5704155292013611E-3</v>
      </c>
      <c r="AT278" s="53">
        <f t="shared" si="74"/>
        <v>1.0718338180800647E-3</v>
      </c>
      <c r="AU278" s="53">
        <f t="shared" si="74"/>
        <v>9.2788795402989968E-3</v>
      </c>
      <c r="AV278" s="53">
        <f t="shared" si="74"/>
        <v>2.4661893004987059E-3</v>
      </c>
      <c r="AW278" s="53">
        <f t="shared" si="74"/>
        <v>1.3332090155320133E-2</v>
      </c>
      <c r="AX278" s="53">
        <f t="shared" si="74"/>
        <v>0</v>
      </c>
      <c r="AY278" s="53">
        <f t="shared" si="74"/>
        <v>7.7691289067074926E-2</v>
      </c>
      <c r="AZ278" s="53">
        <f t="shared" si="74"/>
        <v>2.2165025838664733E-2</v>
      </c>
      <c r="BA278" s="53">
        <f t="shared" si="74"/>
        <v>6.0718946719704403E-2</v>
      </c>
      <c r="BB278" s="53">
        <f t="shared" si="74"/>
        <v>9.3692262636026147E-2</v>
      </c>
      <c r="BC278" s="53">
        <f t="shared" si="74"/>
        <v>3.9043645657124884E-2</v>
      </c>
      <c r="BD278" s="53">
        <f t="shared" si="74"/>
        <v>3.4519880147880315E-2</v>
      </c>
      <c r="BE278" s="53">
        <f t="shared" si="74"/>
        <v>1.4855088028459269E-2</v>
      </c>
      <c r="BF278" s="53">
        <f t="shared" si="74"/>
        <v>1.2321826639130687E-2</v>
      </c>
      <c r="BG278" s="53">
        <f t="shared" si="74"/>
        <v>1.1049915115302201E-2</v>
      </c>
      <c r="BH278" s="53">
        <f t="shared" si="74"/>
        <v>0.4416131826605294</v>
      </c>
      <c r="BI278" s="53">
        <f t="shared" si="74"/>
        <v>2.6564582000038008E-2</v>
      </c>
      <c r="BJ278" s="53">
        <f t="shared" si="74"/>
        <v>0</v>
      </c>
      <c r="BM278" s="48"/>
    </row>
    <row r="279" spans="2:65" x14ac:dyDescent="0.25">
      <c r="B279" s="52" t="s">
        <v>127</v>
      </c>
      <c r="C279" s="53">
        <f t="shared" si="74"/>
        <v>6.9150149254295443E-3</v>
      </c>
      <c r="D279" s="53">
        <f t="shared" si="74"/>
        <v>6.415629014898895E-4</v>
      </c>
      <c r="E279" s="53">
        <f t="shared" si="74"/>
        <v>3.7831881920160161E-2</v>
      </c>
      <c r="F279" s="53">
        <f t="shared" si="74"/>
        <v>1.7311958152479287E-3</v>
      </c>
      <c r="G279" s="53">
        <f t="shared" si="74"/>
        <v>1.6451610089718734E-2</v>
      </c>
      <c r="H279" s="53">
        <f t="shared" si="74"/>
        <v>1.5691686848072275E-3</v>
      </c>
      <c r="I279" s="53">
        <f t="shared" si="74"/>
        <v>1.4870638989347925E-3</v>
      </c>
      <c r="J279" s="53">
        <f t="shared" si="74"/>
        <v>3.0671934879975106E-3</v>
      </c>
      <c r="K279" s="53">
        <f t="shared" si="74"/>
        <v>1.0002716825064055E-2</v>
      </c>
      <c r="L279" s="53">
        <f t="shared" si="74"/>
        <v>3.5346811513997933E-3</v>
      </c>
      <c r="M279" s="53">
        <f t="shared" si="74"/>
        <v>3.5393922210647265E-2</v>
      </c>
      <c r="N279" s="53">
        <f t="shared" si="74"/>
        <v>5.9473797404941409E-2</v>
      </c>
      <c r="O279" s="53">
        <f t="shared" si="74"/>
        <v>7.4352012908872993E-3</v>
      </c>
      <c r="P279" s="53">
        <f t="shared" si="74"/>
        <v>1.7921009613598994E-4</v>
      </c>
      <c r="Q279" s="53">
        <f t="shared" si="74"/>
        <v>3.4344504662652572E-3</v>
      </c>
      <c r="R279" s="53">
        <f t="shared" si="74"/>
        <v>1.4218498970544648E-3</v>
      </c>
      <c r="S279" s="53">
        <f t="shared" si="74"/>
        <v>1.4741639463759617E-3</v>
      </c>
      <c r="T279" s="53">
        <f t="shared" si="74"/>
        <v>3.043533342546713E-3</v>
      </c>
      <c r="U279" s="53">
        <f t="shared" si="74"/>
        <v>9.1312558362228839E-4</v>
      </c>
      <c r="V279" s="53">
        <f t="shared" si="74"/>
        <v>2.0851374473921784E-3</v>
      </c>
      <c r="W279" s="53">
        <f t="shared" si="74"/>
        <v>8.7144228219369312E-3</v>
      </c>
      <c r="X279" s="53">
        <f t="shared" si="74"/>
        <v>2.6687134695090211E-3</v>
      </c>
      <c r="Y279" s="53">
        <f t="shared" si="74"/>
        <v>4.9303140370478074E-3</v>
      </c>
      <c r="Z279" s="53">
        <f t="shared" si="74"/>
        <v>1.0139176762199312E-2</v>
      </c>
      <c r="AA279" s="53">
        <f t="shared" si="74"/>
        <v>4.3868379886067999E-3</v>
      </c>
      <c r="AB279" s="53">
        <f t="shared" si="74"/>
        <v>1.1143107344702301E-2</v>
      </c>
      <c r="AC279" s="53">
        <f t="shared" si="74"/>
        <v>1.3042875816108881E-2</v>
      </c>
      <c r="AD279" s="53">
        <f t="shared" si="74"/>
        <v>8.3608981029164326E-3</v>
      </c>
      <c r="AE279" s="53">
        <f t="shared" si="74"/>
        <v>1.2898465980003881E-2</v>
      </c>
      <c r="AF279" s="53">
        <f t="shared" si="74"/>
        <v>3.2499054611353413E-3</v>
      </c>
      <c r="AG279" s="53">
        <f t="shared" si="74"/>
        <v>7.5589278200021131E-4</v>
      </c>
      <c r="AH279" s="53">
        <f t="shared" si="74"/>
        <v>1.3280231113172879E-3</v>
      </c>
      <c r="AI279" s="53">
        <f t="shared" si="74"/>
        <v>8.1318385960415629E-4</v>
      </c>
      <c r="AJ279" s="53">
        <f t="shared" si="74"/>
        <v>2.4260161477788651E-3</v>
      </c>
      <c r="AK279" s="53">
        <f t="shared" si="74"/>
        <v>2.1648506467251845E-3</v>
      </c>
      <c r="AL279" s="53">
        <f t="shared" si="74"/>
        <v>4.2394227910731675E-3</v>
      </c>
      <c r="AM279" s="53">
        <f t="shared" si="74"/>
        <v>9.2357294744754425E-4</v>
      </c>
      <c r="AN279" s="53">
        <f t="shared" si="74"/>
        <v>1.3768904372441189E-3</v>
      </c>
      <c r="AO279" s="53">
        <f t="shared" si="74"/>
        <v>3.9031097880906952E-3</v>
      </c>
      <c r="AP279" s="53">
        <f t="shared" si="74"/>
        <v>1.1982992275262708E-2</v>
      </c>
      <c r="AQ279" s="53">
        <f t="shared" si="74"/>
        <v>5.4248367748564964E-3</v>
      </c>
      <c r="AR279" s="53">
        <f t="shared" si="74"/>
        <v>2.9330115815923673E-4</v>
      </c>
      <c r="AS279" s="53">
        <f t="shared" si="74"/>
        <v>5.1733903399111408E-3</v>
      </c>
      <c r="AT279" s="53">
        <f t="shared" si="74"/>
        <v>7.1439915892884719E-4</v>
      </c>
      <c r="AU279" s="53">
        <f t="shared" si="74"/>
        <v>1.2456389433734843E-2</v>
      </c>
      <c r="AV279" s="53">
        <f t="shared" si="74"/>
        <v>3.3272807716179845E-4</v>
      </c>
      <c r="AW279" s="53">
        <f t="shared" si="74"/>
        <v>1.2506720219331377E-2</v>
      </c>
      <c r="AX279" s="53">
        <f t="shared" si="74"/>
        <v>4.5918100110747383E-3</v>
      </c>
      <c r="AY279" s="53">
        <f t="shared" si="74"/>
        <v>0.19109449032881856</v>
      </c>
      <c r="AZ279" s="53">
        <f t="shared" si="74"/>
        <v>4.245962350477487E-2</v>
      </c>
      <c r="BA279" s="53">
        <f t="shared" si="74"/>
        <v>2.967791195278616E-2</v>
      </c>
      <c r="BB279" s="53">
        <f t="shared" si="74"/>
        <v>0.2548657103972653</v>
      </c>
      <c r="BC279" s="53">
        <f t="shared" si="74"/>
        <v>5.7169778309377499E-3</v>
      </c>
      <c r="BD279" s="53">
        <f t="shared" si="74"/>
        <v>8.5224289502595345E-3</v>
      </c>
      <c r="BE279" s="53">
        <f t="shared" si="74"/>
        <v>7.4208256750264079E-3</v>
      </c>
      <c r="BF279" s="53">
        <f t="shared" si="74"/>
        <v>7.4371246727174241E-3</v>
      </c>
      <c r="BG279" s="53">
        <f t="shared" si="74"/>
        <v>2.6906099821589546E-2</v>
      </c>
      <c r="BH279" s="53">
        <f t="shared" si="74"/>
        <v>6.5470454519300642E-2</v>
      </c>
      <c r="BI279" s="53">
        <f t="shared" si="74"/>
        <v>1.1399623216536293E-2</v>
      </c>
      <c r="BJ279" s="53">
        <f t="shared" si="74"/>
        <v>0</v>
      </c>
      <c r="BM279" s="48"/>
    </row>
    <row r="280" spans="2:65" x14ac:dyDescent="0.25">
      <c r="B280" s="52" t="s">
        <v>128</v>
      </c>
      <c r="C280" s="53">
        <f t="shared" si="74"/>
        <v>0</v>
      </c>
      <c r="D280" s="53">
        <f t="shared" si="74"/>
        <v>0</v>
      </c>
      <c r="E280" s="53">
        <f t="shared" si="74"/>
        <v>1.254262720686572E-4</v>
      </c>
      <c r="F280" s="53">
        <f t="shared" si="74"/>
        <v>0</v>
      </c>
      <c r="G280" s="53">
        <f t="shared" si="74"/>
        <v>0</v>
      </c>
      <c r="H280" s="53">
        <f t="shared" si="74"/>
        <v>0</v>
      </c>
      <c r="I280" s="53">
        <f t="shared" si="74"/>
        <v>0</v>
      </c>
      <c r="J280" s="53">
        <f t="shared" si="74"/>
        <v>2.9190483191427028E-3</v>
      </c>
      <c r="K280" s="53">
        <f t="shared" si="74"/>
        <v>1.1332436520803338E-5</v>
      </c>
      <c r="L280" s="53">
        <f t="shared" si="74"/>
        <v>1.9246714872476021E-3</v>
      </c>
      <c r="M280" s="53">
        <f t="shared" si="74"/>
        <v>9.5757104426501816E-3</v>
      </c>
      <c r="N280" s="53">
        <f t="shared" si="74"/>
        <v>1.4503648484165868E-2</v>
      </c>
      <c r="O280" s="53">
        <f t="shared" si="74"/>
        <v>2.0883090952172694E-3</v>
      </c>
      <c r="P280" s="53">
        <f t="shared" si="74"/>
        <v>7.3748803290314013E-5</v>
      </c>
      <c r="Q280" s="53">
        <f t="shared" si="74"/>
        <v>6.0845252305018812E-4</v>
      </c>
      <c r="R280" s="53">
        <f t="shared" ref="R280:BJ287" si="75">+R61/$BK61</f>
        <v>2.7634525999067562E-3</v>
      </c>
      <c r="S280" s="53">
        <f t="shared" si="75"/>
        <v>6.3648652374406636E-4</v>
      </c>
      <c r="T280" s="53">
        <f t="shared" si="75"/>
        <v>0</v>
      </c>
      <c r="U280" s="53">
        <f t="shared" si="75"/>
        <v>0</v>
      </c>
      <c r="V280" s="53">
        <f t="shared" si="75"/>
        <v>9.5423155175845542E-3</v>
      </c>
      <c r="W280" s="53">
        <f t="shared" si="75"/>
        <v>8.8849389320681746E-3</v>
      </c>
      <c r="X280" s="53">
        <f t="shared" si="75"/>
        <v>5.4821408364168992E-3</v>
      </c>
      <c r="Y280" s="53">
        <f t="shared" si="75"/>
        <v>5.8439347775693746E-3</v>
      </c>
      <c r="Z280" s="53">
        <f t="shared" si="75"/>
        <v>3.4486233072574825E-3</v>
      </c>
      <c r="AA280" s="53">
        <f t="shared" si="75"/>
        <v>2.1552326685492229E-3</v>
      </c>
      <c r="AB280" s="53">
        <f t="shared" si="75"/>
        <v>2.9054840732926995E-5</v>
      </c>
      <c r="AC280" s="53">
        <f t="shared" si="75"/>
        <v>3.5981164677171863E-3</v>
      </c>
      <c r="AD280" s="53">
        <f t="shared" si="75"/>
        <v>9.6015107172952945E-4</v>
      </c>
      <c r="AE280" s="53">
        <f t="shared" si="75"/>
        <v>3.2594040306952168E-3</v>
      </c>
      <c r="AF280" s="53">
        <f t="shared" si="75"/>
        <v>4.6442290991135805E-4</v>
      </c>
      <c r="AG280" s="53">
        <f t="shared" si="75"/>
        <v>0</v>
      </c>
      <c r="AH280" s="53">
        <f t="shared" si="75"/>
        <v>9.4743697990089064E-4</v>
      </c>
      <c r="AI280" s="53">
        <f t="shared" si="75"/>
        <v>5.8014085258147291E-4</v>
      </c>
      <c r="AJ280" s="53">
        <f t="shared" si="75"/>
        <v>1.3260365856906665E-2</v>
      </c>
      <c r="AK280" s="53">
        <f t="shared" si="75"/>
        <v>1.2020867361068198E-4</v>
      </c>
      <c r="AL280" s="53">
        <f t="shared" si="75"/>
        <v>2.3540441062791417E-4</v>
      </c>
      <c r="AM280" s="53">
        <f t="shared" si="75"/>
        <v>1.4025521478737281E-3</v>
      </c>
      <c r="AN280" s="53">
        <f t="shared" si="75"/>
        <v>2.2623813161211318E-3</v>
      </c>
      <c r="AO280" s="53">
        <f t="shared" si="75"/>
        <v>2.1672980133433339E-4</v>
      </c>
      <c r="AP280" s="53">
        <f t="shared" si="75"/>
        <v>6.6538521235882584E-4</v>
      </c>
      <c r="AQ280" s="53">
        <f t="shared" si="75"/>
        <v>3.993327156391499E-2</v>
      </c>
      <c r="AR280" s="53">
        <f t="shared" si="75"/>
        <v>1.2727152054747411E-4</v>
      </c>
      <c r="AS280" s="53">
        <f t="shared" si="75"/>
        <v>6.5151656251950518E-3</v>
      </c>
      <c r="AT280" s="53">
        <f t="shared" si="75"/>
        <v>1.0436822052513541E-3</v>
      </c>
      <c r="AU280" s="53">
        <f t="shared" si="75"/>
        <v>5.6545317947178549E-3</v>
      </c>
      <c r="AV280" s="53">
        <f t="shared" si="75"/>
        <v>2.6432191214652858E-3</v>
      </c>
      <c r="AW280" s="53">
        <f t="shared" si="75"/>
        <v>9.952864406000109E-3</v>
      </c>
      <c r="AX280" s="53">
        <f t="shared" si="75"/>
        <v>3.7430375626580398E-3</v>
      </c>
      <c r="AY280" s="53">
        <f t="shared" si="75"/>
        <v>0.2405749009480051</v>
      </c>
      <c r="AZ280" s="53">
        <f t="shared" si="75"/>
        <v>1.9100593217041523E-2</v>
      </c>
      <c r="BA280" s="53">
        <f t="shared" si="75"/>
        <v>2.0356285084253221E-2</v>
      </c>
      <c r="BB280" s="53">
        <f t="shared" si="75"/>
        <v>7.9354261233591808E-2</v>
      </c>
      <c r="BC280" s="53">
        <f t="shared" si="75"/>
        <v>3.8035299051780214E-2</v>
      </c>
      <c r="BD280" s="53">
        <f t="shared" si="75"/>
        <v>4.221452582792988E-2</v>
      </c>
      <c r="BE280" s="53">
        <f t="shared" si="75"/>
        <v>2.4059108101186676E-2</v>
      </c>
      <c r="BF280" s="53">
        <f t="shared" si="75"/>
        <v>7.8576153000484549E-3</v>
      </c>
      <c r="BG280" s="53">
        <f t="shared" si="75"/>
        <v>1.6521908638474671E-2</v>
      </c>
      <c r="BH280" s="53">
        <f t="shared" si="75"/>
        <v>0.30515008374434227</v>
      </c>
      <c r="BI280" s="53">
        <f t="shared" si="75"/>
        <v>3.8573147455044102E-2</v>
      </c>
      <c r="BJ280" s="53">
        <f t="shared" si="75"/>
        <v>0</v>
      </c>
      <c r="BM280" s="48"/>
    </row>
    <row r="281" spans="2:65" x14ac:dyDescent="0.25">
      <c r="B281" s="52" t="s">
        <v>129</v>
      </c>
      <c r="C281" s="53">
        <f t="shared" ref="C281:AH287" si="76">+C62/$BK62</f>
        <v>0</v>
      </c>
      <c r="D281" s="53">
        <f t="shared" si="76"/>
        <v>0</v>
      </c>
      <c r="E281" s="53">
        <f t="shared" si="76"/>
        <v>0</v>
      </c>
      <c r="F281" s="53">
        <f t="shared" si="76"/>
        <v>1.1439672105719189E-3</v>
      </c>
      <c r="G281" s="53">
        <f t="shared" si="76"/>
        <v>0</v>
      </c>
      <c r="H281" s="53">
        <f t="shared" si="76"/>
        <v>0</v>
      </c>
      <c r="I281" s="53">
        <f t="shared" si="76"/>
        <v>0</v>
      </c>
      <c r="J281" s="53">
        <f t="shared" si="76"/>
        <v>2.02473894371853E-4</v>
      </c>
      <c r="K281" s="53">
        <f t="shared" si="76"/>
        <v>2.2936084207703742E-2</v>
      </c>
      <c r="L281" s="53">
        <f t="shared" si="76"/>
        <v>1.219377142980716E-3</v>
      </c>
      <c r="M281" s="53">
        <f t="shared" si="76"/>
        <v>2.0598700312582101E-3</v>
      </c>
      <c r="N281" s="53">
        <f t="shared" si="76"/>
        <v>3.792222237486071E-2</v>
      </c>
      <c r="O281" s="53">
        <f t="shared" si="76"/>
        <v>1.9599456665356377E-3</v>
      </c>
      <c r="P281" s="53">
        <f t="shared" si="76"/>
        <v>2.0397790519524622E-4</v>
      </c>
      <c r="Q281" s="53">
        <f t="shared" si="76"/>
        <v>4.7601087342587023E-3</v>
      </c>
      <c r="R281" s="53">
        <f t="shared" si="76"/>
        <v>8.9558351817053313E-5</v>
      </c>
      <c r="S281" s="53">
        <f t="shared" si="76"/>
        <v>1.2432115286584373E-4</v>
      </c>
      <c r="T281" s="53">
        <f t="shared" si="76"/>
        <v>2.4351052648457681E-6</v>
      </c>
      <c r="U281" s="53">
        <f t="shared" si="76"/>
        <v>5.6920571431446959E-4</v>
      </c>
      <c r="V281" s="53">
        <f t="shared" si="76"/>
        <v>3.7125750110957885E-4</v>
      </c>
      <c r="W281" s="53">
        <f t="shared" si="76"/>
        <v>1.4627916543003263E-2</v>
      </c>
      <c r="X281" s="53">
        <f t="shared" si="76"/>
        <v>4.0276272551154884E-3</v>
      </c>
      <c r="Y281" s="53">
        <f t="shared" si="76"/>
        <v>9.1181904128110301E-4</v>
      </c>
      <c r="Z281" s="53">
        <f t="shared" si="76"/>
        <v>8.6221823060765406E-4</v>
      </c>
      <c r="AA281" s="53">
        <f t="shared" si="76"/>
        <v>1.1147680476214124E-2</v>
      </c>
      <c r="AB281" s="53">
        <f t="shared" si="76"/>
        <v>1.31600778044234E-3</v>
      </c>
      <c r="AC281" s="53">
        <f t="shared" si="76"/>
        <v>3.4030668758859074E-3</v>
      </c>
      <c r="AD281" s="53">
        <f t="shared" si="76"/>
        <v>5.4772286664168607E-3</v>
      </c>
      <c r="AE281" s="53">
        <f t="shared" si="76"/>
        <v>4.53988446294807E-4</v>
      </c>
      <c r="AF281" s="53">
        <f t="shared" si="76"/>
        <v>6.1777498093435531E-4</v>
      </c>
      <c r="AG281" s="53">
        <f t="shared" si="76"/>
        <v>9.6060546265242593E-5</v>
      </c>
      <c r="AH281" s="53">
        <f t="shared" si="76"/>
        <v>1.0259817136196096E-3</v>
      </c>
      <c r="AI281" s="53">
        <f t="shared" si="75"/>
        <v>6.2823588132958981E-4</v>
      </c>
      <c r="AJ281" s="53">
        <f t="shared" si="75"/>
        <v>7.5333511015839933E-5</v>
      </c>
      <c r="AK281" s="53">
        <f t="shared" si="75"/>
        <v>1.2209094298308925E-3</v>
      </c>
      <c r="AL281" s="53">
        <f t="shared" si="75"/>
        <v>2.3909045506169233E-3</v>
      </c>
      <c r="AM281" s="53">
        <f t="shared" si="75"/>
        <v>3.4137136289844722E-3</v>
      </c>
      <c r="AN281" s="53">
        <f t="shared" si="75"/>
        <v>7.7074113938440649E-3</v>
      </c>
      <c r="AO281" s="53">
        <f t="shared" si="75"/>
        <v>2.2012343221708263E-3</v>
      </c>
      <c r="AP281" s="53">
        <f t="shared" si="75"/>
        <v>6.758040462786807E-3</v>
      </c>
      <c r="AQ281" s="53">
        <f t="shared" si="75"/>
        <v>6.3291409231152852E-3</v>
      </c>
      <c r="AR281" s="53">
        <f t="shared" si="75"/>
        <v>0</v>
      </c>
      <c r="AS281" s="53">
        <f t="shared" si="75"/>
        <v>2.7776878588649877E-2</v>
      </c>
      <c r="AT281" s="53">
        <f t="shared" si="75"/>
        <v>8.4742064834541218E-4</v>
      </c>
      <c r="AU281" s="53">
        <f t="shared" si="75"/>
        <v>1.7614657363662904E-2</v>
      </c>
      <c r="AV281" s="53">
        <f t="shared" si="75"/>
        <v>2.7323315231289743E-3</v>
      </c>
      <c r="AW281" s="53">
        <f t="shared" si="75"/>
        <v>2.3906981518834369E-3</v>
      </c>
      <c r="AX281" s="53">
        <f t="shared" si="75"/>
        <v>0</v>
      </c>
      <c r="AY281" s="53">
        <f t="shared" si="75"/>
        <v>0.11818203517634288</v>
      </c>
      <c r="AZ281" s="53">
        <f t="shared" si="75"/>
        <v>8.1647955525343697E-3</v>
      </c>
      <c r="BA281" s="53">
        <f t="shared" si="75"/>
        <v>1.9763301065744563E-2</v>
      </c>
      <c r="BB281" s="53">
        <f t="shared" si="75"/>
        <v>4.3323839057766322E-2</v>
      </c>
      <c r="BC281" s="53">
        <f t="shared" si="75"/>
        <v>6.7225606322809548E-4</v>
      </c>
      <c r="BD281" s="53">
        <f t="shared" si="75"/>
        <v>0.11551967074278148</v>
      </c>
      <c r="BE281" s="53">
        <f t="shared" si="75"/>
        <v>3.6618611582597696E-3</v>
      </c>
      <c r="BF281" s="53">
        <f t="shared" si="75"/>
        <v>2.4187214676036485E-3</v>
      </c>
      <c r="BG281" s="53">
        <f t="shared" si="75"/>
        <v>1.6208306327237911E-3</v>
      </c>
      <c r="BH281" s="53">
        <f t="shared" si="75"/>
        <v>0.42587616819023377</v>
      </c>
      <c r="BI281" s="53">
        <f t="shared" si="75"/>
        <v>6.1177434964226757E-2</v>
      </c>
      <c r="BJ281" s="53">
        <f t="shared" si="75"/>
        <v>0</v>
      </c>
      <c r="BM281" s="48"/>
    </row>
    <row r="282" spans="2:65" x14ac:dyDescent="0.25">
      <c r="B282" s="52" t="s">
        <v>130</v>
      </c>
      <c r="C282" s="53">
        <f t="shared" si="76"/>
        <v>0</v>
      </c>
      <c r="D282" s="53">
        <f t="shared" si="76"/>
        <v>0</v>
      </c>
      <c r="E282" s="53">
        <f t="shared" si="76"/>
        <v>0</v>
      </c>
      <c r="F282" s="53">
        <f t="shared" si="76"/>
        <v>0</v>
      </c>
      <c r="G282" s="53">
        <f t="shared" si="76"/>
        <v>0</v>
      </c>
      <c r="H282" s="53">
        <f t="shared" si="76"/>
        <v>0</v>
      </c>
      <c r="I282" s="53">
        <f t="shared" si="76"/>
        <v>0</v>
      </c>
      <c r="J282" s="53">
        <f t="shared" si="76"/>
        <v>0</v>
      </c>
      <c r="K282" s="53">
        <f t="shared" si="76"/>
        <v>0</v>
      </c>
      <c r="L282" s="53">
        <f t="shared" si="76"/>
        <v>0</v>
      </c>
      <c r="M282" s="53">
        <f t="shared" si="76"/>
        <v>0</v>
      </c>
      <c r="N282" s="53">
        <f t="shared" si="76"/>
        <v>0</v>
      </c>
      <c r="O282" s="53">
        <f t="shared" si="76"/>
        <v>1</v>
      </c>
      <c r="P282" s="53">
        <f t="shared" si="76"/>
        <v>0</v>
      </c>
      <c r="Q282" s="53">
        <f t="shared" si="76"/>
        <v>0</v>
      </c>
      <c r="R282" s="53">
        <f t="shared" si="76"/>
        <v>0</v>
      </c>
      <c r="S282" s="53">
        <f t="shared" si="76"/>
        <v>0</v>
      </c>
      <c r="T282" s="53">
        <f t="shared" si="76"/>
        <v>0</v>
      </c>
      <c r="U282" s="53">
        <f t="shared" si="76"/>
        <v>0</v>
      </c>
      <c r="V282" s="53">
        <f t="shared" si="76"/>
        <v>0</v>
      </c>
      <c r="W282" s="53">
        <f t="shared" si="76"/>
        <v>0</v>
      </c>
      <c r="X282" s="53">
        <f t="shared" si="76"/>
        <v>0</v>
      </c>
      <c r="Y282" s="53">
        <f t="shared" si="76"/>
        <v>0</v>
      </c>
      <c r="Z282" s="53">
        <f t="shared" si="76"/>
        <v>0</v>
      </c>
      <c r="AA282" s="53">
        <f t="shared" si="76"/>
        <v>0</v>
      </c>
      <c r="AB282" s="53">
        <f t="shared" si="76"/>
        <v>0</v>
      </c>
      <c r="AC282" s="53">
        <f t="shared" si="76"/>
        <v>0</v>
      </c>
      <c r="AD282" s="53">
        <f t="shared" si="76"/>
        <v>0</v>
      </c>
      <c r="AE282" s="53">
        <f t="shared" si="76"/>
        <v>0</v>
      </c>
      <c r="AF282" s="53">
        <f t="shared" si="76"/>
        <v>0</v>
      </c>
      <c r="AG282" s="53">
        <f t="shared" si="76"/>
        <v>0</v>
      </c>
      <c r="AH282" s="53">
        <f t="shared" si="76"/>
        <v>0</v>
      </c>
      <c r="AI282" s="53">
        <f t="shared" si="75"/>
        <v>0</v>
      </c>
      <c r="AJ282" s="53">
        <f t="shared" si="75"/>
        <v>0</v>
      </c>
      <c r="AK282" s="53">
        <f t="shared" si="75"/>
        <v>0</v>
      </c>
      <c r="AL282" s="53">
        <f t="shared" si="75"/>
        <v>0</v>
      </c>
      <c r="AM282" s="53">
        <f t="shared" si="75"/>
        <v>0</v>
      </c>
      <c r="AN282" s="53">
        <f t="shared" si="75"/>
        <v>0</v>
      </c>
      <c r="AO282" s="53">
        <f t="shared" si="75"/>
        <v>0</v>
      </c>
      <c r="AP282" s="53">
        <f t="shared" si="75"/>
        <v>0</v>
      </c>
      <c r="AQ282" s="53">
        <f t="shared" si="75"/>
        <v>0</v>
      </c>
      <c r="AR282" s="53">
        <f t="shared" si="75"/>
        <v>0</v>
      </c>
      <c r="AS282" s="53">
        <f t="shared" si="75"/>
        <v>0</v>
      </c>
      <c r="AT282" s="53">
        <f t="shared" si="75"/>
        <v>0</v>
      </c>
      <c r="AU282" s="53">
        <f t="shared" si="75"/>
        <v>0</v>
      </c>
      <c r="AV282" s="53">
        <f t="shared" si="75"/>
        <v>0</v>
      </c>
      <c r="AW282" s="53">
        <f t="shared" si="75"/>
        <v>0</v>
      </c>
      <c r="AX282" s="53">
        <f t="shared" si="75"/>
        <v>0</v>
      </c>
      <c r="AY282" s="53">
        <f t="shared" si="75"/>
        <v>0</v>
      </c>
      <c r="AZ282" s="53">
        <f t="shared" si="75"/>
        <v>0</v>
      </c>
      <c r="BA282" s="53">
        <f t="shared" si="75"/>
        <v>0</v>
      </c>
      <c r="BB282" s="53">
        <f t="shared" si="75"/>
        <v>0</v>
      </c>
      <c r="BC282" s="53">
        <f t="shared" si="75"/>
        <v>0</v>
      </c>
      <c r="BD282" s="53">
        <f t="shared" si="75"/>
        <v>0</v>
      </c>
      <c r="BE282" s="53">
        <f t="shared" si="75"/>
        <v>0</v>
      </c>
      <c r="BF282" s="53">
        <f t="shared" si="75"/>
        <v>0</v>
      </c>
      <c r="BG282" s="53">
        <f t="shared" si="75"/>
        <v>0</v>
      </c>
      <c r="BH282" s="53">
        <f t="shared" si="75"/>
        <v>0</v>
      </c>
      <c r="BI282" s="53">
        <f t="shared" si="75"/>
        <v>0</v>
      </c>
      <c r="BJ282" s="53">
        <f t="shared" si="75"/>
        <v>0</v>
      </c>
      <c r="BM282" s="48"/>
    </row>
    <row r="283" spans="2:65" x14ac:dyDescent="0.25">
      <c r="B283" s="52" t="s">
        <v>131</v>
      </c>
      <c r="C283" s="53">
        <f t="shared" si="76"/>
        <v>0</v>
      </c>
      <c r="D283" s="53">
        <f t="shared" si="76"/>
        <v>0</v>
      </c>
      <c r="E283" s="53">
        <f t="shared" si="76"/>
        <v>1.9540740541751701E-3</v>
      </c>
      <c r="F283" s="53">
        <f t="shared" si="76"/>
        <v>2.1098234611600545E-4</v>
      </c>
      <c r="G283" s="53">
        <f t="shared" si="76"/>
        <v>0</v>
      </c>
      <c r="H283" s="53">
        <f t="shared" si="76"/>
        <v>0</v>
      </c>
      <c r="I283" s="53">
        <f t="shared" si="76"/>
        <v>0</v>
      </c>
      <c r="J283" s="53">
        <f t="shared" si="76"/>
        <v>6.5413342867366416E-4</v>
      </c>
      <c r="K283" s="53">
        <f t="shared" si="76"/>
        <v>1.7127323233061176E-3</v>
      </c>
      <c r="L283" s="53">
        <f t="shared" si="76"/>
        <v>4.7951546992417717E-4</v>
      </c>
      <c r="M283" s="53">
        <f t="shared" si="76"/>
        <v>2.0139329365066145E-2</v>
      </c>
      <c r="N283" s="53">
        <f t="shared" si="76"/>
        <v>1.1921828340784814E-2</v>
      </c>
      <c r="O283" s="53">
        <f t="shared" si="76"/>
        <v>9.5868189118588761E-5</v>
      </c>
      <c r="P283" s="53">
        <f t="shared" si="76"/>
        <v>5.2387067992233811E-4</v>
      </c>
      <c r="Q283" s="53">
        <f t="shared" si="76"/>
        <v>8.5489912401374106E-5</v>
      </c>
      <c r="R283" s="53">
        <f t="shared" si="76"/>
        <v>3.1858256140685447E-4</v>
      </c>
      <c r="S283" s="53">
        <f t="shared" si="76"/>
        <v>6.1386114547786873E-4</v>
      </c>
      <c r="T283" s="53">
        <f t="shared" si="76"/>
        <v>3.0153317356651808E-4</v>
      </c>
      <c r="U283" s="53">
        <f t="shared" si="76"/>
        <v>7.9598687765043228E-3</v>
      </c>
      <c r="V283" s="53">
        <f t="shared" si="76"/>
        <v>1.9968936488709071E-3</v>
      </c>
      <c r="W283" s="53">
        <f t="shared" si="76"/>
        <v>2.4723634532473557E-4</v>
      </c>
      <c r="X283" s="53">
        <f t="shared" si="76"/>
        <v>1.8373049188064709E-3</v>
      </c>
      <c r="Y283" s="53">
        <f t="shared" si="76"/>
        <v>1.472230201803103E-3</v>
      </c>
      <c r="Z283" s="53">
        <f t="shared" si="76"/>
        <v>5.1624656324398589E-3</v>
      </c>
      <c r="AA283" s="53">
        <f t="shared" si="76"/>
        <v>5.5583337373732626E-3</v>
      </c>
      <c r="AB283" s="53">
        <f t="shared" si="76"/>
        <v>8.3148862851302387E-4</v>
      </c>
      <c r="AC283" s="53">
        <f t="shared" si="76"/>
        <v>7.1488034894661243E-3</v>
      </c>
      <c r="AD283" s="53">
        <f t="shared" si="76"/>
        <v>5.2610245385240019E-4</v>
      </c>
      <c r="AE283" s="53">
        <f t="shared" si="76"/>
        <v>8.2214253059649176E-3</v>
      </c>
      <c r="AF283" s="53">
        <f t="shared" si="76"/>
        <v>9.4331595152900177E-4</v>
      </c>
      <c r="AG283" s="53">
        <f t="shared" si="76"/>
        <v>2.1295448530549933E-4</v>
      </c>
      <c r="AH283" s="53">
        <f t="shared" si="76"/>
        <v>1.8836262496424981E-3</v>
      </c>
      <c r="AI283" s="53">
        <f t="shared" si="75"/>
        <v>1.1533944331862088E-3</v>
      </c>
      <c r="AJ283" s="53">
        <f t="shared" si="75"/>
        <v>3.6498995581532878E-3</v>
      </c>
      <c r="AK283" s="53">
        <f t="shared" si="75"/>
        <v>2.519083592784809E-4</v>
      </c>
      <c r="AL283" s="53">
        <f t="shared" si="75"/>
        <v>4.9331164771230043E-4</v>
      </c>
      <c r="AM283" s="53">
        <f t="shared" si="75"/>
        <v>1.0165639068959616E-3</v>
      </c>
      <c r="AN283" s="53">
        <f t="shared" si="75"/>
        <v>2.0596714301200194E-3</v>
      </c>
      <c r="AO283" s="53">
        <f t="shared" si="75"/>
        <v>4.5417728206287723E-4</v>
      </c>
      <c r="AP283" s="53">
        <f t="shared" si="75"/>
        <v>1.394376063713432E-3</v>
      </c>
      <c r="AQ283" s="53">
        <f t="shared" si="75"/>
        <v>3.3630378211683119E-4</v>
      </c>
      <c r="AR283" s="53">
        <f t="shared" si="75"/>
        <v>0</v>
      </c>
      <c r="AS283" s="53">
        <f t="shared" si="75"/>
        <v>5.5869407533039091E-3</v>
      </c>
      <c r="AT283" s="53">
        <f t="shared" si="75"/>
        <v>2.7725949389399746E-3</v>
      </c>
      <c r="AU283" s="53">
        <f t="shared" si="75"/>
        <v>6.3062254904836541E-3</v>
      </c>
      <c r="AV283" s="53">
        <f t="shared" si="75"/>
        <v>4.4512589072461268E-3</v>
      </c>
      <c r="AW283" s="53">
        <f t="shared" si="75"/>
        <v>1.8123055631848455E-2</v>
      </c>
      <c r="AX283" s="53">
        <f t="shared" si="75"/>
        <v>0</v>
      </c>
      <c r="AY283" s="53">
        <f t="shared" si="75"/>
        <v>9.3738777820649016E-2</v>
      </c>
      <c r="AZ283" s="53">
        <f t="shared" si="75"/>
        <v>7.4665349630688493E-2</v>
      </c>
      <c r="BA283" s="53">
        <f t="shared" si="75"/>
        <v>2.5781505468871674E-2</v>
      </c>
      <c r="BB283" s="53">
        <f t="shared" si="75"/>
        <v>3.1909871979266452E-2</v>
      </c>
      <c r="BC283" s="53">
        <f t="shared" si="75"/>
        <v>4.0949363973266206E-2</v>
      </c>
      <c r="BD283" s="53">
        <f t="shared" si="75"/>
        <v>3.1032100539322822E-2</v>
      </c>
      <c r="BE283" s="53">
        <f t="shared" si="75"/>
        <v>1.8722142659489672E-2</v>
      </c>
      <c r="BF283" s="53">
        <f t="shared" si="75"/>
        <v>8.0495941701543092E-3</v>
      </c>
      <c r="BG283" s="53">
        <f t="shared" si="75"/>
        <v>2.2626472205089201E-2</v>
      </c>
      <c r="BH283" s="53">
        <f t="shared" si="75"/>
        <v>0.48540280834128668</v>
      </c>
      <c r="BI283" s="53">
        <f t="shared" si="75"/>
        <v>3.6058480211518272E-2</v>
      </c>
      <c r="BJ283" s="53">
        <f t="shared" si="75"/>
        <v>0</v>
      </c>
      <c r="BM283" s="48"/>
    </row>
    <row r="284" spans="2:65" x14ac:dyDescent="0.25">
      <c r="B284" s="52" t="s">
        <v>132</v>
      </c>
      <c r="C284" s="53">
        <f t="shared" si="76"/>
        <v>0</v>
      </c>
      <c r="D284" s="53">
        <f t="shared" si="76"/>
        <v>0</v>
      </c>
      <c r="E284" s="53">
        <f t="shared" si="76"/>
        <v>0</v>
      </c>
      <c r="F284" s="53">
        <f t="shared" si="76"/>
        <v>5.7339380468097018E-5</v>
      </c>
      <c r="G284" s="53">
        <f t="shared" si="76"/>
        <v>0</v>
      </c>
      <c r="H284" s="53">
        <f t="shared" si="76"/>
        <v>0</v>
      </c>
      <c r="I284" s="53">
        <f t="shared" si="76"/>
        <v>0</v>
      </c>
      <c r="J284" s="53">
        <f t="shared" si="76"/>
        <v>2.0518636401580825E-3</v>
      </c>
      <c r="K284" s="53">
        <f t="shared" si="76"/>
        <v>4.1983016071596609E-3</v>
      </c>
      <c r="L284" s="53">
        <f t="shared" si="76"/>
        <v>3.0104266334744096E-5</v>
      </c>
      <c r="M284" s="53">
        <f t="shared" si="76"/>
        <v>9.6555916344247556E-3</v>
      </c>
      <c r="N284" s="53">
        <f t="shared" si="76"/>
        <v>2.6690686279594613E-2</v>
      </c>
      <c r="O284" s="53">
        <f t="shared" si="76"/>
        <v>4.7712130242356005E-4</v>
      </c>
      <c r="P284" s="53">
        <f t="shared" si="76"/>
        <v>0</v>
      </c>
      <c r="Q284" s="53">
        <f t="shared" si="76"/>
        <v>2.9557131091443613E-4</v>
      </c>
      <c r="R284" s="53">
        <f t="shared" si="76"/>
        <v>6.226455418390309E-4</v>
      </c>
      <c r="S284" s="53">
        <f t="shared" si="76"/>
        <v>2.0783239751432804E-4</v>
      </c>
      <c r="T284" s="53">
        <f t="shared" si="76"/>
        <v>0</v>
      </c>
      <c r="U284" s="53">
        <f t="shared" si="76"/>
        <v>0</v>
      </c>
      <c r="V284" s="53">
        <f t="shared" si="76"/>
        <v>1.8033297713321683E-3</v>
      </c>
      <c r="W284" s="53">
        <f t="shared" si="76"/>
        <v>1.0021911477730912E-2</v>
      </c>
      <c r="X284" s="53">
        <f t="shared" si="76"/>
        <v>7.6213377215159578E-3</v>
      </c>
      <c r="Y284" s="53">
        <f t="shared" si="76"/>
        <v>4.9138024222879547E-3</v>
      </c>
      <c r="Z284" s="53">
        <f t="shared" si="76"/>
        <v>2.0980008392279766E-2</v>
      </c>
      <c r="AA284" s="53">
        <f t="shared" si="76"/>
        <v>0</v>
      </c>
      <c r="AB284" s="53">
        <f t="shared" si="76"/>
        <v>6.9447427011952445E-4</v>
      </c>
      <c r="AC284" s="53">
        <f t="shared" si="76"/>
        <v>1.2915586326674298E-2</v>
      </c>
      <c r="AD284" s="53">
        <f t="shared" si="76"/>
        <v>1.3772991661134741E-3</v>
      </c>
      <c r="AE284" s="53">
        <f t="shared" si="76"/>
        <v>1.8829835867015875E-2</v>
      </c>
      <c r="AF284" s="53">
        <f t="shared" si="76"/>
        <v>4.8374129746616536E-3</v>
      </c>
      <c r="AG284" s="53">
        <f t="shared" si="76"/>
        <v>3.0873377868230441E-3</v>
      </c>
      <c r="AH284" s="53">
        <f t="shared" si="76"/>
        <v>2.9073020551112034E-3</v>
      </c>
      <c r="AI284" s="53">
        <f t="shared" si="75"/>
        <v>1.7802183456471351E-3</v>
      </c>
      <c r="AJ284" s="53">
        <f t="shared" si="75"/>
        <v>5.8819433333980021E-5</v>
      </c>
      <c r="AK284" s="53">
        <f t="shared" si="75"/>
        <v>1.7016669212956415E-3</v>
      </c>
      <c r="AL284" s="53">
        <f t="shared" si="75"/>
        <v>3.3323710066876689E-3</v>
      </c>
      <c r="AM284" s="53">
        <f t="shared" si="75"/>
        <v>5.4270504542264036E-4</v>
      </c>
      <c r="AN284" s="53">
        <f t="shared" si="75"/>
        <v>2.22989368608628E-2</v>
      </c>
      <c r="AO284" s="53">
        <f t="shared" si="75"/>
        <v>3.0680143346730909E-3</v>
      </c>
      <c r="AP284" s="53">
        <f t="shared" si="75"/>
        <v>9.4191539743407882E-3</v>
      </c>
      <c r="AQ284" s="53">
        <f t="shared" si="75"/>
        <v>0</v>
      </c>
      <c r="AR284" s="53">
        <f t="shared" si="75"/>
        <v>0</v>
      </c>
      <c r="AS284" s="53">
        <f t="shared" si="75"/>
        <v>1.3132188231275252E-2</v>
      </c>
      <c r="AT284" s="53">
        <f t="shared" si="75"/>
        <v>0</v>
      </c>
      <c r="AU284" s="53">
        <f t="shared" si="75"/>
        <v>5.7761555963381315E-3</v>
      </c>
      <c r="AV284" s="53">
        <f t="shared" si="75"/>
        <v>5.1028325769994082E-2</v>
      </c>
      <c r="AW284" s="53">
        <f t="shared" si="75"/>
        <v>7.2741907351470306E-2</v>
      </c>
      <c r="AX284" s="53">
        <f t="shared" si="75"/>
        <v>0</v>
      </c>
      <c r="AY284" s="53">
        <f t="shared" si="75"/>
        <v>0.10455741709771105</v>
      </c>
      <c r="AZ284" s="53">
        <f t="shared" si="75"/>
        <v>5.416622257012544E-2</v>
      </c>
      <c r="BA284" s="53">
        <f t="shared" si="75"/>
        <v>4.4105518598760666E-3</v>
      </c>
      <c r="BB284" s="53">
        <f t="shared" si="75"/>
        <v>4.5277826564841762E-3</v>
      </c>
      <c r="BC284" s="53">
        <f t="shared" si="75"/>
        <v>2.247304265083128E-2</v>
      </c>
      <c r="BD284" s="53">
        <f t="shared" si="75"/>
        <v>2.1447157074726719E-2</v>
      </c>
      <c r="BE284" s="53">
        <f t="shared" si="75"/>
        <v>1.2505299570894223E-2</v>
      </c>
      <c r="BF284" s="53">
        <f t="shared" si="75"/>
        <v>7.8765930554265309E-3</v>
      </c>
      <c r="BG284" s="53">
        <f t="shared" si="75"/>
        <v>2.5725440614716079E-2</v>
      </c>
      <c r="BH284" s="53">
        <f t="shared" si="75"/>
        <v>0.37585088185375115</v>
      </c>
      <c r="BI284" s="53">
        <f t="shared" si="75"/>
        <v>4.7302452531618716E-2</v>
      </c>
      <c r="BJ284" s="53">
        <f t="shared" si="75"/>
        <v>0</v>
      </c>
      <c r="BM284" s="48"/>
    </row>
    <row r="285" spans="2:65" x14ac:dyDescent="0.25">
      <c r="B285" s="52" t="s">
        <v>133</v>
      </c>
      <c r="C285" s="53">
        <f t="shared" si="76"/>
        <v>3.4258052854429684E-3</v>
      </c>
      <c r="D285" s="53">
        <f t="shared" si="76"/>
        <v>2.5931165847682442E-4</v>
      </c>
      <c r="E285" s="53">
        <f t="shared" si="76"/>
        <v>3.9992609887848342E-2</v>
      </c>
      <c r="F285" s="53">
        <f t="shared" si="76"/>
        <v>1.2706827479191539E-3</v>
      </c>
      <c r="G285" s="53">
        <f t="shared" si="76"/>
        <v>8.3885195878718836E-3</v>
      </c>
      <c r="H285" s="53">
        <f t="shared" si="76"/>
        <v>3.0433450372567756E-5</v>
      </c>
      <c r="I285" s="53">
        <f t="shared" si="76"/>
        <v>1.4153830668396108E-4</v>
      </c>
      <c r="J285" s="53">
        <f t="shared" si="76"/>
        <v>6.4026110308782807E-3</v>
      </c>
      <c r="K285" s="53">
        <f t="shared" si="76"/>
        <v>2.8875814567239735E-3</v>
      </c>
      <c r="L285" s="53">
        <f t="shared" si="76"/>
        <v>3.580568299839341E-3</v>
      </c>
      <c r="M285" s="53">
        <f t="shared" si="76"/>
        <v>1.5318523033620125E-2</v>
      </c>
      <c r="N285" s="53">
        <f t="shared" si="76"/>
        <v>2.9335607348520368E-2</v>
      </c>
      <c r="O285" s="53">
        <f t="shared" si="76"/>
        <v>9.2473656025430333E-3</v>
      </c>
      <c r="P285" s="53">
        <f t="shared" si="76"/>
        <v>1.7010719529398706E-3</v>
      </c>
      <c r="Q285" s="53">
        <f t="shared" si="76"/>
        <v>3.7786191773330393E-3</v>
      </c>
      <c r="R285" s="53">
        <f t="shared" si="76"/>
        <v>3.7364405388536954E-4</v>
      </c>
      <c r="S285" s="53">
        <f t="shared" si="76"/>
        <v>3.5996513201870837E-4</v>
      </c>
      <c r="T285" s="53">
        <f t="shared" si="76"/>
        <v>7.0669564582982974E-4</v>
      </c>
      <c r="U285" s="53">
        <f t="shared" si="76"/>
        <v>1.8354405551701709E-3</v>
      </c>
      <c r="V285" s="53">
        <f t="shared" si="76"/>
        <v>3.5805376052248272E-3</v>
      </c>
      <c r="W285" s="53">
        <f t="shared" si="76"/>
        <v>3.0656853263596588E-3</v>
      </c>
      <c r="X285" s="53">
        <f t="shared" si="76"/>
        <v>1.6932616529133941E-3</v>
      </c>
      <c r="Y285" s="53">
        <f t="shared" si="76"/>
        <v>4.3191132100682877E-3</v>
      </c>
      <c r="Z285" s="53">
        <f t="shared" si="76"/>
        <v>1.0775244286826125E-2</v>
      </c>
      <c r="AA285" s="53">
        <f t="shared" si="76"/>
        <v>6.0781793681505122E-3</v>
      </c>
      <c r="AB285" s="53">
        <f t="shared" si="76"/>
        <v>5.4896878983706949E-4</v>
      </c>
      <c r="AC285" s="53">
        <f t="shared" si="76"/>
        <v>6.7485269449952916E-3</v>
      </c>
      <c r="AD285" s="53">
        <f t="shared" si="76"/>
        <v>2.318576657943266E-3</v>
      </c>
      <c r="AE285" s="53">
        <f t="shared" si="76"/>
        <v>9.604332640789982E-3</v>
      </c>
      <c r="AF285" s="53">
        <f t="shared" si="76"/>
        <v>3.2357958546825735E-3</v>
      </c>
      <c r="AG285" s="53">
        <f t="shared" si="76"/>
        <v>1.1659024708817543E-4</v>
      </c>
      <c r="AH285" s="53">
        <f t="shared" si="76"/>
        <v>8.5702550884879836E-4</v>
      </c>
      <c r="AI285" s="53">
        <f t="shared" si="75"/>
        <v>5.2477950505966419E-4</v>
      </c>
      <c r="AJ285" s="53">
        <f t="shared" si="75"/>
        <v>1.7983334986683957E-3</v>
      </c>
      <c r="AK285" s="53">
        <f t="shared" si="75"/>
        <v>4.6851087584302896E-4</v>
      </c>
      <c r="AL285" s="53">
        <f t="shared" si="75"/>
        <v>9.1748393263026173E-4</v>
      </c>
      <c r="AM285" s="53">
        <f t="shared" si="75"/>
        <v>6.1924437548904656E-4</v>
      </c>
      <c r="AN285" s="53">
        <f t="shared" si="75"/>
        <v>6.5204814004779536E-3</v>
      </c>
      <c r="AO285" s="53">
        <f t="shared" si="75"/>
        <v>8.4470002034371639E-4</v>
      </c>
      <c r="AP285" s="53">
        <f t="shared" si="75"/>
        <v>2.5933254169733335E-3</v>
      </c>
      <c r="AQ285" s="53">
        <f t="shared" si="75"/>
        <v>5.6377748019170214E-3</v>
      </c>
      <c r="AR285" s="53">
        <f t="shared" si="75"/>
        <v>2.6678104017974814E-5</v>
      </c>
      <c r="AS285" s="53">
        <f t="shared" si="75"/>
        <v>9.6577233637599319E-3</v>
      </c>
      <c r="AT285" s="53">
        <f t="shared" si="75"/>
        <v>1.38964910181097E-3</v>
      </c>
      <c r="AU285" s="53">
        <f t="shared" si="75"/>
        <v>4.3205871801956806E-2</v>
      </c>
      <c r="AV285" s="53">
        <f t="shared" si="75"/>
        <v>6.6925529154814763E-3</v>
      </c>
      <c r="AW285" s="53">
        <f t="shared" si="75"/>
        <v>4.1518799126103199E-2</v>
      </c>
      <c r="AX285" s="53">
        <f t="shared" si="75"/>
        <v>1.5219785685697436E-2</v>
      </c>
      <c r="AY285" s="53">
        <f t="shared" si="75"/>
        <v>0.15442880464262732</v>
      </c>
      <c r="AZ285" s="53">
        <f t="shared" si="75"/>
        <v>2.5079413740855143E-2</v>
      </c>
      <c r="BA285" s="53">
        <f t="shared" si="75"/>
        <v>7.8391484997271735E-2</v>
      </c>
      <c r="BB285" s="53">
        <f t="shared" si="75"/>
        <v>8.8653835509074547E-2</v>
      </c>
      <c r="BC285" s="53">
        <f t="shared" si="75"/>
        <v>2.4244640869855942E-2</v>
      </c>
      <c r="BD285" s="53">
        <f t="shared" si="75"/>
        <v>2.4042229991070526E-2</v>
      </c>
      <c r="BE285" s="53">
        <f t="shared" si="75"/>
        <v>2.7107656327345152E-2</v>
      </c>
      <c r="BF285" s="53">
        <f t="shared" si="75"/>
        <v>1.0500403497109312E-2</v>
      </c>
      <c r="BG285" s="53">
        <f t="shared" si="75"/>
        <v>2.5877082781668642E-2</v>
      </c>
      <c r="BH285" s="53">
        <f t="shared" si="75"/>
        <v>0.18715673009661132</v>
      </c>
      <c r="BI285" s="53">
        <f t="shared" si="75"/>
        <v>3.4903591312634659E-2</v>
      </c>
      <c r="BJ285" s="53">
        <f t="shared" si="75"/>
        <v>0</v>
      </c>
      <c r="BM285" s="48"/>
    </row>
    <row r="286" spans="2:65" x14ac:dyDescent="0.25">
      <c r="B286" s="52" t="s">
        <v>134</v>
      </c>
      <c r="C286" s="53">
        <f t="shared" si="76"/>
        <v>0</v>
      </c>
      <c r="D286" s="53">
        <f t="shared" si="76"/>
        <v>0</v>
      </c>
      <c r="E286" s="53">
        <f t="shared" si="76"/>
        <v>0</v>
      </c>
      <c r="F286" s="53">
        <f t="shared" si="76"/>
        <v>0</v>
      </c>
      <c r="G286" s="53">
        <f t="shared" si="76"/>
        <v>0</v>
      </c>
      <c r="H286" s="53">
        <f t="shared" si="76"/>
        <v>0</v>
      </c>
      <c r="I286" s="53">
        <f t="shared" si="76"/>
        <v>0</v>
      </c>
      <c r="J286" s="53">
        <f t="shared" si="76"/>
        <v>0</v>
      </c>
      <c r="K286" s="53">
        <f t="shared" si="76"/>
        <v>0</v>
      </c>
      <c r="L286" s="53">
        <f t="shared" si="76"/>
        <v>0</v>
      </c>
      <c r="M286" s="53">
        <f t="shared" si="76"/>
        <v>0</v>
      </c>
      <c r="N286" s="53">
        <f t="shared" si="76"/>
        <v>0</v>
      </c>
      <c r="O286" s="53">
        <f t="shared" si="76"/>
        <v>0</v>
      </c>
      <c r="P286" s="53">
        <f t="shared" si="76"/>
        <v>0</v>
      </c>
      <c r="Q286" s="53">
        <f t="shared" si="76"/>
        <v>0</v>
      </c>
      <c r="R286" s="53">
        <f t="shared" si="76"/>
        <v>0</v>
      </c>
      <c r="S286" s="53">
        <f t="shared" si="76"/>
        <v>0</v>
      </c>
      <c r="T286" s="53">
        <f t="shared" si="76"/>
        <v>0</v>
      </c>
      <c r="U286" s="53">
        <f t="shared" si="76"/>
        <v>0</v>
      </c>
      <c r="V286" s="53">
        <f t="shared" si="76"/>
        <v>0</v>
      </c>
      <c r="W286" s="53">
        <f t="shared" si="76"/>
        <v>0</v>
      </c>
      <c r="X286" s="53">
        <f t="shared" si="76"/>
        <v>0</v>
      </c>
      <c r="Y286" s="53">
        <f t="shared" si="76"/>
        <v>0</v>
      </c>
      <c r="Z286" s="53">
        <f t="shared" si="76"/>
        <v>0</v>
      </c>
      <c r="AA286" s="53">
        <f t="shared" si="76"/>
        <v>0</v>
      </c>
      <c r="AB286" s="53">
        <f t="shared" si="76"/>
        <v>0</v>
      </c>
      <c r="AC286" s="53">
        <f t="shared" si="76"/>
        <v>0</v>
      </c>
      <c r="AD286" s="53">
        <f t="shared" si="76"/>
        <v>0</v>
      </c>
      <c r="AE286" s="53">
        <f t="shared" si="76"/>
        <v>0</v>
      </c>
      <c r="AF286" s="53">
        <f t="shared" si="76"/>
        <v>0</v>
      </c>
      <c r="AG286" s="53">
        <f t="shared" si="76"/>
        <v>0</v>
      </c>
      <c r="AH286" s="53">
        <f t="shared" si="76"/>
        <v>0</v>
      </c>
      <c r="AI286" s="53">
        <f t="shared" si="75"/>
        <v>0</v>
      </c>
      <c r="AJ286" s="53">
        <f t="shared" si="75"/>
        <v>0</v>
      </c>
      <c r="AK286" s="53">
        <f t="shared" si="75"/>
        <v>0</v>
      </c>
      <c r="AL286" s="53">
        <f t="shared" si="75"/>
        <v>0</v>
      </c>
      <c r="AM286" s="53">
        <f t="shared" si="75"/>
        <v>0</v>
      </c>
      <c r="AN286" s="53">
        <f t="shared" si="75"/>
        <v>0</v>
      </c>
      <c r="AO286" s="53">
        <f t="shared" si="75"/>
        <v>0</v>
      </c>
      <c r="AP286" s="53">
        <f t="shared" si="75"/>
        <v>0</v>
      </c>
      <c r="AQ286" s="53">
        <f t="shared" si="75"/>
        <v>0</v>
      </c>
      <c r="AR286" s="53">
        <f t="shared" si="75"/>
        <v>0</v>
      </c>
      <c r="AS286" s="53">
        <f t="shared" si="75"/>
        <v>0</v>
      </c>
      <c r="AT286" s="53">
        <f t="shared" si="75"/>
        <v>0</v>
      </c>
      <c r="AU286" s="53">
        <f t="shared" si="75"/>
        <v>0</v>
      </c>
      <c r="AV286" s="53">
        <f t="shared" si="75"/>
        <v>0</v>
      </c>
      <c r="AW286" s="53">
        <f t="shared" si="75"/>
        <v>0</v>
      </c>
      <c r="AX286" s="53">
        <f t="shared" si="75"/>
        <v>0</v>
      </c>
      <c r="AY286" s="53">
        <f t="shared" si="75"/>
        <v>0</v>
      </c>
      <c r="AZ286" s="53">
        <f t="shared" si="75"/>
        <v>0</v>
      </c>
      <c r="BA286" s="53">
        <f t="shared" si="75"/>
        <v>0</v>
      </c>
      <c r="BB286" s="53">
        <f t="shared" si="75"/>
        <v>0</v>
      </c>
      <c r="BC286" s="53">
        <f t="shared" si="75"/>
        <v>0</v>
      </c>
      <c r="BD286" s="53">
        <f t="shared" si="75"/>
        <v>0</v>
      </c>
      <c r="BE286" s="53">
        <f t="shared" si="75"/>
        <v>0</v>
      </c>
      <c r="BF286" s="53">
        <f t="shared" si="75"/>
        <v>0</v>
      </c>
      <c r="BG286" s="53">
        <f t="shared" si="75"/>
        <v>0</v>
      </c>
      <c r="BH286" s="53">
        <f t="shared" si="75"/>
        <v>1</v>
      </c>
      <c r="BI286" s="53">
        <f t="shared" si="75"/>
        <v>0</v>
      </c>
      <c r="BJ286" s="53">
        <f t="shared" si="75"/>
        <v>0</v>
      </c>
      <c r="BM286" s="48"/>
    </row>
    <row r="287" spans="2:65" x14ac:dyDescent="0.25">
      <c r="B287" s="52" t="s">
        <v>135</v>
      </c>
      <c r="C287" s="53">
        <f t="shared" si="76"/>
        <v>0</v>
      </c>
      <c r="D287" s="53">
        <f t="shared" si="76"/>
        <v>0</v>
      </c>
      <c r="E287" s="53">
        <f t="shared" si="76"/>
        <v>0</v>
      </c>
      <c r="F287" s="53">
        <f t="shared" si="76"/>
        <v>4.6518988419306379E-4</v>
      </c>
      <c r="G287" s="53">
        <f t="shared" si="76"/>
        <v>0.24289124969897458</v>
      </c>
      <c r="H287" s="53">
        <f t="shared" si="76"/>
        <v>0</v>
      </c>
      <c r="I287" s="53">
        <f t="shared" si="76"/>
        <v>0</v>
      </c>
      <c r="J287" s="53">
        <f t="shared" si="76"/>
        <v>0</v>
      </c>
      <c r="K287" s="53">
        <f t="shared" si="76"/>
        <v>0</v>
      </c>
      <c r="L287" s="53">
        <f t="shared" si="76"/>
        <v>0</v>
      </c>
      <c r="M287" s="53">
        <f t="shared" si="76"/>
        <v>0</v>
      </c>
      <c r="N287" s="53">
        <f t="shared" si="76"/>
        <v>4.4646615773548379E-2</v>
      </c>
      <c r="O287" s="53">
        <f t="shared" si="76"/>
        <v>3.3014262326175797E-2</v>
      </c>
      <c r="P287" s="53">
        <f t="shared" si="76"/>
        <v>0</v>
      </c>
      <c r="Q287" s="53">
        <f t="shared" si="76"/>
        <v>2.5054222646697367E-2</v>
      </c>
      <c r="R287" s="53">
        <f t="shared" si="76"/>
        <v>2.5674248754204303E-2</v>
      </c>
      <c r="S287" s="53">
        <f t="shared" si="76"/>
        <v>2.9424711923446538E-4</v>
      </c>
      <c r="T287" s="53">
        <f t="shared" si="76"/>
        <v>0</v>
      </c>
      <c r="U287" s="53">
        <f t="shared" si="76"/>
        <v>0</v>
      </c>
      <c r="V287" s="53">
        <f t="shared" si="76"/>
        <v>0</v>
      </c>
      <c r="W287" s="53">
        <f t="shared" si="76"/>
        <v>0.12563171828634243</v>
      </c>
      <c r="X287" s="53">
        <f t="shared" si="76"/>
        <v>8.5807234703525317E-2</v>
      </c>
      <c r="Y287" s="53">
        <f t="shared" si="76"/>
        <v>2.2314674026731828E-2</v>
      </c>
      <c r="Z287" s="53">
        <f t="shared" si="76"/>
        <v>0.15210640276473075</v>
      </c>
      <c r="AA287" s="53">
        <f t="shared" si="76"/>
        <v>0</v>
      </c>
      <c r="AB287" s="53">
        <f t="shared" si="76"/>
        <v>0</v>
      </c>
      <c r="AC287" s="53">
        <f t="shared" si="76"/>
        <v>3.747049643511904E-3</v>
      </c>
      <c r="AD287" s="53">
        <f t="shared" si="76"/>
        <v>0</v>
      </c>
      <c r="AE287" s="53">
        <f t="shared" si="76"/>
        <v>0</v>
      </c>
      <c r="AF287" s="53">
        <f t="shared" si="76"/>
        <v>0</v>
      </c>
      <c r="AG287" s="53">
        <f t="shared" si="76"/>
        <v>0</v>
      </c>
      <c r="AH287" s="53">
        <f t="shared" si="76"/>
        <v>0</v>
      </c>
      <c r="AI287" s="53">
        <f t="shared" si="75"/>
        <v>0</v>
      </c>
      <c r="AJ287" s="53">
        <f t="shared" si="75"/>
        <v>0</v>
      </c>
      <c r="AK287" s="53">
        <f t="shared" si="75"/>
        <v>0</v>
      </c>
      <c r="AL287" s="53">
        <f t="shared" si="75"/>
        <v>0</v>
      </c>
      <c r="AM287" s="53">
        <f t="shared" si="75"/>
        <v>2.9827896934333617E-2</v>
      </c>
      <c r="AN287" s="53">
        <f t="shared" si="75"/>
        <v>0</v>
      </c>
      <c r="AO287" s="53">
        <f t="shared" si="75"/>
        <v>0</v>
      </c>
      <c r="AP287" s="53">
        <f t="shared" si="75"/>
        <v>0</v>
      </c>
      <c r="AQ287" s="53">
        <f t="shared" si="75"/>
        <v>0</v>
      </c>
      <c r="AR287" s="53">
        <f t="shared" si="75"/>
        <v>0</v>
      </c>
      <c r="AS287" s="53">
        <f t="shared" si="75"/>
        <v>0.19515044880013047</v>
      </c>
      <c r="AT287" s="53">
        <f t="shared" si="75"/>
        <v>1.1555905130846747E-2</v>
      </c>
      <c r="AU287" s="53">
        <f t="shared" si="75"/>
        <v>0</v>
      </c>
      <c r="AV287" s="53">
        <f t="shared" si="75"/>
        <v>0</v>
      </c>
      <c r="AW287" s="53">
        <f t="shared" si="75"/>
        <v>0</v>
      </c>
      <c r="AX287" s="53">
        <f t="shared" si="75"/>
        <v>0</v>
      </c>
      <c r="AY287" s="53">
        <f t="shared" si="75"/>
        <v>0</v>
      </c>
      <c r="AZ287" s="53">
        <f t="shared" si="75"/>
        <v>0</v>
      </c>
      <c r="BA287" s="53">
        <f t="shared" si="75"/>
        <v>0</v>
      </c>
      <c r="BB287" s="53">
        <f t="shared" si="75"/>
        <v>0</v>
      </c>
      <c r="BC287" s="53">
        <f t="shared" si="75"/>
        <v>0</v>
      </c>
      <c r="BD287" s="53">
        <f t="shared" si="75"/>
        <v>0</v>
      </c>
      <c r="BE287" s="53">
        <f t="shared" si="75"/>
        <v>0</v>
      </c>
      <c r="BF287" s="53">
        <f t="shared" si="75"/>
        <v>0</v>
      </c>
      <c r="BG287" s="53">
        <f t="shared" si="75"/>
        <v>0</v>
      </c>
      <c r="BH287" s="53">
        <f t="shared" si="75"/>
        <v>1.8179039324786558E-3</v>
      </c>
      <c r="BI287" s="53">
        <f t="shared" si="75"/>
        <v>7.2957434030117173E-7</v>
      </c>
      <c r="BJ287" s="53">
        <f t="shared" si="75"/>
        <v>0</v>
      </c>
      <c r="BM287" s="48"/>
    </row>
    <row r="288" spans="2:65" x14ac:dyDescent="0.25">
      <c r="C288" s="48">
        <f>+SUM(C228:C287)</f>
        <v>0.1974965412874605</v>
      </c>
      <c r="D288" s="48">
        <f>+SUM(D228:D287)</f>
        <v>1.5836541347156154E-2</v>
      </c>
      <c r="E288" s="48">
        <f t="shared" ref="E288:BJ288" si="77">+SUM(E228:E287)</f>
        <v>1.8614042310367744</v>
      </c>
      <c r="F288" s="48">
        <f t="shared" si="77"/>
        <v>4.4243700852907707E-2</v>
      </c>
      <c r="G288" s="48">
        <f t="shared" si="77"/>
        <v>1.046480031877957</v>
      </c>
      <c r="H288" s="48">
        <f t="shared" si="77"/>
        <v>4.281559228995177E-2</v>
      </c>
      <c r="I288" s="48">
        <f t="shared" si="77"/>
        <v>0.13863050014900921</v>
      </c>
      <c r="J288" s="48">
        <f t="shared" si="77"/>
        <v>0.16257045725042926</v>
      </c>
      <c r="K288" s="48">
        <f t="shared" si="77"/>
        <v>1.1716685257065764</v>
      </c>
      <c r="L288" s="48">
        <f t="shared" si="77"/>
        <v>1.0001584797008862</v>
      </c>
      <c r="M288" s="48">
        <f t="shared" si="77"/>
        <v>1.7824304385635357</v>
      </c>
      <c r="N288" s="48">
        <f t="shared" si="77"/>
        <v>4.3513337487798633</v>
      </c>
      <c r="O288" s="48">
        <f t="shared" si="77"/>
        <v>1.5700903009398937</v>
      </c>
      <c r="P288" s="48">
        <f t="shared" si="77"/>
        <v>1.0155947382644437</v>
      </c>
      <c r="Q288" s="48">
        <f t="shared" si="77"/>
        <v>0.75477737914446086</v>
      </c>
      <c r="R288" s="48">
        <f t="shared" si="77"/>
        <v>0.16932471433960877</v>
      </c>
      <c r="S288" s="48">
        <f t="shared" si="77"/>
        <v>0.80102458606119942</v>
      </c>
      <c r="T288" s="48">
        <f t="shared" si="77"/>
        <v>0.99056835244639863</v>
      </c>
      <c r="U288" s="48">
        <f t="shared" si="77"/>
        <v>0.77068457047410444</v>
      </c>
      <c r="V288" s="48">
        <f t="shared" si="77"/>
        <v>0.62230198816916638</v>
      </c>
      <c r="W288" s="48">
        <f t="shared" si="77"/>
        <v>0.45997387329473904</v>
      </c>
      <c r="X288" s="48">
        <f t="shared" si="77"/>
        <v>0.15469212229272303</v>
      </c>
      <c r="Y288" s="48">
        <f t="shared" si="77"/>
        <v>0.30630633267030999</v>
      </c>
      <c r="Z288" s="48">
        <f t="shared" si="77"/>
        <v>0.43998914020454255</v>
      </c>
      <c r="AA288" s="48">
        <f t="shared" si="77"/>
        <v>0.38304313419025476</v>
      </c>
      <c r="AB288" s="48">
        <f t="shared" si="77"/>
        <v>0.31140560067408879</v>
      </c>
      <c r="AC288" s="48">
        <f t="shared" si="77"/>
        <v>0.48897592187208044</v>
      </c>
      <c r="AD288" s="48">
        <f t="shared" si="77"/>
        <v>0.54621951944411162</v>
      </c>
      <c r="AE288" s="48">
        <f t="shared" si="77"/>
        <v>0.62816555622253589</v>
      </c>
      <c r="AF288" s="48">
        <f t="shared" si="77"/>
        <v>0.31421308812533383</v>
      </c>
      <c r="AG288" s="48">
        <f t="shared" si="77"/>
        <v>6.1697675637453174E-2</v>
      </c>
      <c r="AH288" s="48">
        <f t="shared" si="77"/>
        <v>0.46147541600892877</v>
      </c>
      <c r="AI288" s="48">
        <f t="shared" si="77"/>
        <v>0.2825736666061055</v>
      </c>
      <c r="AJ288" s="48">
        <f t="shared" si="77"/>
        <v>0.22504331600950608</v>
      </c>
      <c r="AK288" s="48">
        <f t="shared" si="77"/>
        <v>0.15925370971590963</v>
      </c>
      <c r="AL288" s="48">
        <f t="shared" si="77"/>
        <v>0.31186622853353957</v>
      </c>
      <c r="AM288" s="48">
        <f t="shared" si="77"/>
        <v>9.9216744615783892E-2</v>
      </c>
      <c r="AN288" s="48">
        <f t="shared" si="77"/>
        <v>0.73158847321040954</v>
      </c>
      <c r="AO288" s="48">
        <f t="shared" si="77"/>
        <v>0.28712591056671982</v>
      </c>
      <c r="AP288" s="48">
        <f t="shared" si="77"/>
        <v>0.88150929775199705</v>
      </c>
      <c r="AQ288" s="48">
        <f t="shared" si="77"/>
        <v>0.29507438956638876</v>
      </c>
      <c r="AR288" s="48">
        <f t="shared" si="77"/>
        <v>1.3729161727106032E-2</v>
      </c>
      <c r="AS288" s="48">
        <f t="shared" si="77"/>
        <v>2.1438351696929536</v>
      </c>
      <c r="AT288" s="48">
        <f t="shared" si="77"/>
        <v>0.4184560460192624</v>
      </c>
      <c r="AU288" s="48">
        <f t="shared" si="77"/>
        <v>0.78757369232314223</v>
      </c>
      <c r="AV288" s="48">
        <f t="shared" si="77"/>
        <v>0.18608557907621215</v>
      </c>
      <c r="AW288" s="48">
        <f t="shared" si="77"/>
        <v>6.1548094124567951</v>
      </c>
      <c r="AX288" s="48">
        <f t="shared" si="77"/>
        <v>1.1559347041677053</v>
      </c>
      <c r="AY288" s="48">
        <f t="shared" si="77"/>
        <v>2.035250535383907</v>
      </c>
      <c r="AZ288" s="48">
        <f t="shared" si="77"/>
        <v>1.5860088807148971</v>
      </c>
      <c r="BA288" s="48">
        <f t="shared" si="77"/>
        <v>1.3263026117419574</v>
      </c>
      <c r="BB288" s="48">
        <f t="shared" si="77"/>
        <v>1.0310059489354788</v>
      </c>
      <c r="BC288" s="48">
        <f t="shared" si="77"/>
        <v>0.5779067914806677</v>
      </c>
      <c r="BD288" s="48">
        <f t="shared" si="77"/>
        <v>1.3103187252042314</v>
      </c>
      <c r="BE288" s="48">
        <f t="shared" si="77"/>
        <v>1.712869357099178</v>
      </c>
      <c r="BF288" s="48">
        <f t="shared" si="77"/>
        <v>3.005141118801157</v>
      </c>
      <c r="BG288" s="48">
        <f t="shared" si="77"/>
        <v>1.1084052803879285</v>
      </c>
      <c r="BH288" s="48">
        <f t="shared" si="77"/>
        <v>7.1087345768737986</v>
      </c>
      <c r="BI288" s="48">
        <f t="shared" si="77"/>
        <v>0.99878787201837593</v>
      </c>
      <c r="BJ288" s="48">
        <f t="shared" si="77"/>
        <v>0</v>
      </c>
    </row>
  </sheetData>
  <mergeCells count="24">
    <mergeCell ref="A91:B91"/>
    <mergeCell ref="A94:B94"/>
    <mergeCell ref="A80:B80"/>
    <mergeCell ref="A81:B81"/>
    <mergeCell ref="A82:B82"/>
    <mergeCell ref="A85:B85"/>
    <mergeCell ref="A87:B87"/>
    <mergeCell ref="A89:B89"/>
    <mergeCell ref="A70:B70"/>
    <mergeCell ref="A72:B72"/>
    <mergeCell ref="A74:B74"/>
    <mergeCell ref="A75:B75"/>
    <mergeCell ref="A76:B76"/>
    <mergeCell ref="A78:B78"/>
    <mergeCell ref="C6:BJ6"/>
    <mergeCell ref="BK6:BK8"/>
    <mergeCell ref="BL6:BQ6"/>
    <mergeCell ref="BR6:BR8"/>
    <mergeCell ref="BL7:BL8"/>
    <mergeCell ref="BM7:BM8"/>
    <mergeCell ref="BN7:BN8"/>
    <mergeCell ref="BO7:BO8"/>
    <mergeCell ref="BP7:BP8"/>
    <mergeCell ref="BQ7:BQ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88E5-F44B-4E2B-9507-2CE7A733AAB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MIP reducida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2020-11-26T23:37:06Z</dcterms:created>
  <dcterms:modified xsi:type="dcterms:W3CDTF">2020-11-26T23:38:01Z</dcterms:modified>
</cp:coreProperties>
</file>