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GitHub\curso_r\data\"/>
    </mc:Choice>
  </mc:AlternateContent>
  <xr:revisionPtr revIDLastSave="0" documentId="8_{C0FF81FC-191A-4F55-88C3-5A0739D5698A}" xr6:coauthVersionLast="45" xr6:coauthVersionMax="45" xr10:uidLastSave="{00000000-0000-0000-0000-000000000000}"/>
  <bookViews>
    <workbookView xWindow="-120" yWindow="-120" windowWidth="20730" windowHeight="11160" xr2:uid="{798201D0-C1DE-4533-915F-968E8084DD52}"/>
  </bookViews>
  <sheets>
    <sheet name="MIP 2017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I183" i="1" l="1"/>
  <c r="EI182" i="1"/>
  <c r="EI181" i="1"/>
  <c r="EI180" i="1"/>
  <c r="EI179" i="1"/>
  <c r="EI178" i="1"/>
  <c r="EH176" i="1"/>
  <c r="EG176" i="1"/>
  <c r="EF176" i="1"/>
  <c r="EE176" i="1"/>
  <c r="ED176" i="1"/>
  <c r="EC176" i="1"/>
  <c r="EB176" i="1"/>
  <c r="EA176" i="1"/>
  <c r="DZ176" i="1"/>
  <c r="DY176" i="1"/>
  <c r="DX176" i="1"/>
  <c r="DW176" i="1"/>
  <c r="DV176" i="1"/>
  <c r="DU176" i="1"/>
  <c r="DT176" i="1"/>
  <c r="DS176" i="1"/>
  <c r="DR176" i="1"/>
  <c r="DQ176" i="1"/>
  <c r="DP176" i="1"/>
  <c r="DO176" i="1"/>
  <c r="DN176" i="1"/>
  <c r="DM176" i="1"/>
  <c r="DL176" i="1"/>
  <c r="DK176" i="1"/>
  <c r="DJ176" i="1"/>
  <c r="DI176" i="1"/>
  <c r="DH176" i="1"/>
  <c r="DG176" i="1"/>
  <c r="DF176" i="1"/>
  <c r="DE176" i="1"/>
  <c r="DD176" i="1"/>
  <c r="DC176" i="1"/>
  <c r="DB176" i="1"/>
  <c r="DA176" i="1"/>
  <c r="CZ176" i="1"/>
  <c r="CY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EI176" i="1" s="1"/>
  <c r="EH174" i="1"/>
  <c r="EG174" i="1"/>
  <c r="EF174" i="1"/>
  <c r="EE174" i="1"/>
  <c r="ED174" i="1"/>
  <c r="EC174" i="1"/>
  <c r="EB174" i="1"/>
  <c r="EA174" i="1"/>
  <c r="DZ174" i="1"/>
  <c r="DY174" i="1"/>
  <c r="DX174" i="1"/>
  <c r="DW174" i="1"/>
  <c r="DV174" i="1"/>
  <c r="DU174" i="1"/>
  <c r="DT174" i="1"/>
  <c r="DS174" i="1"/>
  <c r="DR174" i="1"/>
  <c r="DQ174" i="1"/>
  <c r="DP174" i="1"/>
  <c r="DO174" i="1"/>
  <c r="DN174" i="1"/>
  <c r="DM174" i="1"/>
  <c r="DL174" i="1"/>
  <c r="DK174" i="1"/>
  <c r="DJ174" i="1"/>
  <c r="DI174" i="1"/>
  <c r="DH174" i="1"/>
  <c r="DG174" i="1"/>
  <c r="DF174" i="1"/>
  <c r="DE174" i="1"/>
  <c r="DD174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EI172" i="1"/>
  <c r="EI171" i="1"/>
  <c r="EI170" i="1"/>
  <c r="EI168" i="1"/>
  <c r="EI167" i="1"/>
  <c r="EI166" i="1"/>
  <c r="EO160" i="1"/>
  <c r="EP160" i="1" s="1"/>
  <c r="EI160" i="1"/>
  <c r="EO158" i="1"/>
  <c r="EN154" i="1"/>
  <c r="EN162" i="1" s="1"/>
  <c r="EM154" i="1"/>
  <c r="EM162" i="1" s="1"/>
  <c r="EL154" i="1"/>
  <c r="EK154" i="1"/>
  <c r="EJ154" i="1"/>
  <c r="EJ162" i="1" s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EO153" i="1"/>
  <c r="EI153" i="1"/>
  <c r="EP153" i="1" s="1"/>
  <c r="EP152" i="1"/>
  <c r="EO152" i="1"/>
  <c r="EI152" i="1"/>
  <c r="EN150" i="1"/>
  <c r="EM150" i="1"/>
  <c r="EL150" i="1"/>
  <c r="EK150" i="1"/>
  <c r="EO150" i="1" s="1"/>
  <c r="EJ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EN148" i="1"/>
  <c r="EM148" i="1"/>
  <c r="EL148" i="1"/>
  <c r="EK148" i="1"/>
  <c r="EJ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EI148" i="1" s="1"/>
  <c r="EO146" i="1"/>
  <c r="EI146" i="1"/>
  <c r="EP146" i="1" s="1"/>
  <c r="EO145" i="1"/>
  <c r="EI145" i="1"/>
  <c r="EP145" i="1" s="1"/>
  <c r="EO144" i="1"/>
  <c r="EI144" i="1"/>
  <c r="EP144" i="1" s="1"/>
  <c r="EO143" i="1"/>
  <c r="EI143" i="1"/>
  <c r="EP143" i="1" s="1"/>
  <c r="EO142" i="1"/>
  <c r="EI142" i="1"/>
  <c r="EP142" i="1" s="1"/>
  <c r="EO141" i="1"/>
  <c r="EI141" i="1"/>
  <c r="EP141" i="1" s="1"/>
  <c r="EO140" i="1"/>
  <c r="EI140" i="1"/>
  <c r="EP140" i="1" s="1"/>
  <c r="EO139" i="1"/>
  <c r="EI139" i="1"/>
  <c r="EP139" i="1" s="1"/>
  <c r="EO138" i="1"/>
  <c r="EI138" i="1"/>
  <c r="EP138" i="1" s="1"/>
  <c r="EO137" i="1"/>
  <c r="EI137" i="1"/>
  <c r="EP137" i="1" s="1"/>
  <c r="EO136" i="1"/>
  <c r="EI136" i="1"/>
  <c r="EP136" i="1" s="1"/>
  <c r="EO135" i="1"/>
  <c r="EI135" i="1"/>
  <c r="EP135" i="1" s="1"/>
  <c r="EO134" i="1"/>
  <c r="EI134" i="1"/>
  <c r="EP134" i="1" s="1"/>
  <c r="EO133" i="1"/>
  <c r="EI133" i="1"/>
  <c r="EP133" i="1" s="1"/>
  <c r="EP132" i="1"/>
  <c r="EO132" i="1"/>
  <c r="EI132" i="1"/>
  <c r="EO131" i="1"/>
  <c r="EI131" i="1"/>
  <c r="EP131" i="1" s="1"/>
  <c r="EO130" i="1"/>
  <c r="EI130" i="1"/>
  <c r="EP130" i="1" s="1"/>
  <c r="EO129" i="1"/>
  <c r="EI129" i="1"/>
  <c r="EP129" i="1" s="1"/>
  <c r="EP128" i="1"/>
  <c r="EO128" i="1"/>
  <c r="EI128" i="1"/>
  <c r="EO127" i="1"/>
  <c r="EI127" i="1"/>
  <c r="EP127" i="1" s="1"/>
  <c r="EO126" i="1"/>
  <c r="EI126" i="1"/>
  <c r="EP126" i="1" s="1"/>
  <c r="EO125" i="1"/>
  <c r="EI125" i="1"/>
  <c r="EP125" i="1" s="1"/>
  <c r="EP124" i="1"/>
  <c r="EO124" i="1"/>
  <c r="EI124" i="1"/>
  <c r="EO123" i="1"/>
  <c r="EI123" i="1"/>
  <c r="EP123" i="1" s="1"/>
  <c r="EO122" i="1"/>
  <c r="EI122" i="1"/>
  <c r="EP122" i="1" s="1"/>
  <c r="EO121" i="1"/>
  <c r="EI121" i="1"/>
  <c r="EP121" i="1" s="1"/>
  <c r="EP120" i="1"/>
  <c r="EO120" i="1"/>
  <c r="EI120" i="1"/>
  <c r="EO119" i="1"/>
  <c r="EI119" i="1"/>
  <c r="EP119" i="1" s="1"/>
  <c r="EO118" i="1"/>
  <c r="EI118" i="1"/>
  <c r="EP118" i="1" s="1"/>
  <c r="EO117" i="1"/>
  <c r="EI117" i="1"/>
  <c r="EP117" i="1" s="1"/>
  <c r="EP116" i="1"/>
  <c r="EO116" i="1"/>
  <c r="EI116" i="1"/>
  <c r="EO115" i="1"/>
  <c r="EI115" i="1"/>
  <c r="EP115" i="1" s="1"/>
  <c r="EO114" i="1"/>
  <c r="EI114" i="1"/>
  <c r="EP114" i="1" s="1"/>
  <c r="EO113" i="1"/>
  <c r="EI113" i="1"/>
  <c r="EP113" i="1" s="1"/>
  <c r="EP112" i="1"/>
  <c r="EO112" i="1"/>
  <c r="EI112" i="1"/>
  <c r="EO111" i="1"/>
  <c r="EI111" i="1"/>
  <c r="EP111" i="1" s="1"/>
  <c r="EO110" i="1"/>
  <c r="EI110" i="1"/>
  <c r="EP110" i="1" s="1"/>
  <c r="EO109" i="1"/>
  <c r="EI109" i="1"/>
  <c r="EP109" i="1" s="1"/>
  <c r="EP108" i="1"/>
  <c r="EO108" i="1"/>
  <c r="EI108" i="1"/>
  <c r="EO107" i="1"/>
  <c r="EI107" i="1"/>
  <c r="EP107" i="1" s="1"/>
  <c r="EO106" i="1"/>
  <c r="EI106" i="1"/>
  <c r="EP106" i="1" s="1"/>
  <c r="EO105" i="1"/>
  <c r="EI105" i="1"/>
  <c r="EP105" i="1" s="1"/>
  <c r="EP104" i="1"/>
  <c r="EO104" i="1"/>
  <c r="EI104" i="1"/>
  <c r="EO103" i="1"/>
  <c r="EI103" i="1"/>
  <c r="EP103" i="1" s="1"/>
  <c r="EO102" i="1"/>
  <c r="EI102" i="1"/>
  <c r="EP102" i="1" s="1"/>
  <c r="EP101" i="1"/>
  <c r="EO101" i="1"/>
  <c r="EI101" i="1"/>
  <c r="EP100" i="1"/>
  <c r="EO100" i="1"/>
  <c r="EI100" i="1"/>
  <c r="EO99" i="1"/>
  <c r="EI99" i="1"/>
  <c r="EP99" i="1" s="1"/>
  <c r="EO98" i="1"/>
  <c r="EI98" i="1"/>
  <c r="EP98" i="1" s="1"/>
  <c r="EP97" i="1"/>
  <c r="EO97" i="1"/>
  <c r="EI97" i="1"/>
  <c r="EP96" i="1"/>
  <c r="EO96" i="1"/>
  <c r="EI96" i="1"/>
  <c r="EO95" i="1"/>
  <c r="EI95" i="1"/>
  <c r="EP95" i="1" s="1"/>
  <c r="EO94" i="1"/>
  <c r="EI94" i="1"/>
  <c r="EP94" i="1" s="1"/>
  <c r="EP93" i="1"/>
  <c r="EO93" i="1"/>
  <c r="EI93" i="1"/>
  <c r="EP92" i="1"/>
  <c r="EO92" i="1"/>
  <c r="EI92" i="1"/>
  <c r="EO91" i="1"/>
  <c r="EI91" i="1"/>
  <c r="EP91" i="1" s="1"/>
  <c r="EO90" i="1"/>
  <c r="EI90" i="1"/>
  <c r="EP90" i="1" s="1"/>
  <c r="EP89" i="1"/>
  <c r="EO89" i="1"/>
  <c r="EI89" i="1"/>
  <c r="EP88" i="1"/>
  <c r="EO88" i="1"/>
  <c r="EI88" i="1"/>
  <c r="EO87" i="1"/>
  <c r="EI87" i="1"/>
  <c r="EP87" i="1" s="1"/>
  <c r="EO86" i="1"/>
  <c r="EI86" i="1"/>
  <c r="EP86" i="1" s="1"/>
  <c r="EP85" i="1"/>
  <c r="EO85" i="1"/>
  <c r="EI85" i="1"/>
  <c r="EP84" i="1"/>
  <c r="EO84" i="1"/>
  <c r="EI84" i="1"/>
  <c r="EO83" i="1"/>
  <c r="EI83" i="1"/>
  <c r="EP83" i="1" s="1"/>
  <c r="EO82" i="1"/>
  <c r="EI82" i="1"/>
  <c r="EP82" i="1" s="1"/>
  <c r="EP81" i="1"/>
  <c r="EO81" i="1"/>
  <c r="EI81" i="1"/>
  <c r="EP80" i="1"/>
  <c r="EO80" i="1"/>
  <c r="EI80" i="1"/>
  <c r="EO79" i="1"/>
  <c r="EI79" i="1"/>
  <c r="EP79" i="1" s="1"/>
  <c r="EO78" i="1"/>
  <c r="EI78" i="1"/>
  <c r="EP78" i="1" s="1"/>
  <c r="EP77" i="1"/>
  <c r="EO77" i="1"/>
  <c r="EI77" i="1"/>
  <c r="EP76" i="1"/>
  <c r="EO76" i="1"/>
  <c r="EI76" i="1"/>
  <c r="EO75" i="1"/>
  <c r="EI75" i="1"/>
  <c r="EP75" i="1" s="1"/>
  <c r="EO74" i="1"/>
  <c r="EI74" i="1"/>
  <c r="EP74" i="1" s="1"/>
  <c r="EP73" i="1"/>
  <c r="EO73" i="1"/>
  <c r="EI73" i="1"/>
  <c r="EP72" i="1"/>
  <c r="EO72" i="1"/>
  <c r="EI72" i="1"/>
  <c r="EO71" i="1"/>
  <c r="EI71" i="1"/>
  <c r="EP71" i="1" s="1"/>
  <c r="EO70" i="1"/>
  <c r="EI70" i="1"/>
  <c r="EP70" i="1" s="1"/>
  <c r="EP69" i="1"/>
  <c r="EO69" i="1"/>
  <c r="EI69" i="1"/>
  <c r="EP68" i="1"/>
  <c r="EO68" i="1"/>
  <c r="EI68" i="1"/>
  <c r="EO67" i="1"/>
  <c r="EI67" i="1"/>
  <c r="EP67" i="1" s="1"/>
  <c r="EO66" i="1"/>
  <c r="EI66" i="1"/>
  <c r="EP66" i="1" s="1"/>
  <c r="EP65" i="1"/>
  <c r="EO65" i="1"/>
  <c r="EI65" i="1"/>
  <c r="EP64" i="1"/>
  <c r="EO64" i="1"/>
  <c r="EI64" i="1"/>
  <c r="EO63" i="1"/>
  <c r="EI63" i="1"/>
  <c r="EP63" i="1" s="1"/>
  <c r="EO62" i="1"/>
  <c r="EI62" i="1"/>
  <c r="EP62" i="1" s="1"/>
  <c r="EP61" i="1"/>
  <c r="EO61" i="1"/>
  <c r="EI61" i="1"/>
  <c r="EP60" i="1"/>
  <c r="EO60" i="1"/>
  <c r="EI60" i="1"/>
  <c r="EO59" i="1"/>
  <c r="EI59" i="1"/>
  <c r="EP59" i="1" s="1"/>
  <c r="EO58" i="1"/>
  <c r="EI58" i="1"/>
  <c r="EP58" i="1" s="1"/>
  <c r="EP57" i="1"/>
  <c r="EO57" i="1"/>
  <c r="EI57" i="1"/>
  <c r="EP56" i="1"/>
  <c r="EO56" i="1"/>
  <c r="EI56" i="1"/>
  <c r="EO55" i="1"/>
  <c r="EI55" i="1"/>
  <c r="EP55" i="1" s="1"/>
  <c r="EO54" i="1"/>
  <c r="EI54" i="1"/>
  <c r="EP54" i="1" s="1"/>
  <c r="EP53" i="1"/>
  <c r="EO53" i="1"/>
  <c r="EI53" i="1"/>
  <c r="EP52" i="1"/>
  <c r="EO52" i="1"/>
  <c r="EI52" i="1"/>
  <c r="EO51" i="1"/>
  <c r="EI51" i="1"/>
  <c r="EP51" i="1" s="1"/>
  <c r="EO50" i="1"/>
  <c r="EI50" i="1"/>
  <c r="EP50" i="1" s="1"/>
  <c r="EP49" i="1"/>
  <c r="EO49" i="1"/>
  <c r="EI49" i="1"/>
  <c r="EP48" i="1"/>
  <c r="EO48" i="1"/>
  <c r="EI48" i="1"/>
  <c r="EO47" i="1"/>
  <c r="EI47" i="1"/>
  <c r="EP47" i="1" s="1"/>
  <c r="EO46" i="1"/>
  <c r="EI46" i="1"/>
  <c r="EP46" i="1" s="1"/>
  <c r="EP45" i="1"/>
  <c r="EO45" i="1"/>
  <c r="EI45" i="1"/>
  <c r="EP44" i="1"/>
  <c r="EO44" i="1"/>
  <c r="EI44" i="1"/>
  <c r="EO43" i="1"/>
  <c r="EI43" i="1"/>
  <c r="EP43" i="1" s="1"/>
  <c r="EO42" i="1"/>
  <c r="EI42" i="1"/>
  <c r="EP42" i="1" s="1"/>
  <c r="EP41" i="1"/>
  <c r="EO41" i="1"/>
  <c r="EI41" i="1"/>
  <c r="EP40" i="1"/>
  <c r="EO40" i="1"/>
  <c r="EI40" i="1"/>
  <c r="EO39" i="1"/>
  <c r="EI39" i="1"/>
  <c r="EP39" i="1" s="1"/>
  <c r="EO38" i="1"/>
  <c r="EI38" i="1"/>
  <c r="EP38" i="1" s="1"/>
  <c r="EP37" i="1"/>
  <c r="EO37" i="1"/>
  <c r="EI37" i="1"/>
  <c r="EP36" i="1"/>
  <c r="EO36" i="1"/>
  <c r="EI36" i="1"/>
  <c r="EO35" i="1"/>
  <c r="EI35" i="1"/>
  <c r="EP35" i="1" s="1"/>
  <c r="EO34" i="1"/>
  <c r="EI34" i="1"/>
  <c r="EP34" i="1" s="1"/>
  <c r="EP33" i="1"/>
  <c r="EO33" i="1"/>
  <c r="EI33" i="1"/>
  <c r="EP32" i="1"/>
  <c r="EO32" i="1"/>
  <c r="EI32" i="1"/>
  <c r="EO31" i="1"/>
  <c r="EI31" i="1"/>
  <c r="EP31" i="1" s="1"/>
  <c r="EO30" i="1"/>
  <c r="EI30" i="1"/>
  <c r="EP30" i="1" s="1"/>
  <c r="EP29" i="1"/>
  <c r="EO29" i="1"/>
  <c r="EI29" i="1"/>
  <c r="EP28" i="1"/>
  <c r="EO28" i="1"/>
  <c r="EI28" i="1"/>
  <c r="EO27" i="1"/>
  <c r="EI27" i="1"/>
  <c r="EP27" i="1" s="1"/>
  <c r="EO26" i="1"/>
  <c r="EI26" i="1"/>
  <c r="EP26" i="1" s="1"/>
  <c r="EP25" i="1"/>
  <c r="EO25" i="1"/>
  <c r="EI25" i="1"/>
  <c r="EP24" i="1"/>
  <c r="EO24" i="1"/>
  <c r="EI24" i="1"/>
  <c r="EO23" i="1"/>
  <c r="EI23" i="1"/>
  <c r="EP23" i="1" s="1"/>
  <c r="EO22" i="1"/>
  <c r="EI22" i="1"/>
  <c r="EP22" i="1" s="1"/>
  <c r="EP21" i="1"/>
  <c r="EO21" i="1"/>
  <c r="EI21" i="1"/>
  <c r="EO20" i="1"/>
  <c r="EP20" i="1" s="1"/>
  <c r="EI20" i="1"/>
  <c r="EO19" i="1"/>
  <c r="EI19" i="1"/>
  <c r="EP19" i="1" s="1"/>
  <c r="EO18" i="1"/>
  <c r="EI18" i="1"/>
  <c r="EP18" i="1" s="1"/>
  <c r="EP17" i="1"/>
  <c r="EO17" i="1"/>
  <c r="EI17" i="1"/>
  <c r="EO16" i="1"/>
  <c r="EP16" i="1" s="1"/>
  <c r="EI16" i="1"/>
  <c r="EO15" i="1"/>
  <c r="EI15" i="1"/>
  <c r="EP15" i="1" s="1"/>
  <c r="EO14" i="1"/>
  <c r="EI14" i="1"/>
  <c r="EP14" i="1" s="1"/>
  <c r="EP13" i="1"/>
  <c r="EO13" i="1"/>
  <c r="EI13" i="1"/>
  <c r="EO12" i="1"/>
  <c r="EP12" i="1" s="1"/>
  <c r="EI12" i="1"/>
  <c r="EO11" i="1"/>
  <c r="EO148" i="1" s="1"/>
  <c r="EP148" i="1" s="1"/>
  <c r="EI11" i="1"/>
  <c r="EP11" i="1" s="1"/>
  <c r="EP150" i="1" l="1"/>
  <c r="EI150" i="1"/>
  <c r="C156" i="1"/>
  <c r="EI154" i="1"/>
  <c r="G156" i="1"/>
  <c r="G158" i="1" s="1"/>
  <c r="G165" i="1" s="1"/>
  <c r="G169" i="1" s="1"/>
  <c r="G173" i="1" s="1"/>
  <c r="K156" i="1"/>
  <c r="K158" i="1" s="1"/>
  <c r="K165" i="1" s="1"/>
  <c r="K169" i="1" s="1"/>
  <c r="K173" i="1" s="1"/>
  <c r="O156" i="1"/>
  <c r="O158" i="1" s="1"/>
  <c r="O165" i="1" s="1"/>
  <c r="O169" i="1" s="1"/>
  <c r="O173" i="1" s="1"/>
  <c r="S156" i="1"/>
  <c r="S158" i="1" s="1"/>
  <c r="S165" i="1" s="1"/>
  <c r="S169" i="1" s="1"/>
  <c r="S173" i="1" s="1"/>
  <c r="W156" i="1"/>
  <c r="W158" i="1" s="1"/>
  <c r="W165" i="1" s="1"/>
  <c r="W169" i="1" s="1"/>
  <c r="W173" i="1" s="1"/>
  <c r="AA156" i="1"/>
  <c r="AA158" i="1" s="1"/>
  <c r="AA165" i="1" s="1"/>
  <c r="AA169" i="1" s="1"/>
  <c r="AA173" i="1" s="1"/>
  <c r="AE156" i="1"/>
  <c r="AE158" i="1" s="1"/>
  <c r="AE165" i="1" s="1"/>
  <c r="AE169" i="1" s="1"/>
  <c r="AE173" i="1" s="1"/>
  <c r="AI156" i="1"/>
  <c r="AI158" i="1" s="1"/>
  <c r="AI165" i="1" s="1"/>
  <c r="AI169" i="1" s="1"/>
  <c r="AI173" i="1" s="1"/>
  <c r="AM156" i="1"/>
  <c r="AM158" i="1" s="1"/>
  <c r="AM165" i="1" s="1"/>
  <c r="AM169" i="1" s="1"/>
  <c r="AM173" i="1" s="1"/>
  <c r="AQ156" i="1"/>
  <c r="AQ158" i="1" s="1"/>
  <c r="AQ165" i="1" s="1"/>
  <c r="AQ169" i="1" s="1"/>
  <c r="AQ173" i="1" s="1"/>
  <c r="AU156" i="1"/>
  <c r="AU158" i="1" s="1"/>
  <c r="AU165" i="1" s="1"/>
  <c r="AU169" i="1" s="1"/>
  <c r="AU173" i="1" s="1"/>
  <c r="DS156" i="1"/>
  <c r="DS158" i="1" s="1"/>
  <c r="DS165" i="1" s="1"/>
  <c r="DS169" i="1" s="1"/>
  <c r="DS173" i="1" s="1"/>
  <c r="DW156" i="1"/>
  <c r="DW158" i="1" s="1"/>
  <c r="DW165" i="1" s="1"/>
  <c r="DW169" i="1" s="1"/>
  <c r="DW173" i="1" s="1"/>
  <c r="D156" i="1"/>
  <c r="D158" i="1" s="1"/>
  <c r="D165" i="1" s="1"/>
  <c r="D169" i="1" s="1"/>
  <c r="D173" i="1" s="1"/>
  <c r="H156" i="1"/>
  <c r="H158" i="1" s="1"/>
  <c r="H165" i="1" s="1"/>
  <c r="H169" i="1" s="1"/>
  <c r="H173" i="1" s="1"/>
  <c r="L156" i="1"/>
  <c r="L158" i="1" s="1"/>
  <c r="L165" i="1" s="1"/>
  <c r="L169" i="1" s="1"/>
  <c r="L173" i="1" s="1"/>
  <c r="P156" i="1"/>
  <c r="P158" i="1" s="1"/>
  <c r="P165" i="1" s="1"/>
  <c r="P169" i="1" s="1"/>
  <c r="P173" i="1" s="1"/>
  <c r="T156" i="1"/>
  <c r="T158" i="1" s="1"/>
  <c r="T165" i="1" s="1"/>
  <c r="T169" i="1" s="1"/>
  <c r="T173" i="1" s="1"/>
  <c r="X156" i="1"/>
  <c r="X158" i="1" s="1"/>
  <c r="X165" i="1" s="1"/>
  <c r="X169" i="1" s="1"/>
  <c r="X173" i="1" s="1"/>
  <c r="AB156" i="1"/>
  <c r="AB158" i="1" s="1"/>
  <c r="AB165" i="1" s="1"/>
  <c r="AB169" i="1" s="1"/>
  <c r="AB173" i="1" s="1"/>
  <c r="AF156" i="1"/>
  <c r="AF158" i="1" s="1"/>
  <c r="AF165" i="1" s="1"/>
  <c r="AF169" i="1" s="1"/>
  <c r="AF173" i="1" s="1"/>
  <c r="AJ156" i="1"/>
  <c r="AJ158" i="1" s="1"/>
  <c r="AJ165" i="1" s="1"/>
  <c r="AJ169" i="1" s="1"/>
  <c r="AJ173" i="1" s="1"/>
  <c r="BH156" i="1"/>
  <c r="BH158" i="1" s="1"/>
  <c r="BH165" i="1" s="1"/>
  <c r="BH169" i="1" s="1"/>
  <c r="BH173" i="1" s="1"/>
  <c r="BP156" i="1"/>
  <c r="BP158" i="1" s="1"/>
  <c r="BP165" i="1" s="1"/>
  <c r="BP169" i="1" s="1"/>
  <c r="BP173" i="1" s="1"/>
  <c r="BX156" i="1"/>
  <c r="BX158" i="1" s="1"/>
  <c r="BX165" i="1" s="1"/>
  <c r="BX169" i="1" s="1"/>
  <c r="BX173" i="1" s="1"/>
  <c r="CF156" i="1"/>
  <c r="CF158" i="1" s="1"/>
  <c r="CF165" i="1" s="1"/>
  <c r="CF169" i="1" s="1"/>
  <c r="CF173" i="1" s="1"/>
  <c r="CN156" i="1"/>
  <c r="CN158" i="1" s="1"/>
  <c r="CN165" i="1" s="1"/>
  <c r="CN169" i="1" s="1"/>
  <c r="CN173" i="1" s="1"/>
  <c r="CV156" i="1"/>
  <c r="CV158" i="1" s="1"/>
  <c r="CV165" i="1" s="1"/>
  <c r="CV169" i="1" s="1"/>
  <c r="CV173" i="1" s="1"/>
  <c r="DD156" i="1"/>
  <c r="DD158" i="1" s="1"/>
  <c r="DD165" i="1" s="1"/>
  <c r="DD169" i="1" s="1"/>
  <c r="DD173" i="1" s="1"/>
  <c r="DL156" i="1"/>
  <c r="DL158" i="1" s="1"/>
  <c r="DL165" i="1" s="1"/>
  <c r="DL169" i="1" s="1"/>
  <c r="DL173" i="1" s="1"/>
  <c r="DX156" i="1"/>
  <c r="DX158" i="1" s="1"/>
  <c r="DX165" i="1" s="1"/>
  <c r="DX169" i="1" s="1"/>
  <c r="DX173" i="1" s="1"/>
  <c r="DV156" i="1"/>
  <c r="DV158" i="1" s="1"/>
  <c r="DV165" i="1" s="1"/>
  <c r="DV169" i="1" s="1"/>
  <c r="DV173" i="1" s="1"/>
  <c r="DZ156" i="1"/>
  <c r="DZ158" i="1" s="1"/>
  <c r="DZ165" i="1" s="1"/>
  <c r="DZ169" i="1" s="1"/>
  <c r="DZ173" i="1" s="1"/>
  <c r="J156" i="1"/>
  <c r="J158" i="1" s="1"/>
  <c r="J165" i="1" s="1"/>
  <c r="J169" i="1" s="1"/>
  <c r="J173" i="1" s="1"/>
  <c r="R156" i="1"/>
  <c r="R158" i="1" s="1"/>
  <c r="R165" i="1" s="1"/>
  <c r="R169" i="1" s="1"/>
  <c r="R173" i="1" s="1"/>
  <c r="Z156" i="1"/>
  <c r="Z158" i="1" s="1"/>
  <c r="Z165" i="1" s="1"/>
  <c r="Z169" i="1" s="1"/>
  <c r="Z173" i="1" s="1"/>
  <c r="AH156" i="1"/>
  <c r="AH158" i="1" s="1"/>
  <c r="AH165" i="1" s="1"/>
  <c r="AH169" i="1" s="1"/>
  <c r="AH173" i="1" s="1"/>
  <c r="AP156" i="1"/>
  <c r="AP158" i="1" s="1"/>
  <c r="AP165" i="1" s="1"/>
  <c r="AP169" i="1" s="1"/>
  <c r="AP173" i="1" s="1"/>
  <c r="AX156" i="1"/>
  <c r="AX158" i="1" s="1"/>
  <c r="AX165" i="1" s="1"/>
  <c r="AX169" i="1" s="1"/>
  <c r="AX173" i="1" s="1"/>
  <c r="DR156" i="1"/>
  <c r="DR158" i="1" s="1"/>
  <c r="DR165" i="1" s="1"/>
  <c r="DR169" i="1" s="1"/>
  <c r="DR173" i="1" s="1"/>
  <c r="BQ162" i="1"/>
  <c r="CG162" i="1"/>
  <c r="CW162" i="1"/>
  <c r="DQ162" i="1"/>
  <c r="DQ156" i="1"/>
  <c r="DQ158" i="1" s="1"/>
  <c r="DQ165" i="1" s="1"/>
  <c r="DQ169" i="1" s="1"/>
  <c r="DQ173" i="1" s="1"/>
  <c r="DU162" i="1"/>
  <c r="DU156" i="1"/>
  <c r="DU158" i="1" s="1"/>
  <c r="DU165" i="1" s="1"/>
  <c r="DU169" i="1" s="1"/>
  <c r="DU173" i="1" s="1"/>
  <c r="DY162" i="1"/>
  <c r="DY156" i="1"/>
  <c r="DY158" i="1" s="1"/>
  <c r="DY165" i="1" s="1"/>
  <c r="DY169" i="1" s="1"/>
  <c r="DY173" i="1" s="1"/>
  <c r="EC162" i="1"/>
  <c r="EC156" i="1"/>
  <c r="EC158" i="1" s="1"/>
  <c r="EC165" i="1" s="1"/>
  <c r="EC169" i="1" s="1"/>
  <c r="EC173" i="1" s="1"/>
  <c r="EG162" i="1"/>
  <c r="EG156" i="1"/>
  <c r="EG158" i="1" s="1"/>
  <c r="EG165" i="1" s="1"/>
  <c r="EG169" i="1" s="1"/>
  <c r="EG173" i="1" s="1"/>
  <c r="EK162" i="1"/>
  <c r="EK156" i="1"/>
  <c r="EO154" i="1"/>
  <c r="EP154" i="1" s="1"/>
  <c r="E156" i="1"/>
  <c r="E158" i="1" s="1"/>
  <c r="E165" i="1" s="1"/>
  <c r="E169" i="1" s="1"/>
  <c r="E173" i="1" s="1"/>
  <c r="I156" i="1"/>
  <c r="I158" i="1" s="1"/>
  <c r="I165" i="1" s="1"/>
  <c r="I169" i="1" s="1"/>
  <c r="I173" i="1" s="1"/>
  <c r="M156" i="1"/>
  <c r="M158" i="1" s="1"/>
  <c r="M165" i="1" s="1"/>
  <c r="M169" i="1" s="1"/>
  <c r="M173" i="1" s="1"/>
  <c r="Q156" i="1"/>
  <c r="Q158" i="1" s="1"/>
  <c r="Q165" i="1" s="1"/>
  <c r="Q169" i="1" s="1"/>
  <c r="Q173" i="1" s="1"/>
  <c r="U156" i="1"/>
  <c r="U158" i="1" s="1"/>
  <c r="U165" i="1" s="1"/>
  <c r="U169" i="1" s="1"/>
  <c r="U173" i="1" s="1"/>
  <c r="Y156" i="1"/>
  <c r="Y158" i="1" s="1"/>
  <c r="Y165" i="1" s="1"/>
  <c r="Y169" i="1" s="1"/>
  <c r="Y173" i="1" s="1"/>
  <c r="AC156" i="1"/>
  <c r="AC158" i="1" s="1"/>
  <c r="AC165" i="1" s="1"/>
  <c r="AC169" i="1" s="1"/>
  <c r="AC173" i="1" s="1"/>
  <c r="AG156" i="1"/>
  <c r="AG158" i="1" s="1"/>
  <c r="AG165" i="1" s="1"/>
  <c r="AG169" i="1" s="1"/>
  <c r="AG173" i="1" s="1"/>
  <c r="AK156" i="1"/>
  <c r="AK158" i="1" s="1"/>
  <c r="AK165" i="1" s="1"/>
  <c r="AK169" i="1" s="1"/>
  <c r="AK173" i="1" s="1"/>
  <c r="AO156" i="1"/>
  <c r="AO158" i="1" s="1"/>
  <c r="AO165" i="1" s="1"/>
  <c r="AO169" i="1" s="1"/>
  <c r="AO173" i="1" s="1"/>
  <c r="AS156" i="1"/>
  <c r="AS158" i="1" s="1"/>
  <c r="AS165" i="1" s="1"/>
  <c r="AS169" i="1" s="1"/>
  <c r="AS173" i="1" s="1"/>
  <c r="AW156" i="1"/>
  <c r="AW158" i="1" s="1"/>
  <c r="AW165" i="1" s="1"/>
  <c r="AW169" i="1" s="1"/>
  <c r="AW173" i="1" s="1"/>
  <c r="BA156" i="1"/>
  <c r="BA158" i="1" s="1"/>
  <c r="BA165" i="1" s="1"/>
  <c r="BA169" i="1" s="1"/>
  <c r="BA173" i="1" s="1"/>
  <c r="BE156" i="1"/>
  <c r="BE158" i="1" s="1"/>
  <c r="BE165" i="1" s="1"/>
  <c r="BE169" i="1" s="1"/>
  <c r="BE173" i="1" s="1"/>
  <c r="BI156" i="1"/>
  <c r="BI158" i="1" s="1"/>
  <c r="BI165" i="1" s="1"/>
  <c r="BI169" i="1" s="1"/>
  <c r="BI173" i="1" s="1"/>
  <c r="BM156" i="1"/>
  <c r="BM158" i="1" s="1"/>
  <c r="BM165" i="1" s="1"/>
  <c r="BM169" i="1" s="1"/>
  <c r="BM173" i="1" s="1"/>
  <c r="BQ156" i="1"/>
  <c r="BQ158" i="1" s="1"/>
  <c r="BQ165" i="1" s="1"/>
  <c r="BQ169" i="1" s="1"/>
  <c r="BQ173" i="1" s="1"/>
  <c r="BU156" i="1"/>
  <c r="BU158" i="1" s="1"/>
  <c r="BU165" i="1" s="1"/>
  <c r="BU169" i="1" s="1"/>
  <c r="BU173" i="1" s="1"/>
  <c r="BY156" i="1"/>
  <c r="BY158" i="1" s="1"/>
  <c r="BY165" i="1" s="1"/>
  <c r="BY169" i="1" s="1"/>
  <c r="BY173" i="1" s="1"/>
  <c r="CC156" i="1"/>
  <c r="CC158" i="1" s="1"/>
  <c r="CC165" i="1" s="1"/>
  <c r="CC169" i="1" s="1"/>
  <c r="CC173" i="1" s="1"/>
  <c r="CG156" i="1"/>
  <c r="CG158" i="1" s="1"/>
  <c r="CG165" i="1" s="1"/>
  <c r="CG169" i="1" s="1"/>
  <c r="CG173" i="1" s="1"/>
  <c r="CK156" i="1"/>
  <c r="CK158" i="1" s="1"/>
  <c r="CK165" i="1" s="1"/>
  <c r="CK169" i="1" s="1"/>
  <c r="CK173" i="1" s="1"/>
  <c r="CO156" i="1"/>
  <c r="CO158" i="1" s="1"/>
  <c r="CO165" i="1" s="1"/>
  <c r="CO169" i="1" s="1"/>
  <c r="CO173" i="1" s="1"/>
  <c r="CS156" i="1"/>
  <c r="CS158" i="1" s="1"/>
  <c r="CS165" i="1" s="1"/>
  <c r="CS169" i="1" s="1"/>
  <c r="CS173" i="1" s="1"/>
  <c r="CW156" i="1"/>
  <c r="CW158" i="1" s="1"/>
  <c r="CW165" i="1" s="1"/>
  <c r="CW169" i="1" s="1"/>
  <c r="CW173" i="1" s="1"/>
  <c r="DA156" i="1"/>
  <c r="DA158" i="1" s="1"/>
  <c r="DA165" i="1" s="1"/>
  <c r="DA169" i="1" s="1"/>
  <c r="DA173" i="1" s="1"/>
  <c r="DE156" i="1"/>
  <c r="DE158" i="1" s="1"/>
  <c r="DE165" i="1" s="1"/>
  <c r="DE169" i="1" s="1"/>
  <c r="DE173" i="1" s="1"/>
  <c r="DI156" i="1"/>
  <c r="DI158" i="1" s="1"/>
  <c r="DI165" i="1" s="1"/>
  <c r="DI169" i="1" s="1"/>
  <c r="DI173" i="1" s="1"/>
  <c r="DM156" i="1"/>
  <c r="DM158" i="1" s="1"/>
  <c r="DM165" i="1" s="1"/>
  <c r="DM169" i="1" s="1"/>
  <c r="DM173" i="1" s="1"/>
  <c r="EB156" i="1"/>
  <c r="EB158" i="1" s="1"/>
  <c r="EB165" i="1" s="1"/>
  <c r="EB169" i="1" s="1"/>
  <c r="EB173" i="1" s="1"/>
  <c r="R162" i="1"/>
  <c r="AH162" i="1"/>
  <c r="AX162" i="1"/>
  <c r="BH162" i="1"/>
  <c r="BX162" i="1"/>
  <c r="CN162" i="1"/>
  <c r="DD162" i="1"/>
  <c r="BJ162" i="1"/>
  <c r="BR162" i="1"/>
  <c r="BZ162" i="1"/>
  <c r="CH162" i="1"/>
  <c r="CP162" i="1"/>
  <c r="CX162" i="1"/>
  <c r="DF162" i="1"/>
  <c r="DN162" i="1"/>
  <c r="DV162" i="1"/>
  <c r="DZ162" i="1"/>
  <c r="EH156" i="1"/>
  <c r="EH158" i="1" s="1"/>
  <c r="EH165" i="1" s="1"/>
  <c r="EH169" i="1" s="1"/>
  <c r="EH173" i="1" s="1"/>
  <c r="EL162" i="1"/>
  <c r="EL156" i="1"/>
  <c r="F156" i="1"/>
  <c r="F158" i="1" s="1"/>
  <c r="F165" i="1" s="1"/>
  <c r="F169" i="1" s="1"/>
  <c r="F173" i="1" s="1"/>
  <c r="N156" i="1"/>
  <c r="N158" i="1" s="1"/>
  <c r="N165" i="1" s="1"/>
  <c r="N169" i="1" s="1"/>
  <c r="N173" i="1" s="1"/>
  <c r="V156" i="1"/>
  <c r="V158" i="1" s="1"/>
  <c r="V165" i="1" s="1"/>
  <c r="V169" i="1" s="1"/>
  <c r="V173" i="1" s="1"/>
  <c r="AD156" i="1"/>
  <c r="AD158" i="1" s="1"/>
  <c r="AD165" i="1" s="1"/>
  <c r="AD169" i="1" s="1"/>
  <c r="AD173" i="1" s="1"/>
  <c r="AL156" i="1"/>
  <c r="AL158" i="1" s="1"/>
  <c r="AL165" i="1" s="1"/>
  <c r="AL169" i="1" s="1"/>
  <c r="AL173" i="1" s="1"/>
  <c r="AT156" i="1"/>
  <c r="AT158" i="1" s="1"/>
  <c r="AT165" i="1" s="1"/>
  <c r="AT169" i="1" s="1"/>
  <c r="AT173" i="1" s="1"/>
  <c r="BB156" i="1"/>
  <c r="BB158" i="1" s="1"/>
  <c r="BB165" i="1" s="1"/>
  <c r="BB169" i="1" s="1"/>
  <c r="BB173" i="1" s="1"/>
  <c r="BF156" i="1"/>
  <c r="BF158" i="1" s="1"/>
  <c r="BF165" i="1" s="1"/>
  <c r="BF169" i="1" s="1"/>
  <c r="BF173" i="1" s="1"/>
  <c r="BJ156" i="1"/>
  <c r="BJ158" i="1" s="1"/>
  <c r="BJ165" i="1" s="1"/>
  <c r="BJ169" i="1" s="1"/>
  <c r="BJ173" i="1" s="1"/>
  <c r="BN156" i="1"/>
  <c r="BN158" i="1" s="1"/>
  <c r="BN165" i="1" s="1"/>
  <c r="BN169" i="1" s="1"/>
  <c r="BN173" i="1" s="1"/>
  <c r="BR156" i="1"/>
  <c r="BR158" i="1" s="1"/>
  <c r="BR165" i="1" s="1"/>
  <c r="BR169" i="1" s="1"/>
  <c r="BR173" i="1" s="1"/>
  <c r="BV156" i="1"/>
  <c r="BV158" i="1" s="1"/>
  <c r="BV165" i="1" s="1"/>
  <c r="BV169" i="1" s="1"/>
  <c r="BV173" i="1" s="1"/>
  <c r="BZ156" i="1"/>
  <c r="BZ158" i="1" s="1"/>
  <c r="BZ165" i="1" s="1"/>
  <c r="BZ169" i="1" s="1"/>
  <c r="BZ173" i="1" s="1"/>
  <c r="CD156" i="1"/>
  <c r="CD158" i="1" s="1"/>
  <c r="CD165" i="1" s="1"/>
  <c r="CD169" i="1" s="1"/>
  <c r="CD173" i="1" s="1"/>
  <c r="CH156" i="1"/>
  <c r="CH158" i="1" s="1"/>
  <c r="CH165" i="1" s="1"/>
  <c r="CH169" i="1" s="1"/>
  <c r="CH173" i="1" s="1"/>
  <c r="CL156" i="1"/>
  <c r="CL158" i="1" s="1"/>
  <c r="CL165" i="1" s="1"/>
  <c r="CL169" i="1" s="1"/>
  <c r="CL173" i="1" s="1"/>
  <c r="CP156" i="1"/>
  <c r="CP158" i="1" s="1"/>
  <c r="CP165" i="1" s="1"/>
  <c r="CP169" i="1" s="1"/>
  <c r="CP173" i="1" s="1"/>
  <c r="CT156" i="1"/>
  <c r="CT158" i="1" s="1"/>
  <c r="CT165" i="1" s="1"/>
  <c r="CT169" i="1" s="1"/>
  <c r="CT173" i="1" s="1"/>
  <c r="CX156" i="1"/>
  <c r="CX158" i="1" s="1"/>
  <c r="CX165" i="1" s="1"/>
  <c r="CX169" i="1" s="1"/>
  <c r="CX173" i="1" s="1"/>
  <c r="DB156" i="1"/>
  <c r="DB158" i="1" s="1"/>
  <c r="DB165" i="1" s="1"/>
  <c r="DB169" i="1" s="1"/>
  <c r="DB173" i="1" s="1"/>
  <c r="DF156" i="1"/>
  <c r="DF158" i="1" s="1"/>
  <c r="DF165" i="1" s="1"/>
  <c r="DF169" i="1" s="1"/>
  <c r="DF173" i="1" s="1"/>
  <c r="DJ156" i="1"/>
  <c r="DJ158" i="1" s="1"/>
  <c r="DJ165" i="1" s="1"/>
  <c r="DJ169" i="1" s="1"/>
  <c r="DJ173" i="1" s="1"/>
  <c r="DN156" i="1"/>
  <c r="DN158" i="1" s="1"/>
  <c r="DN165" i="1" s="1"/>
  <c r="DN169" i="1" s="1"/>
  <c r="DN173" i="1" s="1"/>
  <c r="ED156" i="1"/>
  <c r="ED158" i="1" s="1"/>
  <c r="ED165" i="1" s="1"/>
  <c r="ED169" i="1" s="1"/>
  <c r="ED173" i="1" s="1"/>
  <c r="EJ156" i="1"/>
  <c r="DL162" i="1"/>
  <c r="BG162" i="1"/>
  <c r="BW162" i="1"/>
  <c r="CM162" i="1"/>
  <c r="DC162" i="1"/>
  <c r="DS162" i="1"/>
  <c r="DW162" i="1"/>
  <c r="AY156" i="1"/>
  <c r="AY158" i="1" s="1"/>
  <c r="AY165" i="1" s="1"/>
  <c r="AY169" i="1" s="1"/>
  <c r="AY173" i="1" s="1"/>
  <c r="BC156" i="1"/>
  <c r="BC158" i="1" s="1"/>
  <c r="BC165" i="1" s="1"/>
  <c r="BC169" i="1" s="1"/>
  <c r="BC173" i="1" s="1"/>
  <c r="BG156" i="1"/>
  <c r="BG158" i="1" s="1"/>
  <c r="BG165" i="1" s="1"/>
  <c r="BG169" i="1" s="1"/>
  <c r="BG173" i="1" s="1"/>
  <c r="BK156" i="1"/>
  <c r="BK158" i="1" s="1"/>
  <c r="BK165" i="1" s="1"/>
  <c r="BK169" i="1" s="1"/>
  <c r="BK173" i="1" s="1"/>
  <c r="BO156" i="1"/>
  <c r="BO158" i="1" s="1"/>
  <c r="BO165" i="1" s="1"/>
  <c r="BO169" i="1" s="1"/>
  <c r="BO173" i="1" s="1"/>
  <c r="BS156" i="1"/>
  <c r="BS158" i="1" s="1"/>
  <c r="BS165" i="1" s="1"/>
  <c r="BS169" i="1" s="1"/>
  <c r="BS173" i="1" s="1"/>
  <c r="BW156" i="1"/>
  <c r="BW158" i="1" s="1"/>
  <c r="BW165" i="1" s="1"/>
  <c r="BW169" i="1" s="1"/>
  <c r="BW173" i="1" s="1"/>
  <c r="CA156" i="1"/>
  <c r="CA158" i="1" s="1"/>
  <c r="CA165" i="1" s="1"/>
  <c r="CA169" i="1" s="1"/>
  <c r="CA173" i="1" s="1"/>
  <c r="CE156" i="1"/>
  <c r="CE158" i="1" s="1"/>
  <c r="CE165" i="1" s="1"/>
  <c r="CE169" i="1" s="1"/>
  <c r="CE173" i="1" s="1"/>
  <c r="CI156" i="1"/>
  <c r="CI158" i="1" s="1"/>
  <c r="CI165" i="1" s="1"/>
  <c r="CI169" i="1" s="1"/>
  <c r="CI173" i="1" s="1"/>
  <c r="CM156" i="1"/>
  <c r="CM158" i="1" s="1"/>
  <c r="CM165" i="1" s="1"/>
  <c r="CM169" i="1" s="1"/>
  <c r="CM173" i="1" s="1"/>
  <c r="CQ156" i="1"/>
  <c r="CQ158" i="1" s="1"/>
  <c r="CQ165" i="1" s="1"/>
  <c r="CQ169" i="1" s="1"/>
  <c r="CQ173" i="1" s="1"/>
  <c r="CU156" i="1"/>
  <c r="CU158" i="1" s="1"/>
  <c r="CU165" i="1" s="1"/>
  <c r="CU169" i="1" s="1"/>
  <c r="CU173" i="1" s="1"/>
  <c r="CY156" i="1"/>
  <c r="CY158" i="1" s="1"/>
  <c r="CY165" i="1" s="1"/>
  <c r="CY169" i="1" s="1"/>
  <c r="CY173" i="1" s="1"/>
  <c r="DC156" i="1"/>
  <c r="DC158" i="1" s="1"/>
  <c r="DC165" i="1" s="1"/>
  <c r="DC169" i="1" s="1"/>
  <c r="DC173" i="1" s="1"/>
  <c r="DG156" i="1"/>
  <c r="DG158" i="1" s="1"/>
  <c r="DG165" i="1" s="1"/>
  <c r="DG169" i="1" s="1"/>
  <c r="DG173" i="1" s="1"/>
  <c r="DK156" i="1"/>
  <c r="DK158" i="1" s="1"/>
  <c r="DK165" i="1" s="1"/>
  <c r="DK169" i="1" s="1"/>
  <c r="DK173" i="1" s="1"/>
  <c r="DO156" i="1"/>
  <c r="DO158" i="1" s="1"/>
  <c r="DO165" i="1" s="1"/>
  <c r="DO169" i="1" s="1"/>
  <c r="DO173" i="1" s="1"/>
  <c r="DT156" i="1"/>
  <c r="DT158" i="1" s="1"/>
  <c r="DT165" i="1" s="1"/>
  <c r="DT169" i="1" s="1"/>
  <c r="DT173" i="1" s="1"/>
  <c r="EE156" i="1"/>
  <c r="EE158" i="1" s="1"/>
  <c r="EE165" i="1" s="1"/>
  <c r="EE169" i="1" s="1"/>
  <c r="EE173" i="1" s="1"/>
  <c r="EM156" i="1"/>
  <c r="BP162" i="1"/>
  <c r="CF162" i="1"/>
  <c r="CV162" i="1"/>
  <c r="DX162" i="1"/>
  <c r="EO162" i="1"/>
  <c r="AN156" i="1"/>
  <c r="AN158" i="1" s="1"/>
  <c r="AN165" i="1" s="1"/>
  <c r="AN169" i="1" s="1"/>
  <c r="AN173" i="1" s="1"/>
  <c r="AR156" i="1"/>
  <c r="AR158" i="1" s="1"/>
  <c r="AR165" i="1" s="1"/>
  <c r="AR169" i="1" s="1"/>
  <c r="AR173" i="1" s="1"/>
  <c r="AV156" i="1"/>
  <c r="AV158" i="1" s="1"/>
  <c r="AV165" i="1" s="1"/>
  <c r="AV169" i="1" s="1"/>
  <c r="AV173" i="1" s="1"/>
  <c r="AZ156" i="1"/>
  <c r="AZ158" i="1" s="1"/>
  <c r="AZ165" i="1" s="1"/>
  <c r="AZ169" i="1" s="1"/>
  <c r="AZ173" i="1" s="1"/>
  <c r="BD156" i="1"/>
  <c r="BD158" i="1" s="1"/>
  <c r="BD165" i="1" s="1"/>
  <c r="BD169" i="1" s="1"/>
  <c r="BD173" i="1" s="1"/>
  <c r="BL156" i="1"/>
  <c r="BL158" i="1" s="1"/>
  <c r="BL165" i="1" s="1"/>
  <c r="BL169" i="1" s="1"/>
  <c r="BL173" i="1" s="1"/>
  <c r="BT156" i="1"/>
  <c r="BT158" i="1" s="1"/>
  <c r="BT165" i="1" s="1"/>
  <c r="BT169" i="1" s="1"/>
  <c r="BT173" i="1" s="1"/>
  <c r="CB156" i="1"/>
  <c r="CB158" i="1" s="1"/>
  <c r="CB165" i="1" s="1"/>
  <c r="CB169" i="1" s="1"/>
  <c r="CB173" i="1" s="1"/>
  <c r="CJ156" i="1"/>
  <c r="CJ158" i="1" s="1"/>
  <c r="CJ165" i="1" s="1"/>
  <c r="CJ169" i="1" s="1"/>
  <c r="CJ173" i="1" s="1"/>
  <c r="CR156" i="1"/>
  <c r="CR158" i="1" s="1"/>
  <c r="CR165" i="1" s="1"/>
  <c r="CR169" i="1" s="1"/>
  <c r="CR173" i="1" s="1"/>
  <c r="CZ156" i="1"/>
  <c r="CZ158" i="1" s="1"/>
  <c r="CZ165" i="1" s="1"/>
  <c r="CZ169" i="1" s="1"/>
  <c r="CZ173" i="1" s="1"/>
  <c r="DH156" i="1"/>
  <c r="DH158" i="1" s="1"/>
  <c r="DH165" i="1" s="1"/>
  <c r="DH169" i="1" s="1"/>
  <c r="DH173" i="1" s="1"/>
  <c r="DP156" i="1"/>
  <c r="DP158" i="1" s="1"/>
  <c r="DP165" i="1" s="1"/>
  <c r="DP169" i="1" s="1"/>
  <c r="DP173" i="1" s="1"/>
  <c r="EA156" i="1"/>
  <c r="EA158" i="1" s="1"/>
  <c r="EA165" i="1" s="1"/>
  <c r="EA169" i="1" s="1"/>
  <c r="EA173" i="1" s="1"/>
  <c r="EF156" i="1"/>
  <c r="EF158" i="1" s="1"/>
  <c r="EF165" i="1" s="1"/>
  <c r="EF169" i="1" s="1"/>
  <c r="EF173" i="1" s="1"/>
  <c r="EN156" i="1"/>
  <c r="EI174" i="1"/>
  <c r="EF162" i="1" l="1"/>
  <c r="CZ162" i="1"/>
  <c r="BT162" i="1"/>
  <c r="AV162" i="1"/>
  <c r="DG162" i="1"/>
  <c r="CQ162" i="1"/>
  <c r="CA162" i="1"/>
  <c r="BK162" i="1"/>
  <c r="DJ162" i="1"/>
  <c r="CT162" i="1"/>
  <c r="CD162" i="1"/>
  <c r="BN162" i="1"/>
  <c r="AP162" i="1"/>
  <c r="J162" i="1"/>
  <c r="DM162" i="1"/>
  <c r="CO162" i="1"/>
  <c r="BI162" i="1"/>
  <c r="AT162" i="1"/>
  <c r="AD162" i="1"/>
  <c r="N162" i="1"/>
  <c r="CC162" i="1"/>
  <c r="BA162" i="1"/>
  <c r="AK162" i="1"/>
  <c r="U162" i="1"/>
  <c r="E162" i="1"/>
  <c r="AN162" i="1"/>
  <c r="AF162" i="1"/>
  <c r="X162" i="1"/>
  <c r="P162" i="1"/>
  <c r="H162" i="1"/>
  <c r="AQ162" i="1"/>
  <c r="AI162" i="1"/>
  <c r="AA162" i="1"/>
  <c r="S162" i="1"/>
  <c r="K162" i="1"/>
  <c r="C158" i="1"/>
  <c r="EI156" i="1"/>
  <c r="CR162" i="1"/>
  <c r="BL162" i="1"/>
  <c r="AR162" i="1"/>
  <c r="DI162" i="1"/>
  <c r="DA162" i="1"/>
  <c r="BU162" i="1"/>
  <c r="AW162" i="1"/>
  <c r="AG162" i="1"/>
  <c r="Q162" i="1"/>
  <c r="EB162" i="1"/>
  <c r="DP162" i="1"/>
  <c r="CJ162" i="1"/>
  <c r="BD162" i="1"/>
  <c r="EE162" i="1"/>
  <c r="DO162" i="1"/>
  <c r="CY162" i="1"/>
  <c r="CI162" i="1"/>
  <c r="BS162" i="1"/>
  <c r="BC162" i="1"/>
  <c r="EO156" i="1"/>
  <c r="EP156" i="1" s="1"/>
  <c r="EH162" i="1"/>
  <c r="DR162" i="1"/>
  <c r="DB162" i="1"/>
  <c r="CL162" i="1"/>
  <c r="BV162" i="1"/>
  <c r="BF162" i="1"/>
  <c r="Z162" i="1"/>
  <c r="DE162" i="1"/>
  <c r="BY162" i="1"/>
  <c r="BB162" i="1"/>
  <c r="AL162" i="1"/>
  <c r="V162" i="1"/>
  <c r="F162" i="1"/>
  <c r="CS162" i="1"/>
  <c r="BM162" i="1"/>
  <c r="AS162" i="1"/>
  <c r="AC162" i="1"/>
  <c r="M162" i="1"/>
  <c r="AJ162" i="1"/>
  <c r="AB162" i="1"/>
  <c r="T162" i="1"/>
  <c r="L162" i="1"/>
  <c r="D162" i="1"/>
  <c r="AU162" i="1"/>
  <c r="AM162" i="1"/>
  <c r="AE162" i="1"/>
  <c r="W162" i="1"/>
  <c r="O162" i="1"/>
  <c r="G162" i="1"/>
  <c r="DH162" i="1"/>
  <c r="CB162" i="1"/>
  <c r="AZ162" i="1"/>
  <c r="EA162" i="1"/>
  <c r="DK162" i="1"/>
  <c r="CU162" i="1"/>
  <c r="CE162" i="1"/>
  <c r="BO162" i="1"/>
  <c r="AY162" i="1"/>
  <c r="ED162" i="1"/>
  <c r="CK162" i="1"/>
  <c r="BE162" i="1"/>
  <c r="AO162" i="1"/>
  <c r="Y162" i="1"/>
  <c r="I162" i="1"/>
  <c r="DT162" i="1"/>
  <c r="C165" i="1" l="1"/>
  <c r="EI158" i="1"/>
  <c r="EP158" i="1" s="1"/>
  <c r="C162" i="1"/>
  <c r="EI162" i="1" s="1"/>
  <c r="EP162" i="1" s="1"/>
  <c r="C169" i="1" l="1"/>
  <c r="EI165" i="1"/>
  <c r="C173" i="1" l="1"/>
  <c r="EI173" i="1" s="1"/>
  <c r="EI169" i="1"/>
</calcChain>
</file>

<file path=xl/sharedStrings.xml><?xml version="1.0" encoding="utf-8"?>
<sst xmlns="http://schemas.openxmlformats.org/spreadsheetml/2006/main" count="588" uniqueCount="315">
  <si>
    <t>CUADRO 1.</t>
  </si>
  <si>
    <t>MATRIZ SIMÉTRICA DE INSUMO-PRODUCTO DE LA ECONOMÍA TOTAL POR ACTIVIDAD ECONÓMICA</t>
  </si>
  <si>
    <t>A PRECIOS BÁSICOS</t>
  </si>
  <si>
    <t>AÑO: 2017</t>
  </si>
  <si>
    <t>Millones de Colones</t>
  </si>
  <si>
    <t>VERSIÓN PRELIMINAR</t>
  </si>
  <si>
    <t>Demanda Intermedia</t>
  </si>
  <si>
    <t>Total de Demanda Intermedia</t>
  </si>
  <si>
    <t>Demanda Final</t>
  </si>
  <si>
    <t>Utilización Total</t>
  </si>
  <si>
    <t>Código AECR</t>
  </si>
  <si>
    <t>AE001</t>
  </si>
  <si>
    <t>AE002</t>
  </si>
  <si>
    <t>AE003</t>
  </si>
  <si>
    <t>AE004</t>
  </si>
  <si>
    <t>AE005</t>
  </si>
  <si>
    <t>AE006</t>
  </si>
  <si>
    <t>AE007</t>
  </si>
  <si>
    <t>AE008</t>
  </si>
  <si>
    <t>AE009</t>
  </si>
  <si>
    <t>AE010</t>
  </si>
  <si>
    <t>AE011</t>
  </si>
  <si>
    <t>AE012</t>
  </si>
  <si>
    <t>AE013</t>
  </si>
  <si>
    <t>AE014</t>
  </si>
  <si>
    <t>AE015</t>
  </si>
  <si>
    <t>AE016</t>
  </si>
  <si>
    <t>AE017</t>
  </si>
  <si>
    <t>AE018</t>
  </si>
  <si>
    <t>AE019</t>
  </si>
  <si>
    <t>AE020</t>
  </si>
  <si>
    <t>AE021</t>
  </si>
  <si>
    <t>AE022</t>
  </si>
  <si>
    <t>AE023</t>
  </si>
  <si>
    <t>AE024</t>
  </si>
  <si>
    <t>AE025</t>
  </si>
  <si>
    <t>AE026</t>
  </si>
  <si>
    <t>AE027</t>
  </si>
  <si>
    <t>AE028</t>
  </si>
  <si>
    <t>AE029</t>
  </si>
  <si>
    <t>AE030</t>
  </si>
  <si>
    <t>AE031</t>
  </si>
  <si>
    <t>AE032</t>
  </si>
  <si>
    <t>AE033 / AE034</t>
  </si>
  <si>
    <t>AE035</t>
  </si>
  <si>
    <t>AE036</t>
  </si>
  <si>
    <t>AE037</t>
  </si>
  <si>
    <t>AE038</t>
  </si>
  <si>
    <t>AE039</t>
  </si>
  <si>
    <t>AE040 / AE044</t>
  </si>
  <si>
    <t>AE041</t>
  </si>
  <si>
    <t>AE042</t>
  </si>
  <si>
    <t>AE043</t>
  </si>
  <si>
    <t>AE045</t>
  </si>
  <si>
    <t>AE046</t>
  </si>
  <si>
    <t>AE047</t>
  </si>
  <si>
    <t>AE048</t>
  </si>
  <si>
    <t>AE049 / AE050 / AE051</t>
  </si>
  <si>
    <t>AE052</t>
  </si>
  <si>
    <t>AE053</t>
  </si>
  <si>
    <t>AE054</t>
  </si>
  <si>
    <t>AE055</t>
  </si>
  <si>
    <t>AE056</t>
  </si>
  <si>
    <t>AE057</t>
  </si>
  <si>
    <t>AE058</t>
  </si>
  <si>
    <t>AE059 / AE060 / AE064</t>
  </si>
  <si>
    <t>AE061 / AE067</t>
  </si>
  <si>
    <t>AE062</t>
  </si>
  <si>
    <t>AE063</t>
  </si>
  <si>
    <t>AE065</t>
  </si>
  <si>
    <t>AE066</t>
  </si>
  <si>
    <t>AE068</t>
  </si>
  <si>
    <t>AE069</t>
  </si>
  <si>
    <t>AE070</t>
  </si>
  <si>
    <t>AE071</t>
  </si>
  <si>
    <t>AE072</t>
  </si>
  <si>
    <t>AE073</t>
  </si>
  <si>
    <t>AE074</t>
  </si>
  <si>
    <t>AE075</t>
  </si>
  <si>
    <t>AE076 / AE077</t>
  </si>
  <si>
    <t>AE078</t>
  </si>
  <si>
    <t>AE079</t>
  </si>
  <si>
    <t>AE080</t>
  </si>
  <si>
    <t>AE081</t>
  </si>
  <si>
    <t>AE082</t>
  </si>
  <si>
    <t>AE083</t>
  </si>
  <si>
    <t>AE084</t>
  </si>
  <si>
    <t>AE085</t>
  </si>
  <si>
    <t>AE086</t>
  </si>
  <si>
    <t>AE087</t>
  </si>
  <si>
    <t>AE088</t>
  </si>
  <si>
    <t>AE089</t>
  </si>
  <si>
    <t>AE090</t>
  </si>
  <si>
    <t>AE091</t>
  </si>
  <si>
    <t>AE092</t>
  </si>
  <si>
    <t>AE093</t>
  </si>
  <si>
    <t>AE094</t>
  </si>
  <si>
    <t>AE095</t>
  </si>
  <si>
    <t>AE096</t>
  </si>
  <si>
    <t>AE097</t>
  </si>
  <si>
    <t>AE098</t>
  </si>
  <si>
    <t>AE099</t>
  </si>
  <si>
    <t>AE100</t>
  </si>
  <si>
    <t>AE101</t>
  </si>
  <si>
    <t>AE102</t>
  </si>
  <si>
    <t>AE103</t>
  </si>
  <si>
    <t>AE104</t>
  </si>
  <si>
    <t>AE105</t>
  </si>
  <si>
    <t>AE106</t>
  </si>
  <si>
    <t>AE107</t>
  </si>
  <si>
    <t>AE108</t>
  </si>
  <si>
    <t>AE109</t>
  </si>
  <si>
    <t>AE110</t>
  </si>
  <si>
    <t>AE111</t>
  </si>
  <si>
    <t>AE112</t>
  </si>
  <si>
    <t>AE113</t>
  </si>
  <si>
    <t>AE114</t>
  </si>
  <si>
    <t>AE115</t>
  </si>
  <si>
    <t>AE116</t>
  </si>
  <si>
    <t>AE117</t>
  </si>
  <si>
    <t>AE118</t>
  </si>
  <si>
    <t>AE119</t>
  </si>
  <si>
    <t>AE120</t>
  </si>
  <si>
    <t>AE121</t>
  </si>
  <si>
    <t>AE122</t>
  </si>
  <si>
    <t>AE123</t>
  </si>
  <si>
    <t>AE124</t>
  </si>
  <si>
    <t>AE125</t>
  </si>
  <si>
    <t>AE126</t>
  </si>
  <si>
    <t>AE127</t>
  </si>
  <si>
    <t>AE128</t>
  </si>
  <si>
    <t>AE129</t>
  </si>
  <si>
    <t>AE130</t>
  </si>
  <si>
    <t>AE131</t>
  </si>
  <si>
    <t>AE132</t>
  </si>
  <si>
    <t>AE133</t>
  </si>
  <si>
    <t>AE134</t>
  </si>
  <si>
    <t>AE135</t>
  </si>
  <si>
    <t>AE136</t>
  </si>
  <si>
    <t>AE137</t>
  </si>
  <si>
    <t>AE138</t>
  </si>
  <si>
    <t>AE139</t>
  </si>
  <si>
    <t>AE140</t>
  </si>
  <si>
    <t>AE141</t>
  </si>
  <si>
    <t>AE142</t>
  </si>
  <si>
    <t>AE143</t>
  </si>
  <si>
    <t>AE144</t>
  </si>
  <si>
    <t>Consumo Hogares</t>
  </si>
  <si>
    <t>Consumo de Gobierno</t>
  </si>
  <si>
    <t>Formación Bruta de Capital Fijo</t>
  </si>
  <si>
    <t>Variación de existencias</t>
  </si>
  <si>
    <t>Exportaciones</t>
  </si>
  <si>
    <t>Demanda Total</t>
  </si>
  <si>
    <t>Actividad / Actividad</t>
  </si>
  <si>
    <t>Cultivo de frijol</t>
  </si>
  <si>
    <t>Cultivo de maíz</t>
  </si>
  <si>
    <t>Cultivo de otros cereales, legumbres y semillas oleaginosas n.c.p.</t>
  </si>
  <si>
    <t>Cultivo de arroz</t>
  </si>
  <si>
    <t>Cultivo de melón</t>
  </si>
  <si>
    <t>Cultivo de cebolla</t>
  </si>
  <si>
    <t>Cultivo de chayote</t>
  </si>
  <si>
    <t>Cultivo de papa</t>
  </si>
  <si>
    <t>Cultivo de raíces y tubérculos</t>
  </si>
  <si>
    <t>Cultivo de otras hortalizas</t>
  </si>
  <si>
    <t>Cultivo de caña de azúcar</t>
  </si>
  <si>
    <t>Cultivo de flores</t>
  </si>
  <si>
    <t>Cultivo de follajes</t>
  </si>
  <si>
    <t>Cultivo de banano</t>
  </si>
  <si>
    <t>Cultivo de plátano</t>
  </si>
  <si>
    <t>Cultivo de piña</t>
  </si>
  <si>
    <t>Cultivo de palma africana (aceitera)</t>
  </si>
  <si>
    <t>Cultivo de café</t>
  </si>
  <si>
    <t>Cultivo de otras frutas, nueces y otros frutos oleaginosas</t>
  </si>
  <si>
    <t>Cultivo de otras plantas no perennes y perennes</t>
  </si>
  <si>
    <t>Propagación de plantas</t>
  </si>
  <si>
    <t>Cría de ganado vacuno</t>
  </si>
  <si>
    <t>Cría de cerdos</t>
  </si>
  <si>
    <t>Cría de pollos</t>
  </si>
  <si>
    <t>Cría de otros animales</t>
  </si>
  <si>
    <t>Actividades de apoyo a la agricultura, la ganadería y actividades postcosecha</t>
  </si>
  <si>
    <t>Silvicultura y extracción de madera y caza</t>
  </si>
  <si>
    <t>Pesca marítima y de agua dulce</t>
  </si>
  <si>
    <t>Acuicultura marítima y de agua dulce</t>
  </si>
  <si>
    <t>Extracción de piedra, arena y arcilla</t>
  </si>
  <si>
    <t>Extracción de sal</t>
  </si>
  <si>
    <t>Explotación de otras minas y canteras n.c.p.</t>
  </si>
  <si>
    <t>Elaboración y conservación de carne y embutidos de aves / Elaboración y conservación de carne y embutidos de ganado vacuno y porcino y otros tipos de carne</t>
  </si>
  <si>
    <t xml:space="preserve">Procesamiento y conservación de pescados, crustáceos y moluscos </t>
  </si>
  <si>
    <t>Procesamiento y conservación de frutas y vegetales</t>
  </si>
  <si>
    <t>Elaboración de aceites y grasas de origen vegetal y animal</t>
  </si>
  <si>
    <t>Elaboración de productos lácteos</t>
  </si>
  <si>
    <t>Beneficio de arroz</t>
  </si>
  <si>
    <t>Elaboración de productos de molinería, excepto arroz, y almidones y productos elaborados del almidón / Elaboración de macarrones, fideos y productos farináceos análogos</t>
  </si>
  <si>
    <t>Elaboración de productos de panadería y tortillas</t>
  </si>
  <si>
    <t>Elaboración de azúcar</t>
  </si>
  <si>
    <t>Elaboración de cacao, chocolate y productos de confitería</t>
  </si>
  <si>
    <t>Elaboración de café oro</t>
  </si>
  <si>
    <t>Producción de productos de café</t>
  </si>
  <si>
    <t>Elaboración de comidas, platos preparados y otros productos alimenticios</t>
  </si>
  <si>
    <t>Elaboración de alimentos preparados para animales</t>
  </si>
  <si>
    <t>Destilación, rectificación, mezcla de bebidas alcohólicas y vinos / Elaboración de bebidas malteadas, de malta, bebidas no alcohólicas, aguas minerales, y otras aguas embotelladas / Elaboración de productos de tabaco</t>
  </si>
  <si>
    <t>Fabricación de productos textiles</t>
  </si>
  <si>
    <t>Fabricación de prendas de vestir</t>
  </si>
  <si>
    <t>Fabricación de cuero y productos conexos excepto calzado</t>
  </si>
  <si>
    <t>Fabricación de calzado</t>
  </si>
  <si>
    <t>Producción de madera y fabricación de productos de madera y corcho, excepto muebles; fabricación de artículos de paja y de materiales trenzables</t>
  </si>
  <si>
    <t>Fabricación de papel y productos de papel</t>
  </si>
  <si>
    <t>Actividades de impresión, edición y reproducción de grabaciones excepto de programas informáticos</t>
  </si>
  <si>
    <t>Fabricación de los productos de la refinación del petróleo y de coque / Fabricación de sustancias químicas básicas, abonos, compuestos de nitrógeno, pesticidas y otros productos químicos de uso agropecuario / Fabricación de otros productos químicos n.c.p. y de fibras manufacturadas</t>
  </si>
  <si>
    <t>Fabricación de plásticos y de caucho sintético en formas primarias / Fabricación de productos de plástico</t>
  </si>
  <si>
    <t>Fabricación de pinturas, barnices y productos de revestimiento similares, tintas de imprenta y masillas</t>
  </si>
  <si>
    <t>Fabricación de jabones y detergentes, preparados para limpiar y pulir, perfumes y preparados de tocador</t>
  </si>
  <si>
    <t>Fabricación de productos farmacéuticos, sustancias químicas medicinales y de productos botánicos</t>
  </si>
  <si>
    <t>Fabricación de productos de caucho</t>
  </si>
  <si>
    <t>Fabricación de vidrio y de productos de vidrio</t>
  </si>
  <si>
    <t xml:space="preserve">Fabricación de productos refractarios, materiales de construcción de arcilla y de otros productos de porcelana y cerámica </t>
  </si>
  <si>
    <t>Fabricación de cemento, cal, yeso y artículos de hormigón, cemento y yeso  y otros minerales no metálicos, n.c.p.</t>
  </si>
  <si>
    <t>Fabricación de metales comunes</t>
  </si>
  <si>
    <t>Fabricación de productos elaborados de metal, excepto maquinaria y equipo</t>
  </si>
  <si>
    <t>Fabricación de componentes y tableros electrónicos, computadoras y equipo periférico</t>
  </si>
  <si>
    <t>Fabricación de productos de electrónica y de óptica</t>
  </si>
  <si>
    <t>Fabricación de equipo eléctrico y de maquinaria n.c.p.</t>
  </si>
  <si>
    <t>Fabricación de vehículos automotores, remolques y semirremolques / Fabricación de otros tipos de equipos de transporte</t>
  </si>
  <si>
    <t>Fabricación de muebles</t>
  </si>
  <si>
    <t>Fabricación de instrumentos y suministros médicos y dentales</t>
  </si>
  <si>
    <t>Otras industrias manufactureras</t>
  </si>
  <si>
    <t>Reparación e instalación de maquinaria y equipo</t>
  </si>
  <si>
    <t>Suministro de energía eléctrica, gas, vapor y aire acondicionado</t>
  </si>
  <si>
    <t>Suministro de agua potable</t>
  </si>
  <si>
    <t>Evacuación de aguas residuales</t>
  </si>
  <si>
    <t>Gestión de desechos y de descontaminación</t>
  </si>
  <si>
    <t>Construcción de edificios residenciales</t>
  </si>
  <si>
    <t>Construcción de edificios no residenciales</t>
  </si>
  <si>
    <t>Construcción de carreteras y vías férreas</t>
  </si>
  <si>
    <t>Construcción de obras de servicio público y de otras de ingeniería civil</t>
  </si>
  <si>
    <t>Actividades especializadas de las construcción</t>
  </si>
  <si>
    <t>Comercio</t>
  </si>
  <si>
    <t>Mantenimiento y reparación de vehículos automotores</t>
  </si>
  <si>
    <t>Transporte por ferrocarril</t>
  </si>
  <si>
    <t>Transporte terrestre de pasajeros excepto taxis</t>
  </si>
  <si>
    <t>Transporte de pasajeros por taxi</t>
  </si>
  <si>
    <t>Transporte de carga por carretera, vía marítima y aérea</t>
  </si>
  <si>
    <t>Transporte  de pasajeros por vía marítima y aérea</t>
  </si>
  <si>
    <t>Almacenamiento y depósito</t>
  </si>
  <si>
    <t>Actividades de apoyo al transporte</t>
  </si>
  <si>
    <t>Actividades postales y de mensajería</t>
  </si>
  <si>
    <t>Actividades de alojamiento</t>
  </si>
  <si>
    <t>Actividades de servicio de comida y bebidas</t>
  </si>
  <si>
    <t>Actividades de producción películas, videos y programas de televisión, grabación de sonido, edición de música, programación y transmisión</t>
  </si>
  <si>
    <t>Actividades de telecomunicaciones</t>
  </si>
  <si>
    <t>Servicios de información, programación y consultoría informática, edición de programas informáticos y afines</t>
  </si>
  <si>
    <t>Actividad de Banca Central</t>
  </si>
  <si>
    <t>Actividad de otros tipos de intermediación monetaria</t>
  </si>
  <si>
    <t>Actividades de sociedades de cartera, fondos y sociedades de inversión y otras actividades de servicios financieros</t>
  </si>
  <si>
    <t>Actividad de seguros, reaseguros y fondos de pensiones, excepto los planes de seguridad social de afiliación obligatoria</t>
  </si>
  <si>
    <t>Actividades auxiliares de servicios financieros, seguros y fondos de pensiones</t>
  </si>
  <si>
    <t>Actividades de alquiler de vivienda y otros servicios  inmobiliarios</t>
  </si>
  <si>
    <t>Actividades jurídicas</t>
  </si>
  <si>
    <t>Actividades de contabilidad, teneduría de libros, consultoría fiscal y otras actividades contables</t>
  </si>
  <si>
    <t>Actividades de consultoría en gestión financiera, recursos humanos, mercadeo, oficinas principales y afines</t>
  </si>
  <si>
    <t>Actividades de arquitectura e ingeniería; ensayos y análisis técnicos</t>
  </si>
  <si>
    <t>Actividades de investigación científica y desarrollo</t>
  </si>
  <si>
    <t>Publicidad y estudios de mercado</t>
  </si>
  <si>
    <t>Otras actividades profesionales, científicas y técnicas</t>
  </si>
  <si>
    <t>Actividades veterinarias</t>
  </si>
  <si>
    <t>Actividades de alquiler y arrendamiento de vehículos automotores</t>
  </si>
  <si>
    <t>Actividades de alquiler y arrendamiento de efectos personales y enseres domésticos</t>
  </si>
  <si>
    <t>Actividades de alquiler y arrendamiento de  otros activos tangibles e intangibles no financieros</t>
  </si>
  <si>
    <t>Actividades de arrendamiento de propiedad intelectual y productos similares, excepto obras protegidas por derechos de autor</t>
  </si>
  <si>
    <t>Actividades de empleo</t>
  </si>
  <si>
    <t>Actividades de agencias de viajes, operadores turísticos, servicios de reservas y actividades conexas</t>
  </si>
  <si>
    <t>Actividades de seguridad e investigación</t>
  </si>
  <si>
    <t>Actividades limpieza  general  de edificios y de paisajismo</t>
  </si>
  <si>
    <t>Actividades administrativas y de apoyo de oficina y otras actividades de apoyo a las empresas</t>
  </si>
  <si>
    <t>Administración del estado y aplicación de la política económica y social de la comunidad</t>
  </si>
  <si>
    <t>Prestación de servicios a la comunidad en general</t>
  </si>
  <si>
    <t>Actividades de planes de seguridad social de afiliación obligatoria</t>
  </si>
  <si>
    <t>Enseñanza</t>
  </si>
  <si>
    <t>Actividades de atención de la salud humana y de asistencia social</t>
  </si>
  <si>
    <t>Actividades creativas, artisticas y de entretenimiento</t>
  </si>
  <si>
    <t>Actividades de bibliotecas, archivos y museos y otras actividades culturales</t>
  </si>
  <si>
    <t>Actividades de juegos de azar y apuestas</t>
  </si>
  <si>
    <t>Actividades deportivas, de esparcimiento y recreativas</t>
  </si>
  <si>
    <t>Actividades de asociaciones</t>
  </si>
  <si>
    <t>Reparación de computadoras, efectos personales y enseres domésticos</t>
  </si>
  <si>
    <t>Actividades de lavado y secado limpieza de prendas de tela y de piel</t>
  </si>
  <si>
    <t>Actividades de peluquería y otros tratamientos de belleza</t>
  </si>
  <si>
    <t>Actividades de funerales y actividades conexas</t>
  </si>
  <si>
    <t>Otras actividades de servicios n.c.p.</t>
  </si>
  <si>
    <t>Actividades de los hogares en calidad de empleadores de personal doméstico</t>
  </si>
  <si>
    <t>Total de usos de origen nacional</t>
  </si>
  <si>
    <t>Total de usos de origen importado de la Economía Total</t>
  </si>
  <si>
    <t>Impuestos sobre productos</t>
  </si>
  <si>
    <t>Subsidios a los productos</t>
  </si>
  <si>
    <t>Impuestos sobre los productos netos de subsidios</t>
  </si>
  <si>
    <t>Total de usos a precios comprador</t>
  </si>
  <si>
    <t>Valor Agregado Bruto Economía Total</t>
  </si>
  <si>
    <t>Producción de la Economía Total a precios básicos</t>
  </si>
  <si>
    <t>Producto Interno Bruto de la Economía Total</t>
  </si>
  <si>
    <t>Remuneración de los asalariados</t>
  </si>
  <si>
    <t>Impuestos sobre la producción y las importaciones</t>
  </si>
  <si>
    <t>Subvenciones (-)</t>
  </si>
  <si>
    <t>Excedente de explotación, bruto</t>
  </si>
  <si>
    <t>Ingreso mixto, bruto</t>
  </si>
  <si>
    <t>Consumo de capital fijo sobre el excedente bruto de explotacón</t>
  </si>
  <si>
    <t>Consumo de capital fijo sobre el ingreso mixto</t>
  </si>
  <si>
    <t>Excedente de explotación, neto</t>
  </si>
  <si>
    <t>Ingreso mixto, neto</t>
  </si>
  <si>
    <t>Personal Ocupado</t>
  </si>
  <si>
    <t>Asalariados</t>
  </si>
  <si>
    <t>Cuenta propia</t>
  </si>
  <si>
    <t>Empresarios, empleadores, patronos</t>
  </si>
  <si>
    <t>Trabajadores familiares no remunerados</t>
  </si>
  <si>
    <t>Otros trabajadores no remunerados</t>
  </si>
  <si>
    <t>Personal de otros establecimientos (services)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</si>
</sst>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0000000_-;\-* #,##0.0000000000_-;_-* &quot;-&quot;??_-;_-@_-"/>
    <numFmt numFmtId="165" formatCode="#,##0.000000"/>
    <numFmt numFmtId="166" formatCode="_-* #,##0.000000000_-;\-* #,##0.000000000_-;_-* &quot;-&quot;??_-;_-@_-"/>
    <numFmt numFmtId="167" formatCode="#,##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name val="Calibri"/>
      <family val="2"/>
      <scheme val="minor"/>
    </font>
    <font>
      <b/>
      <u/>
      <sz val="14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ck">
        <color theme="0"/>
      </left>
      <right style="thin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ck">
        <color theme="0"/>
      </right>
      <top/>
      <bottom style="medium">
        <color theme="0" tint="-0.24994659260841701"/>
      </bottom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/>
      </left>
      <right style="medium">
        <color theme="0"/>
      </right>
      <top style="medium">
        <color theme="0" tint="-0.24994659260841701"/>
      </top>
      <bottom style="medium">
        <color theme="0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2" fillId="3" borderId="0" xfId="0" applyFont="1" applyFill="1"/>
    <xf numFmtId="3" fontId="3" fillId="2" borderId="0" xfId="0" applyNumberFormat="1" applyFont="1" applyFill="1"/>
    <xf numFmtId="0" fontId="4" fillId="3" borderId="0" xfId="0" applyFont="1" applyFill="1"/>
    <xf numFmtId="0" fontId="5" fillId="4" borderId="0" xfId="0" applyFont="1" applyFill="1"/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0" fontId="5" fillId="2" borderId="0" xfId="0" applyFont="1" applyFill="1"/>
    <xf numFmtId="0" fontId="6" fillId="4" borderId="4" xfId="0" applyFont="1" applyFill="1" applyBorder="1"/>
    <xf numFmtId="0" fontId="5" fillId="4" borderId="4" xfId="0" applyFont="1" applyFill="1" applyBorder="1"/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5" fillId="4" borderId="1" xfId="0" applyFont="1" applyFill="1" applyBorder="1"/>
    <xf numFmtId="0" fontId="6" fillId="4" borderId="5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left" vertical="center" wrapText="1"/>
    </xf>
    <xf numFmtId="3" fontId="5" fillId="0" borderId="14" xfId="0" applyNumberFormat="1" applyFont="1" applyBorder="1"/>
    <xf numFmtId="3" fontId="6" fillId="4" borderId="15" xfId="0" applyNumberFormat="1" applyFont="1" applyFill="1" applyBorder="1"/>
    <xf numFmtId="3" fontId="5" fillId="0" borderId="16" xfId="0" applyNumberFormat="1" applyFont="1" applyBorder="1"/>
    <xf numFmtId="3" fontId="5" fillId="0" borderId="17" xfId="0" applyNumberFormat="1" applyFont="1" applyBorder="1"/>
    <xf numFmtId="3" fontId="5" fillId="0" borderId="18" xfId="0" applyNumberFormat="1" applyFont="1" applyBorder="1"/>
    <xf numFmtId="3" fontId="6" fillId="4" borderId="5" xfId="0" applyNumberFormat="1" applyFont="1" applyFill="1" applyBorder="1"/>
    <xf numFmtId="3" fontId="5" fillId="0" borderId="19" xfId="0" applyNumberFormat="1" applyFont="1" applyBorder="1"/>
    <xf numFmtId="3" fontId="5" fillId="0" borderId="20" xfId="0" applyNumberFormat="1" applyFont="1" applyBorder="1"/>
    <xf numFmtId="0" fontId="6" fillId="4" borderId="21" xfId="0" applyFont="1" applyFill="1" applyBorder="1" applyAlignment="1">
      <alignment horizontal="left" vertical="center" wrapText="1"/>
    </xf>
    <xf numFmtId="0" fontId="6" fillId="4" borderId="22" xfId="0" applyFont="1" applyFill="1" applyBorder="1" applyAlignment="1">
      <alignment horizontal="left" vertical="center" wrapText="1"/>
    </xf>
    <xf numFmtId="3" fontId="5" fillId="2" borderId="0" xfId="0" applyNumberFormat="1" applyFont="1" applyFill="1"/>
    <xf numFmtId="43" fontId="5" fillId="2" borderId="0" xfId="1" applyFont="1" applyFill="1"/>
    <xf numFmtId="164" fontId="5" fillId="2" borderId="0" xfId="1" applyNumberFormat="1" applyFont="1" applyFill="1"/>
    <xf numFmtId="165" fontId="5" fillId="2" borderId="0" xfId="0" applyNumberFormat="1" applyFont="1" applyFill="1"/>
    <xf numFmtId="3" fontId="5" fillId="5" borderId="0" xfId="0" applyNumberFormat="1" applyFont="1" applyFill="1"/>
    <xf numFmtId="166" fontId="5" fillId="2" borderId="0" xfId="1" applyNumberFormat="1" applyFont="1" applyFill="1"/>
    <xf numFmtId="167" fontId="5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71436</xdr:rowOff>
    </xdr:from>
    <xdr:to>
      <xdr:col>1</xdr:col>
      <xdr:colOff>1371600</xdr:colOff>
      <xdr:row>6</xdr:row>
      <xdr:rowOff>85724</xdr:rowOff>
    </xdr:to>
    <xdr:pic>
      <xdr:nvPicPr>
        <xdr:cNvPr id="2" name="43919 Imagen" descr="Descripción: Descripción: logoBCCR-sombra">
          <a:extLst>
            <a:ext uri="{FF2B5EF4-FFF2-40B4-BE49-F238E27FC236}">
              <a16:creationId xmlns:a16="http://schemas.microsoft.com/office/drawing/2014/main" id="{1B16659E-6FA0-443F-9828-EDE4AFA812C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936"/>
          <a:ext cx="2752725" cy="1090613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stian/Documents/Proyecto%20innovaci&#243;n/MIP-CR-AE-AE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P 2017"/>
      <sheetName val="Matriz M"/>
      <sheetName val="Matriz A"/>
      <sheetName val="Matriz A (M)"/>
      <sheetName val="Matriz Identidad (I)"/>
      <sheetName val="Matriz I-A"/>
      <sheetName val="Matriz (I-A)-1"/>
    </sheetNames>
    <sheetDataSet>
      <sheetData sheetId="0" refreshError="1"/>
      <sheetData sheetId="1">
        <row r="148">
          <cell r="C148">
            <v>1211.485783534212</v>
          </cell>
          <cell r="D148">
            <v>203.5432991314058</v>
          </cell>
          <cell r="E148">
            <v>628.70579466258698</v>
          </cell>
          <cell r="F148">
            <v>8696.8888541429351</v>
          </cell>
          <cell r="G148">
            <v>6353.4939426651063</v>
          </cell>
          <cell r="H148">
            <v>1656.3236780948037</v>
          </cell>
          <cell r="I148">
            <v>862.30335255540751</v>
          </cell>
          <cell r="J148">
            <v>4435.878336067849</v>
          </cell>
          <cell r="K148">
            <v>6687.7715513578887</v>
          </cell>
          <cell r="L148">
            <v>8423.8013484684561</v>
          </cell>
          <cell r="M148">
            <v>9019.2421484537263</v>
          </cell>
          <cell r="N148">
            <v>4163.6548843757537</v>
          </cell>
          <cell r="O148">
            <v>5067.2856555557073</v>
          </cell>
          <cell r="P148">
            <v>77775.549259896419</v>
          </cell>
          <cell r="Q148">
            <v>1899.2131508149043</v>
          </cell>
          <cell r="R148">
            <v>115140.82631734884</v>
          </cell>
          <cell r="S148">
            <v>7890.3349681311074</v>
          </cell>
          <cell r="T148">
            <v>17655.668688129146</v>
          </cell>
          <cell r="U148">
            <v>10933.451325823768</v>
          </cell>
          <cell r="V148">
            <v>1527.2060412212486</v>
          </cell>
          <cell r="W148">
            <v>6413.3030684839377</v>
          </cell>
          <cell r="X148">
            <v>49116.217349294398</v>
          </cell>
          <cell r="Y148">
            <v>10291.535828333997</v>
          </cell>
          <cell r="Z148">
            <v>18843.87628766528</v>
          </cell>
          <cell r="AA148">
            <v>1816.7049409201845</v>
          </cell>
          <cell r="AB148">
            <v>20120.764914887728</v>
          </cell>
          <cell r="AC148">
            <v>897.03105528605658</v>
          </cell>
          <cell r="AD148">
            <v>5720.5785595915131</v>
          </cell>
          <cell r="AE148">
            <v>2863.1454244104452</v>
          </cell>
          <cell r="AF148">
            <v>24751.540491634019</v>
          </cell>
          <cell r="AG148">
            <v>2.4083532698656289</v>
          </cell>
          <cell r="AH148">
            <v>1276.1023979263564</v>
          </cell>
          <cell r="AI148">
            <v>91890.233619905484</v>
          </cell>
          <cell r="AJ148">
            <v>25121.428465632762</v>
          </cell>
          <cell r="AK148">
            <v>69835.622580590338</v>
          </cell>
          <cell r="AL148">
            <v>105347.64566270764</v>
          </cell>
          <cell r="AM148">
            <v>77568.655886885797</v>
          </cell>
          <cell r="AN148">
            <v>24781.856333296375</v>
          </cell>
          <cell r="AO148">
            <v>78466.457627148528</v>
          </cell>
          <cell r="AP148">
            <v>54527.682824568954</v>
          </cell>
          <cell r="AQ148">
            <v>12054.44266662591</v>
          </cell>
          <cell r="AR148">
            <v>11507.885532924149</v>
          </cell>
          <cell r="AS148">
            <v>2801.2301264361477</v>
          </cell>
          <cell r="AT148">
            <v>6271.78672395379</v>
          </cell>
          <cell r="AU148">
            <v>97913.692041410046</v>
          </cell>
          <cell r="AV148">
            <v>50275.263170692539</v>
          </cell>
          <cell r="AW148">
            <v>110670.99973619213</v>
          </cell>
          <cell r="AX148">
            <v>36042.136767412529</v>
          </cell>
          <cell r="AY148">
            <v>23367.493878615667</v>
          </cell>
          <cell r="AZ148">
            <v>1876.1502945375003</v>
          </cell>
          <cell r="BA148">
            <v>2660.708174895597</v>
          </cell>
          <cell r="BB148">
            <v>13213.347983713358</v>
          </cell>
          <cell r="BC148">
            <v>151886.74045217675</v>
          </cell>
          <cell r="BD148">
            <v>16170.455582893419</v>
          </cell>
          <cell r="BE148">
            <v>98642.430354236072</v>
          </cell>
          <cell r="BF148">
            <v>189081.8101663811</v>
          </cell>
          <cell r="BG148">
            <v>68095.7067128489</v>
          </cell>
          <cell r="BH148">
            <v>48078.603526948806</v>
          </cell>
          <cell r="BI148">
            <v>39616.539944215852</v>
          </cell>
          <cell r="BJ148">
            <v>61566.235744335478</v>
          </cell>
          <cell r="BK148">
            <v>19330.843408208246</v>
          </cell>
          <cell r="BL148">
            <v>6755.4667124901889</v>
          </cell>
          <cell r="BM148">
            <v>45475.900669704657</v>
          </cell>
          <cell r="BN148">
            <v>141444.8061663619</v>
          </cell>
          <cell r="BO148">
            <v>56952.583808881755</v>
          </cell>
          <cell r="BP148">
            <v>13015.67669108315</v>
          </cell>
          <cell r="BQ148">
            <v>20254.687630464483</v>
          </cell>
          <cell r="BR148">
            <v>118656.08730342597</v>
          </cell>
          <cell r="BS148">
            <v>5470.5083615424228</v>
          </cell>
          <cell r="BT148">
            <v>27508.880889837885</v>
          </cell>
          <cell r="BU148">
            <v>686274.70892919088</v>
          </cell>
          <cell r="BV148">
            <v>23236.126142915607</v>
          </cell>
          <cell r="BW148">
            <v>55393.339940796599</v>
          </cell>
          <cell r="BX148">
            <v>25807.597035393221</v>
          </cell>
          <cell r="BY148">
            <v>8012.3235363294389</v>
          </cell>
          <cell r="BZ148">
            <v>4198.1776432373144</v>
          </cell>
          <cell r="CA148">
            <v>8598.9686553716419</v>
          </cell>
          <cell r="CB148">
            <v>104070.12025590976</v>
          </cell>
          <cell r="CC148">
            <v>119439.20012024754</v>
          </cell>
          <cell r="CD148">
            <v>35131.428202625742</v>
          </cell>
          <cell r="CE148">
            <v>138885.86077660526</v>
          </cell>
          <cell r="CF148">
            <v>197646.97304308947</v>
          </cell>
          <cell r="CG148">
            <v>213578.91069161723</v>
          </cell>
          <cell r="CH148">
            <v>30713.900489322237</v>
          </cell>
          <cell r="CI148">
            <v>906.73140653292876</v>
          </cell>
          <cell r="CJ148">
            <v>64058.674699930714</v>
          </cell>
          <cell r="CK148">
            <v>46578.244297343634</v>
          </cell>
          <cell r="CL148">
            <v>97073.828704411149</v>
          </cell>
          <cell r="CM148">
            <v>29238.281729359234</v>
          </cell>
          <cell r="CN148">
            <v>5194.1204723022247</v>
          </cell>
          <cell r="CO148">
            <v>27973.551921211354</v>
          </cell>
          <cell r="CP148">
            <v>12876.577658800063</v>
          </cell>
          <cell r="CQ148">
            <v>87970.598573725831</v>
          </cell>
          <cell r="CR148">
            <v>235198.21376419807</v>
          </cell>
          <cell r="CS148">
            <v>21607.94553713917</v>
          </cell>
          <cell r="CT148">
            <v>63015.604665978986</v>
          </cell>
          <cell r="CU148">
            <v>46139.20388693703</v>
          </cell>
          <cell r="CV148">
            <v>1237.9071336967465</v>
          </cell>
          <cell r="CW148">
            <v>27970.118802391229</v>
          </cell>
          <cell r="CX148">
            <v>20148.424588379137</v>
          </cell>
          <cell r="CY148">
            <v>18958.599367900613</v>
          </cell>
          <cell r="CZ148">
            <v>6073.0236000450659</v>
          </cell>
          <cell r="DA148">
            <v>63581.052846823281</v>
          </cell>
          <cell r="DB148">
            <v>13143.022459160797</v>
          </cell>
          <cell r="DC148">
            <v>10067.691747330171</v>
          </cell>
          <cell r="DD148">
            <v>90417.234241731916</v>
          </cell>
          <cell r="DE148">
            <v>22157.31319316462</v>
          </cell>
          <cell r="DF148">
            <v>22729.483068928712</v>
          </cell>
          <cell r="DG148">
            <v>30036.581390911415</v>
          </cell>
          <cell r="DH148">
            <v>12259.199997936574</v>
          </cell>
          <cell r="DI148">
            <v>8676.7099081381402</v>
          </cell>
          <cell r="DJ148">
            <v>8202.6091683817758</v>
          </cell>
          <cell r="DK148">
            <v>1570.0294106004501</v>
          </cell>
          <cell r="DL148">
            <v>14113.799948821636</v>
          </cell>
          <cell r="DM148">
            <v>13.663301366861008</v>
          </cell>
          <cell r="DN148">
            <v>1386.281680406945</v>
          </cell>
          <cell r="DO148">
            <v>23251.002574590937</v>
          </cell>
          <cell r="DP148">
            <v>13060.659186971499</v>
          </cell>
          <cell r="DQ148">
            <v>10682.356536076626</v>
          </cell>
          <cell r="DR148">
            <v>45813.685470488301</v>
          </cell>
          <cell r="DS148">
            <v>29351.326310295601</v>
          </cell>
          <cell r="DT148">
            <v>18563.329545707657</v>
          </cell>
          <cell r="DU148">
            <v>1144.5704982126729</v>
          </cell>
          <cell r="DV148">
            <v>81807.631614462822</v>
          </cell>
          <cell r="DW148">
            <v>197012.83513379106</v>
          </cell>
          <cell r="DX148">
            <v>8266.8519602641882</v>
          </cell>
          <cell r="DY148">
            <v>1168.5462473574867</v>
          </cell>
          <cell r="DZ148">
            <v>4924.3720029114393</v>
          </cell>
          <cell r="EA148">
            <v>10707.059077070831</v>
          </cell>
          <cell r="EB148">
            <v>26744.128839290512</v>
          </cell>
          <cell r="EC148">
            <v>8904.8487454976403</v>
          </cell>
          <cell r="ED148">
            <v>923.79557064537573</v>
          </cell>
          <cell r="EE148">
            <v>15559.732505606595</v>
          </cell>
          <cell r="EF148">
            <v>595.60498578712293</v>
          </cell>
          <cell r="EG148">
            <v>2028.4790182337492</v>
          </cell>
          <cell r="EH148">
            <v>0</v>
          </cell>
          <cell r="EJ148">
            <v>3385013.6088389033</v>
          </cell>
          <cell r="EK148">
            <v>71906.188440877886</v>
          </cell>
          <cell r="EL148">
            <v>1568862.5198429965</v>
          </cell>
          <cell r="EM148">
            <v>-22654.0557237877</v>
          </cell>
          <cell r="EN148">
            <v>374436.44532965345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5153-F8D3-4CF1-840E-19C482166956}">
  <dimension ref="A2:EQ185"/>
  <sheetViews>
    <sheetView tabSelected="1" zoomScale="80" zoomScaleNormal="8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4" sqref="G4"/>
    </sheetView>
  </sheetViews>
  <sheetFormatPr baseColWidth="10" defaultColWidth="11.42578125" defaultRowHeight="15" x14ac:dyDescent="0.25"/>
  <cols>
    <col min="1" max="1" width="20.7109375" style="1" bestFit="1" customWidth="1"/>
    <col min="2" max="2" width="54" style="1" customWidth="1"/>
    <col min="3" max="48" width="14.28515625" style="1" customWidth="1"/>
    <col min="49" max="49" width="21.42578125" style="1" customWidth="1"/>
    <col min="50" max="56" width="14.28515625" style="1" customWidth="1"/>
    <col min="57" max="57" width="20.85546875" style="1" customWidth="1"/>
    <col min="58" max="138" width="14.28515625" style="1" customWidth="1"/>
    <col min="139" max="139" width="19.140625" style="1" customWidth="1"/>
    <col min="140" max="140" width="15.85546875" style="1" customWidth="1"/>
    <col min="141" max="142" width="18.42578125" style="1" customWidth="1"/>
    <col min="143" max="143" width="16.5703125" style="1" customWidth="1"/>
    <col min="144" max="144" width="13.85546875" style="1" customWidth="1"/>
    <col min="145" max="145" width="14.28515625" style="1" bestFit="1" customWidth="1"/>
    <col min="146" max="146" width="19.7109375" style="1" bestFit="1" customWidth="1"/>
    <col min="147" max="16384" width="11.42578125" style="1"/>
  </cols>
  <sheetData>
    <row r="2" spans="1:147" ht="18.75" x14ac:dyDescent="0.3">
      <c r="C2" s="2" t="s">
        <v>0</v>
      </c>
    </row>
    <row r="3" spans="1:147" ht="18.75" x14ac:dyDescent="0.3">
      <c r="C3" s="2" t="s">
        <v>1</v>
      </c>
    </row>
    <row r="4" spans="1:147" ht="15.75" x14ac:dyDescent="0.25">
      <c r="C4" s="3" t="s">
        <v>2</v>
      </c>
    </row>
    <row r="5" spans="1:147" ht="15.75" x14ac:dyDescent="0.25">
      <c r="C5" s="3" t="s">
        <v>3</v>
      </c>
    </row>
    <row r="6" spans="1:147" ht="15.75" x14ac:dyDescent="0.25">
      <c r="C6" s="3" t="s">
        <v>4</v>
      </c>
    </row>
    <row r="7" spans="1:147" ht="18.75" x14ac:dyDescent="0.3">
      <c r="C7" s="4" t="s">
        <v>5</v>
      </c>
    </row>
    <row r="8" spans="1:147" s="10" customFormat="1" ht="15.75" customHeight="1" thickBot="1" x14ac:dyDescent="0.25">
      <c r="A8" s="5"/>
      <c r="B8" s="5"/>
      <c r="C8" s="6" t="s">
        <v>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7" t="s">
        <v>7</v>
      </c>
      <c r="EJ8" s="8" t="s">
        <v>8</v>
      </c>
      <c r="EK8" s="8"/>
      <c r="EL8" s="8"/>
      <c r="EM8" s="8"/>
      <c r="EN8" s="8"/>
      <c r="EO8" s="8"/>
      <c r="EP8" s="9" t="s">
        <v>9</v>
      </c>
    </row>
    <row r="9" spans="1:147" s="10" customFormat="1" ht="16.5" customHeight="1" thickTop="1" thickBot="1" x14ac:dyDescent="0.25">
      <c r="A9" s="11" t="s">
        <v>10</v>
      </c>
      <c r="B9" s="12"/>
      <c r="C9" s="13" t="s">
        <v>11</v>
      </c>
      <c r="D9" s="13" t="s">
        <v>12</v>
      </c>
      <c r="E9" s="13" t="s">
        <v>13</v>
      </c>
      <c r="F9" s="13" t="s">
        <v>14</v>
      </c>
      <c r="G9" s="13" t="s">
        <v>15</v>
      </c>
      <c r="H9" s="13" t="s">
        <v>16</v>
      </c>
      <c r="I9" s="13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22</v>
      </c>
      <c r="O9" s="13" t="s">
        <v>23</v>
      </c>
      <c r="P9" s="13" t="s">
        <v>24</v>
      </c>
      <c r="Q9" s="13" t="s">
        <v>25</v>
      </c>
      <c r="R9" s="13" t="s">
        <v>26</v>
      </c>
      <c r="S9" s="13" t="s">
        <v>27</v>
      </c>
      <c r="T9" s="13" t="s">
        <v>28</v>
      </c>
      <c r="U9" s="13" t="s">
        <v>29</v>
      </c>
      <c r="V9" s="13" t="s">
        <v>30</v>
      </c>
      <c r="W9" s="13" t="s">
        <v>31</v>
      </c>
      <c r="X9" s="13" t="s">
        <v>32</v>
      </c>
      <c r="Y9" s="13" t="s">
        <v>33</v>
      </c>
      <c r="Z9" s="13" t="s">
        <v>34</v>
      </c>
      <c r="AA9" s="13" t="s">
        <v>35</v>
      </c>
      <c r="AB9" s="13" t="s">
        <v>36</v>
      </c>
      <c r="AC9" s="13" t="s">
        <v>37</v>
      </c>
      <c r="AD9" s="13" t="s">
        <v>38</v>
      </c>
      <c r="AE9" s="13" t="s">
        <v>39</v>
      </c>
      <c r="AF9" s="13" t="s">
        <v>40</v>
      </c>
      <c r="AG9" s="13" t="s">
        <v>41</v>
      </c>
      <c r="AH9" s="13" t="s">
        <v>42</v>
      </c>
      <c r="AI9" s="13" t="s">
        <v>43</v>
      </c>
      <c r="AJ9" s="13" t="s">
        <v>44</v>
      </c>
      <c r="AK9" s="13" t="s">
        <v>45</v>
      </c>
      <c r="AL9" s="13" t="s">
        <v>46</v>
      </c>
      <c r="AM9" s="13" t="s">
        <v>47</v>
      </c>
      <c r="AN9" s="13" t="s">
        <v>48</v>
      </c>
      <c r="AO9" s="13" t="s">
        <v>49</v>
      </c>
      <c r="AP9" s="13" t="s">
        <v>50</v>
      </c>
      <c r="AQ9" s="13" t="s">
        <v>51</v>
      </c>
      <c r="AR9" s="13" t="s">
        <v>52</v>
      </c>
      <c r="AS9" s="13" t="s">
        <v>53</v>
      </c>
      <c r="AT9" s="13" t="s">
        <v>54</v>
      </c>
      <c r="AU9" s="13" t="s">
        <v>55</v>
      </c>
      <c r="AV9" s="13" t="s">
        <v>56</v>
      </c>
      <c r="AW9" s="13" t="s">
        <v>57</v>
      </c>
      <c r="AX9" s="13" t="s">
        <v>58</v>
      </c>
      <c r="AY9" s="13" t="s">
        <v>59</v>
      </c>
      <c r="AZ9" s="13" t="s">
        <v>60</v>
      </c>
      <c r="BA9" s="13" t="s">
        <v>61</v>
      </c>
      <c r="BB9" s="13" t="s">
        <v>62</v>
      </c>
      <c r="BC9" s="13" t="s">
        <v>63</v>
      </c>
      <c r="BD9" s="13" t="s">
        <v>64</v>
      </c>
      <c r="BE9" s="13" t="s">
        <v>65</v>
      </c>
      <c r="BF9" s="13" t="s">
        <v>66</v>
      </c>
      <c r="BG9" s="13" t="s">
        <v>67</v>
      </c>
      <c r="BH9" s="13" t="s">
        <v>68</v>
      </c>
      <c r="BI9" s="13" t="s">
        <v>69</v>
      </c>
      <c r="BJ9" s="13" t="s">
        <v>70</v>
      </c>
      <c r="BK9" s="13" t="s">
        <v>71</v>
      </c>
      <c r="BL9" s="13" t="s">
        <v>72</v>
      </c>
      <c r="BM9" s="13" t="s">
        <v>73</v>
      </c>
      <c r="BN9" s="13" t="s">
        <v>74</v>
      </c>
      <c r="BO9" s="13" t="s">
        <v>75</v>
      </c>
      <c r="BP9" s="13" t="s">
        <v>76</v>
      </c>
      <c r="BQ9" s="13" t="s">
        <v>77</v>
      </c>
      <c r="BR9" s="13" t="s">
        <v>78</v>
      </c>
      <c r="BS9" s="13" t="s">
        <v>79</v>
      </c>
      <c r="BT9" s="13" t="s">
        <v>80</v>
      </c>
      <c r="BU9" s="13" t="s">
        <v>81</v>
      </c>
      <c r="BV9" s="13" t="s">
        <v>82</v>
      </c>
      <c r="BW9" s="13" t="s">
        <v>83</v>
      </c>
      <c r="BX9" s="13" t="s">
        <v>84</v>
      </c>
      <c r="BY9" s="13" t="s">
        <v>85</v>
      </c>
      <c r="BZ9" s="13" t="s">
        <v>86</v>
      </c>
      <c r="CA9" s="13" t="s">
        <v>87</v>
      </c>
      <c r="CB9" s="13" t="s">
        <v>88</v>
      </c>
      <c r="CC9" s="13" t="s">
        <v>89</v>
      </c>
      <c r="CD9" s="13" t="s">
        <v>90</v>
      </c>
      <c r="CE9" s="13" t="s">
        <v>91</v>
      </c>
      <c r="CF9" s="13" t="s">
        <v>92</v>
      </c>
      <c r="CG9" s="13" t="s">
        <v>93</v>
      </c>
      <c r="CH9" s="13" t="s">
        <v>94</v>
      </c>
      <c r="CI9" s="13" t="s">
        <v>95</v>
      </c>
      <c r="CJ9" s="13" t="s">
        <v>96</v>
      </c>
      <c r="CK9" s="13" t="s">
        <v>97</v>
      </c>
      <c r="CL9" s="13" t="s">
        <v>98</v>
      </c>
      <c r="CM9" s="13" t="s">
        <v>99</v>
      </c>
      <c r="CN9" s="13" t="s">
        <v>100</v>
      </c>
      <c r="CO9" s="13" t="s">
        <v>101</v>
      </c>
      <c r="CP9" s="13" t="s">
        <v>102</v>
      </c>
      <c r="CQ9" s="13" t="s">
        <v>103</v>
      </c>
      <c r="CR9" s="13" t="s">
        <v>104</v>
      </c>
      <c r="CS9" s="13" t="s">
        <v>105</v>
      </c>
      <c r="CT9" s="13" t="s">
        <v>106</v>
      </c>
      <c r="CU9" s="13" t="s">
        <v>107</v>
      </c>
      <c r="CV9" s="13" t="s">
        <v>108</v>
      </c>
      <c r="CW9" s="13" t="s">
        <v>109</v>
      </c>
      <c r="CX9" s="13" t="s">
        <v>110</v>
      </c>
      <c r="CY9" s="13" t="s">
        <v>111</v>
      </c>
      <c r="CZ9" s="13" t="s">
        <v>112</v>
      </c>
      <c r="DA9" s="13" t="s">
        <v>113</v>
      </c>
      <c r="DB9" s="13" t="s">
        <v>114</v>
      </c>
      <c r="DC9" s="13" t="s">
        <v>115</v>
      </c>
      <c r="DD9" s="13" t="s">
        <v>116</v>
      </c>
      <c r="DE9" s="13" t="s">
        <v>117</v>
      </c>
      <c r="DF9" s="13" t="s">
        <v>118</v>
      </c>
      <c r="DG9" s="13" t="s">
        <v>119</v>
      </c>
      <c r="DH9" s="13" t="s">
        <v>120</v>
      </c>
      <c r="DI9" s="13" t="s">
        <v>121</v>
      </c>
      <c r="DJ9" s="13" t="s">
        <v>122</v>
      </c>
      <c r="DK9" s="13" t="s">
        <v>123</v>
      </c>
      <c r="DL9" s="13" t="s">
        <v>124</v>
      </c>
      <c r="DM9" s="13" t="s">
        <v>125</v>
      </c>
      <c r="DN9" s="13" t="s">
        <v>126</v>
      </c>
      <c r="DO9" s="13" t="s">
        <v>127</v>
      </c>
      <c r="DP9" s="13" t="s">
        <v>128</v>
      </c>
      <c r="DQ9" s="13" t="s">
        <v>129</v>
      </c>
      <c r="DR9" s="13" t="s">
        <v>130</v>
      </c>
      <c r="DS9" s="13" t="s">
        <v>131</v>
      </c>
      <c r="DT9" s="13" t="s">
        <v>132</v>
      </c>
      <c r="DU9" s="13" t="s">
        <v>133</v>
      </c>
      <c r="DV9" s="13" t="s">
        <v>134</v>
      </c>
      <c r="DW9" s="13" t="s">
        <v>135</v>
      </c>
      <c r="DX9" s="13" t="s">
        <v>136</v>
      </c>
      <c r="DY9" s="13" t="s">
        <v>137</v>
      </c>
      <c r="DZ9" s="13" t="s">
        <v>138</v>
      </c>
      <c r="EA9" s="13" t="s">
        <v>139</v>
      </c>
      <c r="EB9" s="13" t="s">
        <v>140</v>
      </c>
      <c r="EC9" s="13" t="s">
        <v>141</v>
      </c>
      <c r="ED9" s="13" t="s">
        <v>142</v>
      </c>
      <c r="EE9" s="13" t="s">
        <v>143</v>
      </c>
      <c r="EF9" s="13" t="s">
        <v>144</v>
      </c>
      <c r="EG9" s="13" t="s">
        <v>145</v>
      </c>
      <c r="EH9" s="13" t="s">
        <v>146</v>
      </c>
      <c r="EI9" s="7"/>
      <c r="EJ9" s="14" t="s">
        <v>147</v>
      </c>
      <c r="EK9" s="15" t="s">
        <v>148</v>
      </c>
      <c r="EL9" s="15" t="s">
        <v>149</v>
      </c>
      <c r="EM9" s="15" t="s">
        <v>150</v>
      </c>
      <c r="EN9" s="15" t="s">
        <v>151</v>
      </c>
      <c r="EO9" s="15" t="s">
        <v>152</v>
      </c>
      <c r="EP9" s="9"/>
    </row>
    <row r="10" spans="1:147" s="10" customFormat="1" ht="90.75" customHeight="1" thickBot="1" x14ac:dyDescent="0.25">
      <c r="A10" s="16"/>
      <c r="B10" s="17" t="s">
        <v>153</v>
      </c>
      <c r="C10" s="18" t="s">
        <v>154</v>
      </c>
      <c r="D10" s="18" t="s">
        <v>155</v>
      </c>
      <c r="E10" s="18" t="s">
        <v>156</v>
      </c>
      <c r="F10" s="18" t="s">
        <v>157</v>
      </c>
      <c r="G10" s="18" t="s">
        <v>158</v>
      </c>
      <c r="H10" s="18" t="s">
        <v>159</v>
      </c>
      <c r="I10" s="18" t="s">
        <v>160</v>
      </c>
      <c r="J10" s="18" t="s">
        <v>161</v>
      </c>
      <c r="K10" s="18" t="s">
        <v>162</v>
      </c>
      <c r="L10" s="18" t="s">
        <v>163</v>
      </c>
      <c r="M10" s="18" t="s">
        <v>164</v>
      </c>
      <c r="N10" s="18" t="s">
        <v>165</v>
      </c>
      <c r="O10" s="18" t="s">
        <v>166</v>
      </c>
      <c r="P10" s="18" t="s">
        <v>167</v>
      </c>
      <c r="Q10" s="18" t="s">
        <v>168</v>
      </c>
      <c r="R10" s="18" t="s">
        <v>169</v>
      </c>
      <c r="S10" s="18" t="s">
        <v>170</v>
      </c>
      <c r="T10" s="18" t="s">
        <v>171</v>
      </c>
      <c r="U10" s="18" t="s">
        <v>172</v>
      </c>
      <c r="V10" s="18" t="s">
        <v>173</v>
      </c>
      <c r="W10" s="18" t="s">
        <v>174</v>
      </c>
      <c r="X10" s="18" t="s">
        <v>175</v>
      </c>
      <c r="Y10" s="18" t="s">
        <v>176</v>
      </c>
      <c r="Z10" s="18" t="s">
        <v>177</v>
      </c>
      <c r="AA10" s="18" t="s">
        <v>178</v>
      </c>
      <c r="AB10" s="18" t="s">
        <v>179</v>
      </c>
      <c r="AC10" s="18" t="s">
        <v>180</v>
      </c>
      <c r="AD10" s="18" t="s">
        <v>181</v>
      </c>
      <c r="AE10" s="18" t="s">
        <v>182</v>
      </c>
      <c r="AF10" s="18" t="s">
        <v>183</v>
      </c>
      <c r="AG10" s="18" t="s">
        <v>184</v>
      </c>
      <c r="AH10" s="18" t="s">
        <v>185</v>
      </c>
      <c r="AI10" s="18" t="s">
        <v>186</v>
      </c>
      <c r="AJ10" s="18" t="s">
        <v>187</v>
      </c>
      <c r="AK10" s="18" t="s">
        <v>188</v>
      </c>
      <c r="AL10" s="18" t="s">
        <v>189</v>
      </c>
      <c r="AM10" s="18" t="s">
        <v>190</v>
      </c>
      <c r="AN10" s="18" t="s">
        <v>191</v>
      </c>
      <c r="AO10" s="18" t="s">
        <v>192</v>
      </c>
      <c r="AP10" s="18" t="s">
        <v>193</v>
      </c>
      <c r="AQ10" s="18" t="s">
        <v>194</v>
      </c>
      <c r="AR10" s="18" t="s">
        <v>195</v>
      </c>
      <c r="AS10" s="18" t="s">
        <v>196</v>
      </c>
      <c r="AT10" s="18" t="s">
        <v>197</v>
      </c>
      <c r="AU10" s="18" t="s">
        <v>198</v>
      </c>
      <c r="AV10" s="18" t="s">
        <v>199</v>
      </c>
      <c r="AW10" s="18" t="s">
        <v>200</v>
      </c>
      <c r="AX10" s="18" t="s">
        <v>201</v>
      </c>
      <c r="AY10" s="18" t="s">
        <v>202</v>
      </c>
      <c r="AZ10" s="18" t="s">
        <v>203</v>
      </c>
      <c r="BA10" s="18" t="s">
        <v>204</v>
      </c>
      <c r="BB10" s="18" t="s">
        <v>205</v>
      </c>
      <c r="BC10" s="18" t="s">
        <v>206</v>
      </c>
      <c r="BD10" s="18" t="s">
        <v>207</v>
      </c>
      <c r="BE10" s="18" t="s">
        <v>208</v>
      </c>
      <c r="BF10" s="18" t="s">
        <v>209</v>
      </c>
      <c r="BG10" s="18" t="s">
        <v>210</v>
      </c>
      <c r="BH10" s="18" t="s">
        <v>211</v>
      </c>
      <c r="BI10" s="18" t="s">
        <v>212</v>
      </c>
      <c r="BJ10" s="18" t="s">
        <v>213</v>
      </c>
      <c r="BK10" s="18" t="s">
        <v>214</v>
      </c>
      <c r="BL10" s="18" t="s">
        <v>215</v>
      </c>
      <c r="BM10" s="18" t="s">
        <v>216</v>
      </c>
      <c r="BN10" s="18" t="s">
        <v>217</v>
      </c>
      <c r="BO10" s="18" t="s">
        <v>218</v>
      </c>
      <c r="BP10" s="18" t="s">
        <v>219</v>
      </c>
      <c r="BQ10" s="18" t="s">
        <v>220</v>
      </c>
      <c r="BR10" s="18" t="s">
        <v>221</v>
      </c>
      <c r="BS10" s="18" t="s">
        <v>222</v>
      </c>
      <c r="BT10" s="18" t="s">
        <v>223</v>
      </c>
      <c r="BU10" s="18" t="s">
        <v>224</v>
      </c>
      <c r="BV10" s="18" t="s">
        <v>225</v>
      </c>
      <c r="BW10" s="18" t="s">
        <v>226</v>
      </c>
      <c r="BX10" s="18" t="s">
        <v>227</v>
      </c>
      <c r="BY10" s="18" t="s">
        <v>228</v>
      </c>
      <c r="BZ10" s="18" t="s">
        <v>229</v>
      </c>
      <c r="CA10" s="18" t="s">
        <v>230</v>
      </c>
      <c r="CB10" s="18" t="s">
        <v>231</v>
      </c>
      <c r="CC10" s="18" t="s">
        <v>232</v>
      </c>
      <c r="CD10" s="18" t="s">
        <v>233</v>
      </c>
      <c r="CE10" s="18" t="s">
        <v>234</v>
      </c>
      <c r="CF10" s="18" t="s">
        <v>235</v>
      </c>
      <c r="CG10" s="18" t="s">
        <v>236</v>
      </c>
      <c r="CH10" s="18" t="s">
        <v>237</v>
      </c>
      <c r="CI10" s="18" t="s">
        <v>238</v>
      </c>
      <c r="CJ10" s="18" t="s">
        <v>239</v>
      </c>
      <c r="CK10" s="18" t="s">
        <v>240</v>
      </c>
      <c r="CL10" s="18" t="s">
        <v>241</v>
      </c>
      <c r="CM10" s="18" t="s">
        <v>242</v>
      </c>
      <c r="CN10" s="18" t="s">
        <v>243</v>
      </c>
      <c r="CO10" s="18" t="s">
        <v>244</v>
      </c>
      <c r="CP10" s="18" t="s">
        <v>245</v>
      </c>
      <c r="CQ10" s="18" t="s">
        <v>246</v>
      </c>
      <c r="CR10" s="18" t="s">
        <v>247</v>
      </c>
      <c r="CS10" s="18" t="s">
        <v>248</v>
      </c>
      <c r="CT10" s="18" t="s">
        <v>249</v>
      </c>
      <c r="CU10" s="18" t="s">
        <v>250</v>
      </c>
      <c r="CV10" s="18" t="s">
        <v>251</v>
      </c>
      <c r="CW10" s="18" t="s">
        <v>252</v>
      </c>
      <c r="CX10" s="18" t="s">
        <v>253</v>
      </c>
      <c r="CY10" s="18" t="s">
        <v>254</v>
      </c>
      <c r="CZ10" s="18" t="s">
        <v>255</v>
      </c>
      <c r="DA10" s="18" t="s">
        <v>256</v>
      </c>
      <c r="DB10" s="18" t="s">
        <v>257</v>
      </c>
      <c r="DC10" s="18" t="s">
        <v>258</v>
      </c>
      <c r="DD10" s="18" t="s">
        <v>259</v>
      </c>
      <c r="DE10" s="18" t="s">
        <v>260</v>
      </c>
      <c r="DF10" s="18" t="s">
        <v>261</v>
      </c>
      <c r="DG10" s="18" t="s">
        <v>262</v>
      </c>
      <c r="DH10" s="18" t="s">
        <v>263</v>
      </c>
      <c r="DI10" s="18" t="s">
        <v>264</v>
      </c>
      <c r="DJ10" s="18" t="s">
        <v>265</v>
      </c>
      <c r="DK10" s="18" t="s">
        <v>266</v>
      </c>
      <c r="DL10" s="18" t="s">
        <v>267</v>
      </c>
      <c r="DM10" s="18" t="s">
        <v>268</v>
      </c>
      <c r="DN10" s="18" t="s">
        <v>269</v>
      </c>
      <c r="DO10" s="18" t="s">
        <v>270</v>
      </c>
      <c r="DP10" s="18" t="s">
        <v>271</v>
      </c>
      <c r="DQ10" s="18" t="s">
        <v>272</v>
      </c>
      <c r="DR10" s="18" t="s">
        <v>273</v>
      </c>
      <c r="DS10" s="18" t="s">
        <v>274</v>
      </c>
      <c r="DT10" s="18" t="s">
        <v>275</v>
      </c>
      <c r="DU10" s="18" t="s">
        <v>276</v>
      </c>
      <c r="DV10" s="18" t="s">
        <v>277</v>
      </c>
      <c r="DW10" s="18" t="s">
        <v>278</v>
      </c>
      <c r="DX10" s="18" t="s">
        <v>279</v>
      </c>
      <c r="DY10" s="18" t="s">
        <v>280</v>
      </c>
      <c r="DZ10" s="18" t="s">
        <v>281</v>
      </c>
      <c r="EA10" s="18" t="s">
        <v>282</v>
      </c>
      <c r="EB10" s="18" t="s">
        <v>283</v>
      </c>
      <c r="EC10" s="18" t="s">
        <v>284</v>
      </c>
      <c r="ED10" s="18" t="s">
        <v>285</v>
      </c>
      <c r="EE10" s="18" t="s">
        <v>286</v>
      </c>
      <c r="EF10" s="18" t="s">
        <v>287</v>
      </c>
      <c r="EG10" s="18" t="s">
        <v>288</v>
      </c>
      <c r="EH10" s="18" t="s">
        <v>289</v>
      </c>
      <c r="EI10" s="19"/>
      <c r="EJ10" s="20"/>
      <c r="EK10" s="21"/>
      <c r="EL10" s="21"/>
      <c r="EM10" s="21"/>
      <c r="EN10" s="21"/>
      <c r="EO10" s="21"/>
      <c r="EP10" s="9"/>
    </row>
    <row r="11" spans="1:147" s="10" customFormat="1" ht="28.5" customHeight="1" thickBot="1" x14ac:dyDescent="0.3">
      <c r="A11" s="22" t="s">
        <v>11</v>
      </c>
      <c r="B11" s="23" t="s">
        <v>154</v>
      </c>
      <c r="C11" s="24">
        <v>71.406823159741535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3.5529761027134006</v>
      </c>
      <c r="AE11" s="24">
        <v>0</v>
      </c>
      <c r="AF11" s="24">
        <v>0</v>
      </c>
      <c r="AG11" s="24">
        <v>0</v>
      </c>
      <c r="AH11" s="24">
        <v>0</v>
      </c>
      <c r="AI11" s="24">
        <v>19.553614878297743</v>
      </c>
      <c r="AJ11" s="24">
        <v>2.4625750485323353E-2</v>
      </c>
      <c r="AK11" s="24">
        <v>18.461625312910311</v>
      </c>
      <c r="AL11" s="24">
        <v>0</v>
      </c>
      <c r="AM11" s="24">
        <v>0</v>
      </c>
      <c r="AN11" s="24">
        <v>0</v>
      </c>
      <c r="AO11" s="24">
        <v>0</v>
      </c>
      <c r="AP11" s="24">
        <v>3.385973388082872</v>
      </c>
      <c r="AQ11" s="24">
        <v>0.26599287397432247</v>
      </c>
      <c r="AR11" s="24">
        <v>0</v>
      </c>
      <c r="AS11" s="24">
        <v>0</v>
      </c>
      <c r="AT11" s="24">
        <v>0</v>
      </c>
      <c r="AU11" s="24">
        <v>2.3320458075068879</v>
      </c>
      <c r="AV11" s="24">
        <v>6.5368518783241401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4">
        <v>0</v>
      </c>
      <c r="BQ11" s="24">
        <v>0</v>
      </c>
      <c r="BR11" s="24">
        <v>0</v>
      </c>
      <c r="BS11" s="24">
        <v>0</v>
      </c>
      <c r="BT11" s="24">
        <v>0</v>
      </c>
      <c r="BU11" s="24">
        <v>0</v>
      </c>
      <c r="BV11" s="24">
        <v>0</v>
      </c>
      <c r="BW11" s="24">
        <v>0</v>
      </c>
      <c r="BX11" s="24">
        <v>0.33064201198437215</v>
      </c>
      <c r="BY11" s="24">
        <v>0</v>
      </c>
      <c r="BZ11" s="24">
        <v>0</v>
      </c>
      <c r="CA11" s="24">
        <v>0</v>
      </c>
      <c r="CB11" s="24">
        <v>0</v>
      </c>
      <c r="CC11" s="24">
        <v>0</v>
      </c>
      <c r="CD11" s="24">
        <v>0</v>
      </c>
      <c r="CE11" s="24">
        <v>0</v>
      </c>
      <c r="CF11" s="24">
        <v>0</v>
      </c>
      <c r="CG11" s="24">
        <v>0</v>
      </c>
      <c r="CH11" s="24">
        <v>0</v>
      </c>
      <c r="CI11" s="24">
        <v>0</v>
      </c>
      <c r="CJ11" s="24">
        <v>0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84.909899150120097</v>
      </c>
      <c r="CR11" s="24">
        <v>972.93145861079711</v>
      </c>
      <c r="CS11" s="24">
        <v>0</v>
      </c>
      <c r="CT11" s="24">
        <v>0.20720807392290719</v>
      </c>
      <c r="CU11" s="24">
        <v>0</v>
      </c>
      <c r="CV11" s="24">
        <v>0</v>
      </c>
      <c r="CW11" s="24">
        <v>0</v>
      </c>
      <c r="CX11" s="24">
        <v>0</v>
      </c>
      <c r="CY11" s="24">
        <v>0</v>
      </c>
      <c r="CZ11" s="24">
        <v>0</v>
      </c>
      <c r="DA11" s="24">
        <v>0</v>
      </c>
      <c r="DB11" s="24">
        <v>0</v>
      </c>
      <c r="DC11" s="24">
        <v>0</v>
      </c>
      <c r="DD11" s="24">
        <v>0</v>
      </c>
      <c r="DE11" s="24">
        <v>0</v>
      </c>
      <c r="DF11" s="24">
        <v>0</v>
      </c>
      <c r="DG11" s="24">
        <v>0</v>
      </c>
      <c r="DH11" s="24">
        <v>0</v>
      </c>
      <c r="DI11" s="24">
        <v>0</v>
      </c>
      <c r="DJ11" s="24">
        <v>0</v>
      </c>
      <c r="DK11" s="24">
        <v>0</v>
      </c>
      <c r="DL11" s="24">
        <v>0</v>
      </c>
      <c r="DM11" s="24">
        <v>0</v>
      </c>
      <c r="DN11" s="24">
        <v>0</v>
      </c>
      <c r="DO11" s="24">
        <v>0</v>
      </c>
      <c r="DP11" s="24">
        <v>0</v>
      </c>
      <c r="DQ11" s="24">
        <v>0</v>
      </c>
      <c r="DR11" s="24">
        <v>0</v>
      </c>
      <c r="DS11" s="24">
        <v>0</v>
      </c>
      <c r="DT11" s="24">
        <v>65.614011191764774</v>
      </c>
      <c r="DU11" s="24">
        <v>0</v>
      </c>
      <c r="DV11" s="24">
        <v>200.6813602744478</v>
      </c>
      <c r="DW11" s="24">
        <v>58.235893913369118</v>
      </c>
      <c r="DX11" s="24">
        <v>0</v>
      </c>
      <c r="DY11" s="24">
        <v>0</v>
      </c>
      <c r="DZ11" s="24">
        <v>5.0324059863872517</v>
      </c>
      <c r="EA11" s="24">
        <v>3.7061316521014271</v>
      </c>
      <c r="EB11" s="24">
        <v>19.862918245229061</v>
      </c>
      <c r="EC11" s="24">
        <v>0</v>
      </c>
      <c r="ED11" s="24">
        <v>0</v>
      </c>
      <c r="EE11" s="24">
        <v>0</v>
      </c>
      <c r="EF11" s="24">
        <v>0</v>
      </c>
      <c r="EG11" s="24">
        <v>0</v>
      </c>
      <c r="EH11" s="24">
        <v>0</v>
      </c>
      <c r="EI11" s="25">
        <f t="shared" ref="EI11:EI42" si="0">SUM(C11:EH11)</f>
        <v>1537.0324582621606</v>
      </c>
      <c r="EJ11" s="26">
        <v>5400.7483049357943</v>
      </c>
      <c r="EK11" s="27">
        <v>293.18158479821398</v>
      </c>
      <c r="EL11" s="27">
        <v>0</v>
      </c>
      <c r="EM11" s="27">
        <v>0</v>
      </c>
      <c r="EN11" s="27">
        <v>409.97766070502013</v>
      </c>
      <c r="EO11" s="25">
        <f>+SUM(EJ11:EN11)</f>
        <v>6103.9075504390285</v>
      </c>
      <c r="EP11" s="24">
        <f t="shared" ref="EP11:EP74" si="1">+EI11+EO11</f>
        <v>7640.9400087011891</v>
      </c>
      <c r="EQ11" s="1"/>
    </row>
    <row r="12" spans="1:147" s="10" customFormat="1" ht="28.5" customHeight="1" thickBot="1" x14ac:dyDescent="0.3">
      <c r="A12" s="22" t="s">
        <v>12</v>
      </c>
      <c r="B12" s="23" t="s">
        <v>155</v>
      </c>
      <c r="C12" s="28">
        <v>0</v>
      </c>
      <c r="D12" s="28">
        <v>1.0949317396890381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0.35704144477296496</v>
      </c>
      <c r="Y12" s="28">
        <v>0</v>
      </c>
      <c r="Z12" s="28">
        <v>0.45426029919266708</v>
      </c>
      <c r="AA12" s="28">
        <v>0</v>
      </c>
      <c r="AB12" s="28">
        <v>0</v>
      </c>
      <c r="AC12" s="28">
        <v>0</v>
      </c>
      <c r="AD12" s="28">
        <v>3.3416674406424041E-2</v>
      </c>
      <c r="AE12" s="28">
        <v>0</v>
      </c>
      <c r="AF12" s="28">
        <v>0</v>
      </c>
      <c r="AG12" s="28">
        <v>0</v>
      </c>
      <c r="AH12" s="28">
        <v>0</v>
      </c>
      <c r="AI12" s="28">
        <v>53.010752376552809</v>
      </c>
      <c r="AJ12" s="28">
        <v>0</v>
      </c>
      <c r="AK12" s="28">
        <v>0.27964797548548681</v>
      </c>
      <c r="AL12" s="28">
        <v>0</v>
      </c>
      <c r="AM12" s="28">
        <v>365.67285091456347</v>
      </c>
      <c r="AN12" s="28">
        <v>0</v>
      </c>
      <c r="AO12" s="28">
        <v>148.78542084407474</v>
      </c>
      <c r="AP12" s="28">
        <v>28.291848255301641</v>
      </c>
      <c r="AQ12" s="28">
        <v>1.9377695008511845E-3</v>
      </c>
      <c r="AR12" s="28">
        <v>0</v>
      </c>
      <c r="AS12" s="28">
        <v>0</v>
      </c>
      <c r="AT12" s="28">
        <v>0</v>
      </c>
      <c r="AU12" s="28">
        <v>0.16212594965087287</v>
      </c>
      <c r="AV12" s="28">
        <v>477.23418356971115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28">
        <v>0</v>
      </c>
      <c r="BC12" s="28">
        <v>0</v>
      </c>
      <c r="BD12" s="28">
        <v>0</v>
      </c>
      <c r="BE12" s="28">
        <v>0</v>
      </c>
      <c r="BF12" s="28">
        <v>0</v>
      </c>
      <c r="BG12" s="28">
        <v>0</v>
      </c>
      <c r="BH12" s="28">
        <v>0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28">
        <v>0</v>
      </c>
      <c r="BP12" s="28">
        <v>0</v>
      </c>
      <c r="BQ12" s="28">
        <v>0</v>
      </c>
      <c r="BR12" s="28">
        <v>0</v>
      </c>
      <c r="BS12" s="28">
        <v>0</v>
      </c>
      <c r="BT12" s="28">
        <v>0</v>
      </c>
      <c r="BU12" s="28">
        <v>0</v>
      </c>
      <c r="BV12" s="28">
        <v>0</v>
      </c>
      <c r="BW12" s="28">
        <v>0</v>
      </c>
      <c r="BX12" s="28">
        <v>0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63.555706301765795</v>
      </c>
      <c r="CR12" s="28">
        <v>153.62735276306248</v>
      </c>
      <c r="CS12" s="28">
        <v>0.71462252711885266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  <c r="CY12" s="28">
        <v>0</v>
      </c>
      <c r="CZ12" s="28">
        <v>0</v>
      </c>
      <c r="DA12" s="28">
        <v>0</v>
      </c>
      <c r="DB12" s="28">
        <v>0</v>
      </c>
      <c r="DC12" s="28">
        <v>0</v>
      </c>
      <c r="DD12" s="28">
        <v>0</v>
      </c>
      <c r="DE12" s="28">
        <v>0</v>
      </c>
      <c r="DF12" s="28">
        <v>0</v>
      </c>
      <c r="DG12" s="28">
        <v>0</v>
      </c>
      <c r="DH12" s="28">
        <v>0</v>
      </c>
      <c r="DI12" s="28">
        <v>0</v>
      </c>
      <c r="DJ12" s="28">
        <v>0</v>
      </c>
      <c r="DK12" s="28">
        <v>0</v>
      </c>
      <c r="DL12" s="28">
        <v>0</v>
      </c>
      <c r="DM12" s="28">
        <v>0</v>
      </c>
      <c r="DN12" s="28">
        <v>0</v>
      </c>
      <c r="DO12" s="28">
        <v>0</v>
      </c>
      <c r="DP12" s="28">
        <v>0</v>
      </c>
      <c r="DQ12" s="28">
        <v>0</v>
      </c>
      <c r="DR12" s="28">
        <v>0</v>
      </c>
      <c r="DS12" s="28">
        <v>0</v>
      </c>
      <c r="DT12" s="28">
        <v>0</v>
      </c>
      <c r="DU12" s="28">
        <v>0</v>
      </c>
      <c r="DV12" s="28">
        <v>7.8596035823721058E-2</v>
      </c>
      <c r="DW12" s="28">
        <v>8.2982259235220332E-2</v>
      </c>
      <c r="DX12" s="28">
        <v>0</v>
      </c>
      <c r="DY12" s="28">
        <v>0</v>
      </c>
      <c r="DZ12" s="28">
        <v>1.1457316321408222</v>
      </c>
      <c r="EA12" s="28">
        <v>3.3035966374241554E-2</v>
      </c>
      <c r="EB12" s="28">
        <v>3.9342496711817505</v>
      </c>
      <c r="EC12" s="28">
        <v>0</v>
      </c>
      <c r="ED12" s="28">
        <v>0</v>
      </c>
      <c r="EE12" s="28">
        <v>0</v>
      </c>
      <c r="EF12" s="28">
        <v>0</v>
      </c>
      <c r="EG12" s="28">
        <v>0</v>
      </c>
      <c r="EH12" s="28">
        <v>0</v>
      </c>
      <c r="EI12" s="29">
        <f t="shared" si="0"/>
        <v>1298.5506949696048</v>
      </c>
      <c r="EJ12" s="30">
        <v>253.68545386177706</v>
      </c>
      <c r="EK12" s="31">
        <v>0</v>
      </c>
      <c r="EL12" s="31">
        <v>0</v>
      </c>
      <c r="EM12" s="31">
        <v>0</v>
      </c>
      <c r="EN12" s="31">
        <v>8.0466539940666912</v>
      </c>
      <c r="EO12" s="29">
        <f t="shared" ref="EO12:EO75" si="2">+SUM(EJ12:EN12)</f>
        <v>261.73210785584376</v>
      </c>
      <c r="EP12" s="28">
        <f t="shared" si="1"/>
        <v>1560.2828028254485</v>
      </c>
      <c r="EQ12" s="1"/>
    </row>
    <row r="13" spans="1:147" s="10" customFormat="1" ht="28.5" customHeight="1" thickBot="1" x14ac:dyDescent="0.3">
      <c r="A13" s="22" t="s">
        <v>13</v>
      </c>
      <c r="B13" s="23" t="s">
        <v>156</v>
      </c>
      <c r="C13" s="28">
        <v>0</v>
      </c>
      <c r="D13" s="28">
        <v>0</v>
      </c>
      <c r="E13" s="28">
        <v>54.80002349862626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1.5216355483042149E-3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24.515331364993322</v>
      </c>
      <c r="AJ13" s="28">
        <v>9.8041986100900567E-3</v>
      </c>
      <c r="AK13" s="28">
        <v>247.45633489504016</v>
      </c>
      <c r="AL13" s="28">
        <v>0</v>
      </c>
      <c r="AM13" s="28">
        <v>0</v>
      </c>
      <c r="AN13" s="28">
        <v>0</v>
      </c>
      <c r="AO13" s="28">
        <v>106.53794908082602</v>
      </c>
      <c r="AP13" s="28">
        <v>211.61866165258323</v>
      </c>
      <c r="AQ13" s="28">
        <v>9.4638507124407981E-2</v>
      </c>
      <c r="AR13" s="28">
        <v>0</v>
      </c>
      <c r="AS13" s="28">
        <v>0</v>
      </c>
      <c r="AT13" s="28">
        <v>0</v>
      </c>
      <c r="AU13" s="28">
        <v>105.48050604334333</v>
      </c>
      <c r="AV13" s="28">
        <v>0</v>
      </c>
      <c r="AW13" s="28">
        <v>0</v>
      </c>
      <c r="AX13" s="28">
        <v>0</v>
      </c>
      <c r="AY13" s="28">
        <v>0</v>
      </c>
      <c r="AZ13" s="28">
        <v>0</v>
      </c>
      <c r="BA13" s="28">
        <v>0</v>
      </c>
      <c r="BB13" s="28">
        <v>0</v>
      </c>
      <c r="BC13" s="28">
        <v>0</v>
      </c>
      <c r="BD13" s="28">
        <v>0</v>
      </c>
      <c r="BE13" s="28">
        <v>0</v>
      </c>
      <c r="BF13" s="28">
        <v>0</v>
      </c>
      <c r="BG13" s="28">
        <v>0</v>
      </c>
      <c r="BH13" s="28">
        <v>0.65873557272524974</v>
      </c>
      <c r="BI13" s="28">
        <v>0</v>
      </c>
      <c r="BJ13" s="28">
        <v>0</v>
      </c>
      <c r="BK13" s="28">
        <v>0</v>
      </c>
      <c r="BL13" s="28">
        <v>0</v>
      </c>
      <c r="BM13" s="28">
        <v>0</v>
      </c>
      <c r="BN13" s="28">
        <v>0</v>
      </c>
      <c r="BO13" s="28">
        <v>0</v>
      </c>
      <c r="BP13" s="28">
        <v>0</v>
      </c>
      <c r="BQ13" s="28">
        <v>0</v>
      </c>
      <c r="BR13" s="28">
        <v>0</v>
      </c>
      <c r="BS13" s="28">
        <v>0</v>
      </c>
      <c r="BT13" s="28">
        <v>0</v>
      </c>
      <c r="BU13" s="28">
        <v>0</v>
      </c>
      <c r="BV13" s="28">
        <v>0</v>
      </c>
      <c r="BW13" s="28">
        <v>0</v>
      </c>
      <c r="BX13" s="28">
        <v>0.39434605807122247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308.90702368670441</v>
      </c>
      <c r="CR13" s="28">
        <v>1755.2294285213693</v>
      </c>
      <c r="CS13" s="28">
        <v>0</v>
      </c>
      <c r="CT13" s="28">
        <v>0.24713038328562739</v>
      </c>
      <c r="CU13" s="28">
        <v>0</v>
      </c>
      <c r="CV13" s="28">
        <v>0</v>
      </c>
      <c r="CW13" s="28">
        <v>0</v>
      </c>
      <c r="CX13" s="28">
        <v>0</v>
      </c>
      <c r="CY13" s="28">
        <v>0</v>
      </c>
      <c r="CZ13" s="28">
        <v>0</v>
      </c>
      <c r="DA13" s="28">
        <v>0</v>
      </c>
      <c r="DB13" s="28">
        <v>0</v>
      </c>
      <c r="DC13" s="28">
        <v>0</v>
      </c>
      <c r="DD13" s="28">
        <v>0</v>
      </c>
      <c r="DE13" s="28">
        <v>0</v>
      </c>
      <c r="DF13" s="28">
        <v>0</v>
      </c>
      <c r="DG13" s="28">
        <v>0</v>
      </c>
      <c r="DH13" s="28">
        <v>0</v>
      </c>
      <c r="DI13" s="28">
        <v>0</v>
      </c>
      <c r="DJ13" s="28">
        <v>0</v>
      </c>
      <c r="DK13" s="28">
        <v>0</v>
      </c>
      <c r="DL13" s="28">
        <v>0</v>
      </c>
      <c r="DM13" s="28">
        <v>0</v>
      </c>
      <c r="DN13" s="28">
        <v>0</v>
      </c>
      <c r="DO13" s="28">
        <v>0</v>
      </c>
      <c r="DP13" s="28">
        <v>0</v>
      </c>
      <c r="DQ13" s="28">
        <v>0</v>
      </c>
      <c r="DR13" s="28">
        <v>0</v>
      </c>
      <c r="DS13" s="28">
        <v>0</v>
      </c>
      <c r="DT13" s="28">
        <v>2.845837999520251</v>
      </c>
      <c r="DU13" s="28">
        <v>0</v>
      </c>
      <c r="DV13" s="28">
        <v>29.53409889628249</v>
      </c>
      <c r="DW13" s="28">
        <v>26.309071268050065</v>
      </c>
      <c r="DX13" s="28">
        <v>0</v>
      </c>
      <c r="DY13" s="28">
        <v>0</v>
      </c>
      <c r="DZ13" s="28">
        <v>22.222809493352614</v>
      </c>
      <c r="EA13" s="28">
        <v>3.5325962829551423</v>
      </c>
      <c r="EB13" s="28">
        <v>93.470259459513272</v>
      </c>
      <c r="EC13" s="28">
        <v>0</v>
      </c>
      <c r="ED13" s="28">
        <v>0</v>
      </c>
      <c r="EE13" s="28">
        <v>0</v>
      </c>
      <c r="EF13" s="28">
        <v>0</v>
      </c>
      <c r="EG13" s="28">
        <v>0.28170686869453754</v>
      </c>
      <c r="EH13" s="28">
        <v>0</v>
      </c>
      <c r="EI13" s="29">
        <f t="shared" si="0"/>
        <v>2994.1478153672197</v>
      </c>
      <c r="EJ13" s="30">
        <v>732.95332104124782</v>
      </c>
      <c r="EK13" s="31">
        <v>0</v>
      </c>
      <c r="EL13" s="31">
        <v>0</v>
      </c>
      <c r="EM13" s="31">
        <v>-90.371758130405993</v>
      </c>
      <c r="EN13" s="31">
        <v>313.49711885342947</v>
      </c>
      <c r="EO13" s="29">
        <f t="shared" si="2"/>
        <v>956.07868176427132</v>
      </c>
      <c r="EP13" s="28">
        <f t="shared" si="1"/>
        <v>3950.2264971314908</v>
      </c>
      <c r="EQ13" s="1"/>
    </row>
    <row r="14" spans="1:147" s="10" customFormat="1" ht="28.5" customHeight="1" thickBot="1" x14ac:dyDescent="0.3">
      <c r="A14" s="22" t="s">
        <v>14</v>
      </c>
      <c r="B14" s="23" t="s">
        <v>157</v>
      </c>
      <c r="C14" s="28">
        <v>0</v>
      </c>
      <c r="D14" s="28">
        <v>0</v>
      </c>
      <c r="E14" s="28">
        <v>0</v>
      </c>
      <c r="F14" s="28">
        <v>1311.1441652113033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36600.742321483449</v>
      </c>
      <c r="AO14" s="28">
        <v>6541.7851463245206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44.975828233239966</v>
      </c>
      <c r="AV14" s="28">
        <v>0</v>
      </c>
      <c r="AW14" s="28">
        <v>0</v>
      </c>
      <c r="AX14" s="28">
        <v>0</v>
      </c>
      <c r="AY14" s="28">
        <v>0</v>
      </c>
      <c r="AZ14" s="28">
        <v>0</v>
      </c>
      <c r="BA14" s="28">
        <v>0</v>
      </c>
      <c r="BB14" s="28">
        <v>0</v>
      </c>
      <c r="BC14" s="28">
        <v>0</v>
      </c>
      <c r="BD14" s="28">
        <v>0</v>
      </c>
      <c r="BE14" s="28">
        <v>0</v>
      </c>
      <c r="BF14" s="28">
        <v>8.0685192962560437E-2</v>
      </c>
      <c r="BG14" s="28">
        <v>0</v>
      </c>
      <c r="BH14" s="28">
        <v>0</v>
      </c>
      <c r="BI14" s="28">
        <v>0</v>
      </c>
      <c r="BJ14" s="28">
        <v>0</v>
      </c>
      <c r="BK14" s="28">
        <v>0</v>
      </c>
      <c r="BL14" s="28">
        <v>0</v>
      </c>
      <c r="BM14" s="28">
        <v>3.7495764055400262E-2</v>
      </c>
      <c r="BN14" s="28">
        <v>0</v>
      </c>
      <c r="BO14" s="28">
        <v>0</v>
      </c>
      <c r="BP14" s="28">
        <v>0</v>
      </c>
      <c r="BQ14" s="28">
        <v>0</v>
      </c>
      <c r="BR14" s="28">
        <v>0.11731884565938047</v>
      </c>
      <c r="BS14" s="28">
        <v>0</v>
      </c>
      <c r="BT14" s="28">
        <v>0</v>
      </c>
      <c r="BU14" s="28">
        <v>0</v>
      </c>
      <c r="BV14" s="28">
        <v>0</v>
      </c>
      <c r="BW14" s="28">
        <v>0</v>
      </c>
      <c r="BX14" s="28">
        <v>0</v>
      </c>
      <c r="BY14" s="28">
        <v>0</v>
      </c>
      <c r="BZ14" s="28">
        <v>0</v>
      </c>
      <c r="CA14" s="28">
        <v>0.60138831295300266</v>
      </c>
      <c r="CB14" s="28">
        <v>0</v>
      </c>
      <c r="CC14" s="28">
        <v>0</v>
      </c>
      <c r="CD14" s="28">
        <v>0</v>
      </c>
      <c r="CE14" s="28">
        <v>0</v>
      </c>
      <c r="CF14" s="28">
        <v>0</v>
      </c>
      <c r="CG14" s="28">
        <v>5.9762226471297891E-2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7.1308554402005968E-5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1.7302004015987076</v>
      </c>
      <c r="CY14" s="28">
        <v>0</v>
      </c>
      <c r="CZ14" s="28">
        <v>0</v>
      </c>
      <c r="DA14" s="28">
        <v>0</v>
      </c>
      <c r="DB14" s="28">
        <v>0</v>
      </c>
      <c r="DC14" s="28">
        <v>0</v>
      </c>
      <c r="DD14" s="28">
        <v>0</v>
      </c>
      <c r="DE14" s="28">
        <v>0</v>
      </c>
      <c r="DF14" s="28">
        <v>145.369402318352</v>
      </c>
      <c r="DG14" s="28">
        <v>0</v>
      </c>
      <c r="DH14" s="28">
        <v>0</v>
      </c>
      <c r="DI14" s="28">
        <v>0</v>
      </c>
      <c r="DJ14" s="28">
        <v>0</v>
      </c>
      <c r="DK14" s="28">
        <v>0</v>
      </c>
      <c r="DL14" s="28">
        <v>0</v>
      </c>
      <c r="DM14" s="28">
        <v>0</v>
      </c>
      <c r="DN14" s="28">
        <v>0</v>
      </c>
      <c r="DO14" s="28">
        <v>0</v>
      </c>
      <c r="DP14" s="28">
        <v>0</v>
      </c>
      <c r="DQ14" s="28">
        <v>0</v>
      </c>
      <c r="DR14" s="28">
        <v>0</v>
      </c>
      <c r="DS14" s="28">
        <v>51.844805091438353</v>
      </c>
      <c r="DT14" s="28">
        <v>0</v>
      </c>
      <c r="DU14" s="28">
        <v>0</v>
      </c>
      <c r="DV14" s="28">
        <v>0</v>
      </c>
      <c r="DW14" s="28">
        <v>0</v>
      </c>
      <c r="DX14" s="28">
        <v>0</v>
      </c>
      <c r="DY14" s="28">
        <v>0</v>
      </c>
      <c r="DZ14" s="28">
        <v>0</v>
      </c>
      <c r="EA14" s="28">
        <v>0</v>
      </c>
      <c r="EB14" s="28">
        <v>0</v>
      </c>
      <c r="EC14" s="28">
        <v>0</v>
      </c>
      <c r="ED14" s="28">
        <v>0</v>
      </c>
      <c r="EE14" s="28">
        <v>0</v>
      </c>
      <c r="EF14" s="28">
        <v>0</v>
      </c>
      <c r="EG14" s="28">
        <v>0</v>
      </c>
      <c r="EH14" s="28">
        <v>0</v>
      </c>
      <c r="EI14" s="29">
        <f t="shared" si="0"/>
        <v>44698.488590714551</v>
      </c>
      <c r="EJ14" s="30">
        <v>0</v>
      </c>
      <c r="EK14" s="31">
        <v>0</v>
      </c>
      <c r="EL14" s="31">
        <v>0</v>
      </c>
      <c r="EM14" s="31">
        <v>0</v>
      </c>
      <c r="EN14" s="31">
        <v>94.049479862213872</v>
      </c>
      <c r="EO14" s="29">
        <f t="shared" si="2"/>
        <v>94.049479862213872</v>
      </c>
      <c r="EP14" s="28">
        <f t="shared" si="1"/>
        <v>44792.538070576767</v>
      </c>
      <c r="EQ14" s="1"/>
    </row>
    <row r="15" spans="1:147" s="10" customFormat="1" ht="28.5" customHeight="1" thickBot="1" x14ac:dyDescent="0.3">
      <c r="A15" s="22" t="s">
        <v>15</v>
      </c>
      <c r="B15" s="23" t="s">
        <v>158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1.0506065793325854</v>
      </c>
      <c r="AJ15" s="28">
        <v>0</v>
      </c>
      <c r="AK15" s="28">
        <v>11.924455664440432</v>
      </c>
      <c r="AL15" s="28">
        <v>0</v>
      </c>
      <c r="AM15" s="28">
        <v>0</v>
      </c>
      <c r="AN15" s="28">
        <v>0</v>
      </c>
      <c r="AO15" s="28">
        <v>0</v>
      </c>
      <c r="AP15" s="28">
        <v>3.2116772741831539</v>
      </c>
      <c r="AQ15" s="28">
        <v>5.2822495999805361E-2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8">
        <v>0</v>
      </c>
      <c r="BA15" s="28">
        <v>0</v>
      </c>
      <c r="BB15" s="28">
        <v>0</v>
      </c>
      <c r="BC15" s="28">
        <v>0</v>
      </c>
      <c r="BD15" s="28">
        <v>0</v>
      </c>
      <c r="BE15" s="28">
        <v>0</v>
      </c>
      <c r="BF15" s="28">
        <v>0</v>
      </c>
      <c r="BG15" s="28">
        <v>0</v>
      </c>
      <c r="BH15" s="28">
        <v>0</v>
      </c>
      <c r="BI15" s="28">
        <v>0</v>
      </c>
      <c r="BJ15" s="28">
        <v>0</v>
      </c>
      <c r="BK15" s="28">
        <v>0</v>
      </c>
      <c r="BL15" s="28">
        <v>0</v>
      </c>
      <c r="BM15" s="28">
        <v>0</v>
      </c>
      <c r="BN15" s="28">
        <v>0</v>
      </c>
      <c r="BO15" s="28">
        <v>0</v>
      </c>
      <c r="BP15" s="28">
        <v>0</v>
      </c>
      <c r="BQ15" s="28">
        <v>0</v>
      </c>
      <c r="BR15" s="28">
        <v>0</v>
      </c>
      <c r="BS15" s="28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0.27688274935819202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31.959092102734289</v>
      </c>
      <c r="CR15" s="28">
        <v>179.05833655601404</v>
      </c>
      <c r="CS15" s="28">
        <v>0</v>
      </c>
      <c r="CT15" s="28">
        <v>0.17351800169816822</v>
      </c>
      <c r="CU15" s="28">
        <v>0</v>
      </c>
      <c r="CV15" s="28">
        <v>0</v>
      </c>
      <c r="CW15" s="28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0</v>
      </c>
      <c r="DD15" s="28">
        <v>0</v>
      </c>
      <c r="DE15" s="28">
        <v>0</v>
      </c>
      <c r="DF15" s="28">
        <v>0</v>
      </c>
      <c r="DG15" s="28">
        <v>0</v>
      </c>
      <c r="DH15" s="28">
        <v>0</v>
      </c>
      <c r="DI15" s="28">
        <v>0</v>
      </c>
      <c r="DJ15" s="28">
        <v>0</v>
      </c>
      <c r="DK15" s="28">
        <v>0</v>
      </c>
      <c r="DL15" s="28">
        <v>0</v>
      </c>
      <c r="DM15" s="28">
        <v>0</v>
      </c>
      <c r="DN15" s="28">
        <v>0</v>
      </c>
      <c r="DO15" s="28">
        <v>0</v>
      </c>
      <c r="DP15" s="28">
        <v>0</v>
      </c>
      <c r="DQ15" s="28">
        <v>0</v>
      </c>
      <c r="DR15" s="28">
        <v>0</v>
      </c>
      <c r="DS15" s="28">
        <v>0</v>
      </c>
      <c r="DT15" s="28">
        <v>0</v>
      </c>
      <c r="DU15" s="28">
        <v>0</v>
      </c>
      <c r="DV15" s="28">
        <v>325.68755690776453</v>
      </c>
      <c r="DW15" s="28">
        <v>545.85631467333667</v>
      </c>
      <c r="DX15" s="28">
        <v>0</v>
      </c>
      <c r="DY15" s="28">
        <v>0</v>
      </c>
      <c r="DZ15" s="28">
        <v>0.3971744616400481</v>
      </c>
      <c r="EA15" s="28">
        <v>9.6408302833133241</v>
      </c>
      <c r="EB15" s="28">
        <v>0</v>
      </c>
      <c r="EC15" s="28">
        <v>0</v>
      </c>
      <c r="ED15" s="28">
        <v>0</v>
      </c>
      <c r="EE15" s="28">
        <v>0</v>
      </c>
      <c r="EF15" s="28">
        <v>0</v>
      </c>
      <c r="EG15" s="28">
        <v>0</v>
      </c>
      <c r="EH15" s="28">
        <v>0</v>
      </c>
      <c r="EI15" s="29">
        <f t="shared" si="0"/>
        <v>1109.2892677498153</v>
      </c>
      <c r="EJ15" s="30">
        <v>2175.2093626305823</v>
      </c>
      <c r="EK15" s="31">
        <v>0</v>
      </c>
      <c r="EL15" s="31">
        <v>0</v>
      </c>
      <c r="EM15" s="31">
        <v>-0.16768438028157107</v>
      </c>
      <c r="EN15" s="31">
        <v>34496.547519937842</v>
      </c>
      <c r="EO15" s="29">
        <f t="shared" si="2"/>
        <v>36671.589198188143</v>
      </c>
      <c r="EP15" s="28">
        <f t="shared" si="1"/>
        <v>37780.87846593796</v>
      </c>
      <c r="EQ15" s="1"/>
    </row>
    <row r="16" spans="1:147" s="10" customFormat="1" ht="28.5" customHeight="1" thickBot="1" x14ac:dyDescent="0.3">
      <c r="A16" s="22" t="s">
        <v>16</v>
      </c>
      <c r="B16" s="23" t="s">
        <v>159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27.273167958123146</v>
      </c>
      <c r="AE16" s="28">
        <v>0</v>
      </c>
      <c r="AF16" s="28">
        <v>0</v>
      </c>
      <c r="AG16" s="28">
        <v>0</v>
      </c>
      <c r="AH16" s="28">
        <v>0</v>
      </c>
      <c r="AI16" s="28">
        <v>37.616111702046638</v>
      </c>
      <c r="AJ16" s="28">
        <v>0</v>
      </c>
      <c r="AK16" s="28">
        <v>809.44854624685581</v>
      </c>
      <c r="AL16" s="28">
        <v>0</v>
      </c>
      <c r="AM16" s="28">
        <v>0</v>
      </c>
      <c r="AN16" s="28">
        <v>0</v>
      </c>
      <c r="AO16" s="28">
        <v>0</v>
      </c>
      <c r="AP16" s="28">
        <v>8.5186340291654117E-2</v>
      </c>
      <c r="AQ16" s="28">
        <v>2.0428286205559849</v>
      </c>
      <c r="AR16" s="28">
        <v>0</v>
      </c>
      <c r="AS16" s="28">
        <v>0</v>
      </c>
      <c r="AT16" s="28">
        <v>0</v>
      </c>
      <c r="AU16" s="28">
        <v>60.098459952236823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0</v>
      </c>
      <c r="BF16" s="28">
        <v>0</v>
      </c>
      <c r="BG16" s="28">
        <v>0</v>
      </c>
      <c r="BH16" s="28">
        <v>0</v>
      </c>
      <c r="BI16" s="28">
        <v>0</v>
      </c>
      <c r="BJ16" s="28">
        <v>0</v>
      </c>
      <c r="BK16" s="28">
        <v>0</v>
      </c>
      <c r="BL16" s="28">
        <v>0</v>
      </c>
      <c r="BM16" s="28">
        <v>0</v>
      </c>
      <c r="BN16" s="28">
        <v>0</v>
      </c>
      <c r="BO16" s="28">
        <v>0</v>
      </c>
      <c r="BP16" s="28">
        <v>0</v>
      </c>
      <c r="BQ16" s="28">
        <v>0</v>
      </c>
      <c r="BR16" s="28">
        <v>0</v>
      </c>
      <c r="BS16" s="28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0.42974141822975565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62.211208913199606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245.51711691361379</v>
      </c>
      <c r="CR16" s="28">
        <v>827.63602635733503</v>
      </c>
      <c r="CS16" s="28">
        <v>2.3064491226790635</v>
      </c>
      <c r="CT16" s="28">
        <v>0.26931209080742885</v>
      </c>
      <c r="CU16" s="28">
        <v>0</v>
      </c>
      <c r="CV16" s="28">
        <v>0</v>
      </c>
      <c r="CW16" s="28">
        <v>0</v>
      </c>
      <c r="CX16" s="28">
        <v>0</v>
      </c>
      <c r="CY16" s="28">
        <v>0</v>
      </c>
      <c r="CZ16" s="28">
        <v>0</v>
      </c>
      <c r="DA16" s="28">
        <v>0</v>
      </c>
      <c r="DB16" s="28">
        <v>0</v>
      </c>
      <c r="DC16" s="28">
        <v>0</v>
      </c>
      <c r="DD16" s="28">
        <v>0</v>
      </c>
      <c r="DE16" s="28">
        <v>0</v>
      </c>
      <c r="DF16" s="28">
        <v>0</v>
      </c>
      <c r="DG16" s="28">
        <v>0</v>
      </c>
      <c r="DH16" s="28">
        <v>0</v>
      </c>
      <c r="DI16" s="28">
        <v>0</v>
      </c>
      <c r="DJ16" s="28">
        <v>0</v>
      </c>
      <c r="DK16" s="28">
        <v>0</v>
      </c>
      <c r="DL16" s="28">
        <v>0</v>
      </c>
      <c r="DM16" s="28">
        <v>0</v>
      </c>
      <c r="DN16" s="28">
        <v>0</v>
      </c>
      <c r="DO16" s="28">
        <v>0</v>
      </c>
      <c r="DP16" s="28">
        <v>0</v>
      </c>
      <c r="DQ16" s="28">
        <v>0</v>
      </c>
      <c r="DR16" s="28">
        <v>0</v>
      </c>
      <c r="DS16" s="28">
        <v>0</v>
      </c>
      <c r="DT16" s="28">
        <v>45.828275891962058</v>
      </c>
      <c r="DU16" s="28">
        <v>0</v>
      </c>
      <c r="DV16" s="28">
        <v>195.37517219708465</v>
      </c>
      <c r="DW16" s="28">
        <v>58.041759192505026</v>
      </c>
      <c r="DX16" s="28">
        <v>0</v>
      </c>
      <c r="DY16" s="28">
        <v>0</v>
      </c>
      <c r="DZ16" s="28">
        <v>2.749524182837356</v>
      </c>
      <c r="EA16" s="28">
        <v>30.021810251304089</v>
      </c>
      <c r="EB16" s="28">
        <v>36.640995620931001</v>
      </c>
      <c r="EC16" s="28">
        <v>0</v>
      </c>
      <c r="ED16" s="28">
        <v>0</v>
      </c>
      <c r="EE16" s="28">
        <v>0</v>
      </c>
      <c r="EF16" s="28">
        <v>0</v>
      </c>
      <c r="EG16" s="28">
        <v>0</v>
      </c>
      <c r="EH16" s="28">
        <v>0</v>
      </c>
      <c r="EI16" s="29">
        <f t="shared" si="0"/>
        <v>2443.5916929725995</v>
      </c>
      <c r="EJ16" s="30">
        <v>15578.406506261927</v>
      </c>
      <c r="EK16" s="31">
        <v>0</v>
      </c>
      <c r="EL16" s="31">
        <v>0</v>
      </c>
      <c r="EM16" s="31">
        <v>0</v>
      </c>
      <c r="EN16" s="31">
        <v>77.825090471506186</v>
      </c>
      <c r="EO16" s="29">
        <f t="shared" si="2"/>
        <v>15656.231596733433</v>
      </c>
      <c r="EP16" s="28">
        <f t="shared" si="1"/>
        <v>18099.823289706033</v>
      </c>
      <c r="EQ16" s="1"/>
    </row>
    <row r="17" spans="1:147" s="10" customFormat="1" ht="28.5" customHeight="1" thickBot="1" x14ac:dyDescent="0.3">
      <c r="A17" s="22" t="s">
        <v>17</v>
      </c>
      <c r="B17" s="23" t="s">
        <v>160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0.88072136536527823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22.44592441786023</v>
      </c>
      <c r="AJ17" s="28">
        <v>0.31754517560756867</v>
      </c>
      <c r="AK17" s="28">
        <v>50.022424416362178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0.13989891015985129</v>
      </c>
      <c r="AR17" s="28">
        <v>0</v>
      </c>
      <c r="AS17" s="28">
        <v>0</v>
      </c>
      <c r="AT17" s="28">
        <v>0</v>
      </c>
      <c r="AU17" s="28">
        <v>21.344895640174119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0</v>
      </c>
      <c r="BC17" s="28">
        <v>0</v>
      </c>
      <c r="BD17" s="28">
        <v>0</v>
      </c>
      <c r="BE17" s="28">
        <v>0</v>
      </c>
      <c r="BF17" s="28">
        <v>0</v>
      </c>
      <c r="BG17" s="28">
        <v>0</v>
      </c>
      <c r="BH17" s="28">
        <v>0</v>
      </c>
      <c r="BI17" s="28">
        <v>0</v>
      </c>
      <c r="BJ17" s="28">
        <v>0</v>
      </c>
      <c r="BK17" s="28">
        <v>0</v>
      </c>
      <c r="BL17" s="28">
        <v>0</v>
      </c>
      <c r="BM17" s="28">
        <v>0</v>
      </c>
      <c r="BN17" s="28">
        <v>0</v>
      </c>
      <c r="BO17" s="28">
        <v>0</v>
      </c>
      <c r="BP17" s="28">
        <v>0</v>
      </c>
      <c r="BQ17" s="28">
        <v>0</v>
      </c>
      <c r="BR17" s="28">
        <v>0</v>
      </c>
      <c r="BS17" s="28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0.23968478555112357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21.890510208817023</v>
      </c>
      <c r="CR17" s="28">
        <v>625.46041542262367</v>
      </c>
      <c r="CS17" s="28">
        <v>0</v>
      </c>
      <c r="CT17" s="28">
        <v>0.1502066312281598</v>
      </c>
      <c r="CU17" s="28">
        <v>0</v>
      </c>
      <c r="CV17" s="28">
        <v>0</v>
      </c>
      <c r="CW17" s="28">
        <v>0</v>
      </c>
      <c r="CX17" s="28">
        <v>0</v>
      </c>
      <c r="CY17" s="28">
        <v>0</v>
      </c>
      <c r="CZ17" s="28">
        <v>0</v>
      </c>
      <c r="DA17" s="28">
        <v>0</v>
      </c>
      <c r="DB17" s="28">
        <v>0</v>
      </c>
      <c r="DC17" s="28">
        <v>0</v>
      </c>
      <c r="DD17" s="28">
        <v>0</v>
      </c>
      <c r="DE17" s="28">
        <v>0</v>
      </c>
      <c r="DF17" s="28">
        <v>0</v>
      </c>
      <c r="DG17" s="28">
        <v>0</v>
      </c>
      <c r="DH17" s="28">
        <v>0</v>
      </c>
      <c r="DI17" s="28">
        <v>0</v>
      </c>
      <c r="DJ17" s="28">
        <v>0</v>
      </c>
      <c r="DK17" s="28">
        <v>0</v>
      </c>
      <c r="DL17" s="28">
        <v>0</v>
      </c>
      <c r="DM17" s="28">
        <v>0</v>
      </c>
      <c r="DN17" s="28">
        <v>0</v>
      </c>
      <c r="DO17" s="28">
        <v>0</v>
      </c>
      <c r="DP17" s="28">
        <v>0</v>
      </c>
      <c r="DQ17" s="28">
        <v>0</v>
      </c>
      <c r="DR17" s="28">
        <v>0</v>
      </c>
      <c r="DS17" s="28">
        <v>0</v>
      </c>
      <c r="DT17" s="28">
        <v>52.375128604753471</v>
      </c>
      <c r="DU17" s="28">
        <v>0</v>
      </c>
      <c r="DV17" s="28">
        <v>175.43543731581181</v>
      </c>
      <c r="DW17" s="28">
        <v>48.776295845531934</v>
      </c>
      <c r="DX17" s="28">
        <v>0</v>
      </c>
      <c r="DY17" s="28">
        <v>0</v>
      </c>
      <c r="DZ17" s="28">
        <v>0.95206851379379098</v>
      </c>
      <c r="EA17" s="28">
        <v>2.1829342198559671</v>
      </c>
      <c r="EB17" s="28">
        <v>55.299880859400361</v>
      </c>
      <c r="EC17" s="28">
        <v>0</v>
      </c>
      <c r="ED17" s="28">
        <v>0</v>
      </c>
      <c r="EE17" s="28">
        <v>0</v>
      </c>
      <c r="EF17" s="28">
        <v>0</v>
      </c>
      <c r="EG17" s="28">
        <v>0</v>
      </c>
      <c r="EH17" s="28">
        <v>0</v>
      </c>
      <c r="EI17" s="29">
        <f t="shared" si="0"/>
        <v>1077.9139723328967</v>
      </c>
      <c r="EJ17" s="30">
        <v>3266.5484241486843</v>
      </c>
      <c r="EK17" s="31">
        <v>0</v>
      </c>
      <c r="EL17" s="31">
        <v>0</v>
      </c>
      <c r="EM17" s="31">
        <v>-1.4477734787021745E-3</v>
      </c>
      <c r="EN17" s="31">
        <v>7498.7103325671114</v>
      </c>
      <c r="EO17" s="29">
        <f t="shared" si="2"/>
        <v>10765.257308942317</v>
      </c>
      <c r="EP17" s="28">
        <f t="shared" si="1"/>
        <v>11843.171281275214</v>
      </c>
      <c r="EQ17" s="1"/>
    </row>
    <row r="18" spans="1:147" s="10" customFormat="1" ht="28.5" customHeight="1" thickBot="1" x14ac:dyDescent="0.3">
      <c r="A18" s="22" t="s">
        <v>18</v>
      </c>
      <c r="B18" s="23" t="s">
        <v>161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7071.4519882781988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47.816310754740833</v>
      </c>
      <c r="AE18" s="28">
        <v>0</v>
      </c>
      <c r="AF18" s="28">
        <v>0</v>
      </c>
      <c r="AG18" s="28">
        <v>0</v>
      </c>
      <c r="AH18" s="28">
        <v>0</v>
      </c>
      <c r="AI18" s="28">
        <v>898.30124394177267</v>
      </c>
      <c r="AJ18" s="28">
        <v>0</v>
      </c>
      <c r="AK18" s="28">
        <v>3241.0671149461596</v>
      </c>
      <c r="AL18" s="28">
        <v>0</v>
      </c>
      <c r="AM18" s="28">
        <v>0</v>
      </c>
      <c r="AN18" s="28">
        <v>0</v>
      </c>
      <c r="AO18" s="28">
        <v>919.03085729942484</v>
      </c>
      <c r="AP18" s="28">
        <v>69.842299063712488</v>
      </c>
      <c r="AQ18" s="28">
        <v>0.71458607418606401</v>
      </c>
      <c r="AR18" s="28">
        <v>0</v>
      </c>
      <c r="AS18" s="28">
        <v>0</v>
      </c>
      <c r="AT18" s="28">
        <v>0</v>
      </c>
      <c r="AU18" s="28">
        <v>81.710015231135856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8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8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1.00730921042591</v>
      </c>
      <c r="BY18" s="28">
        <v>0</v>
      </c>
      <c r="BZ18" s="28">
        <v>0</v>
      </c>
      <c r="CA18" s="28">
        <v>0</v>
      </c>
      <c r="CB18" s="28">
        <v>0</v>
      </c>
      <c r="CC18" s="28">
        <v>0</v>
      </c>
      <c r="CD18" s="28">
        <v>0</v>
      </c>
      <c r="CE18" s="28">
        <v>0</v>
      </c>
      <c r="CF18" s="28">
        <v>0</v>
      </c>
      <c r="CG18" s="28">
        <v>355.96800404840616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468.92744233582664</v>
      </c>
      <c r="CR18" s="28">
        <v>4524.9069053507328</v>
      </c>
      <c r="CS18" s="28">
        <v>0</v>
      </c>
      <c r="CT18" s="28">
        <v>0.63126461179114324</v>
      </c>
      <c r="CU18" s="28">
        <v>0</v>
      </c>
      <c r="CV18" s="28">
        <v>0</v>
      </c>
      <c r="CW18" s="28">
        <v>0</v>
      </c>
      <c r="CX18" s="28">
        <v>0</v>
      </c>
      <c r="CY18" s="28">
        <v>0</v>
      </c>
      <c r="CZ18" s="28">
        <v>0</v>
      </c>
      <c r="DA18" s="28">
        <v>0</v>
      </c>
      <c r="DB18" s="28">
        <v>0</v>
      </c>
      <c r="DC18" s="28">
        <v>0</v>
      </c>
      <c r="DD18" s="28">
        <v>0</v>
      </c>
      <c r="DE18" s="28">
        <v>0</v>
      </c>
      <c r="DF18" s="28">
        <v>0</v>
      </c>
      <c r="DG18" s="28">
        <v>0</v>
      </c>
      <c r="DH18" s="28">
        <v>0</v>
      </c>
      <c r="DI18" s="28">
        <v>0</v>
      </c>
      <c r="DJ18" s="28">
        <v>0</v>
      </c>
      <c r="DK18" s="28">
        <v>0</v>
      </c>
      <c r="DL18" s="28">
        <v>0</v>
      </c>
      <c r="DM18" s="28">
        <v>0</v>
      </c>
      <c r="DN18" s="28">
        <v>0</v>
      </c>
      <c r="DO18" s="28">
        <v>0</v>
      </c>
      <c r="DP18" s="28">
        <v>0</v>
      </c>
      <c r="DQ18" s="28">
        <v>0</v>
      </c>
      <c r="DR18" s="28">
        <v>0</v>
      </c>
      <c r="DS18" s="28">
        <v>0</v>
      </c>
      <c r="DT18" s="28">
        <v>248.81298384478544</v>
      </c>
      <c r="DU18" s="28">
        <v>0</v>
      </c>
      <c r="DV18" s="28">
        <v>506.5555476985275</v>
      </c>
      <c r="DW18" s="28">
        <v>184.72786515529472</v>
      </c>
      <c r="DX18" s="28">
        <v>0</v>
      </c>
      <c r="DY18" s="28">
        <v>0</v>
      </c>
      <c r="DZ18" s="28">
        <v>38.155140055036078</v>
      </c>
      <c r="EA18" s="28">
        <v>11.777999660584985</v>
      </c>
      <c r="EB18" s="28">
        <v>150.7367744000598</v>
      </c>
      <c r="EC18" s="28">
        <v>0</v>
      </c>
      <c r="ED18" s="28">
        <v>0</v>
      </c>
      <c r="EE18" s="28">
        <v>0</v>
      </c>
      <c r="EF18" s="28">
        <v>0</v>
      </c>
      <c r="EG18" s="28">
        <v>0</v>
      </c>
      <c r="EH18" s="28">
        <v>0</v>
      </c>
      <c r="EI18" s="29">
        <f t="shared" si="0"/>
        <v>18822.141651960803</v>
      </c>
      <c r="EJ18" s="30">
        <v>24397.843749623538</v>
      </c>
      <c r="EK18" s="31">
        <v>0</v>
      </c>
      <c r="EL18" s="31">
        <v>0</v>
      </c>
      <c r="EM18" s="31">
        <v>0</v>
      </c>
      <c r="EN18" s="31">
        <v>94.730733155161602</v>
      </c>
      <c r="EO18" s="29">
        <f t="shared" si="2"/>
        <v>24492.574482778698</v>
      </c>
      <c r="EP18" s="28">
        <f t="shared" si="1"/>
        <v>43314.716134739501</v>
      </c>
      <c r="EQ18" s="1"/>
    </row>
    <row r="19" spans="1:147" s="10" customFormat="1" ht="28.5" customHeight="1" thickBot="1" x14ac:dyDescent="0.3">
      <c r="A19" s="22" t="s">
        <v>19</v>
      </c>
      <c r="B19" s="23" t="s">
        <v>162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2037.3596502811718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41.745927172018533</v>
      </c>
      <c r="Z19" s="28">
        <v>0</v>
      </c>
      <c r="AA19" s="28">
        <v>0</v>
      </c>
      <c r="AB19" s="28">
        <v>0</v>
      </c>
      <c r="AC19" s="28">
        <v>0</v>
      </c>
      <c r="AD19" s="28">
        <v>37.461158245819547</v>
      </c>
      <c r="AE19" s="28">
        <v>0</v>
      </c>
      <c r="AF19" s="28">
        <v>0</v>
      </c>
      <c r="AG19" s="28">
        <v>0</v>
      </c>
      <c r="AH19" s="28">
        <v>0</v>
      </c>
      <c r="AI19" s="28">
        <v>108.01739817279707</v>
      </c>
      <c r="AJ19" s="28">
        <v>2.0007387203467435E-2</v>
      </c>
      <c r="AK19" s="28">
        <v>3144.8888789176453</v>
      </c>
      <c r="AL19" s="28">
        <v>0</v>
      </c>
      <c r="AM19" s="28">
        <v>0</v>
      </c>
      <c r="AN19" s="28">
        <v>0</v>
      </c>
      <c r="AO19" s="28">
        <v>0</v>
      </c>
      <c r="AP19" s="28">
        <v>58.268248912142404</v>
      </c>
      <c r="AQ19" s="28">
        <v>5.3035733499516624</v>
      </c>
      <c r="AR19" s="28">
        <v>0</v>
      </c>
      <c r="AS19" s="28">
        <v>0</v>
      </c>
      <c r="AT19" s="28">
        <v>0</v>
      </c>
      <c r="AU19" s="28">
        <v>263.70612530072952</v>
      </c>
      <c r="AV19" s="28">
        <v>7.2834353938257124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14.253673092273505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>
        <v>0</v>
      </c>
      <c r="BU19" s="28">
        <v>0</v>
      </c>
      <c r="BV19" s="28">
        <v>0</v>
      </c>
      <c r="BW19" s="28">
        <v>0</v>
      </c>
      <c r="BX19" s="28">
        <v>2.1741764267285828</v>
      </c>
      <c r="BY19" s="28">
        <v>0</v>
      </c>
      <c r="BZ19" s="28">
        <v>0</v>
      </c>
      <c r="CA19" s="28">
        <v>0</v>
      </c>
      <c r="CB19" s="28">
        <v>0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675.08973427569299</v>
      </c>
      <c r="CR19" s="28">
        <v>4967.471633785337</v>
      </c>
      <c r="CS19" s="28">
        <v>5.8949356570869922E-2</v>
      </c>
      <c r="CT19" s="28">
        <v>1.362521680313002</v>
      </c>
      <c r="CU19" s="28">
        <v>0</v>
      </c>
      <c r="CV19" s="28">
        <v>0</v>
      </c>
      <c r="CW19" s="28">
        <v>0</v>
      </c>
      <c r="CX19" s="28">
        <v>0</v>
      </c>
      <c r="CY19" s="28">
        <v>0</v>
      </c>
      <c r="CZ19" s="28">
        <v>0</v>
      </c>
      <c r="DA19" s="28">
        <v>0</v>
      </c>
      <c r="DB19" s="28">
        <v>0</v>
      </c>
      <c r="DC19" s="28">
        <v>0</v>
      </c>
      <c r="DD19" s="28">
        <v>0</v>
      </c>
      <c r="DE19" s="28">
        <v>0</v>
      </c>
      <c r="DF19" s="28">
        <v>0</v>
      </c>
      <c r="DG19" s="28">
        <v>0</v>
      </c>
      <c r="DH19" s="28">
        <v>0</v>
      </c>
      <c r="DI19" s="28">
        <v>0</v>
      </c>
      <c r="DJ19" s="28">
        <v>0</v>
      </c>
      <c r="DK19" s="28">
        <v>0</v>
      </c>
      <c r="DL19" s="28">
        <v>0</v>
      </c>
      <c r="DM19" s="28">
        <v>0</v>
      </c>
      <c r="DN19" s="28">
        <v>0</v>
      </c>
      <c r="DO19" s="28">
        <v>0</v>
      </c>
      <c r="DP19" s="28">
        <v>0</v>
      </c>
      <c r="DQ19" s="28">
        <v>0</v>
      </c>
      <c r="DR19" s="28">
        <v>0</v>
      </c>
      <c r="DS19" s="28">
        <v>0</v>
      </c>
      <c r="DT19" s="28">
        <v>93.195543636882988</v>
      </c>
      <c r="DU19" s="28">
        <v>0</v>
      </c>
      <c r="DV19" s="28">
        <v>281.99562757131969</v>
      </c>
      <c r="DW19" s="28">
        <v>151.36810129199463</v>
      </c>
      <c r="DX19" s="28">
        <v>0</v>
      </c>
      <c r="DY19" s="28">
        <v>0</v>
      </c>
      <c r="DZ19" s="28">
        <v>37.366538194373177</v>
      </c>
      <c r="EA19" s="28">
        <v>27.767866604380078</v>
      </c>
      <c r="EB19" s="28">
        <v>214.81290175973066</v>
      </c>
      <c r="EC19" s="28">
        <v>0</v>
      </c>
      <c r="ED19" s="28">
        <v>0</v>
      </c>
      <c r="EE19" s="28">
        <v>0</v>
      </c>
      <c r="EF19" s="28">
        <v>0</v>
      </c>
      <c r="EG19" s="28">
        <v>0</v>
      </c>
      <c r="EH19" s="28">
        <v>0</v>
      </c>
      <c r="EI19" s="29">
        <f t="shared" si="0"/>
        <v>12170.971670808905</v>
      </c>
      <c r="EJ19" s="30">
        <v>11561.100130347237</v>
      </c>
      <c r="EK19" s="31">
        <v>0</v>
      </c>
      <c r="EL19" s="31">
        <v>0</v>
      </c>
      <c r="EM19" s="31">
        <v>1.5916157281026244E-12</v>
      </c>
      <c r="EN19" s="31">
        <v>31902.462508874323</v>
      </c>
      <c r="EO19" s="29">
        <f t="shared" si="2"/>
        <v>43463.562639221564</v>
      </c>
      <c r="EP19" s="28">
        <f t="shared" si="1"/>
        <v>55634.534310030467</v>
      </c>
      <c r="EQ19" s="1"/>
    </row>
    <row r="20" spans="1:147" s="10" customFormat="1" ht="28.5" customHeight="1" thickBot="1" x14ac:dyDescent="0.3">
      <c r="A20" s="22" t="s">
        <v>20</v>
      </c>
      <c r="B20" s="23" t="s">
        <v>163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727.3081975723062</v>
      </c>
      <c r="I20" s="28">
        <v>0</v>
      </c>
      <c r="J20" s="28">
        <v>0</v>
      </c>
      <c r="K20" s="28">
        <v>0</v>
      </c>
      <c r="L20" s="28">
        <v>1071.1317026801985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197.14908975398603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139.20102734460843</v>
      </c>
      <c r="AE20" s="28">
        <v>0</v>
      </c>
      <c r="AF20" s="28">
        <v>0</v>
      </c>
      <c r="AG20" s="28">
        <v>0</v>
      </c>
      <c r="AH20" s="28">
        <v>0</v>
      </c>
      <c r="AI20" s="28">
        <v>117.18161226272474</v>
      </c>
      <c r="AJ20" s="28">
        <v>5.1456041982801039E-3</v>
      </c>
      <c r="AK20" s="28">
        <v>3392.6863393549634</v>
      </c>
      <c r="AL20" s="28">
        <v>0</v>
      </c>
      <c r="AM20" s="28">
        <v>0</v>
      </c>
      <c r="AN20" s="28">
        <v>0</v>
      </c>
      <c r="AO20" s="28">
        <v>0</v>
      </c>
      <c r="AP20" s="28">
        <v>176.97214753726635</v>
      </c>
      <c r="AQ20" s="28">
        <v>1.8831967220968613</v>
      </c>
      <c r="AR20" s="28">
        <v>0</v>
      </c>
      <c r="AS20" s="28">
        <v>0</v>
      </c>
      <c r="AT20" s="28">
        <v>0</v>
      </c>
      <c r="AU20" s="28">
        <v>3142.5503541132184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11.662398829168492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0</v>
      </c>
      <c r="BS20" s="28">
        <v>0</v>
      </c>
      <c r="BT20" s="28">
        <v>0</v>
      </c>
      <c r="BU20" s="28">
        <v>0</v>
      </c>
      <c r="BV20" s="28">
        <v>0</v>
      </c>
      <c r="BW20" s="28">
        <v>0</v>
      </c>
      <c r="BX20" s="28">
        <v>0.26297699156074961</v>
      </c>
      <c r="BY20" s="28">
        <v>0</v>
      </c>
      <c r="BZ20" s="28">
        <v>0</v>
      </c>
      <c r="CA20" s="28">
        <v>0</v>
      </c>
      <c r="CB20" s="28">
        <v>0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710.33404867193781</v>
      </c>
      <c r="CR20" s="28">
        <v>4776.1710627465791</v>
      </c>
      <c r="CS20" s="28">
        <v>4.942748621919189</v>
      </c>
      <c r="CT20" s="28">
        <v>0.16480348513581836</v>
      </c>
      <c r="CU20" s="28">
        <v>0</v>
      </c>
      <c r="CV20" s="28">
        <v>0</v>
      </c>
      <c r="CW20" s="28">
        <v>0</v>
      </c>
      <c r="CX20" s="28">
        <v>0</v>
      </c>
      <c r="CY20" s="28">
        <v>0</v>
      </c>
      <c r="CZ20" s="28">
        <v>0</v>
      </c>
      <c r="DA20" s="28">
        <v>0</v>
      </c>
      <c r="DB20" s="28">
        <v>0</v>
      </c>
      <c r="DC20" s="28">
        <v>0</v>
      </c>
      <c r="DD20" s="28">
        <v>0</v>
      </c>
      <c r="DE20" s="28">
        <v>0</v>
      </c>
      <c r="DF20" s="28">
        <v>0</v>
      </c>
      <c r="DG20" s="28">
        <v>0</v>
      </c>
      <c r="DH20" s="28">
        <v>0</v>
      </c>
      <c r="DI20" s="28">
        <v>0</v>
      </c>
      <c r="DJ20" s="28">
        <v>0</v>
      </c>
      <c r="DK20" s="28">
        <v>0</v>
      </c>
      <c r="DL20" s="28">
        <v>0</v>
      </c>
      <c r="DM20" s="28">
        <v>0</v>
      </c>
      <c r="DN20" s="28">
        <v>0</v>
      </c>
      <c r="DO20" s="28">
        <v>0</v>
      </c>
      <c r="DP20" s="28">
        <v>0</v>
      </c>
      <c r="DQ20" s="28">
        <v>0</v>
      </c>
      <c r="DR20" s="28">
        <v>0</v>
      </c>
      <c r="DS20" s="28">
        <v>0</v>
      </c>
      <c r="DT20" s="28">
        <v>406.04722712724862</v>
      </c>
      <c r="DU20" s="28">
        <v>0</v>
      </c>
      <c r="DV20" s="28">
        <v>2319.0824504627963</v>
      </c>
      <c r="DW20" s="28">
        <v>1203.0157721213125</v>
      </c>
      <c r="DX20" s="28">
        <v>0</v>
      </c>
      <c r="DY20" s="28">
        <v>0</v>
      </c>
      <c r="DZ20" s="28">
        <v>35.64244539886279</v>
      </c>
      <c r="EA20" s="28">
        <v>40.17492466379943</v>
      </c>
      <c r="EB20" s="28">
        <v>215.26870603859746</v>
      </c>
      <c r="EC20" s="28">
        <v>0</v>
      </c>
      <c r="ED20" s="28">
        <v>0</v>
      </c>
      <c r="EE20" s="28">
        <v>0</v>
      </c>
      <c r="EF20" s="28">
        <v>0</v>
      </c>
      <c r="EG20" s="28">
        <v>1.8019923878745074</v>
      </c>
      <c r="EH20" s="28">
        <v>0</v>
      </c>
      <c r="EI20" s="29">
        <f t="shared" si="0"/>
        <v>18690.640370492358</v>
      </c>
      <c r="EJ20" s="30">
        <v>42386.084088211654</v>
      </c>
      <c r="EK20" s="31">
        <v>0</v>
      </c>
      <c r="EL20" s="31">
        <v>0</v>
      </c>
      <c r="EM20" s="31">
        <v>3.865352482534945E-12</v>
      </c>
      <c r="EN20" s="31">
        <v>6811.7201146639318</v>
      </c>
      <c r="EO20" s="29">
        <f t="shared" si="2"/>
        <v>49197.804202875595</v>
      </c>
      <c r="EP20" s="28">
        <f t="shared" si="1"/>
        <v>67888.444573367946</v>
      </c>
      <c r="EQ20" s="1"/>
    </row>
    <row r="21" spans="1:147" s="10" customFormat="1" ht="28.5" customHeight="1" thickBot="1" x14ac:dyDescent="0.3">
      <c r="A21" s="22" t="s">
        <v>21</v>
      </c>
      <c r="B21" s="23" t="s">
        <v>164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585.82388185384582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5.6941999197120232</v>
      </c>
      <c r="AQ21" s="28">
        <v>63726.697177501774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9.5475606284192871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0</v>
      </c>
      <c r="BV21" s="28">
        <v>0</v>
      </c>
      <c r="BW21" s="28">
        <v>0</v>
      </c>
      <c r="BX21" s="28">
        <v>0</v>
      </c>
      <c r="BY21" s="28">
        <v>0</v>
      </c>
      <c r="BZ21" s="28">
        <v>0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  <c r="CY21" s="28">
        <v>0</v>
      </c>
      <c r="CZ21" s="28">
        <v>0</v>
      </c>
      <c r="DA21" s="28">
        <v>0</v>
      </c>
      <c r="DB21" s="28">
        <v>0</v>
      </c>
      <c r="DC21" s="28">
        <v>0</v>
      </c>
      <c r="DD21" s="28">
        <v>0</v>
      </c>
      <c r="DE21" s="28">
        <v>0</v>
      </c>
      <c r="DF21" s="28">
        <v>0</v>
      </c>
      <c r="DG21" s="28">
        <v>0</v>
      </c>
      <c r="DH21" s="28">
        <v>0</v>
      </c>
      <c r="DI21" s="28">
        <v>0</v>
      </c>
      <c r="DJ21" s="28">
        <v>0</v>
      </c>
      <c r="DK21" s="28">
        <v>0</v>
      </c>
      <c r="DL21" s="28">
        <v>0</v>
      </c>
      <c r="DM21" s="28">
        <v>0</v>
      </c>
      <c r="DN21" s="28">
        <v>0</v>
      </c>
      <c r="DO21" s="28">
        <v>0</v>
      </c>
      <c r="DP21" s="28">
        <v>0</v>
      </c>
      <c r="DQ21" s="28">
        <v>0</v>
      </c>
      <c r="DR21" s="28">
        <v>0</v>
      </c>
      <c r="DS21" s="28">
        <v>0</v>
      </c>
      <c r="DT21" s="28">
        <v>0</v>
      </c>
      <c r="DU21" s="28">
        <v>0</v>
      </c>
      <c r="DV21" s="28">
        <v>0</v>
      </c>
      <c r="DW21" s="28">
        <v>0</v>
      </c>
      <c r="DX21" s="28">
        <v>0</v>
      </c>
      <c r="DY21" s="28">
        <v>0</v>
      </c>
      <c r="DZ21" s="28">
        <v>0</v>
      </c>
      <c r="EA21" s="28">
        <v>0</v>
      </c>
      <c r="EB21" s="28">
        <v>0</v>
      </c>
      <c r="EC21" s="28">
        <v>0</v>
      </c>
      <c r="ED21" s="28">
        <v>0</v>
      </c>
      <c r="EE21" s="28">
        <v>0</v>
      </c>
      <c r="EF21" s="28">
        <v>0</v>
      </c>
      <c r="EG21" s="28">
        <v>0</v>
      </c>
      <c r="EH21" s="28">
        <v>0</v>
      </c>
      <c r="EI21" s="29">
        <f t="shared" si="0"/>
        <v>64327.76281990375</v>
      </c>
      <c r="EJ21" s="30">
        <v>0</v>
      </c>
      <c r="EK21" s="31">
        <v>0</v>
      </c>
      <c r="EL21" s="31">
        <v>10998.445619089602</v>
      </c>
      <c r="EM21" s="31">
        <v>-3508.8049439949359</v>
      </c>
      <c r="EN21" s="31">
        <v>123.09905310813114</v>
      </c>
      <c r="EO21" s="29">
        <f t="shared" si="2"/>
        <v>7612.7397282027978</v>
      </c>
      <c r="EP21" s="28">
        <f t="shared" si="1"/>
        <v>71940.502548106553</v>
      </c>
      <c r="EQ21" s="1"/>
    </row>
    <row r="22" spans="1:147" s="10" customFormat="1" ht="28.5" customHeight="1" thickBot="1" x14ac:dyDescent="0.3">
      <c r="A22" s="22" t="s">
        <v>22</v>
      </c>
      <c r="B22" s="23" t="s">
        <v>165</v>
      </c>
      <c r="C22" s="28">
        <v>1.182009472162595E-2</v>
      </c>
      <c r="D22" s="28">
        <v>1.5633045045352976E-3</v>
      </c>
      <c r="E22" s="28">
        <v>5.5745011997698586E-3</v>
      </c>
      <c r="F22" s="28">
        <v>8.3871030997806323E-2</v>
      </c>
      <c r="G22" s="28">
        <v>8.1225258863799527E-2</v>
      </c>
      <c r="H22" s="28">
        <v>2.9748956391412625E-2</v>
      </c>
      <c r="I22" s="28">
        <v>9.0444182174666023E-3</v>
      </c>
      <c r="J22" s="28">
        <v>8.8943869463445652E-2</v>
      </c>
      <c r="K22" s="28">
        <v>7.9262040855971938E-2</v>
      </c>
      <c r="L22" s="28">
        <v>0.10512329318239146</v>
      </c>
      <c r="M22" s="28">
        <v>0.10526633239901913</v>
      </c>
      <c r="N22" s="28">
        <v>177.02913570956602</v>
      </c>
      <c r="O22" s="28">
        <v>5.3466818835381388E-2</v>
      </c>
      <c r="P22" s="28">
        <v>0.65161796271512817</v>
      </c>
      <c r="Q22" s="28">
        <v>2.0986504568789168E-2</v>
      </c>
      <c r="R22" s="28">
        <v>1.2356953239116382</v>
      </c>
      <c r="S22" s="28">
        <v>8.7508168049870078E-2</v>
      </c>
      <c r="T22" s="28">
        <v>0.19501261740524614</v>
      </c>
      <c r="U22" s="28">
        <v>0.12069054864951088</v>
      </c>
      <c r="V22" s="28">
        <v>1.9800885959912258E-2</v>
      </c>
      <c r="W22" s="28">
        <v>7.0517901071791803E-2</v>
      </c>
      <c r="X22" s="28">
        <v>0.58957383392786433</v>
      </c>
      <c r="Y22" s="28">
        <v>0.23212705548516183</v>
      </c>
      <c r="Z22" s="28">
        <v>0.50013097049164246</v>
      </c>
      <c r="AA22" s="28">
        <v>3.54514633470168E-2</v>
      </c>
      <c r="AB22" s="28">
        <v>0.3258755921515693</v>
      </c>
      <c r="AC22" s="28">
        <v>1.950847628749194E-2</v>
      </c>
      <c r="AD22" s="28">
        <v>7.5742470484584531E-2</v>
      </c>
      <c r="AE22" s="28">
        <v>7.6948524144317257E-2</v>
      </c>
      <c r="AF22" s="28">
        <v>0.278827157937799</v>
      </c>
      <c r="AG22" s="28">
        <v>4.2949547769418988E-5</v>
      </c>
      <c r="AH22" s="28">
        <v>1.2313019565820205E-2</v>
      </c>
      <c r="AI22" s="28">
        <v>0.62463700665049871</v>
      </c>
      <c r="AJ22" s="28">
        <v>0.34518103401284789</v>
      </c>
      <c r="AK22" s="28">
        <v>0.87163027922442904</v>
      </c>
      <c r="AL22" s="28">
        <v>0.73604000430151895</v>
      </c>
      <c r="AM22" s="28">
        <v>0.66005118923878126</v>
      </c>
      <c r="AN22" s="28">
        <v>3.8002499383563419E-2</v>
      </c>
      <c r="AO22" s="28">
        <v>0.44349617253429208</v>
      </c>
      <c r="AP22" s="28">
        <v>1.1423720422593144</v>
      </c>
      <c r="AQ22" s="28">
        <v>0.18102177455903201</v>
      </c>
      <c r="AR22" s="28">
        <v>7.9465736990238109E-2</v>
      </c>
      <c r="AS22" s="28">
        <v>1.7141939780738667E-2</v>
      </c>
      <c r="AT22" s="28">
        <v>5.0661543916653742E-2</v>
      </c>
      <c r="AU22" s="28">
        <v>0.62780747893551792</v>
      </c>
      <c r="AV22" s="28">
        <v>0.21001757053022033</v>
      </c>
      <c r="AW22" s="28">
        <v>0.87305217311285466</v>
      </c>
      <c r="AX22" s="28">
        <v>0.1637496789796889</v>
      </c>
      <c r="AY22" s="28">
        <v>2.6617012268095896</v>
      </c>
      <c r="AZ22" s="28">
        <v>1.6458178667626517E-2</v>
      </c>
      <c r="BA22" s="28">
        <v>2.222501502880115E-2</v>
      </c>
      <c r="BB22" s="28">
        <v>0.17412856091701262</v>
      </c>
      <c r="BC22" s="28">
        <v>1.0553759213814196</v>
      </c>
      <c r="BD22" s="28">
        <v>0.30130779838921867</v>
      </c>
      <c r="BE22" s="28">
        <v>0.725716072899106</v>
      </c>
      <c r="BF22" s="28">
        <v>0.80612018305071875</v>
      </c>
      <c r="BG22" s="28">
        <v>0.43389197270108465</v>
      </c>
      <c r="BH22" s="28">
        <v>0.44556387389849461</v>
      </c>
      <c r="BI22" s="28">
        <v>0.22535253242310871</v>
      </c>
      <c r="BJ22" s="28">
        <v>0.38786471739239642</v>
      </c>
      <c r="BK22" s="28">
        <v>0.13731715161963914</v>
      </c>
      <c r="BL22" s="28">
        <v>8.4131200434214917E-2</v>
      </c>
      <c r="BM22" s="28">
        <v>0.59753825139327543</v>
      </c>
      <c r="BN22" s="28">
        <v>0.53608409492804343</v>
      </c>
      <c r="BO22" s="28">
        <v>0.40779871320293448</v>
      </c>
      <c r="BP22" s="28">
        <v>0.11127988482251404</v>
      </c>
      <c r="BQ22" s="28">
        <v>0.11258104559427147</v>
      </c>
      <c r="BR22" s="28">
        <v>0.6954246242921045</v>
      </c>
      <c r="BS22" s="28">
        <v>4.9301804946824936E-2</v>
      </c>
      <c r="BT22" s="28">
        <v>0.31897966595377686</v>
      </c>
      <c r="BU22" s="28">
        <v>2.2713573562693607</v>
      </c>
      <c r="BV22" s="28">
        <v>1280.2208284867438</v>
      </c>
      <c r="BW22" s="28">
        <v>0.52495167832094081</v>
      </c>
      <c r="BX22" s="28">
        <v>0.22813686878533304</v>
      </c>
      <c r="BY22" s="28">
        <v>6.4749654764865813E-2</v>
      </c>
      <c r="BZ22" s="28">
        <v>4.8598614970087849E-2</v>
      </c>
      <c r="CA22" s="28">
        <v>0.50891385885716356</v>
      </c>
      <c r="CB22" s="28">
        <v>2.0274092593699038</v>
      </c>
      <c r="CC22" s="28">
        <v>2.1393354727633636</v>
      </c>
      <c r="CD22" s="28">
        <v>0.81417152663340819</v>
      </c>
      <c r="CE22" s="28">
        <v>1.7406947601618445</v>
      </c>
      <c r="CF22" s="28">
        <v>2.9351202008743651</v>
      </c>
      <c r="CG22" s="28">
        <v>1.4648992747313405</v>
      </c>
      <c r="CH22" s="28">
        <v>0.6541859715397419</v>
      </c>
      <c r="CI22" s="28">
        <v>9.4860494326142065E-3</v>
      </c>
      <c r="CJ22" s="28">
        <v>0.72167918351722105</v>
      </c>
      <c r="CK22" s="28">
        <v>0.64693031770452469</v>
      </c>
      <c r="CL22" s="28">
        <v>1.0380007155926949</v>
      </c>
      <c r="CM22" s="28">
        <v>0.32648382202804221</v>
      </c>
      <c r="CN22" s="28">
        <v>3.9604746581058635E-2</v>
      </c>
      <c r="CO22" s="28">
        <v>0.32841700729393936</v>
      </c>
      <c r="CP22" s="28">
        <v>2.3771554633368865E-2</v>
      </c>
      <c r="CQ22" s="28">
        <v>396.62842401127591</v>
      </c>
      <c r="CR22" s="28">
        <v>354.86570709679586</v>
      </c>
      <c r="CS22" s="28">
        <v>5.3750517821423351E-2</v>
      </c>
      <c r="CT22" s="28">
        <v>0.19306957158588786</v>
      </c>
      <c r="CU22" s="28">
        <v>0.16230627307710283</v>
      </c>
      <c r="CV22" s="28">
        <v>2.5779801898103095E-3</v>
      </c>
      <c r="CW22" s="28">
        <v>9.0087355556551521E-2</v>
      </c>
      <c r="CX22" s="28">
        <v>1.3349004651722549</v>
      </c>
      <c r="CY22" s="28">
        <v>4.4588471455691385E-2</v>
      </c>
      <c r="CZ22" s="28">
        <v>4.4802169469490359E-2</v>
      </c>
      <c r="DA22" s="28">
        <v>0.96658703127121615</v>
      </c>
      <c r="DB22" s="28">
        <v>0.11763970718522886</v>
      </c>
      <c r="DC22" s="28">
        <v>8.3231180234728822E-2</v>
      </c>
      <c r="DD22" s="28">
        <v>8.4128762361674825E-2</v>
      </c>
      <c r="DE22" s="28">
        <v>0.24040374418017507</v>
      </c>
      <c r="DF22" s="28">
        <v>0.15882410169301039</v>
      </c>
      <c r="DG22" s="28">
        <v>0.18935658407620617</v>
      </c>
      <c r="DH22" s="28">
        <v>0.11370816333669469</v>
      </c>
      <c r="DI22" s="28">
        <v>5.9479069524968342E-2</v>
      </c>
      <c r="DJ22" s="28">
        <v>8.4854033403536963E-2</v>
      </c>
      <c r="DK22" s="28">
        <v>1.4231560794438616E-2</v>
      </c>
      <c r="DL22" s="28">
        <v>0.13873465784739772</v>
      </c>
      <c r="DM22" s="28">
        <v>9.0448239161616616E-5</v>
      </c>
      <c r="DN22" s="28">
        <v>2.9838607244244936E-3</v>
      </c>
      <c r="DO22" s="28">
        <v>8.3638295390599193E-2</v>
      </c>
      <c r="DP22" s="28">
        <v>9.3570860053615063E-2</v>
      </c>
      <c r="DQ22" s="28">
        <v>1614.2931124847455</v>
      </c>
      <c r="DR22" s="28">
        <v>0.13292139956481622</v>
      </c>
      <c r="DS22" s="28">
        <v>38.899700674206109</v>
      </c>
      <c r="DT22" s="28">
        <v>0.21886618156984464</v>
      </c>
      <c r="DU22" s="28">
        <v>2.0746663783402287E-3</v>
      </c>
      <c r="DV22" s="28">
        <v>1.2553512798462303</v>
      </c>
      <c r="DW22" s="28">
        <v>1.5656723146694767</v>
      </c>
      <c r="DX22" s="28">
        <v>7.8195118649703618E-2</v>
      </c>
      <c r="DY22" s="28">
        <v>1.2900469452259129E-2</v>
      </c>
      <c r="DZ22" s="28">
        <v>2.3771995110026183E-2</v>
      </c>
      <c r="EA22" s="28">
        <v>0.11368009775111178</v>
      </c>
      <c r="EB22" s="28">
        <v>0.20331475316181583</v>
      </c>
      <c r="EC22" s="28">
        <v>9.4897110139758933E-2</v>
      </c>
      <c r="ED22" s="28">
        <v>9.2552924597805574E-3</v>
      </c>
      <c r="EE22" s="28">
        <v>0.23683106023345368</v>
      </c>
      <c r="EF22" s="28">
        <v>185.03010975746926</v>
      </c>
      <c r="EG22" s="28">
        <v>2.5168222385361389E-2</v>
      </c>
      <c r="EH22" s="28">
        <v>0</v>
      </c>
      <c r="EI22" s="29">
        <f t="shared" si="0"/>
        <v>4096.4281129021365</v>
      </c>
      <c r="EJ22" s="30">
        <v>5743.0291696628165</v>
      </c>
      <c r="EK22" s="31">
        <v>2.0359506431585888</v>
      </c>
      <c r="EL22" s="31">
        <v>14.823271258969108</v>
      </c>
      <c r="EM22" s="31">
        <v>6.0524616187341472E-2</v>
      </c>
      <c r="EN22" s="31">
        <v>22930.544502693319</v>
      </c>
      <c r="EO22" s="29">
        <f t="shared" si="2"/>
        <v>28690.493418874452</v>
      </c>
      <c r="EP22" s="28">
        <f t="shared" si="1"/>
        <v>32786.921531776592</v>
      </c>
      <c r="EQ22" s="1"/>
    </row>
    <row r="23" spans="1:147" s="10" customFormat="1" ht="28.5" customHeight="1" thickBot="1" x14ac:dyDescent="0.3">
      <c r="A23" s="22" t="s">
        <v>23</v>
      </c>
      <c r="B23" s="23" t="s">
        <v>166</v>
      </c>
      <c r="C23" s="28">
        <v>6.3856457365749908E-2</v>
      </c>
      <c r="D23" s="28">
        <v>8.4455403949428749E-3</v>
      </c>
      <c r="E23" s="28">
        <v>3.0115486092268769E-2</v>
      </c>
      <c r="F23" s="28">
        <v>0.45310186096344485</v>
      </c>
      <c r="G23" s="28">
        <v>0.43880843612602916</v>
      </c>
      <c r="H23" s="28">
        <v>0.16071469901236796</v>
      </c>
      <c r="I23" s="28">
        <v>4.8861241800795152E-2</v>
      </c>
      <c r="J23" s="28">
        <v>0.4805071822263759</v>
      </c>
      <c r="K23" s="28">
        <v>0.42820241731070197</v>
      </c>
      <c r="L23" s="28">
        <v>0.56791432279869325</v>
      </c>
      <c r="M23" s="28">
        <v>0.56868707275149222</v>
      </c>
      <c r="N23" s="28">
        <v>27.725265235433369</v>
      </c>
      <c r="O23" s="28">
        <v>71.670328130564485</v>
      </c>
      <c r="P23" s="28">
        <v>3.520277598008251</v>
      </c>
      <c r="Q23" s="28">
        <v>0.1133767423877849</v>
      </c>
      <c r="R23" s="28">
        <v>6.6756762637487359</v>
      </c>
      <c r="S23" s="28">
        <v>0.4727510002104906</v>
      </c>
      <c r="T23" s="28">
        <v>1.053529196034092</v>
      </c>
      <c r="U23" s="28">
        <v>0.65201430748148148</v>
      </c>
      <c r="V23" s="28">
        <v>0.10697159877998702</v>
      </c>
      <c r="W23" s="28">
        <v>0.38096338898827509</v>
      </c>
      <c r="X23" s="28">
        <v>8147.6966875316366</v>
      </c>
      <c r="Y23" s="28">
        <v>1.2540349101353314</v>
      </c>
      <c r="Z23" s="28">
        <v>2.7018896841883815</v>
      </c>
      <c r="AA23" s="28">
        <v>1553.7282441326631</v>
      </c>
      <c r="AB23" s="28">
        <v>1.760498654777507</v>
      </c>
      <c r="AC23" s="28">
        <v>0.10539189521415362</v>
      </c>
      <c r="AD23" s="28">
        <v>0.40918841609842221</v>
      </c>
      <c r="AE23" s="28">
        <v>0.41570395729477366</v>
      </c>
      <c r="AF23" s="28">
        <v>1.506325874926582</v>
      </c>
      <c r="AG23" s="28">
        <v>2.320291021863212E-4</v>
      </c>
      <c r="AH23" s="28">
        <v>6.6519416930720277E-2</v>
      </c>
      <c r="AI23" s="28">
        <v>3.3745166450544679</v>
      </c>
      <c r="AJ23" s="28">
        <v>1.8647936840623585</v>
      </c>
      <c r="AK23" s="28">
        <v>274.15678053449125</v>
      </c>
      <c r="AL23" s="28">
        <v>3.9763562188866266</v>
      </c>
      <c r="AM23" s="28">
        <v>4.2399822424462341</v>
      </c>
      <c r="AN23" s="28">
        <v>0.20530334475565371</v>
      </c>
      <c r="AO23" s="28">
        <v>2.3959278753913091</v>
      </c>
      <c r="AP23" s="28">
        <v>6.1715099015993342</v>
      </c>
      <c r="AQ23" s="28">
        <v>0.97794556656574194</v>
      </c>
      <c r="AR23" s="28">
        <v>0.4293028580279441</v>
      </c>
      <c r="AS23" s="28">
        <v>9.2607002951700268E-2</v>
      </c>
      <c r="AT23" s="28">
        <v>0.27369211460530979</v>
      </c>
      <c r="AU23" s="28">
        <v>56.167944725725846</v>
      </c>
      <c r="AV23" s="28">
        <v>1.1345914186359924</v>
      </c>
      <c r="AW23" s="28">
        <v>4.7165458639224376</v>
      </c>
      <c r="AX23" s="28">
        <v>0.88463541457841777</v>
      </c>
      <c r="AY23" s="28">
        <v>0.73655588392466553</v>
      </c>
      <c r="AZ23" s="28">
        <v>8.891307634653367E-2</v>
      </c>
      <c r="BA23" s="28">
        <v>0.12006762704221105</v>
      </c>
      <c r="BB23" s="28">
        <v>0.94070591549600224</v>
      </c>
      <c r="BC23" s="28">
        <v>5.7015251667341342</v>
      </c>
      <c r="BD23" s="28">
        <v>1.6277744836178807</v>
      </c>
      <c r="BE23" s="28">
        <v>3.9205825807753389</v>
      </c>
      <c r="BF23" s="28">
        <v>4.0296962526449818</v>
      </c>
      <c r="BG23" s="28">
        <v>2.3440424893918825</v>
      </c>
      <c r="BH23" s="28">
        <v>13.358415312955</v>
      </c>
      <c r="BI23" s="28">
        <v>1.2174364688137225</v>
      </c>
      <c r="BJ23" s="28">
        <v>2.0953864899687713</v>
      </c>
      <c r="BK23" s="28">
        <v>0.74183727326167437</v>
      </c>
      <c r="BL23" s="28">
        <v>0.45450739103026411</v>
      </c>
      <c r="BM23" s="28">
        <v>3.0769661555099219</v>
      </c>
      <c r="BN23" s="28">
        <v>2.8961215589582254</v>
      </c>
      <c r="BO23" s="28">
        <v>2.2030771966494669</v>
      </c>
      <c r="BP23" s="28">
        <v>0.60117447348653319</v>
      </c>
      <c r="BQ23" s="28">
        <v>0.60820381794649747</v>
      </c>
      <c r="BR23" s="28">
        <v>3.2840007272946585</v>
      </c>
      <c r="BS23" s="28">
        <v>0.2663463093812144</v>
      </c>
      <c r="BT23" s="28">
        <v>1.7232443494933847</v>
      </c>
      <c r="BU23" s="28">
        <v>12.270699820842498</v>
      </c>
      <c r="BV23" s="28">
        <v>34.172502463043948</v>
      </c>
      <c r="BW23" s="28">
        <v>2.835980189266103</v>
      </c>
      <c r="BX23" s="28">
        <v>1.2324784680864518</v>
      </c>
      <c r="BY23" s="28">
        <v>0.3498012212520511</v>
      </c>
      <c r="BZ23" s="28">
        <v>0.26254742097743716</v>
      </c>
      <c r="CA23" s="28">
        <v>0.32501797669673999</v>
      </c>
      <c r="CB23" s="28">
        <v>10.952803338962767</v>
      </c>
      <c r="CC23" s="28">
        <v>11.557469514826217</v>
      </c>
      <c r="CD23" s="28">
        <v>4.3984511633187733</v>
      </c>
      <c r="CE23" s="28">
        <v>9.4038671733900365</v>
      </c>
      <c r="CF23" s="28">
        <v>13.989915062169851</v>
      </c>
      <c r="CG23" s="28">
        <v>7.6730056622718363</v>
      </c>
      <c r="CH23" s="28">
        <v>3.5341509171216585</v>
      </c>
      <c r="CI23" s="28">
        <v>5.1247094497039708E-2</v>
      </c>
      <c r="CJ23" s="28">
        <v>3.8987738338257096</v>
      </c>
      <c r="CK23" s="28">
        <v>3.4949532321029837</v>
      </c>
      <c r="CL23" s="28">
        <v>5.6076579758360063</v>
      </c>
      <c r="CM23" s="28">
        <v>1.7637845341287535</v>
      </c>
      <c r="CN23" s="28">
        <v>0.21395926776353394</v>
      </c>
      <c r="CO23" s="28">
        <v>1.7742283051322125</v>
      </c>
      <c r="CP23" s="28">
        <v>0.12842259734061634</v>
      </c>
      <c r="CQ23" s="28">
        <v>28.715468523105343</v>
      </c>
      <c r="CR23" s="28">
        <v>339.76986477006488</v>
      </c>
      <c r="CS23" s="28">
        <v>0.29037987685250621</v>
      </c>
      <c r="CT23" s="28">
        <v>1.0430321547289538</v>
      </c>
      <c r="CU23" s="28">
        <v>0.8768376101064006</v>
      </c>
      <c r="CV23" s="28">
        <v>1.3927188060446016E-2</v>
      </c>
      <c r="CW23" s="28">
        <v>0.48668471063646113</v>
      </c>
      <c r="CX23" s="28">
        <v>0.2368246381639455</v>
      </c>
      <c r="CY23" s="28">
        <v>0.24088316494663845</v>
      </c>
      <c r="CZ23" s="28">
        <v>0.2420376394604791</v>
      </c>
      <c r="DA23" s="28">
        <v>5.221855239427958</v>
      </c>
      <c r="DB23" s="28">
        <v>0.635532550568218</v>
      </c>
      <c r="DC23" s="28">
        <v>0.44964515406429062</v>
      </c>
      <c r="DD23" s="28">
        <v>0.45449421967429138</v>
      </c>
      <c r="DE23" s="28">
        <v>1.2987485973967137</v>
      </c>
      <c r="DF23" s="28">
        <v>0.71507627084849534</v>
      </c>
      <c r="DG23" s="28">
        <v>1.0229732436799792</v>
      </c>
      <c r="DH23" s="28">
        <v>0.61429291856373236</v>
      </c>
      <c r="DI23" s="28">
        <v>0.32132759988180148</v>
      </c>
      <c r="DJ23" s="28">
        <v>0.45841239803529449</v>
      </c>
      <c r="DK23" s="28">
        <v>7.688407551044886E-2</v>
      </c>
      <c r="DL23" s="28">
        <v>0.74949515825585622</v>
      </c>
      <c r="DM23" s="28">
        <v>4.8863433532928815E-4</v>
      </c>
      <c r="DN23" s="28">
        <v>1.6119902557628421E-2</v>
      </c>
      <c r="DO23" s="28">
        <v>0.45184453843523159</v>
      </c>
      <c r="DP23" s="28">
        <v>0.50550387085800774</v>
      </c>
      <c r="DQ23" s="28">
        <v>286.4655639559374</v>
      </c>
      <c r="DR23" s="28">
        <v>0.71808981943072958</v>
      </c>
      <c r="DS23" s="28">
        <v>4.8190257793693521</v>
      </c>
      <c r="DT23" s="28">
        <v>21.76549227531374</v>
      </c>
      <c r="DU23" s="28">
        <v>1.1208103509885731E-2</v>
      </c>
      <c r="DV23" s="28">
        <v>62.310657968029439</v>
      </c>
      <c r="DW23" s="28">
        <v>8.4583321678046257</v>
      </c>
      <c r="DX23" s="28">
        <v>0.42243851490706935</v>
      </c>
      <c r="DY23" s="28">
        <v>6.9693035206322529E-2</v>
      </c>
      <c r="DZ23" s="28">
        <v>0.1284249769559706</v>
      </c>
      <c r="EA23" s="28">
        <v>0.61414129804702533</v>
      </c>
      <c r="EB23" s="28">
        <v>1.0983803575915465</v>
      </c>
      <c r="EC23" s="28">
        <v>0.51266875693351621</v>
      </c>
      <c r="ED23" s="28">
        <v>5.0000461272464797E-2</v>
      </c>
      <c r="EE23" s="28">
        <v>1.2794476573029161</v>
      </c>
      <c r="EF23" s="28">
        <v>124.03977039682161</v>
      </c>
      <c r="EG23" s="28">
        <v>89.17914689096618</v>
      </c>
      <c r="EH23" s="28">
        <v>0</v>
      </c>
      <c r="EI23" s="29">
        <f t="shared" si="0"/>
        <v>11355.106935390346</v>
      </c>
      <c r="EJ23" s="30">
        <v>2237.6120932276544</v>
      </c>
      <c r="EK23" s="31">
        <v>10.998947005540055</v>
      </c>
      <c r="EL23" s="31">
        <v>80.080710980893031</v>
      </c>
      <c r="EM23" s="31">
        <v>0.32697602381089053</v>
      </c>
      <c r="EN23" s="31">
        <v>19596.55523856627</v>
      </c>
      <c r="EO23" s="29">
        <f t="shared" si="2"/>
        <v>21925.573965804168</v>
      </c>
      <c r="EP23" s="28">
        <f t="shared" si="1"/>
        <v>33280.680901194515</v>
      </c>
      <c r="EQ23" s="1"/>
    </row>
    <row r="24" spans="1:147" s="10" customFormat="1" ht="28.5" customHeight="1" thickBot="1" x14ac:dyDescent="0.3">
      <c r="A24" s="22" t="s">
        <v>24</v>
      </c>
      <c r="B24" s="23" t="s">
        <v>167</v>
      </c>
      <c r="C24" s="28">
        <v>0</v>
      </c>
      <c r="D24" s="28">
        <v>0</v>
      </c>
      <c r="E24" s="28">
        <v>0</v>
      </c>
      <c r="F24" s="28">
        <v>1.6850053717718425</v>
      </c>
      <c r="G24" s="28">
        <v>165.12752899256989</v>
      </c>
      <c r="H24" s="28">
        <v>0</v>
      </c>
      <c r="I24" s="28">
        <v>2.1678234433274222</v>
      </c>
      <c r="J24" s="28">
        <v>0</v>
      </c>
      <c r="K24" s="28">
        <v>0</v>
      </c>
      <c r="L24" s="28">
        <v>1.4780639655044756</v>
      </c>
      <c r="M24" s="28">
        <v>0</v>
      </c>
      <c r="N24" s="28">
        <v>37.989642387950681</v>
      </c>
      <c r="O24" s="28">
        <v>72.348599873360413</v>
      </c>
      <c r="P24" s="28">
        <v>1319.0439106649308</v>
      </c>
      <c r="Q24" s="28">
        <v>3.7220568515690378</v>
      </c>
      <c r="R24" s="28">
        <v>2769.150553975177</v>
      </c>
      <c r="S24" s="28">
        <v>0.60238234384743661</v>
      </c>
      <c r="T24" s="28">
        <v>0</v>
      </c>
      <c r="U24" s="28">
        <v>36.506712169408331</v>
      </c>
      <c r="V24" s="28">
        <v>0.55796767686584181</v>
      </c>
      <c r="W24" s="28">
        <v>11.776529746849233</v>
      </c>
      <c r="X24" s="28">
        <v>52.96877023075983</v>
      </c>
      <c r="Y24" s="28">
        <v>0.44137767725669319</v>
      </c>
      <c r="Z24" s="28">
        <v>94.133409156273501</v>
      </c>
      <c r="AA24" s="28">
        <v>8.563997449647158E-2</v>
      </c>
      <c r="AB24" s="28">
        <v>9.4858621241726979</v>
      </c>
      <c r="AC24" s="28">
        <v>0.22851862840859966</v>
      </c>
      <c r="AD24" s="28">
        <v>2.1593188590113574</v>
      </c>
      <c r="AE24" s="28">
        <v>3.1471365678859535</v>
      </c>
      <c r="AF24" s="28">
        <v>15.830209136192236</v>
      </c>
      <c r="AG24" s="28">
        <v>2.6656997801115523E-2</v>
      </c>
      <c r="AH24" s="28">
        <v>0.10918041917644448</v>
      </c>
      <c r="AI24" s="28">
        <v>266.78565195079523</v>
      </c>
      <c r="AJ24" s="28">
        <v>68.4049920165874</v>
      </c>
      <c r="AK24" s="28">
        <v>16337.721730815982</v>
      </c>
      <c r="AL24" s="28">
        <v>10.887966759307563</v>
      </c>
      <c r="AM24" s="28">
        <v>1408.0590732142953</v>
      </c>
      <c r="AN24" s="28">
        <v>34.817169527235706</v>
      </c>
      <c r="AO24" s="28">
        <v>229.25521666612829</v>
      </c>
      <c r="AP24" s="28">
        <v>591.80026190920671</v>
      </c>
      <c r="AQ24" s="28">
        <v>71.566936046441299</v>
      </c>
      <c r="AR24" s="28">
        <v>5.1649544392724565</v>
      </c>
      <c r="AS24" s="28">
        <v>15.233609514932576</v>
      </c>
      <c r="AT24" s="28">
        <v>14.184560872592389</v>
      </c>
      <c r="AU24" s="28">
        <v>295.42361007732706</v>
      </c>
      <c r="AV24" s="28">
        <v>71.982575867417552</v>
      </c>
      <c r="AW24" s="28">
        <v>78.683832347488163</v>
      </c>
      <c r="AX24" s="28">
        <v>36.721383132742609</v>
      </c>
      <c r="AY24" s="28">
        <v>44.619046820408919</v>
      </c>
      <c r="AZ24" s="28">
        <v>0.80828663525030864</v>
      </c>
      <c r="BA24" s="28">
        <v>1.8032712841514211</v>
      </c>
      <c r="BB24" s="28">
        <v>4.2565768575284002</v>
      </c>
      <c r="BC24" s="28">
        <v>1741.6769144994844</v>
      </c>
      <c r="BD24" s="28">
        <v>1561.4064830290051</v>
      </c>
      <c r="BE24" s="28">
        <v>69.148990903647245</v>
      </c>
      <c r="BF24" s="28">
        <v>105.16074515168147</v>
      </c>
      <c r="BG24" s="28">
        <v>85.357108471722114</v>
      </c>
      <c r="BH24" s="28">
        <v>258.96708205864428</v>
      </c>
      <c r="BI24" s="28">
        <v>115.42954061404977</v>
      </c>
      <c r="BJ24" s="28">
        <v>4.9068331571382</v>
      </c>
      <c r="BK24" s="28">
        <v>9.0949774992192207</v>
      </c>
      <c r="BL24" s="28">
        <v>38.279979450744932</v>
      </c>
      <c r="BM24" s="28">
        <v>31.851904878998329</v>
      </c>
      <c r="BN24" s="28">
        <v>83.839765799616657</v>
      </c>
      <c r="BO24" s="28">
        <v>4.9267473189744226</v>
      </c>
      <c r="BP24" s="28">
        <v>2.1384601394925769</v>
      </c>
      <c r="BQ24" s="28">
        <v>0.91446201935298643</v>
      </c>
      <c r="BR24" s="28">
        <v>20.918966721773696</v>
      </c>
      <c r="BS24" s="28">
        <v>2.0200584114833093</v>
      </c>
      <c r="BT24" s="28">
        <v>35.020107822286136</v>
      </c>
      <c r="BU24" s="28">
        <v>34.212376531317354</v>
      </c>
      <c r="BV24" s="28">
        <v>136.91023055384628</v>
      </c>
      <c r="BW24" s="28">
        <v>35.910030290005267</v>
      </c>
      <c r="BX24" s="28">
        <v>42.859981027767674</v>
      </c>
      <c r="BY24" s="28">
        <v>12.115988437506605</v>
      </c>
      <c r="BZ24" s="28">
        <v>5.4735582892736305</v>
      </c>
      <c r="CA24" s="28">
        <v>102.87302287454506</v>
      </c>
      <c r="CB24" s="28">
        <v>16.66544935385464</v>
      </c>
      <c r="CC24" s="28">
        <v>13.007164029647459</v>
      </c>
      <c r="CD24" s="28">
        <v>0.63322563212526739</v>
      </c>
      <c r="CE24" s="28">
        <v>18.460217546982626</v>
      </c>
      <c r="CF24" s="28">
        <v>34.073634820783525</v>
      </c>
      <c r="CG24" s="28">
        <v>785.70224589000406</v>
      </c>
      <c r="CH24" s="28">
        <v>43.924096833761617</v>
      </c>
      <c r="CI24" s="28">
        <v>0</v>
      </c>
      <c r="CJ24" s="28">
        <v>36.251728222617103</v>
      </c>
      <c r="CK24" s="28">
        <v>4.3648456653443519</v>
      </c>
      <c r="CL24" s="28">
        <v>25.526533934826716</v>
      </c>
      <c r="CM24" s="28">
        <v>0.82675862964497748</v>
      </c>
      <c r="CN24" s="28">
        <v>12.426854176191215</v>
      </c>
      <c r="CO24" s="28">
        <v>42.099376164633327</v>
      </c>
      <c r="CP24" s="28">
        <v>4.2282731852015853</v>
      </c>
      <c r="CQ24" s="28">
        <v>2988.3461665331033</v>
      </c>
      <c r="CR24" s="28">
        <v>6837.827685913453</v>
      </c>
      <c r="CS24" s="28">
        <v>82.294775075825299</v>
      </c>
      <c r="CT24" s="28">
        <v>89.197799720513686</v>
      </c>
      <c r="CU24" s="28">
        <v>338.17881095234361</v>
      </c>
      <c r="CV24" s="28">
        <v>3.591556408209013</v>
      </c>
      <c r="CW24" s="28">
        <v>276.97031762309848</v>
      </c>
      <c r="CX24" s="28">
        <v>19.032833978628442</v>
      </c>
      <c r="CY24" s="28">
        <v>71.231553903028058</v>
      </c>
      <c r="CZ24" s="28">
        <v>30.964228395910354</v>
      </c>
      <c r="DA24" s="28">
        <v>428.36379094063648</v>
      </c>
      <c r="DB24" s="28">
        <v>476.43332340677688</v>
      </c>
      <c r="DC24" s="28">
        <v>271.52140068862144</v>
      </c>
      <c r="DD24" s="28">
        <v>33.17209764940565</v>
      </c>
      <c r="DE24" s="28">
        <v>238.78219894831031</v>
      </c>
      <c r="DF24" s="28">
        <v>55.713028223199068</v>
      </c>
      <c r="DG24" s="28">
        <v>470.87686688966198</v>
      </c>
      <c r="DH24" s="28">
        <v>335.53352629202385</v>
      </c>
      <c r="DI24" s="28">
        <v>4.8585923363442758</v>
      </c>
      <c r="DJ24" s="28">
        <v>51.296120309701742</v>
      </c>
      <c r="DK24" s="28">
        <v>14.965321798418044</v>
      </c>
      <c r="DL24" s="28">
        <v>66.450017092290722</v>
      </c>
      <c r="DM24" s="28">
        <v>0.20712650837994134</v>
      </c>
      <c r="DN24" s="28">
        <v>6.2553531916340459</v>
      </c>
      <c r="DO24" s="28">
        <v>57.462954320432345</v>
      </c>
      <c r="DP24" s="28">
        <v>45.051997545702939</v>
      </c>
      <c r="DQ24" s="28">
        <v>194.48140147165449</v>
      </c>
      <c r="DR24" s="28">
        <v>639.88351912601024</v>
      </c>
      <c r="DS24" s="28">
        <v>364.69044564805631</v>
      </c>
      <c r="DT24" s="28">
        <v>97.141869082179852</v>
      </c>
      <c r="DU24" s="28">
        <v>2.7306415251896867</v>
      </c>
      <c r="DV24" s="28">
        <v>1584.7147569623755</v>
      </c>
      <c r="DW24" s="28">
        <v>2255.8182188608139</v>
      </c>
      <c r="DX24" s="28">
        <v>49.678355609779516</v>
      </c>
      <c r="DY24" s="28">
        <v>10.58049124688689</v>
      </c>
      <c r="DZ24" s="28">
        <v>97.369643159167651</v>
      </c>
      <c r="EA24" s="28">
        <v>149.05790860941013</v>
      </c>
      <c r="EB24" s="28">
        <v>294.98950450014155</v>
      </c>
      <c r="EC24" s="28">
        <v>14.905778600513784</v>
      </c>
      <c r="ED24" s="28">
        <v>4.3830708594004726</v>
      </c>
      <c r="EE24" s="28">
        <v>21.210664902997188</v>
      </c>
      <c r="EF24" s="28">
        <v>6.5987224791918067</v>
      </c>
      <c r="EG24" s="28">
        <v>11.646280899276764</v>
      </c>
      <c r="EH24" s="28">
        <v>0</v>
      </c>
      <c r="EI24" s="29">
        <f t="shared" si="0"/>
        <v>48863.019002215544</v>
      </c>
      <c r="EJ24" s="30">
        <v>19622.065918956192</v>
      </c>
      <c r="EK24" s="31">
        <v>0</v>
      </c>
      <c r="EL24" s="31">
        <v>0</v>
      </c>
      <c r="EM24" s="31">
        <v>0</v>
      </c>
      <c r="EN24" s="31">
        <v>553859.7192428573</v>
      </c>
      <c r="EO24" s="29">
        <f t="shared" si="2"/>
        <v>573481.78516181349</v>
      </c>
      <c r="EP24" s="28">
        <f t="shared" si="1"/>
        <v>622344.80416402908</v>
      </c>
      <c r="EQ24" s="1"/>
    </row>
    <row r="25" spans="1:147" s="10" customFormat="1" ht="28.5" customHeight="1" thickBot="1" x14ac:dyDescent="0.3">
      <c r="A25" s="22" t="s">
        <v>25</v>
      </c>
      <c r="B25" s="23" t="s">
        <v>168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6.9664179647793061</v>
      </c>
      <c r="AE25" s="28">
        <v>0</v>
      </c>
      <c r="AF25" s="28">
        <v>0</v>
      </c>
      <c r="AG25" s="28">
        <v>0</v>
      </c>
      <c r="AH25" s="28">
        <v>0</v>
      </c>
      <c r="AI25" s="28">
        <v>83.60211905298506</v>
      </c>
      <c r="AJ25" s="28">
        <v>0</v>
      </c>
      <c r="AK25" s="28">
        <v>1838.4800560772042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3.3220449124872489</v>
      </c>
      <c r="AR25" s="28">
        <v>0</v>
      </c>
      <c r="AS25" s="28">
        <v>0</v>
      </c>
      <c r="AT25" s="28">
        <v>0</v>
      </c>
      <c r="AU25" s="28">
        <v>71.39794741890482</v>
      </c>
      <c r="AV25" s="28">
        <v>0</v>
      </c>
      <c r="AW25" s="28">
        <v>0</v>
      </c>
      <c r="AX25" s="28">
        <v>0</v>
      </c>
      <c r="AY25" s="28">
        <v>0</v>
      </c>
      <c r="AZ25" s="28">
        <v>0</v>
      </c>
      <c r="BA25" s="28">
        <v>0</v>
      </c>
      <c r="BB25" s="28">
        <v>0</v>
      </c>
      <c r="BC25" s="28">
        <v>0</v>
      </c>
      <c r="BD25" s="28">
        <v>0</v>
      </c>
      <c r="BE25" s="28">
        <v>0</v>
      </c>
      <c r="BF25" s="28">
        <v>6.3557740833913523E-2</v>
      </c>
      <c r="BG25" s="28">
        <v>0</v>
      </c>
      <c r="BH25" s="28">
        <v>0</v>
      </c>
      <c r="BI25" s="28">
        <v>0</v>
      </c>
      <c r="BJ25" s="28">
        <v>0</v>
      </c>
      <c r="BK25" s="28">
        <v>0</v>
      </c>
      <c r="BL25" s="28">
        <v>0</v>
      </c>
      <c r="BM25" s="28">
        <v>2.9536349442809511E-2</v>
      </c>
      <c r="BN25" s="28">
        <v>0</v>
      </c>
      <c r="BO25" s="28">
        <v>0</v>
      </c>
      <c r="BP25" s="28">
        <v>0</v>
      </c>
      <c r="BQ25" s="28">
        <v>0</v>
      </c>
      <c r="BR25" s="28">
        <v>9.2414983636623163E-2</v>
      </c>
      <c r="BS25" s="28">
        <v>0</v>
      </c>
      <c r="BT25" s="28">
        <v>0</v>
      </c>
      <c r="BU25" s="28">
        <v>0</v>
      </c>
      <c r="BV25" s="28">
        <v>0</v>
      </c>
      <c r="BW25" s="28">
        <v>0</v>
      </c>
      <c r="BX25" s="28">
        <v>0.52256627208467288</v>
      </c>
      <c r="BY25" s="28">
        <v>0</v>
      </c>
      <c r="BZ25" s="28">
        <v>0</v>
      </c>
      <c r="CA25" s="28">
        <v>0.47372858800681822</v>
      </c>
      <c r="CB25" s="28">
        <v>0</v>
      </c>
      <c r="CC25" s="28">
        <v>0</v>
      </c>
      <c r="CD25" s="28">
        <v>0</v>
      </c>
      <c r="CE25" s="28">
        <v>0</v>
      </c>
      <c r="CF25" s="28">
        <v>0</v>
      </c>
      <c r="CG25" s="28">
        <v>4.7076197778728866E-2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1313.821721782914</v>
      </c>
      <c r="CR25" s="28">
        <v>1945.9944754019627</v>
      </c>
      <c r="CS25" s="28">
        <v>0</v>
      </c>
      <c r="CT25" s="28">
        <v>0.32748394581163143</v>
      </c>
      <c r="CU25" s="28">
        <v>0</v>
      </c>
      <c r="CV25" s="28">
        <v>0</v>
      </c>
      <c r="CW25" s="28">
        <v>0</v>
      </c>
      <c r="CX25" s="28">
        <v>1.3629220514670017</v>
      </c>
      <c r="CY25" s="28">
        <v>0</v>
      </c>
      <c r="CZ25" s="28">
        <v>0</v>
      </c>
      <c r="DA25" s="28">
        <v>0</v>
      </c>
      <c r="DB25" s="28">
        <v>0</v>
      </c>
      <c r="DC25" s="28">
        <v>0</v>
      </c>
      <c r="DD25" s="28">
        <v>0</v>
      </c>
      <c r="DE25" s="28">
        <v>0</v>
      </c>
      <c r="DF25" s="28">
        <v>2.7933278803115903E-2</v>
      </c>
      <c r="DG25" s="28">
        <v>0</v>
      </c>
      <c r="DH25" s="28">
        <v>0</v>
      </c>
      <c r="DI25" s="28">
        <v>0</v>
      </c>
      <c r="DJ25" s="28">
        <v>0</v>
      </c>
      <c r="DK25" s="28">
        <v>0</v>
      </c>
      <c r="DL25" s="28">
        <v>0</v>
      </c>
      <c r="DM25" s="28">
        <v>0</v>
      </c>
      <c r="DN25" s="28">
        <v>0</v>
      </c>
      <c r="DO25" s="28">
        <v>0</v>
      </c>
      <c r="DP25" s="28">
        <v>0</v>
      </c>
      <c r="DQ25" s="28">
        <v>0</v>
      </c>
      <c r="DR25" s="28">
        <v>0</v>
      </c>
      <c r="DS25" s="28">
        <v>40.839447296301451</v>
      </c>
      <c r="DT25" s="28">
        <v>109.09610441103911</v>
      </c>
      <c r="DU25" s="28">
        <v>0</v>
      </c>
      <c r="DV25" s="28">
        <v>232.28678289080344</v>
      </c>
      <c r="DW25" s="28">
        <v>861.19981053220636</v>
      </c>
      <c r="DX25" s="28">
        <v>0</v>
      </c>
      <c r="DY25" s="28">
        <v>0</v>
      </c>
      <c r="DZ25" s="28">
        <v>25.916545297591302</v>
      </c>
      <c r="EA25" s="28">
        <v>62.612537903577703</v>
      </c>
      <c r="EB25" s="28">
        <v>130.81466926298691</v>
      </c>
      <c r="EC25" s="28">
        <v>0</v>
      </c>
      <c r="ED25" s="28">
        <v>0</v>
      </c>
      <c r="EE25" s="28">
        <v>0</v>
      </c>
      <c r="EF25" s="28">
        <v>0</v>
      </c>
      <c r="EG25" s="28">
        <v>0</v>
      </c>
      <c r="EH25" s="28">
        <v>0</v>
      </c>
      <c r="EI25" s="29">
        <f t="shared" si="0"/>
        <v>6729.2978996136098</v>
      </c>
      <c r="EJ25" s="30">
        <v>13855.87441009386</v>
      </c>
      <c r="EK25" s="31">
        <v>0</v>
      </c>
      <c r="EL25" s="31">
        <v>0</v>
      </c>
      <c r="EM25" s="31">
        <v>0</v>
      </c>
      <c r="EN25" s="31">
        <v>161.35487698536508</v>
      </c>
      <c r="EO25" s="29">
        <f t="shared" si="2"/>
        <v>14017.229287079226</v>
      </c>
      <c r="EP25" s="28">
        <f t="shared" si="1"/>
        <v>20746.527186692838</v>
      </c>
      <c r="EQ25" s="1"/>
    </row>
    <row r="26" spans="1:147" s="10" customFormat="1" ht="28.5" customHeight="1" thickBot="1" x14ac:dyDescent="0.3">
      <c r="A26" s="22" t="s">
        <v>26</v>
      </c>
      <c r="B26" s="23" t="s">
        <v>169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16.380960432403796</v>
      </c>
      <c r="J26" s="28">
        <v>0</v>
      </c>
      <c r="K26" s="28">
        <v>25.119008667811126</v>
      </c>
      <c r="L26" s="28">
        <v>389.52389628128935</v>
      </c>
      <c r="M26" s="28">
        <v>0</v>
      </c>
      <c r="N26" s="28">
        <v>950.94223654540156</v>
      </c>
      <c r="O26" s="28">
        <v>138.67837409064526</v>
      </c>
      <c r="P26" s="28">
        <v>266.64254035352769</v>
      </c>
      <c r="Q26" s="28">
        <v>145.9113520305078</v>
      </c>
      <c r="R26" s="28">
        <v>6490.0167832137704</v>
      </c>
      <c r="S26" s="28">
        <v>175.35431051347382</v>
      </c>
      <c r="T26" s="28">
        <v>654.59224611519551</v>
      </c>
      <c r="U26" s="28">
        <v>301.93780169609261</v>
      </c>
      <c r="V26" s="28">
        <v>231.02319218880885</v>
      </c>
      <c r="W26" s="28">
        <v>1100.91152927452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0.27486091348437447</v>
      </c>
      <c r="AE26" s="28">
        <v>0</v>
      </c>
      <c r="AF26" s="28">
        <v>0</v>
      </c>
      <c r="AG26" s="28">
        <v>0</v>
      </c>
      <c r="AH26" s="28">
        <v>0</v>
      </c>
      <c r="AI26" s="28">
        <v>33.141900540837732</v>
      </c>
      <c r="AJ26" s="28">
        <v>0</v>
      </c>
      <c r="AK26" s="28">
        <v>76714.847894532519</v>
      </c>
      <c r="AL26" s="28">
        <v>0</v>
      </c>
      <c r="AM26" s="28">
        <v>79.79701866570457</v>
      </c>
      <c r="AN26" s="28">
        <v>63.299506667351842</v>
      </c>
      <c r="AO26" s="28">
        <v>10.614297701719032</v>
      </c>
      <c r="AP26" s="28">
        <v>11.567624205853262</v>
      </c>
      <c r="AQ26" s="28">
        <v>1.5421544631312138</v>
      </c>
      <c r="AR26" s="28">
        <v>0</v>
      </c>
      <c r="AS26" s="28">
        <v>0</v>
      </c>
      <c r="AT26" s="28">
        <v>0</v>
      </c>
      <c r="AU26" s="28">
        <v>25.196622439555703</v>
      </c>
      <c r="AV26" s="28">
        <v>0</v>
      </c>
      <c r="AW26" s="28">
        <v>0</v>
      </c>
      <c r="AX26" s="28">
        <v>0</v>
      </c>
      <c r="AY26" s="28">
        <v>0</v>
      </c>
      <c r="AZ26" s="28">
        <v>0</v>
      </c>
      <c r="BA26" s="28">
        <v>0</v>
      </c>
      <c r="BB26" s="28">
        <v>2.3797330471073836</v>
      </c>
      <c r="BC26" s="28">
        <v>0</v>
      </c>
      <c r="BD26" s="28">
        <v>0</v>
      </c>
      <c r="BE26" s="28">
        <v>0</v>
      </c>
      <c r="BF26" s="28">
        <v>7.6552264296734812E-2</v>
      </c>
      <c r="BG26" s="28">
        <v>0</v>
      </c>
      <c r="BH26" s="28">
        <v>32.386500816228448</v>
      </c>
      <c r="BI26" s="28">
        <v>0</v>
      </c>
      <c r="BJ26" s="28">
        <v>0</v>
      </c>
      <c r="BK26" s="28">
        <v>0</v>
      </c>
      <c r="BL26" s="28">
        <v>0</v>
      </c>
      <c r="BM26" s="28">
        <v>3.5575122703231647E-2</v>
      </c>
      <c r="BN26" s="28">
        <v>0</v>
      </c>
      <c r="BO26" s="28">
        <v>0</v>
      </c>
      <c r="BP26" s="28">
        <v>0</v>
      </c>
      <c r="BQ26" s="28">
        <v>0</v>
      </c>
      <c r="BR26" s="28">
        <v>0.11130943547562824</v>
      </c>
      <c r="BS26" s="28">
        <v>0</v>
      </c>
      <c r="BT26" s="28">
        <v>0</v>
      </c>
      <c r="BU26" s="28">
        <v>0</v>
      </c>
      <c r="BV26" s="28">
        <v>0</v>
      </c>
      <c r="BW26" s="28">
        <v>0</v>
      </c>
      <c r="BX26" s="28">
        <v>39.431772550850361</v>
      </c>
      <c r="BY26" s="28">
        <v>0.30666738789175418</v>
      </c>
      <c r="BZ26" s="28">
        <v>0.28311336688600597</v>
      </c>
      <c r="CA26" s="28">
        <v>0.57058346628120626</v>
      </c>
      <c r="CB26" s="28">
        <v>0</v>
      </c>
      <c r="CC26" s="28">
        <v>5.4622945391661144</v>
      </c>
      <c r="CD26" s="28">
        <v>0</v>
      </c>
      <c r="CE26" s="28">
        <v>0.66025254190699867</v>
      </c>
      <c r="CF26" s="28">
        <v>0</v>
      </c>
      <c r="CG26" s="28">
        <v>6.5119830069544124E-2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4746.4592690555737</v>
      </c>
      <c r="CR26" s="28">
        <v>5700.5583782649283</v>
      </c>
      <c r="CS26" s="28">
        <v>4.935938220817343E-2</v>
      </c>
      <c r="CT26" s="28">
        <v>0.37087216287411362</v>
      </c>
      <c r="CU26" s="28">
        <v>0</v>
      </c>
      <c r="CV26" s="28">
        <v>0</v>
      </c>
      <c r="CW26" s="28">
        <v>0</v>
      </c>
      <c r="CX26" s="28">
        <v>1.641574538849536</v>
      </c>
      <c r="CY26" s="28">
        <v>0</v>
      </c>
      <c r="CZ26" s="28">
        <v>0</v>
      </c>
      <c r="DA26" s="28">
        <v>0</v>
      </c>
      <c r="DB26" s="28">
        <v>0</v>
      </c>
      <c r="DC26" s="28">
        <v>0</v>
      </c>
      <c r="DD26" s="28">
        <v>0</v>
      </c>
      <c r="DE26" s="28">
        <v>0</v>
      </c>
      <c r="DF26" s="28">
        <v>5.2734809568906256</v>
      </c>
      <c r="DG26" s="28">
        <v>0</v>
      </c>
      <c r="DH26" s="28">
        <v>0</v>
      </c>
      <c r="DI26" s="28">
        <v>0</v>
      </c>
      <c r="DJ26" s="28">
        <v>0</v>
      </c>
      <c r="DK26" s="28">
        <v>0</v>
      </c>
      <c r="DL26" s="28">
        <v>0</v>
      </c>
      <c r="DM26" s="28">
        <v>0</v>
      </c>
      <c r="DN26" s="28">
        <v>0</v>
      </c>
      <c r="DO26" s="28">
        <v>0</v>
      </c>
      <c r="DP26" s="28">
        <v>0</v>
      </c>
      <c r="DQ26" s="28">
        <v>20.4384036394801</v>
      </c>
      <c r="DR26" s="28">
        <v>0</v>
      </c>
      <c r="DS26" s="28">
        <v>135.11779932541936</v>
      </c>
      <c r="DT26" s="28">
        <v>23.475042798470394</v>
      </c>
      <c r="DU26" s="28">
        <v>0</v>
      </c>
      <c r="DV26" s="28">
        <v>2166.7466292235094</v>
      </c>
      <c r="DW26" s="28">
        <v>315.01362585284107</v>
      </c>
      <c r="DX26" s="28">
        <v>0</v>
      </c>
      <c r="DY26" s="28">
        <v>0</v>
      </c>
      <c r="DZ26" s="28">
        <v>11.742374567228552</v>
      </c>
      <c r="EA26" s="28">
        <v>24.176268390967063</v>
      </c>
      <c r="EB26" s="28">
        <v>2.1561893281092058E-3</v>
      </c>
      <c r="EC26" s="28">
        <v>0</v>
      </c>
      <c r="ED26" s="28">
        <v>0</v>
      </c>
      <c r="EE26" s="28">
        <v>0</v>
      </c>
      <c r="EF26" s="28">
        <v>0</v>
      </c>
      <c r="EG26" s="28">
        <v>0</v>
      </c>
      <c r="EH26" s="28">
        <v>0</v>
      </c>
      <c r="EI26" s="29">
        <f t="shared" si="0"/>
        <v>101060.150820251</v>
      </c>
      <c r="EJ26" s="30">
        <v>10764.151708929721</v>
      </c>
      <c r="EK26" s="31">
        <v>0</v>
      </c>
      <c r="EL26" s="31">
        <v>0</v>
      </c>
      <c r="EM26" s="31">
        <v>0</v>
      </c>
      <c r="EN26" s="31">
        <v>530824.81507275719</v>
      </c>
      <c r="EO26" s="29">
        <f t="shared" si="2"/>
        <v>541588.96678168688</v>
      </c>
      <c r="EP26" s="28">
        <f t="shared" si="1"/>
        <v>642649.11760193785</v>
      </c>
      <c r="EQ26" s="1"/>
    </row>
    <row r="27" spans="1:147" s="10" customFormat="1" ht="28.5" customHeight="1" thickBot="1" x14ac:dyDescent="0.3">
      <c r="A27" s="22" t="s">
        <v>27</v>
      </c>
      <c r="B27" s="23" t="s">
        <v>170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75783.572662681661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8">
        <v>0</v>
      </c>
      <c r="AY27" s="28">
        <v>0</v>
      </c>
      <c r="AZ27" s="28">
        <v>0</v>
      </c>
      <c r="BA27" s="28">
        <v>0</v>
      </c>
      <c r="BB27" s="28">
        <v>0</v>
      </c>
      <c r="BC27" s="28">
        <v>0</v>
      </c>
      <c r="BD27" s="28">
        <v>0</v>
      </c>
      <c r="BE27" s="28">
        <v>0</v>
      </c>
      <c r="BF27" s="28">
        <v>0</v>
      </c>
      <c r="BG27" s="28">
        <v>0</v>
      </c>
      <c r="BH27" s="28">
        <v>0</v>
      </c>
      <c r="BI27" s="28">
        <v>0</v>
      </c>
      <c r="BJ27" s="28">
        <v>0</v>
      </c>
      <c r="BK27" s="28">
        <v>0</v>
      </c>
      <c r="BL27" s="28">
        <v>0</v>
      </c>
      <c r="BM27" s="28">
        <v>0</v>
      </c>
      <c r="BN27" s="28">
        <v>0</v>
      </c>
      <c r="BO27" s="28">
        <v>0</v>
      </c>
      <c r="BP27" s="28">
        <v>0</v>
      </c>
      <c r="BQ27" s="28">
        <v>0</v>
      </c>
      <c r="BR27" s="28">
        <v>0</v>
      </c>
      <c r="BS27" s="28">
        <v>0</v>
      </c>
      <c r="BT27" s="28">
        <v>0</v>
      </c>
      <c r="BU27" s="28">
        <v>0</v>
      </c>
      <c r="BV27" s="28">
        <v>0</v>
      </c>
      <c r="BW27" s="28">
        <v>0</v>
      </c>
      <c r="BX27" s="28">
        <v>0</v>
      </c>
      <c r="BY27" s="28">
        <v>0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  <c r="CY27" s="28">
        <v>0</v>
      </c>
      <c r="CZ27" s="28">
        <v>0</v>
      </c>
      <c r="DA27" s="28">
        <v>0</v>
      </c>
      <c r="DB27" s="28">
        <v>0</v>
      </c>
      <c r="DC27" s="28">
        <v>0</v>
      </c>
      <c r="DD27" s="28">
        <v>0</v>
      </c>
      <c r="DE27" s="28">
        <v>0</v>
      </c>
      <c r="DF27" s="28">
        <v>3234.4794457177213</v>
      </c>
      <c r="DG27" s="28">
        <v>0</v>
      </c>
      <c r="DH27" s="28">
        <v>0</v>
      </c>
      <c r="DI27" s="28">
        <v>0</v>
      </c>
      <c r="DJ27" s="28">
        <v>0</v>
      </c>
      <c r="DK27" s="28">
        <v>0</v>
      </c>
      <c r="DL27" s="28">
        <v>0</v>
      </c>
      <c r="DM27" s="28">
        <v>0</v>
      </c>
      <c r="DN27" s="28">
        <v>0</v>
      </c>
      <c r="DO27" s="28">
        <v>0</v>
      </c>
      <c r="DP27" s="28">
        <v>0</v>
      </c>
      <c r="DQ27" s="28">
        <v>0</v>
      </c>
      <c r="DR27" s="28">
        <v>0</v>
      </c>
      <c r="DS27" s="28">
        <v>0</v>
      </c>
      <c r="DT27" s="28">
        <v>0</v>
      </c>
      <c r="DU27" s="28">
        <v>0</v>
      </c>
      <c r="DV27" s="28">
        <v>0</v>
      </c>
      <c r="DW27" s="28">
        <v>0.16414730374541506</v>
      </c>
      <c r="DX27" s="28">
        <v>0</v>
      </c>
      <c r="DY27" s="28">
        <v>0</v>
      </c>
      <c r="DZ27" s="28">
        <v>0</v>
      </c>
      <c r="EA27" s="28">
        <v>0</v>
      </c>
      <c r="EB27" s="28">
        <v>0</v>
      </c>
      <c r="EC27" s="28">
        <v>0</v>
      </c>
      <c r="ED27" s="28">
        <v>0</v>
      </c>
      <c r="EE27" s="28">
        <v>0</v>
      </c>
      <c r="EF27" s="28">
        <v>0</v>
      </c>
      <c r="EG27" s="28">
        <v>0</v>
      </c>
      <c r="EH27" s="28">
        <v>0</v>
      </c>
      <c r="EI27" s="29">
        <f t="shared" si="0"/>
        <v>79018.216255703126</v>
      </c>
      <c r="EJ27" s="30">
        <v>0</v>
      </c>
      <c r="EK27" s="31">
        <v>0</v>
      </c>
      <c r="EL27" s="31">
        <v>0</v>
      </c>
      <c r="EM27" s="31">
        <v>0</v>
      </c>
      <c r="EN27" s="31">
        <v>0</v>
      </c>
      <c r="EO27" s="29">
        <f t="shared" si="2"/>
        <v>0</v>
      </c>
      <c r="EP27" s="28">
        <f t="shared" si="1"/>
        <v>79018.216255703126</v>
      </c>
      <c r="EQ27" s="1"/>
    </row>
    <row r="28" spans="1:147" s="10" customFormat="1" ht="28.5" customHeight="1" thickBot="1" x14ac:dyDescent="0.3">
      <c r="A28" s="22" t="s">
        <v>28</v>
      </c>
      <c r="B28" s="23" t="s">
        <v>171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536.16106922861729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3913.2080310511642</v>
      </c>
      <c r="AR28" s="28">
        <v>0</v>
      </c>
      <c r="AS28" s="28">
        <v>155691.7246420898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8">
        <v>0</v>
      </c>
      <c r="BA28" s="28">
        <v>0</v>
      </c>
      <c r="BB28" s="28">
        <v>0</v>
      </c>
      <c r="BC28" s="28">
        <v>0</v>
      </c>
      <c r="BD28" s="28">
        <v>0</v>
      </c>
      <c r="BE28" s="28">
        <v>0</v>
      </c>
      <c r="BF28" s="28">
        <v>4.0667692277798227E-2</v>
      </c>
      <c r="BG28" s="28">
        <v>0</v>
      </c>
      <c r="BH28" s="28">
        <v>0</v>
      </c>
      <c r="BI28" s="28">
        <v>0</v>
      </c>
      <c r="BJ28" s="28">
        <v>0</v>
      </c>
      <c r="BK28" s="28">
        <v>0</v>
      </c>
      <c r="BL28" s="28">
        <v>0</v>
      </c>
      <c r="BM28" s="28">
        <v>1.8898959503430998E-2</v>
      </c>
      <c r="BN28" s="28">
        <v>0</v>
      </c>
      <c r="BO28" s="28">
        <v>0</v>
      </c>
      <c r="BP28" s="28">
        <v>0</v>
      </c>
      <c r="BQ28" s="28">
        <v>0</v>
      </c>
      <c r="BR28" s="28">
        <v>5.9132122493356004E-2</v>
      </c>
      <c r="BS28" s="28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0.30311726294049396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3.0121906470479423E-2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3.5941592759665957E-5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0.87207150317889359</v>
      </c>
      <c r="CY28" s="28">
        <v>0</v>
      </c>
      <c r="CZ28" s="28">
        <v>0</v>
      </c>
      <c r="DA28" s="28">
        <v>0</v>
      </c>
      <c r="DB28" s="28">
        <v>0</v>
      </c>
      <c r="DC28" s="28">
        <v>0</v>
      </c>
      <c r="DD28" s="28">
        <v>0</v>
      </c>
      <c r="DE28" s="28">
        <v>0</v>
      </c>
      <c r="DF28" s="28">
        <v>1.7873227899077828E-2</v>
      </c>
      <c r="DG28" s="28">
        <v>0</v>
      </c>
      <c r="DH28" s="28">
        <v>0</v>
      </c>
      <c r="DI28" s="28">
        <v>0</v>
      </c>
      <c r="DJ28" s="28">
        <v>0</v>
      </c>
      <c r="DK28" s="28">
        <v>0</v>
      </c>
      <c r="DL28" s="28">
        <v>0</v>
      </c>
      <c r="DM28" s="28">
        <v>0</v>
      </c>
      <c r="DN28" s="28">
        <v>0</v>
      </c>
      <c r="DO28" s="28">
        <v>0</v>
      </c>
      <c r="DP28" s="28">
        <v>0</v>
      </c>
      <c r="DQ28" s="28">
        <v>0</v>
      </c>
      <c r="DR28" s="28">
        <v>0</v>
      </c>
      <c r="DS28" s="28">
        <v>26.131295002781812</v>
      </c>
      <c r="DT28" s="28">
        <v>0</v>
      </c>
      <c r="DU28" s="28">
        <v>0</v>
      </c>
      <c r="DV28" s="28">
        <v>6.6677841297453391</v>
      </c>
      <c r="DW28" s="28">
        <v>0</v>
      </c>
      <c r="DX28" s="28">
        <v>0</v>
      </c>
      <c r="DY28" s="28">
        <v>0</v>
      </c>
      <c r="DZ28" s="28">
        <v>0</v>
      </c>
      <c r="EA28" s="28">
        <v>0</v>
      </c>
      <c r="EB28" s="28">
        <v>0</v>
      </c>
      <c r="EC28" s="28">
        <v>0</v>
      </c>
      <c r="ED28" s="28">
        <v>0</v>
      </c>
      <c r="EE28" s="28">
        <v>0</v>
      </c>
      <c r="EF28" s="28">
        <v>0</v>
      </c>
      <c r="EG28" s="28">
        <v>0</v>
      </c>
      <c r="EH28" s="28">
        <v>0</v>
      </c>
      <c r="EI28" s="29">
        <f t="shared" si="0"/>
        <v>160175.23474011844</v>
      </c>
      <c r="EJ28" s="30">
        <v>0</v>
      </c>
      <c r="EK28" s="31">
        <v>0</v>
      </c>
      <c r="EL28" s="31">
        <v>9932.3615796025824</v>
      </c>
      <c r="EM28" s="31">
        <v>-5610.2506696274895</v>
      </c>
      <c r="EN28" s="31">
        <v>18.38188475883463</v>
      </c>
      <c r="EO28" s="29">
        <f t="shared" si="2"/>
        <v>4340.4927947339274</v>
      </c>
      <c r="EP28" s="28">
        <f t="shared" si="1"/>
        <v>164515.72753485237</v>
      </c>
      <c r="EQ28" s="1"/>
    </row>
    <row r="29" spans="1:147" s="10" customFormat="1" ht="28.5" customHeight="1" thickBot="1" x14ac:dyDescent="0.3">
      <c r="A29" s="22" t="s">
        <v>29</v>
      </c>
      <c r="B29" s="23" t="s">
        <v>172</v>
      </c>
      <c r="C29" s="28">
        <v>0</v>
      </c>
      <c r="D29" s="28">
        <v>0</v>
      </c>
      <c r="E29" s="28">
        <v>0</v>
      </c>
      <c r="F29" s="28">
        <v>0</v>
      </c>
      <c r="G29" s="28">
        <v>694.013967862865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98.315182420310791</v>
      </c>
      <c r="V29" s="28">
        <v>0</v>
      </c>
      <c r="W29" s="28">
        <v>0</v>
      </c>
      <c r="X29" s="28">
        <v>2.4418087515146172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45.411512989483164</v>
      </c>
      <c r="AE29" s="28">
        <v>0</v>
      </c>
      <c r="AF29" s="28">
        <v>0</v>
      </c>
      <c r="AG29" s="28">
        <v>0</v>
      </c>
      <c r="AH29" s="28">
        <v>0</v>
      </c>
      <c r="AI29" s="28">
        <v>123.26741932823882</v>
      </c>
      <c r="AJ29" s="28">
        <v>0</v>
      </c>
      <c r="AK29" s="28">
        <v>18169.85344495362</v>
      </c>
      <c r="AL29" s="28">
        <v>0</v>
      </c>
      <c r="AM29" s="28">
        <v>213.71062819503334</v>
      </c>
      <c r="AN29" s="28">
        <v>0</v>
      </c>
      <c r="AO29" s="28">
        <v>56.988945391490979</v>
      </c>
      <c r="AP29" s="28">
        <v>140.68612675538543</v>
      </c>
      <c r="AQ29" s="28">
        <v>6.7591538284147017</v>
      </c>
      <c r="AR29" s="28">
        <v>0</v>
      </c>
      <c r="AS29" s="28">
        <v>0</v>
      </c>
      <c r="AT29" s="28">
        <v>0</v>
      </c>
      <c r="AU29" s="28">
        <v>393.26553200852601</v>
      </c>
      <c r="AV29" s="28">
        <v>0</v>
      </c>
      <c r="AW29" s="28">
        <v>0</v>
      </c>
      <c r="AX29" s="28">
        <v>0</v>
      </c>
      <c r="AY29" s="28">
        <v>0</v>
      </c>
      <c r="AZ29" s="28">
        <v>1.6395023251446004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0.10488004619374815</v>
      </c>
      <c r="BG29" s="28">
        <v>0</v>
      </c>
      <c r="BH29" s="28">
        <v>103.45611214683254</v>
      </c>
      <c r="BI29" s="28">
        <v>0</v>
      </c>
      <c r="BJ29" s="28">
        <v>0</v>
      </c>
      <c r="BK29" s="28">
        <v>0</v>
      </c>
      <c r="BL29" s="28">
        <v>0</v>
      </c>
      <c r="BM29" s="28">
        <v>4.8739518637887468E-2</v>
      </c>
      <c r="BN29" s="28">
        <v>0</v>
      </c>
      <c r="BO29" s="28">
        <v>0</v>
      </c>
      <c r="BP29" s="28">
        <v>0</v>
      </c>
      <c r="BQ29" s="28">
        <v>0</v>
      </c>
      <c r="BR29" s="28">
        <v>0.15249893444343035</v>
      </c>
      <c r="BS29" s="28">
        <v>0</v>
      </c>
      <c r="BT29" s="28">
        <v>0</v>
      </c>
      <c r="BU29" s="28">
        <v>0</v>
      </c>
      <c r="BV29" s="28">
        <v>0</v>
      </c>
      <c r="BW29" s="28">
        <v>0</v>
      </c>
      <c r="BX29" s="28">
        <v>0.99631387698032037</v>
      </c>
      <c r="BY29" s="28">
        <v>0</v>
      </c>
      <c r="BZ29" s="28">
        <v>0</v>
      </c>
      <c r="CA29" s="28">
        <v>0.78172501951081197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7.7682965644754395E-2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1048.1347477701829</v>
      </c>
      <c r="CR29" s="28">
        <v>4014.9633116453956</v>
      </c>
      <c r="CS29" s="28">
        <v>0.19130198959426556</v>
      </c>
      <c r="CT29" s="28">
        <v>0.62437401173784934</v>
      </c>
      <c r="CU29" s="28">
        <v>0</v>
      </c>
      <c r="CV29" s="28">
        <v>0</v>
      </c>
      <c r="CW29" s="28">
        <v>0</v>
      </c>
      <c r="CX29" s="28">
        <v>2.2490309731094875</v>
      </c>
      <c r="CY29" s="28">
        <v>0</v>
      </c>
      <c r="CZ29" s="28">
        <v>0</v>
      </c>
      <c r="DA29" s="28">
        <v>0</v>
      </c>
      <c r="DB29" s="28">
        <v>0</v>
      </c>
      <c r="DC29" s="28">
        <v>0</v>
      </c>
      <c r="DD29" s="28">
        <v>0</v>
      </c>
      <c r="DE29" s="28">
        <v>0</v>
      </c>
      <c r="DF29" s="28">
        <v>4.6094205564500251E-2</v>
      </c>
      <c r="DG29" s="28">
        <v>0</v>
      </c>
      <c r="DH29" s="28">
        <v>0</v>
      </c>
      <c r="DI29" s="28">
        <v>0</v>
      </c>
      <c r="DJ29" s="28">
        <v>0</v>
      </c>
      <c r="DK29" s="28">
        <v>0</v>
      </c>
      <c r="DL29" s="28">
        <v>0</v>
      </c>
      <c r="DM29" s="28">
        <v>0</v>
      </c>
      <c r="DN29" s="28">
        <v>0</v>
      </c>
      <c r="DO29" s="28">
        <v>0</v>
      </c>
      <c r="DP29" s="28">
        <v>0</v>
      </c>
      <c r="DQ29" s="28">
        <v>0</v>
      </c>
      <c r="DR29" s="28">
        <v>0</v>
      </c>
      <c r="DS29" s="28">
        <v>67.391368270247895</v>
      </c>
      <c r="DT29" s="28">
        <v>277.52786587849403</v>
      </c>
      <c r="DU29" s="28">
        <v>0</v>
      </c>
      <c r="DV29" s="28">
        <v>3342.6211023526762</v>
      </c>
      <c r="DW29" s="28">
        <v>3943.7961445742903</v>
      </c>
      <c r="DX29" s="28">
        <v>0</v>
      </c>
      <c r="DY29" s="28">
        <v>0</v>
      </c>
      <c r="DZ29" s="28">
        <v>7.9082476967369644</v>
      </c>
      <c r="EA29" s="28">
        <v>92.86522794210174</v>
      </c>
      <c r="EB29" s="28">
        <v>0</v>
      </c>
      <c r="EC29" s="28">
        <v>0</v>
      </c>
      <c r="ED29" s="28">
        <v>0</v>
      </c>
      <c r="EE29" s="28">
        <v>0</v>
      </c>
      <c r="EF29" s="28">
        <v>0</v>
      </c>
      <c r="EG29" s="28">
        <v>0</v>
      </c>
      <c r="EH29" s="28">
        <v>0</v>
      </c>
      <c r="EI29" s="29">
        <f t="shared" si="0"/>
        <v>32850.289994628416</v>
      </c>
      <c r="EJ29" s="30">
        <v>52957.102498175904</v>
      </c>
      <c r="EK29" s="31">
        <v>0</v>
      </c>
      <c r="EL29" s="31">
        <v>0</v>
      </c>
      <c r="EM29" s="31">
        <v>-2.2681979413391673E-2</v>
      </c>
      <c r="EN29" s="31">
        <v>17252.433631086562</v>
      </c>
      <c r="EO29" s="29">
        <f t="shared" si="2"/>
        <v>70209.513447283054</v>
      </c>
      <c r="EP29" s="28">
        <f t="shared" si="1"/>
        <v>103059.80344191147</v>
      </c>
      <c r="EQ29" s="1"/>
    </row>
    <row r="30" spans="1:147" s="10" customFormat="1" ht="28.5" customHeight="1" thickBot="1" x14ac:dyDescent="0.3">
      <c r="A30" s="22" t="s">
        <v>30</v>
      </c>
      <c r="B30" s="23" t="s">
        <v>173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20.900315943309774</v>
      </c>
      <c r="W30" s="28">
        <v>0</v>
      </c>
      <c r="X30" s="28">
        <v>27.628854797194062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0.84823640926345545</v>
      </c>
      <c r="AE30" s="28">
        <v>0</v>
      </c>
      <c r="AF30" s="28">
        <v>0</v>
      </c>
      <c r="AG30" s="28">
        <v>0</v>
      </c>
      <c r="AH30" s="28">
        <v>0</v>
      </c>
      <c r="AI30" s="28">
        <v>189.5049422424122</v>
      </c>
      <c r="AJ30" s="28">
        <v>1.6718534638843322E-2</v>
      </c>
      <c r="AK30" s="28">
        <v>4257.9060505727721</v>
      </c>
      <c r="AL30" s="28">
        <v>0</v>
      </c>
      <c r="AM30" s="28">
        <v>0</v>
      </c>
      <c r="AN30" s="28">
        <v>0</v>
      </c>
      <c r="AO30" s="28">
        <v>8.1003476725880041</v>
      </c>
      <c r="AP30" s="28">
        <v>61.031563595537804</v>
      </c>
      <c r="AQ30" s="28">
        <v>4.0696691500705393</v>
      </c>
      <c r="AR30" s="28">
        <v>218.97869165617877</v>
      </c>
      <c r="AS30" s="28">
        <v>0</v>
      </c>
      <c r="AT30" s="28">
        <v>0</v>
      </c>
      <c r="AU30" s="28">
        <v>1456.7974553354525</v>
      </c>
      <c r="AV30" s="28">
        <v>27.115227247813667</v>
      </c>
      <c r="AW30" s="28">
        <v>42.199950700872741</v>
      </c>
      <c r="AX30" s="28">
        <v>2.4371111797816885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25.466003512353506</v>
      </c>
      <c r="BI30" s="28">
        <v>15.586788960479247</v>
      </c>
      <c r="BJ30" s="28">
        <v>0</v>
      </c>
      <c r="BK30" s="28">
        <v>0</v>
      </c>
      <c r="BL30" s="28">
        <v>0</v>
      </c>
      <c r="BM30" s="28">
        <v>0</v>
      </c>
      <c r="BN30" s="28">
        <v>0</v>
      </c>
      <c r="BO30" s="28">
        <v>0</v>
      </c>
      <c r="BP30" s="28">
        <v>0</v>
      </c>
      <c r="BQ30" s="28">
        <v>0</v>
      </c>
      <c r="BR30" s="28">
        <v>0</v>
      </c>
      <c r="BS30" s="28">
        <v>0</v>
      </c>
      <c r="BT30" s="28">
        <v>0</v>
      </c>
      <c r="BU30" s="28">
        <v>0</v>
      </c>
      <c r="BV30" s="28">
        <v>0</v>
      </c>
      <c r="BW30" s="28">
        <v>0</v>
      </c>
      <c r="BX30" s="28">
        <v>0.79648622630080879</v>
      </c>
      <c r="BY30" s="28">
        <v>7.6216952215261924E-2</v>
      </c>
      <c r="BZ30" s="28">
        <v>0</v>
      </c>
      <c r="CA30" s="28">
        <v>0</v>
      </c>
      <c r="CB30" s="28">
        <v>0</v>
      </c>
      <c r="CC30" s="28">
        <v>0</v>
      </c>
      <c r="CD30" s="28">
        <v>0</v>
      </c>
      <c r="CE30" s="28">
        <v>0</v>
      </c>
      <c r="CF30" s="28">
        <v>0</v>
      </c>
      <c r="CG30" s="28">
        <v>12.589749899619211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94.147453094594312</v>
      </c>
      <c r="CR30" s="28">
        <v>70.615972041957747</v>
      </c>
      <c r="CS30" s="28">
        <v>0</v>
      </c>
      <c r="CT30" s="28">
        <v>0.49914521106203513</v>
      </c>
      <c r="CU30" s="28">
        <v>0</v>
      </c>
      <c r="CV30" s="28">
        <v>0</v>
      </c>
      <c r="CW30" s="28">
        <v>0</v>
      </c>
      <c r="CX30" s="28">
        <v>0</v>
      </c>
      <c r="CY30" s="28">
        <v>0</v>
      </c>
      <c r="CZ30" s="28">
        <v>0</v>
      </c>
      <c r="DA30" s="28">
        <v>0</v>
      </c>
      <c r="DB30" s="28">
        <v>0</v>
      </c>
      <c r="DC30" s="28">
        <v>0</v>
      </c>
      <c r="DD30" s="28">
        <v>0</v>
      </c>
      <c r="DE30" s="28">
        <v>0</v>
      </c>
      <c r="DF30" s="28">
        <v>0</v>
      </c>
      <c r="DG30" s="28">
        <v>0</v>
      </c>
      <c r="DH30" s="28">
        <v>0</v>
      </c>
      <c r="DI30" s="28">
        <v>0</v>
      </c>
      <c r="DJ30" s="28">
        <v>0</v>
      </c>
      <c r="DK30" s="28">
        <v>0</v>
      </c>
      <c r="DL30" s="28">
        <v>0</v>
      </c>
      <c r="DM30" s="28">
        <v>0</v>
      </c>
      <c r="DN30" s="28">
        <v>0</v>
      </c>
      <c r="DO30" s="28">
        <v>0</v>
      </c>
      <c r="DP30" s="28">
        <v>0</v>
      </c>
      <c r="DQ30" s="28">
        <v>0</v>
      </c>
      <c r="DR30" s="28">
        <v>0</v>
      </c>
      <c r="DS30" s="28">
        <v>0</v>
      </c>
      <c r="DT30" s="28">
        <v>1.7277084835602414</v>
      </c>
      <c r="DU30" s="28">
        <v>0</v>
      </c>
      <c r="DV30" s="28">
        <v>95.251327073557604</v>
      </c>
      <c r="DW30" s="28">
        <v>68.063306906679756</v>
      </c>
      <c r="DX30" s="28">
        <v>0</v>
      </c>
      <c r="DY30" s="28">
        <v>0</v>
      </c>
      <c r="DZ30" s="28">
        <v>226.56124205885874</v>
      </c>
      <c r="EA30" s="28">
        <v>62.28228697031301</v>
      </c>
      <c r="EB30" s="28">
        <v>0.10602168190341286</v>
      </c>
      <c r="EC30" s="28">
        <v>0</v>
      </c>
      <c r="ED30" s="28">
        <v>0</v>
      </c>
      <c r="EE30" s="28">
        <v>0</v>
      </c>
      <c r="EF30" s="28">
        <v>0</v>
      </c>
      <c r="EG30" s="28">
        <v>0</v>
      </c>
      <c r="EH30" s="28">
        <v>0</v>
      </c>
      <c r="EI30" s="29">
        <f t="shared" si="0"/>
        <v>6991.3048441113415</v>
      </c>
      <c r="EJ30" s="30">
        <v>1767.945992367921</v>
      </c>
      <c r="EK30" s="31">
        <v>0</v>
      </c>
      <c r="EL30" s="31">
        <v>0</v>
      </c>
      <c r="EM30" s="31">
        <v>2.2737367544323206E-13</v>
      </c>
      <c r="EN30" s="31">
        <v>9850.2590426939751</v>
      </c>
      <c r="EO30" s="29">
        <f t="shared" si="2"/>
        <v>11618.205035061896</v>
      </c>
      <c r="EP30" s="28">
        <f t="shared" si="1"/>
        <v>18609.509879173238</v>
      </c>
      <c r="EQ30" s="1"/>
    </row>
    <row r="31" spans="1:147" s="10" customFormat="1" ht="28.5" customHeight="1" thickBot="1" x14ac:dyDescent="0.3">
      <c r="A31" s="22" t="s">
        <v>31</v>
      </c>
      <c r="B31" s="23" t="s">
        <v>174</v>
      </c>
      <c r="C31" s="28">
        <v>8.1008169687486781E-2</v>
      </c>
      <c r="D31" s="28">
        <v>1.0713995070183958E-2</v>
      </c>
      <c r="E31" s="28">
        <v>3.820444334408319E-2</v>
      </c>
      <c r="F31" s="28">
        <v>0.57480408329588728</v>
      </c>
      <c r="G31" s="28">
        <v>0.55667147412195972</v>
      </c>
      <c r="H31" s="28">
        <v>0.20388233462901525</v>
      </c>
      <c r="I31" s="28">
        <v>32.401223350212163</v>
      </c>
      <c r="J31" s="28">
        <v>0.60957041714513005</v>
      </c>
      <c r="K31" s="28">
        <v>50.13308079880494</v>
      </c>
      <c r="L31" s="28">
        <v>769.71724676866074</v>
      </c>
      <c r="M31" s="28">
        <v>0.72143524381047541</v>
      </c>
      <c r="N31" s="28">
        <v>1877.6454501613891</v>
      </c>
      <c r="O31" s="28">
        <v>274.1448199272815</v>
      </c>
      <c r="P31" s="28">
        <v>530.87064096049789</v>
      </c>
      <c r="Q31" s="28">
        <v>288.20153963053326</v>
      </c>
      <c r="R31" s="28">
        <v>12821.038485857178</v>
      </c>
      <c r="S31" s="28">
        <v>346.78363263825895</v>
      </c>
      <c r="T31" s="28">
        <v>1293.630359141639</v>
      </c>
      <c r="U31" s="28">
        <v>596.91175666397123</v>
      </c>
      <c r="V31" s="28">
        <v>456.22092831753639</v>
      </c>
      <c r="W31" s="28">
        <v>2173.8992009126159</v>
      </c>
      <c r="X31" s="28">
        <v>4.0439295763765104</v>
      </c>
      <c r="Y31" s="28">
        <v>1.5908660922483693</v>
      </c>
      <c r="Z31" s="28">
        <v>3.4276116628261075</v>
      </c>
      <c r="AA31" s="28">
        <v>0.24296405622118467</v>
      </c>
      <c r="AB31" s="28">
        <v>2.2333649507669282</v>
      </c>
      <c r="AC31" s="28">
        <v>58.951385315929151</v>
      </c>
      <c r="AD31" s="28">
        <v>0.51909557800232753</v>
      </c>
      <c r="AE31" s="28">
        <v>0.52736118008257926</v>
      </c>
      <c r="AF31" s="28">
        <v>1.9109218881621484</v>
      </c>
      <c r="AG31" s="28">
        <v>2.9435163893740032E-4</v>
      </c>
      <c r="AH31" s="28">
        <v>8.4386394681624011E-2</v>
      </c>
      <c r="AI31" s="28">
        <v>8.7921270618821126</v>
      </c>
      <c r="AJ31" s="28">
        <v>2.3656734091187102</v>
      </c>
      <c r="AK31" s="28">
        <v>6.1001741675789525</v>
      </c>
      <c r="AL31" s="28">
        <v>5.0443972717194958</v>
      </c>
      <c r="AM31" s="28">
        <v>4.5236133888551011</v>
      </c>
      <c r="AN31" s="28">
        <v>125.22612477160841</v>
      </c>
      <c r="AO31" s="28">
        <v>3.0394691452579852</v>
      </c>
      <c r="AP31" s="28">
        <v>8.6611695306591265</v>
      </c>
      <c r="AQ31" s="28">
        <v>1.5380777983957132</v>
      </c>
      <c r="AR31" s="28">
        <v>0.54461271741491535</v>
      </c>
      <c r="AS31" s="28">
        <v>0.31379109832672725</v>
      </c>
      <c r="AT31" s="28">
        <v>0.3472052502863372</v>
      </c>
      <c r="AU31" s="28">
        <v>13.68948724072574</v>
      </c>
      <c r="AV31" s="28">
        <v>1.4551828109259599</v>
      </c>
      <c r="AW31" s="28">
        <v>5.9834003238703746</v>
      </c>
      <c r="AX31" s="28">
        <v>1.1222466565169293</v>
      </c>
      <c r="AY31" s="28">
        <v>0.93439327032396835</v>
      </c>
      <c r="AZ31" s="28">
        <v>0.11279494468134563</v>
      </c>
      <c r="BA31" s="28">
        <v>0.15231754323136315</v>
      </c>
      <c r="BB31" s="28">
        <v>174.6949629169124</v>
      </c>
      <c r="BC31" s="28">
        <v>7.2329430293764476</v>
      </c>
      <c r="BD31" s="28">
        <v>2.0649913418561261</v>
      </c>
      <c r="BE31" s="28">
        <v>4.9736429498138932</v>
      </c>
      <c r="BF31" s="28">
        <v>5.7150638564961689</v>
      </c>
      <c r="BG31" s="28">
        <v>2.9738765999920016</v>
      </c>
      <c r="BH31" s="28">
        <v>3.0536399879558793</v>
      </c>
      <c r="BI31" s="28">
        <v>1.5446215991206032</v>
      </c>
      <c r="BJ31" s="28">
        <v>2.6582029655672885</v>
      </c>
      <c r="BK31" s="28">
        <v>0.94109322990906707</v>
      </c>
      <c r="BL31" s="28">
        <v>0.60773226068120789</v>
      </c>
      <c r="BM31" s="28">
        <v>9.719341223894066</v>
      </c>
      <c r="BN31" s="28">
        <v>3.6740138172699819</v>
      </c>
      <c r="BO31" s="28">
        <v>2.7948191732373728</v>
      </c>
      <c r="BP31" s="28">
        <v>0.76264869316260231</v>
      </c>
      <c r="BQ31" s="28">
        <v>0.77156610499995237</v>
      </c>
      <c r="BR31" s="28">
        <v>5.0428570867353475</v>
      </c>
      <c r="BS31" s="28">
        <v>0.33788637697840579</v>
      </c>
      <c r="BT31" s="28">
        <v>4.5736478582380293</v>
      </c>
      <c r="BU31" s="28">
        <v>15.566584403164523</v>
      </c>
      <c r="BV31" s="28">
        <v>1.4225752461268852</v>
      </c>
      <c r="BW31" s="28">
        <v>3.597718600118295</v>
      </c>
      <c r="BX31" s="28">
        <v>78.385388141332172</v>
      </c>
      <c r="BY31" s="28">
        <v>1.0491788516367833</v>
      </c>
      <c r="BZ31" s="28">
        <v>0.89198859053172952</v>
      </c>
      <c r="CA31" s="28">
        <v>4.9067832885617353</v>
      </c>
      <c r="CB31" s="28">
        <v>13.894703653138491</v>
      </c>
      <c r="CC31" s="28">
        <v>25.445425783528105</v>
      </c>
      <c r="CD31" s="28">
        <v>5.5798660448608253</v>
      </c>
      <c r="CE31" s="28">
        <v>13.259176308320079</v>
      </c>
      <c r="CF31" s="28">
        <v>17.747577301048938</v>
      </c>
      <c r="CG31" s="28">
        <v>10.19721153432876</v>
      </c>
      <c r="CH31" s="28">
        <v>4.4834165408765019</v>
      </c>
      <c r="CI31" s="28">
        <v>6.5011958042531945E-2</v>
      </c>
      <c r="CJ31" s="28">
        <v>4.9459764185585184</v>
      </c>
      <c r="CK31" s="28">
        <v>4.4336904387665443</v>
      </c>
      <c r="CL31" s="28">
        <v>7.1138633052256077</v>
      </c>
      <c r="CM31" s="28">
        <v>2.2375334105130387</v>
      </c>
      <c r="CN31" s="28">
        <v>0.27142828437731686</v>
      </c>
      <c r="CO31" s="28">
        <v>2.2507823567986067</v>
      </c>
      <c r="CP31" s="28">
        <v>0.16291664126447991</v>
      </c>
      <c r="CQ31" s="28">
        <v>6.7798473611520018</v>
      </c>
      <c r="CR31" s="28">
        <v>189.93848305237915</v>
      </c>
      <c r="CS31" s="28">
        <v>0.36837531094413983</v>
      </c>
      <c r="CT31" s="28">
        <v>1.4135089340497333</v>
      </c>
      <c r="CU31" s="28">
        <v>1.1123543778983254</v>
      </c>
      <c r="CV31" s="28">
        <v>1.7668001956451806E-2</v>
      </c>
      <c r="CW31" s="28">
        <v>0.61740721690411382</v>
      </c>
      <c r="CX31" s="28">
        <v>13.231060900447241</v>
      </c>
      <c r="CY31" s="28">
        <v>0.30558388463501629</v>
      </c>
      <c r="CZ31" s="28">
        <v>0.30704844861452768</v>
      </c>
      <c r="DA31" s="28">
        <v>6.624434752090699</v>
      </c>
      <c r="DB31" s="28">
        <v>0.80623527865742683</v>
      </c>
      <c r="DC31" s="28">
        <v>0.57041891207596307</v>
      </c>
      <c r="DD31" s="28">
        <v>0.57657042667550906</v>
      </c>
      <c r="DE31" s="28">
        <v>1.6475897833901529</v>
      </c>
      <c r="DF31" s="28">
        <v>11.516627517652076</v>
      </c>
      <c r="DG31" s="28">
        <v>1.2977417402775353</v>
      </c>
      <c r="DH31" s="28">
        <v>0.77929072544389388</v>
      </c>
      <c r="DI31" s="28">
        <v>0.40763552834453642</v>
      </c>
      <c r="DJ31" s="28">
        <v>0.58154101963709459</v>
      </c>
      <c r="DK31" s="28">
        <v>9.7534979110140391E-2</v>
      </c>
      <c r="DL31" s="28">
        <v>0.95080800696759982</v>
      </c>
      <c r="DM31" s="28">
        <v>6.1988050675542577E-4</v>
      </c>
      <c r="DN31" s="28">
        <v>2.0449675030586936E-2</v>
      </c>
      <c r="DO31" s="28">
        <v>0.57320904653814775</v>
      </c>
      <c r="DP31" s="28">
        <v>0.64128116462205786</v>
      </c>
      <c r="DQ31" s="28">
        <v>41.293086126169442</v>
      </c>
      <c r="DR31" s="28">
        <v>0.91096725911547338</v>
      </c>
      <c r="DS31" s="28">
        <v>558.56440754084576</v>
      </c>
      <c r="DT31" s="28">
        <v>47.84433574477822</v>
      </c>
      <c r="DU31" s="28">
        <v>1.4218576921724551E-2</v>
      </c>
      <c r="DV31" s="28">
        <v>829.12247236109442</v>
      </c>
      <c r="DW31" s="28">
        <v>11.724553460893375</v>
      </c>
      <c r="DX31" s="28">
        <v>0.62616553309135137</v>
      </c>
      <c r="DY31" s="28">
        <v>8.8412440259454467E-2</v>
      </c>
      <c r="DZ31" s="28">
        <v>0.16770653201123145</v>
      </c>
      <c r="EA31" s="28">
        <v>0.77909837997012055</v>
      </c>
      <c r="EB31" s="28">
        <v>1.3976597908222508</v>
      </c>
      <c r="EC31" s="28">
        <v>0.65037052427243558</v>
      </c>
      <c r="ED31" s="28">
        <v>6.3430481713270537E-2</v>
      </c>
      <c r="EE31" s="28">
        <v>1.6231046507231319</v>
      </c>
      <c r="EF31" s="28">
        <v>5.7749447684983295E-2</v>
      </c>
      <c r="EG31" s="28">
        <v>0.17248860332697075</v>
      </c>
      <c r="EH31" s="28">
        <v>0</v>
      </c>
      <c r="EI31" s="29">
        <f t="shared" si="0"/>
        <v>23966.202996291016</v>
      </c>
      <c r="EJ31" s="30">
        <v>2628.9251665182774</v>
      </c>
      <c r="EK31" s="31">
        <v>13.953241413081635</v>
      </c>
      <c r="EL31" s="31">
        <v>101.59022425372197</v>
      </c>
      <c r="EM31" s="31">
        <v>0.41480110725370922</v>
      </c>
      <c r="EN31" s="31">
        <v>21270.293434298284</v>
      </c>
      <c r="EO31" s="29">
        <f t="shared" si="2"/>
        <v>24015.176867590621</v>
      </c>
      <c r="EP31" s="28">
        <f t="shared" si="1"/>
        <v>47981.379863881637</v>
      </c>
      <c r="EQ31" s="1"/>
    </row>
    <row r="32" spans="1:147" s="10" customFormat="1" ht="28.5" customHeight="1" thickBot="1" x14ac:dyDescent="0.3">
      <c r="A32" s="22" t="s">
        <v>32</v>
      </c>
      <c r="B32" s="23" t="s">
        <v>175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2.8116370423466833E-2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22100.198521843839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8.3448555683738448</v>
      </c>
      <c r="AE32" s="28">
        <v>0</v>
      </c>
      <c r="AF32" s="28">
        <v>0</v>
      </c>
      <c r="AG32" s="28">
        <v>0</v>
      </c>
      <c r="AH32" s="28">
        <v>0</v>
      </c>
      <c r="AI32" s="28">
        <v>143162.24612766781</v>
      </c>
      <c r="AJ32" s="28">
        <v>7.5433109267864631E-2</v>
      </c>
      <c r="AK32" s="28">
        <v>2.3484018361416887</v>
      </c>
      <c r="AL32" s="28">
        <v>0</v>
      </c>
      <c r="AM32" s="28">
        <v>176807.92682685892</v>
      </c>
      <c r="AN32" s="28">
        <v>0</v>
      </c>
      <c r="AO32" s="28">
        <v>73.116893497768132</v>
      </c>
      <c r="AP32" s="28">
        <v>534.06426288245552</v>
      </c>
      <c r="AQ32" s="28">
        <v>37.834563750097516</v>
      </c>
      <c r="AR32" s="28">
        <v>20.426612421885288</v>
      </c>
      <c r="AS32" s="28">
        <v>0</v>
      </c>
      <c r="AT32" s="28">
        <v>0</v>
      </c>
      <c r="AU32" s="28">
        <v>202.86803378972454</v>
      </c>
      <c r="AV32" s="28">
        <v>238.51782075533902</v>
      </c>
      <c r="AW32" s="28">
        <v>3243.3467554617082</v>
      </c>
      <c r="AX32" s="28">
        <v>1.7463651926021933</v>
      </c>
      <c r="AY32" s="28">
        <v>0</v>
      </c>
      <c r="AZ32" s="28">
        <v>0</v>
      </c>
      <c r="BA32" s="28">
        <v>0</v>
      </c>
      <c r="BB32" s="28">
        <v>0</v>
      </c>
      <c r="BC32" s="28">
        <v>0</v>
      </c>
      <c r="BD32" s="28">
        <v>0</v>
      </c>
      <c r="BE32" s="28">
        <v>0</v>
      </c>
      <c r="BF32" s="28">
        <v>1.3981260181787101</v>
      </c>
      <c r="BG32" s="28">
        <v>0</v>
      </c>
      <c r="BH32" s="28">
        <v>2.3017971081960891</v>
      </c>
      <c r="BI32" s="28">
        <v>0</v>
      </c>
      <c r="BJ32" s="28">
        <v>0</v>
      </c>
      <c r="BK32" s="28">
        <v>0</v>
      </c>
      <c r="BL32" s="28">
        <v>0</v>
      </c>
      <c r="BM32" s="28">
        <v>0.6497326383252362</v>
      </c>
      <c r="BN32" s="28">
        <v>0</v>
      </c>
      <c r="BO32" s="28">
        <v>0</v>
      </c>
      <c r="BP32" s="28">
        <v>0</v>
      </c>
      <c r="BQ32" s="28">
        <v>0</v>
      </c>
      <c r="BR32" s="28">
        <v>2.0329198520375842</v>
      </c>
      <c r="BS32" s="28">
        <v>0</v>
      </c>
      <c r="BT32" s="28">
        <v>0</v>
      </c>
      <c r="BU32" s="28">
        <v>0</v>
      </c>
      <c r="BV32" s="28">
        <v>2.5101232853026829E-3</v>
      </c>
      <c r="BW32" s="28">
        <v>0</v>
      </c>
      <c r="BX32" s="28">
        <v>1.7159635772198167</v>
      </c>
      <c r="BY32" s="28">
        <v>0</v>
      </c>
      <c r="BZ32" s="28">
        <v>0</v>
      </c>
      <c r="CA32" s="28">
        <v>10.420953541727904</v>
      </c>
      <c r="CB32" s="28">
        <v>0</v>
      </c>
      <c r="CC32" s="28">
        <v>0</v>
      </c>
      <c r="CD32" s="28">
        <v>0</v>
      </c>
      <c r="CE32" s="28">
        <v>0</v>
      </c>
      <c r="CF32" s="28">
        <v>1.4309856816750094E-2</v>
      </c>
      <c r="CG32" s="28">
        <v>1.0355694851294626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391.62002623402878</v>
      </c>
      <c r="CR32" s="28">
        <v>2482.2724343025538</v>
      </c>
      <c r="CS32" s="28">
        <v>9.0334433982343079</v>
      </c>
      <c r="CT32" s="28">
        <v>0.51233370150434254</v>
      </c>
      <c r="CU32" s="28">
        <v>0</v>
      </c>
      <c r="CV32" s="28">
        <v>0</v>
      </c>
      <c r="CW32" s="28">
        <v>0</v>
      </c>
      <c r="CX32" s="28">
        <v>29.981191211389792</v>
      </c>
      <c r="CY32" s="28">
        <v>0</v>
      </c>
      <c r="CZ32" s="28">
        <v>0</v>
      </c>
      <c r="DA32" s="28">
        <v>0</v>
      </c>
      <c r="DB32" s="28">
        <v>0</v>
      </c>
      <c r="DC32" s="28">
        <v>0</v>
      </c>
      <c r="DD32" s="28">
        <v>0</v>
      </c>
      <c r="DE32" s="28">
        <v>0</v>
      </c>
      <c r="DF32" s="28">
        <v>0.61446872332563152</v>
      </c>
      <c r="DG32" s="28">
        <v>0</v>
      </c>
      <c r="DH32" s="28">
        <v>0</v>
      </c>
      <c r="DI32" s="28">
        <v>0</v>
      </c>
      <c r="DJ32" s="28">
        <v>0</v>
      </c>
      <c r="DK32" s="28">
        <v>0</v>
      </c>
      <c r="DL32" s="28">
        <v>0</v>
      </c>
      <c r="DM32" s="28">
        <v>0</v>
      </c>
      <c r="DN32" s="28">
        <v>0</v>
      </c>
      <c r="DO32" s="28">
        <v>0</v>
      </c>
      <c r="DP32" s="28">
        <v>0</v>
      </c>
      <c r="DQ32" s="28">
        <v>0</v>
      </c>
      <c r="DR32" s="28">
        <v>0</v>
      </c>
      <c r="DS32" s="28">
        <v>899.47905178903738</v>
      </c>
      <c r="DT32" s="28">
        <v>9.4829501298026031</v>
      </c>
      <c r="DU32" s="28">
        <v>0</v>
      </c>
      <c r="DV32" s="28">
        <v>479.5200398677257</v>
      </c>
      <c r="DW32" s="28">
        <v>398.33030884586918</v>
      </c>
      <c r="DX32" s="28">
        <v>0</v>
      </c>
      <c r="DY32" s="28">
        <v>0</v>
      </c>
      <c r="DZ32" s="28">
        <v>24.044808192854781</v>
      </c>
      <c r="EA32" s="28">
        <v>21.983467618319885</v>
      </c>
      <c r="EB32" s="28">
        <v>70.752384933658917</v>
      </c>
      <c r="EC32" s="28">
        <v>0</v>
      </c>
      <c r="ED32" s="28">
        <v>0</v>
      </c>
      <c r="EE32" s="28">
        <v>0</v>
      </c>
      <c r="EF32" s="28">
        <v>0</v>
      </c>
      <c r="EG32" s="28">
        <v>0.45882729483697127</v>
      </c>
      <c r="EH32" s="28">
        <v>0</v>
      </c>
      <c r="EI32" s="29">
        <f t="shared" si="0"/>
        <v>351270.74720945017</v>
      </c>
      <c r="EJ32" s="30">
        <v>49590.499786381202</v>
      </c>
      <c r="EK32" s="31">
        <v>876.93800821742661</v>
      </c>
      <c r="EL32" s="31">
        <v>62799.030254948688</v>
      </c>
      <c r="EM32" s="31">
        <v>-23812.453503141343</v>
      </c>
      <c r="EN32" s="31">
        <v>8512.1302675944262</v>
      </c>
      <c r="EO32" s="29">
        <f t="shared" si="2"/>
        <v>97966.144814000407</v>
      </c>
      <c r="EP32" s="28">
        <f t="shared" si="1"/>
        <v>449236.89202345058</v>
      </c>
      <c r="EQ32" s="1"/>
    </row>
    <row r="33" spans="1:147" s="10" customFormat="1" ht="28.5" customHeight="1" thickBot="1" x14ac:dyDescent="0.3">
      <c r="A33" s="22" t="s">
        <v>33</v>
      </c>
      <c r="B33" s="23" t="s">
        <v>176</v>
      </c>
      <c r="C33" s="28">
        <v>3.0500040750653103</v>
      </c>
      <c r="D33" s="28">
        <v>0.53577950075734282</v>
      </c>
      <c r="E33" s="28">
        <v>1.7438159140281977</v>
      </c>
      <c r="F33" s="28">
        <v>30.515460802893916</v>
      </c>
      <c r="G33" s="28">
        <v>5.4427881593175815</v>
      </c>
      <c r="H33" s="28">
        <v>5.07921038616215</v>
      </c>
      <c r="I33" s="28">
        <v>2.356593248056444</v>
      </c>
      <c r="J33" s="28">
        <v>14.598761581799248</v>
      </c>
      <c r="K33" s="28">
        <v>15.690534958043289</v>
      </c>
      <c r="L33" s="28">
        <v>26.735949448220449</v>
      </c>
      <c r="M33" s="28">
        <v>14.467628067952161</v>
      </c>
      <c r="N33" s="28">
        <v>3.3239830823550123</v>
      </c>
      <c r="O33" s="28">
        <v>7.8567171106078391</v>
      </c>
      <c r="P33" s="28">
        <v>42.959585296171198</v>
      </c>
      <c r="Q33" s="28">
        <v>6.1692489820819443</v>
      </c>
      <c r="R33" s="28">
        <v>78.836140844206227</v>
      </c>
      <c r="S33" s="28">
        <v>29.49881068453838</v>
      </c>
      <c r="T33" s="28">
        <v>55.014164802537316</v>
      </c>
      <c r="U33" s="28">
        <v>29.963112293015286</v>
      </c>
      <c r="V33" s="28">
        <v>3.7187412226567371</v>
      </c>
      <c r="W33" s="28">
        <v>8.4652302024267829</v>
      </c>
      <c r="X33" s="28">
        <v>24.707872261851165</v>
      </c>
      <c r="Y33" s="28">
        <v>618.71743667049805</v>
      </c>
      <c r="Z33" s="28">
        <v>3.5895897153924525</v>
      </c>
      <c r="AA33" s="28">
        <v>0.46874822741534294</v>
      </c>
      <c r="AB33" s="28">
        <v>0.36400461402520534</v>
      </c>
      <c r="AC33" s="28">
        <v>1.1174431621594494</v>
      </c>
      <c r="AD33" s="28">
        <v>0.19796348149211065</v>
      </c>
      <c r="AE33" s="28">
        <v>0.55039273764463115</v>
      </c>
      <c r="AF33" s="28">
        <v>2.4940697842841231</v>
      </c>
      <c r="AG33" s="28">
        <v>0</v>
      </c>
      <c r="AH33" s="28">
        <v>0.36106597573225541</v>
      </c>
      <c r="AI33" s="28">
        <v>72568.99722220673</v>
      </c>
      <c r="AJ33" s="28">
        <v>0.28288580600612284</v>
      </c>
      <c r="AK33" s="28">
        <v>0.92652159797774292</v>
      </c>
      <c r="AL33" s="28">
        <v>1.109918959782771</v>
      </c>
      <c r="AM33" s="28">
        <v>5362.0766566739403</v>
      </c>
      <c r="AN33" s="28">
        <v>0.91006177061428939</v>
      </c>
      <c r="AO33" s="28">
        <v>1.4107866364303767</v>
      </c>
      <c r="AP33" s="28">
        <v>4.5012913623689075</v>
      </c>
      <c r="AQ33" s="28">
        <v>8.0782108090657392</v>
      </c>
      <c r="AR33" s="28">
        <v>3.2320071039933257E-2</v>
      </c>
      <c r="AS33" s="28">
        <v>0.64638135480309689</v>
      </c>
      <c r="AT33" s="28">
        <v>4.8126012339294536E-3</v>
      </c>
      <c r="AU33" s="28">
        <v>2.147488871632802</v>
      </c>
      <c r="AV33" s="28">
        <v>195.8359862586139</v>
      </c>
      <c r="AW33" s="28">
        <v>10.900028042700157</v>
      </c>
      <c r="AX33" s="28">
        <v>0.2374247593735179</v>
      </c>
      <c r="AY33" s="28">
        <v>0.16023757078770054</v>
      </c>
      <c r="AZ33" s="28">
        <v>5.7820970235829543E-4</v>
      </c>
      <c r="BA33" s="28">
        <v>2.0838795969809424E-3</v>
      </c>
      <c r="BB33" s="28">
        <v>0.11084443488415044</v>
      </c>
      <c r="BC33" s="28">
        <v>1.1635320997289709</v>
      </c>
      <c r="BD33" s="28">
        <v>0.31259049933349797</v>
      </c>
      <c r="BE33" s="28">
        <v>37.425577155348734</v>
      </c>
      <c r="BF33" s="28">
        <v>5.2736783142454389</v>
      </c>
      <c r="BG33" s="28">
        <v>25.245248361797273</v>
      </c>
      <c r="BH33" s="28">
        <v>36.616211585360531</v>
      </c>
      <c r="BI33" s="28">
        <v>19.274174402057245</v>
      </c>
      <c r="BJ33" s="28">
        <v>0.10530054037334072</v>
      </c>
      <c r="BK33" s="28">
        <v>2.1880845143767503E-3</v>
      </c>
      <c r="BL33" s="28">
        <v>0</v>
      </c>
      <c r="BM33" s="28">
        <v>0.87615612620244088</v>
      </c>
      <c r="BN33" s="28">
        <v>1.5555667964404045</v>
      </c>
      <c r="BO33" s="28">
        <v>0.21859418543537992</v>
      </c>
      <c r="BP33" s="28">
        <v>2.2051952281406641E-2</v>
      </c>
      <c r="BQ33" s="28">
        <v>0</v>
      </c>
      <c r="BR33" s="28">
        <v>0.2762837499390336</v>
      </c>
      <c r="BS33" s="28">
        <v>0.17912594165866244</v>
      </c>
      <c r="BT33" s="28">
        <v>1.3748272679941183</v>
      </c>
      <c r="BU33" s="28">
        <v>0.18032135019519024</v>
      </c>
      <c r="BV33" s="28">
        <v>1.4941790885034301</v>
      </c>
      <c r="BW33" s="28">
        <v>0.83016342203154914</v>
      </c>
      <c r="BX33" s="28">
        <v>0.98543017514126796</v>
      </c>
      <c r="BY33" s="28">
        <v>4.1639474267374412</v>
      </c>
      <c r="BZ33" s="28">
        <v>0.28624033637713225</v>
      </c>
      <c r="CA33" s="28">
        <v>0.3864779768498614</v>
      </c>
      <c r="CB33" s="28">
        <v>0</v>
      </c>
      <c r="CC33" s="28">
        <v>0</v>
      </c>
      <c r="CD33" s="28">
        <v>2.815453989159679E-3</v>
      </c>
      <c r="CE33" s="28">
        <v>7.6728267975657419E-2</v>
      </c>
      <c r="CF33" s="28">
        <v>7.5963054736781693E-2</v>
      </c>
      <c r="CG33" s="28">
        <v>8.4387770618936067</v>
      </c>
      <c r="CH33" s="28">
        <v>0.44466762478256716</v>
      </c>
      <c r="CI33" s="28">
        <v>0</v>
      </c>
      <c r="CJ33" s="28">
        <v>0</v>
      </c>
      <c r="CK33" s="28">
        <v>8.1055514613429094E-2</v>
      </c>
      <c r="CL33" s="28">
        <v>0</v>
      </c>
      <c r="CM33" s="28">
        <v>0</v>
      </c>
      <c r="CN33" s="28">
        <v>7.3054599376870463E-3</v>
      </c>
      <c r="CO33" s="28">
        <v>1.2011442933238085E-2</v>
      </c>
      <c r="CP33" s="28">
        <v>0</v>
      </c>
      <c r="CQ33" s="28">
        <v>0.158868143697839</v>
      </c>
      <c r="CR33" s="28">
        <v>5.7719309841177374E-2</v>
      </c>
      <c r="CS33" s="28">
        <v>0</v>
      </c>
      <c r="CT33" s="28">
        <v>0.28530437925359642</v>
      </c>
      <c r="CU33" s="28">
        <v>3.6287406229676057E-2</v>
      </c>
      <c r="CV33" s="28">
        <v>0</v>
      </c>
      <c r="CW33" s="28">
        <v>2.0171479893173302E-2</v>
      </c>
      <c r="CX33" s="28">
        <v>7.9843119593848849E-2</v>
      </c>
      <c r="CY33" s="28">
        <v>2.0449820038239142E-2</v>
      </c>
      <c r="CZ33" s="28">
        <v>8.5192639203067087E-4</v>
      </c>
      <c r="DA33" s="28">
        <v>7.577388951818095E-5</v>
      </c>
      <c r="DB33" s="28">
        <v>0</v>
      </c>
      <c r="DC33" s="28">
        <v>0.14371036245452734</v>
      </c>
      <c r="DD33" s="28">
        <v>7.8812856019729621E-2</v>
      </c>
      <c r="DE33" s="28">
        <v>2.0759662846014653</v>
      </c>
      <c r="DF33" s="28">
        <v>4.0996672253539685</v>
      </c>
      <c r="DG33" s="28">
        <v>0</v>
      </c>
      <c r="DH33" s="28">
        <v>5.2254844182638385E-2</v>
      </c>
      <c r="DI33" s="28">
        <v>0</v>
      </c>
      <c r="DJ33" s="28">
        <v>9.5167207440456615E-4</v>
      </c>
      <c r="DK33" s="28">
        <v>3.4295939536078723E-4</v>
      </c>
      <c r="DL33" s="28">
        <v>2.0004609193347323E-4</v>
      </c>
      <c r="DM33" s="28">
        <v>0</v>
      </c>
      <c r="DN33" s="28">
        <v>0</v>
      </c>
      <c r="DO33" s="28">
        <v>0</v>
      </c>
      <c r="DP33" s="28">
        <v>0</v>
      </c>
      <c r="DQ33" s="28">
        <v>1.951431895313108</v>
      </c>
      <c r="DR33" s="28">
        <v>7.8450180076720087E-4</v>
      </c>
      <c r="DS33" s="28">
        <v>7.6816472181681172</v>
      </c>
      <c r="DT33" s="28">
        <v>2.2155403969042591</v>
      </c>
      <c r="DU33" s="28">
        <v>9.3493321219614107E-4</v>
      </c>
      <c r="DV33" s="28">
        <v>4.1898707003461064</v>
      </c>
      <c r="DW33" s="28">
        <v>70.41339861751888</v>
      </c>
      <c r="DX33" s="28">
        <v>7.1201483206010567E-3</v>
      </c>
      <c r="DY33" s="28">
        <v>1.5975679354715496E-2</v>
      </c>
      <c r="DZ33" s="28">
        <v>1.4706083937657315E-4</v>
      </c>
      <c r="EA33" s="28">
        <v>1.4782832288795267</v>
      </c>
      <c r="EB33" s="28">
        <v>0.16528664255683112</v>
      </c>
      <c r="EC33" s="28">
        <v>0</v>
      </c>
      <c r="ED33" s="28">
        <v>0</v>
      </c>
      <c r="EE33" s="28">
        <v>2.1069387691355161</v>
      </c>
      <c r="EF33" s="28">
        <v>2.5583363839594837E-4</v>
      </c>
      <c r="EG33" s="28">
        <v>8.859691454980714E-3</v>
      </c>
      <c r="EH33" s="28">
        <v>0</v>
      </c>
      <c r="EI33" s="29">
        <f t="shared" si="0"/>
        <v>79441.697732816509</v>
      </c>
      <c r="EJ33" s="30">
        <v>114.62674266716647</v>
      </c>
      <c r="EK33" s="31">
        <v>0</v>
      </c>
      <c r="EL33" s="31">
        <v>1033.7744754772214</v>
      </c>
      <c r="EM33" s="31">
        <v>3301.7779269635803</v>
      </c>
      <c r="EN33" s="31">
        <v>864.75396709200788</v>
      </c>
      <c r="EO33" s="29">
        <f t="shared" si="2"/>
        <v>5314.9331121999758</v>
      </c>
      <c r="EP33" s="28">
        <f t="shared" si="1"/>
        <v>84756.63084501648</v>
      </c>
      <c r="EQ33" s="1"/>
    </row>
    <row r="34" spans="1:147" s="10" customFormat="1" ht="28.5" customHeight="1" thickBot="1" x14ac:dyDescent="0.3">
      <c r="A34" s="22" t="s">
        <v>34</v>
      </c>
      <c r="B34" s="23" t="s">
        <v>177</v>
      </c>
      <c r="C34" s="28">
        <v>16.683425519329329</v>
      </c>
      <c r="D34" s="28">
        <v>2.9306968697991573</v>
      </c>
      <c r="E34" s="28">
        <v>9.5386177215149015</v>
      </c>
      <c r="F34" s="28">
        <v>166.91860238979933</v>
      </c>
      <c r="G34" s="28">
        <v>29.771878541348521</v>
      </c>
      <c r="H34" s="28">
        <v>27.783119657873137</v>
      </c>
      <c r="I34" s="28">
        <v>12.890490296299749</v>
      </c>
      <c r="J34" s="28">
        <v>79.854762659351152</v>
      </c>
      <c r="K34" s="28">
        <v>85.826728387352389</v>
      </c>
      <c r="L34" s="28">
        <v>146.24479519699941</v>
      </c>
      <c r="M34" s="28">
        <v>79.137466499243885</v>
      </c>
      <c r="N34" s="28">
        <v>18.182081996330808</v>
      </c>
      <c r="O34" s="28">
        <v>42.975993315175955</v>
      </c>
      <c r="P34" s="28">
        <v>234.98756853778971</v>
      </c>
      <c r="Q34" s="28">
        <v>33.745596192542287</v>
      </c>
      <c r="R34" s="28">
        <v>431.231189085381</v>
      </c>
      <c r="S34" s="28">
        <v>161.35755849891905</v>
      </c>
      <c r="T34" s="28">
        <v>300.92573596695502</v>
      </c>
      <c r="U34" s="28">
        <v>163.8972735658123</v>
      </c>
      <c r="V34" s="28">
        <v>20.341396498798073</v>
      </c>
      <c r="W34" s="28">
        <v>46.30454062037284</v>
      </c>
      <c r="X34" s="28">
        <v>135.15127733489018</v>
      </c>
      <c r="Y34" s="28">
        <v>3.1078699918438963</v>
      </c>
      <c r="Z34" s="28">
        <v>10092.230750970093</v>
      </c>
      <c r="AA34" s="28">
        <v>2.5640379314031119</v>
      </c>
      <c r="AB34" s="28">
        <v>1.9910936894901341</v>
      </c>
      <c r="AC34" s="28">
        <v>6.1123786425012625</v>
      </c>
      <c r="AD34" s="28">
        <v>1.6792708626508421</v>
      </c>
      <c r="AE34" s="28">
        <v>3.0106308119202581</v>
      </c>
      <c r="AF34" s="28">
        <v>13.642482587575866</v>
      </c>
      <c r="AG34" s="28">
        <v>0</v>
      </c>
      <c r="AH34" s="28">
        <v>1.9750194312655349</v>
      </c>
      <c r="AI34" s="28">
        <v>119261.91183791219</v>
      </c>
      <c r="AJ34" s="28">
        <v>1.5472942436937853</v>
      </c>
      <c r="AK34" s="28">
        <v>5.1228909975986863</v>
      </c>
      <c r="AL34" s="28">
        <v>6.0712214942305707</v>
      </c>
      <c r="AM34" s="28">
        <v>2795.6387710976896</v>
      </c>
      <c r="AN34" s="28">
        <v>4.9780090105969297</v>
      </c>
      <c r="AO34" s="28">
        <v>10.144691588709293</v>
      </c>
      <c r="AP34" s="28">
        <v>2959.2577862648818</v>
      </c>
      <c r="AQ34" s="28">
        <v>46.325782353721962</v>
      </c>
      <c r="AR34" s="28">
        <v>0.17678976312928799</v>
      </c>
      <c r="AS34" s="28">
        <v>3.5356855022266598</v>
      </c>
      <c r="AT34" s="28">
        <v>2.6324776054200905E-2</v>
      </c>
      <c r="AU34" s="28">
        <v>176.64355390125596</v>
      </c>
      <c r="AV34" s="28">
        <v>21.970444363011826</v>
      </c>
      <c r="AW34" s="28">
        <v>59.622807554804702</v>
      </c>
      <c r="AX34" s="28">
        <v>1.2987059007021016</v>
      </c>
      <c r="AY34" s="28">
        <v>0.87649442815174561</v>
      </c>
      <c r="AZ34" s="28">
        <v>3.1627887263205178E-3</v>
      </c>
      <c r="BA34" s="28">
        <v>1.1398755277642413E-2</v>
      </c>
      <c r="BB34" s="28">
        <v>0.60631554191686599</v>
      </c>
      <c r="BC34" s="28">
        <v>6.3644836686854198</v>
      </c>
      <c r="BD34" s="28">
        <v>1.7098601134061455</v>
      </c>
      <c r="BE34" s="28">
        <v>204.71671959185946</v>
      </c>
      <c r="BF34" s="28">
        <v>28.826486397901764</v>
      </c>
      <c r="BG34" s="28">
        <v>138.09070755159462</v>
      </c>
      <c r="BH34" s="28">
        <v>200.28951560377345</v>
      </c>
      <c r="BI34" s="28">
        <v>105.42912244351683</v>
      </c>
      <c r="BJ34" s="28">
        <v>0.57599061484078262</v>
      </c>
      <c r="BK34" s="28">
        <v>1.1968752869558286E-2</v>
      </c>
      <c r="BL34" s="28">
        <v>0</v>
      </c>
      <c r="BM34" s="28">
        <v>4.7830814841714631</v>
      </c>
      <c r="BN34" s="28">
        <v>8.5089010211238794</v>
      </c>
      <c r="BO34" s="28">
        <v>1.1957032587215586</v>
      </c>
      <c r="BP34" s="28">
        <v>0.12062347930953969</v>
      </c>
      <c r="BQ34" s="28">
        <v>0</v>
      </c>
      <c r="BR34" s="28">
        <v>1.4816495776660048</v>
      </c>
      <c r="BS34" s="28">
        <v>0.97981321752104</v>
      </c>
      <c r="BT34" s="28">
        <v>7.5202615350708166</v>
      </c>
      <c r="BU34" s="28">
        <v>0.98635206428763167</v>
      </c>
      <c r="BV34" s="28">
        <v>8.1731122064328954</v>
      </c>
      <c r="BW34" s="28">
        <v>4.5409675788837554</v>
      </c>
      <c r="BX34" s="28">
        <v>7.0900258869679611</v>
      </c>
      <c r="BY34" s="28">
        <v>22.776660309507804</v>
      </c>
      <c r="BZ34" s="28">
        <v>1.5657255580792631</v>
      </c>
      <c r="CA34" s="28">
        <v>1.9622190873970355</v>
      </c>
      <c r="CB34" s="28">
        <v>0</v>
      </c>
      <c r="CC34" s="28">
        <v>0</v>
      </c>
      <c r="CD34" s="28">
        <v>1.5400443991288221E-2</v>
      </c>
      <c r="CE34" s="28">
        <v>0.41970119137352674</v>
      </c>
      <c r="CF34" s="28">
        <v>0.41551549923574999</v>
      </c>
      <c r="CG34" s="28">
        <v>73.641667815425322</v>
      </c>
      <c r="CH34" s="28">
        <v>2.4323177990370994</v>
      </c>
      <c r="CI34" s="28">
        <v>0</v>
      </c>
      <c r="CJ34" s="28">
        <v>0</v>
      </c>
      <c r="CK34" s="28">
        <v>0.44337109318619439</v>
      </c>
      <c r="CL34" s="28">
        <v>0</v>
      </c>
      <c r="CM34" s="28">
        <v>0</v>
      </c>
      <c r="CN34" s="28">
        <v>3.9960634069722112E-2</v>
      </c>
      <c r="CO34" s="28">
        <v>6.5702211742802719E-2</v>
      </c>
      <c r="CP34" s="28">
        <v>0</v>
      </c>
      <c r="CQ34" s="28">
        <v>420.41703809724623</v>
      </c>
      <c r="CR34" s="28">
        <v>1632.2300296224903</v>
      </c>
      <c r="CS34" s="28">
        <v>0.18547170868372898</v>
      </c>
      <c r="CT34" s="28">
        <v>2.6258146761019896</v>
      </c>
      <c r="CU34" s="28">
        <v>0.19849096074059641</v>
      </c>
      <c r="CV34" s="28">
        <v>0</v>
      </c>
      <c r="CW34" s="28">
        <v>0.11033735500999282</v>
      </c>
      <c r="CX34" s="28">
        <v>0</v>
      </c>
      <c r="CY34" s="28">
        <v>0.11185986677225852</v>
      </c>
      <c r="CZ34" s="28">
        <v>4.6600103342780974E-3</v>
      </c>
      <c r="DA34" s="28">
        <v>4.1448077149188443E-4</v>
      </c>
      <c r="DB34" s="28">
        <v>0</v>
      </c>
      <c r="DC34" s="28">
        <v>0.78609112294861072</v>
      </c>
      <c r="DD34" s="28">
        <v>0.43110382183428053</v>
      </c>
      <c r="DE34" s="28">
        <v>11.355469710002192</v>
      </c>
      <c r="DF34" s="28">
        <v>22.416098613532</v>
      </c>
      <c r="DG34" s="28">
        <v>0</v>
      </c>
      <c r="DH34" s="28">
        <v>0.28583233972450972</v>
      </c>
      <c r="DI34" s="28">
        <v>0</v>
      </c>
      <c r="DJ34" s="28">
        <v>5.2056160521078117E-3</v>
      </c>
      <c r="DK34" s="28">
        <v>1.8759770111236305E-3</v>
      </c>
      <c r="DL34" s="28">
        <v>1.0942457757645923E-3</v>
      </c>
      <c r="DM34" s="28">
        <v>0</v>
      </c>
      <c r="DN34" s="28">
        <v>0</v>
      </c>
      <c r="DO34" s="28">
        <v>0</v>
      </c>
      <c r="DP34" s="28">
        <v>0</v>
      </c>
      <c r="DQ34" s="28">
        <v>10.674270551852548</v>
      </c>
      <c r="DR34" s="28">
        <v>4.2911999593308967E-3</v>
      </c>
      <c r="DS34" s="28">
        <v>28.931636567168312</v>
      </c>
      <c r="DT34" s="28">
        <v>154.34128327778956</v>
      </c>
      <c r="DU34" s="28">
        <v>5.114055006922455E-3</v>
      </c>
      <c r="DV34" s="28">
        <v>817.86503250928547</v>
      </c>
      <c r="DW34" s="28">
        <v>996.30939843267993</v>
      </c>
      <c r="DX34" s="28">
        <v>3.8946985403874215E-2</v>
      </c>
      <c r="DY34" s="28">
        <v>8.7386459190017945E-2</v>
      </c>
      <c r="DZ34" s="28">
        <v>20.547364044650635</v>
      </c>
      <c r="EA34" s="28">
        <v>27.472713157572155</v>
      </c>
      <c r="EB34" s="28">
        <v>63.740795244298944</v>
      </c>
      <c r="EC34" s="28">
        <v>0</v>
      </c>
      <c r="ED34" s="28">
        <v>0</v>
      </c>
      <c r="EE34" s="28">
        <v>11.524888217700857</v>
      </c>
      <c r="EF34" s="28">
        <v>1.3994018848733642E-3</v>
      </c>
      <c r="EG34" s="28">
        <v>4.8462231156279408E-2</v>
      </c>
      <c r="EH34" s="28">
        <v>0</v>
      </c>
      <c r="EI34" s="29">
        <f t="shared" si="0"/>
        <v>142786.69775676157</v>
      </c>
      <c r="EJ34" s="30">
        <v>37209.081635237839</v>
      </c>
      <c r="EK34" s="31">
        <v>0</v>
      </c>
      <c r="EL34" s="31">
        <v>7966.4948862234969</v>
      </c>
      <c r="EM34" s="31">
        <v>0</v>
      </c>
      <c r="EN34" s="31">
        <v>11738.868307086299</v>
      </c>
      <c r="EO34" s="29">
        <f t="shared" si="2"/>
        <v>56914.444828547632</v>
      </c>
      <c r="EP34" s="28">
        <f t="shared" si="1"/>
        <v>199701.14258530919</v>
      </c>
      <c r="EQ34" s="1"/>
    </row>
    <row r="35" spans="1:147" s="10" customFormat="1" ht="28.5" customHeight="1" thickBot="1" x14ac:dyDescent="0.3">
      <c r="A35" s="22" t="s">
        <v>35</v>
      </c>
      <c r="B35" s="23" t="s">
        <v>178</v>
      </c>
      <c r="C35" s="28">
        <v>0.489071965369898</v>
      </c>
      <c r="D35" s="28">
        <v>8.591291257034972E-2</v>
      </c>
      <c r="E35" s="28">
        <v>0.27962306125732417</v>
      </c>
      <c r="F35" s="28">
        <v>4.8931922783479678</v>
      </c>
      <c r="G35" s="28">
        <v>0.87275788381117458</v>
      </c>
      <c r="H35" s="28">
        <v>0.81445773348166062</v>
      </c>
      <c r="I35" s="28">
        <v>0.37788267262551672</v>
      </c>
      <c r="J35" s="28">
        <v>2.3409296653560148</v>
      </c>
      <c r="K35" s="28">
        <v>2.5159968907487444</v>
      </c>
      <c r="L35" s="28">
        <v>4.2871429089455955</v>
      </c>
      <c r="M35" s="28">
        <v>2.3199022425183315</v>
      </c>
      <c r="N35" s="28">
        <v>17.503656312278444</v>
      </c>
      <c r="O35" s="28">
        <v>1.2598344081091111</v>
      </c>
      <c r="P35" s="28">
        <v>6.8886231936671489</v>
      </c>
      <c r="Q35" s="28">
        <v>0.98924678468124716</v>
      </c>
      <c r="R35" s="28">
        <v>12.641473714761645</v>
      </c>
      <c r="S35" s="28">
        <v>53.920443317855479</v>
      </c>
      <c r="T35" s="28">
        <v>8.8215900834769378</v>
      </c>
      <c r="U35" s="28">
        <v>4.804622504456864</v>
      </c>
      <c r="V35" s="28">
        <v>0.5963048027822202</v>
      </c>
      <c r="W35" s="28">
        <v>1.3574102429095385</v>
      </c>
      <c r="X35" s="28">
        <v>3.96193819739509</v>
      </c>
      <c r="Y35" s="28">
        <v>9.1106714461259258E-2</v>
      </c>
      <c r="Z35" s="28">
        <v>0.57559519717722574</v>
      </c>
      <c r="AA35" s="28">
        <v>1444.8838882057034</v>
      </c>
      <c r="AB35" s="28">
        <v>5.8368594796453253E-2</v>
      </c>
      <c r="AC35" s="28">
        <v>0.17918340764668422</v>
      </c>
      <c r="AD35" s="28">
        <v>0.11014153274094222</v>
      </c>
      <c r="AE35" s="28">
        <v>8.8256163369032331E-2</v>
      </c>
      <c r="AF35" s="28">
        <v>0.39992720702951656</v>
      </c>
      <c r="AG35" s="28">
        <v>0</v>
      </c>
      <c r="AH35" s="28">
        <v>5.7897380473431903E-2</v>
      </c>
      <c r="AI35" s="28">
        <v>1143.6207586264263</v>
      </c>
      <c r="AJ35" s="28">
        <v>1.1611418786856558</v>
      </c>
      <c r="AK35" s="28">
        <v>3.0315965682612567</v>
      </c>
      <c r="AL35" s="28">
        <v>0.17797689239174175</v>
      </c>
      <c r="AM35" s="28">
        <v>956.41311792545764</v>
      </c>
      <c r="AN35" s="28">
        <v>0.14592954232456529</v>
      </c>
      <c r="AO35" s="28">
        <v>29.003052026750908</v>
      </c>
      <c r="AP35" s="28">
        <v>85.330640621102475</v>
      </c>
      <c r="AQ35" s="28">
        <v>1.3218567489475512</v>
      </c>
      <c r="AR35" s="28">
        <v>5.1825637852816325E-3</v>
      </c>
      <c r="AS35" s="28">
        <v>0.10364805809816455</v>
      </c>
      <c r="AT35" s="28">
        <v>7.7170662270970025E-4</v>
      </c>
      <c r="AU35" s="28">
        <v>384.70081237634326</v>
      </c>
      <c r="AV35" s="28">
        <v>31.327356734095332</v>
      </c>
      <c r="AW35" s="28">
        <v>1.7478331196381158</v>
      </c>
      <c r="AX35" s="28">
        <v>3.8071356901972352E-2</v>
      </c>
      <c r="AY35" s="28">
        <v>2.5694294742724482E-2</v>
      </c>
      <c r="AZ35" s="28">
        <v>704.31730415759228</v>
      </c>
      <c r="BA35" s="28">
        <v>3.3415269783463377E-4</v>
      </c>
      <c r="BB35" s="28">
        <v>1.7774043668432247E-2</v>
      </c>
      <c r="BC35" s="28">
        <v>0.1865738263884866</v>
      </c>
      <c r="BD35" s="28">
        <v>5.0124277247635476E-2</v>
      </c>
      <c r="BE35" s="28">
        <v>6.0012380718137948</v>
      </c>
      <c r="BF35" s="28">
        <v>0.94990333833474394</v>
      </c>
      <c r="BG35" s="28">
        <v>4.048107126640808</v>
      </c>
      <c r="BH35" s="28">
        <v>5.8714552911109905</v>
      </c>
      <c r="BI35" s="28">
        <v>3.0906379544737046</v>
      </c>
      <c r="BJ35" s="28">
        <v>1.6885073254795328E-2</v>
      </c>
      <c r="BK35" s="28">
        <v>3.508620865756585E-4</v>
      </c>
      <c r="BL35" s="28">
        <v>0</v>
      </c>
      <c r="BM35" s="28">
        <v>0.18894523167351268</v>
      </c>
      <c r="BN35" s="28">
        <v>0.24943707997602388</v>
      </c>
      <c r="BO35" s="28">
        <v>3.5051850836305506E-2</v>
      </c>
      <c r="BP35" s="28">
        <v>3.5360581091288578E-3</v>
      </c>
      <c r="BQ35" s="28">
        <v>0</v>
      </c>
      <c r="BR35" s="28">
        <v>0.19590334471795351</v>
      </c>
      <c r="BS35" s="28">
        <v>2.872306861880498E-2</v>
      </c>
      <c r="BT35" s="28">
        <v>0.22045527069914256</v>
      </c>
      <c r="BU35" s="28">
        <v>2.8914753871673728E-2</v>
      </c>
      <c r="BV35" s="28">
        <v>19.109876226253942</v>
      </c>
      <c r="BW35" s="28">
        <v>0.13311774227136919</v>
      </c>
      <c r="BX35" s="28">
        <v>0.19114192855011036</v>
      </c>
      <c r="BY35" s="28">
        <v>0.66769417403083375</v>
      </c>
      <c r="BZ35" s="28">
        <v>4.5898995684819567E-2</v>
      </c>
      <c r="CA35" s="28">
        <v>0.83909383097493306</v>
      </c>
      <c r="CB35" s="28">
        <v>0</v>
      </c>
      <c r="CC35" s="28">
        <v>0</v>
      </c>
      <c r="CD35" s="28">
        <v>4.5146156595130406E-4</v>
      </c>
      <c r="CE35" s="28">
        <v>1.2303473665844014E-2</v>
      </c>
      <c r="CF35" s="28">
        <v>1.2180770766617232E-2</v>
      </c>
      <c r="CG35" s="28">
        <v>1.4287808762940495</v>
      </c>
      <c r="CH35" s="28">
        <v>7.1303009385034227E-2</v>
      </c>
      <c r="CI35" s="28">
        <v>0</v>
      </c>
      <c r="CJ35" s="28">
        <v>0</v>
      </c>
      <c r="CK35" s="28">
        <v>1.2997353072457581E-2</v>
      </c>
      <c r="CL35" s="28">
        <v>0</v>
      </c>
      <c r="CM35" s="28">
        <v>0</v>
      </c>
      <c r="CN35" s="28">
        <v>1.1714396314631641E-3</v>
      </c>
      <c r="CO35" s="28">
        <v>1.9260498863960802E-3</v>
      </c>
      <c r="CP35" s="28">
        <v>0</v>
      </c>
      <c r="CQ35" s="28">
        <v>18.714478405225311</v>
      </c>
      <c r="CR35" s="28">
        <v>159.32406058825461</v>
      </c>
      <c r="CS35" s="28">
        <v>0.13881960715767952</v>
      </c>
      <c r="CT35" s="28">
        <v>6.6509056363408647E-2</v>
      </c>
      <c r="CU35" s="28">
        <v>5.8187309413819466E-3</v>
      </c>
      <c r="CV35" s="28">
        <v>0</v>
      </c>
      <c r="CW35" s="28">
        <v>3.234522011437771E-3</v>
      </c>
      <c r="CX35" s="28">
        <v>2.2485898440903611</v>
      </c>
      <c r="CY35" s="28">
        <v>3.2791542015720675E-3</v>
      </c>
      <c r="CZ35" s="28">
        <v>1.3660746171036001E-4</v>
      </c>
      <c r="DA35" s="28">
        <v>1.2150437887393551E-5</v>
      </c>
      <c r="DB35" s="28">
        <v>0</v>
      </c>
      <c r="DC35" s="28">
        <v>2.3044136230588826E-2</v>
      </c>
      <c r="DD35" s="28">
        <v>1.2637739964055157E-2</v>
      </c>
      <c r="DE35" s="28">
        <v>0.33288378830442805</v>
      </c>
      <c r="DF35" s="28">
        <v>0.70320952982893792</v>
      </c>
      <c r="DG35" s="28">
        <v>0</v>
      </c>
      <c r="DH35" s="28">
        <v>8.3791295734427784E-3</v>
      </c>
      <c r="DI35" s="28">
        <v>0</v>
      </c>
      <c r="DJ35" s="28">
        <v>1.5260180654241338E-4</v>
      </c>
      <c r="DK35" s="28">
        <v>5.4993967681036748E-5</v>
      </c>
      <c r="DL35" s="28">
        <v>3.2077640861635913E-5</v>
      </c>
      <c r="DM35" s="28">
        <v>0</v>
      </c>
      <c r="DN35" s="28">
        <v>0</v>
      </c>
      <c r="DO35" s="28">
        <v>0</v>
      </c>
      <c r="DP35" s="28">
        <v>0</v>
      </c>
      <c r="DQ35" s="28">
        <v>0.31291454333740526</v>
      </c>
      <c r="DR35" s="28">
        <v>1.2579584423316655E-4</v>
      </c>
      <c r="DS35" s="28">
        <v>68.22627632888819</v>
      </c>
      <c r="DT35" s="28">
        <v>5.6516690690701097</v>
      </c>
      <c r="DU35" s="28">
        <v>1.4991770906685342E-4</v>
      </c>
      <c r="DV35" s="28">
        <v>32.987325193322626</v>
      </c>
      <c r="DW35" s="28">
        <v>21.636978436124682</v>
      </c>
      <c r="DX35" s="28">
        <v>1.1417246820586528E-3</v>
      </c>
      <c r="DY35" s="28">
        <v>2.5617201511321601E-3</v>
      </c>
      <c r="DZ35" s="28">
        <v>1.1928333815048469</v>
      </c>
      <c r="EA35" s="28">
        <v>75.222581997631067</v>
      </c>
      <c r="EB35" s="28">
        <v>6.1567532658155901</v>
      </c>
      <c r="EC35" s="28">
        <v>0</v>
      </c>
      <c r="ED35" s="28">
        <v>0</v>
      </c>
      <c r="EE35" s="28">
        <v>0.33785026490926096</v>
      </c>
      <c r="EF35" s="28">
        <v>4.1023243660865942E-5</v>
      </c>
      <c r="EG35" s="28">
        <v>1.4206625977591604E-3</v>
      </c>
      <c r="EH35" s="28">
        <v>0</v>
      </c>
      <c r="EI35" s="29">
        <f t="shared" si="0"/>
        <v>5357.9673673755196</v>
      </c>
      <c r="EJ35" s="30">
        <v>11921.60598344105</v>
      </c>
      <c r="EK35" s="31">
        <v>0</v>
      </c>
      <c r="EL35" s="31">
        <v>0</v>
      </c>
      <c r="EM35" s="31">
        <v>0</v>
      </c>
      <c r="EN35" s="31">
        <v>2955.0449454021145</v>
      </c>
      <c r="EO35" s="29">
        <f t="shared" si="2"/>
        <v>14876.650928843164</v>
      </c>
      <c r="EP35" s="28">
        <f t="shared" si="1"/>
        <v>20234.618296218683</v>
      </c>
      <c r="EQ35" s="1"/>
    </row>
    <row r="36" spans="1:147" s="10" customFormat="1" ht="28.5" customHeight="1" thickBot="1" x14ac:dyDescent="0.3">
      <c r="A36" s="22" t="s">
        <v>36</v>
      </c>
      <c r="B36" s="23" t="s">
        <v>179</v>
      </c>
      <c r="C36" s="28">
        <v>556.07964577445125</v>
      </c>
      <c r="D36" s="28">
        <v>276.30884443373083</v>
      </c>
      <c r="E36" s="28">
        <v>387.75700438561807</v>
      </c>
      <c r="F36" s="28">
        <v>9815.1999551503777</v>
      </c>
      <c r="G36" s="28">
        <v>361.71107385371477</v>
      </c>
      <c r="H36" s="28">
        <v>1344.3807459058162</v>
      </c>
      <c r="I36" s="28">
        <v>177.80197024306176</v>
      </c>
      <c r="J36" s="28">
        <v>848.33308008177551</v>
      </c>
      <c r="K36" s="28">
        <v>5509.3496973566544</v>
      </c>
      <c r="L36" s="28">
        <v>1978.7867615697887</v>
      </c>
      <c r="M36" s="28">
        <v>20101.283028258476</v>
      </c>
      <c r="N36" s="28">
        <v>268.99032141127418</v>
      </c>
      <c r="O36" s="28">
        <v>1109.6466129638247</v>
      </c>
      <c r="P36" s="28">
        <v>8212.1523274828251</v>
      </c>
      <c r="Q36" s="28">
        <v>2289.5940837708081</v>
      </c>
      <c r="R36" s="28">
        <v>15476.668339840769</v>
      </c>
      <c r="S36" s="28">
        <v>12826.570252789179</v>
      </c>
      <c r="T36" s="28">
        <v>42778.356615864483</v>
      </c>
      <c r="U36" s="28">
        <v>13043.336986613505</v>
      </c>
      <c r="V36" s="28">
        <v>456.55886598917948</v>
      </c>
      <c r="W36" s="28">
        <v>1141.8368341150856</v>
      </c>
      <c r="X36" s="28">
        <v>14992.647770801144</v>
      </c>
      <c r="Y36" s="28">
        <v>80.194326316335406</v>
      </c>
      <c r="Z36" s="28">
        <v>3291.7831552925177</v>
      </c>
      <c r="AA36" s="28">
        <v>77.814551815949557</v>
      </c>
      <c r="AB36" s="28">
        <v>8135.1063937654744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179.55290324087554</v>
      </c>
      <c r="AJ36" s="28">
        <v>0</v>
      </c>
      <c r="AK36" s="28">
        <v>2264.255255534867</v>
      </c>
      <c r="AL36" s="28">
        <v>1320.9666783052869</v>
      </c>
      <c r="AM36" s="28">
        <v>251.9885964643135</v>
      </c>
      <c r="AN36" s="28">
        <v>46.656567318005251</v>
      </c>
      <c r="AO36" s="28">
        <v>0</v>
      </c>
      <c r="AP36" s="28">
        <v>44.451409620918454</v>
      </c>
      <c r="AQ36" s="28">
        <v>13799.613406107123</v>
      </c>
      <c r="AR36" s="28">
        <v>0</v>
      </c>
      <c r="AS36" s="28">
        <v>1224.1589321310664</v>
      </c>
      <c r="AT36" s="28">
        <v>0.24351943278383148</v>
      </c>
      <c r="AU36" s="28">
        <v>0</v>
      </c>
      <c r="AV36" s="28">
        <v>20.482531041040701</v>
      </c>
      <c r="AW36" s="28">
        <v>0</v>
      </c>
      <c r="AX36" s="28">
        <v>0</v>
      </c>
      <c r="AY36" s="28">
        <v>0</v>
      </c>
      <c r="AZ36" s="28">
        <v>3.9775741078775364</v>
      </c>
      <c r="BA36" s="28">
        <v>6.7374562115762232E-2</v>
      </c>
      <c r="BB36" s="28">
        <v>0</v>
      </c>
      <c r="BC36" s="28">
        <v>0</v>
      </c>
      <c r="BD36" s="28">
        <v>0</v>
      </c>
      <c r="BE36" s="28">
        <v>0</v>
      </c>
      <c r="BF36" s="28">
        <v>0.12263814227984937</v>
      </c>
      <c r="BG36" s="28">
        <v>0</v>
      </c>
      <c r="BH36" s="28">
        <v>3.5427242670108652</v>
      </c>
      <c r="BI36" s="28">
        <v>0</v>
      </c>
      <c r="BJ36" s="28">
        <v>0</v>
      </c>
      <c r="BK36" s="28">
        <v>0</v>
      </c>
      <c r="BL36" s="28">
        <v>0</v>
      </c>
      <c r="BM36" s="28">
        <v>5.6992004087436404E-2</v>
      </c>
      <c r="BN36" s="28">
        <v>0</v>
      </c>
      <c r="BO36" s="28">
        <v>0</v>
      </c>
      <c r="BP36" s="28">
        <v>0</v>
      </c>
      <c r="BQ36" s="28">
        <v>0</v>
      </c>
      <c r="BR36" s="28">
        <v>0.17831977290751483</v>
      </c>
      <c r="BS36" s="28">
        <v>0</v>
      </c>
      <c r="BT36" s="28">
        <v>8.2010729512266303E-2</v>
      </c>
      <c r="BU36" s="28">
        <v>0</v>
      </c>
      <c r="BV36" s="28">
        <v>0</v>
      </c>
      <c r="BW36" s="28">
        <v>0</v>
      </c>
      <c r="BX36" s="28">
        <v>0</v>
      </c>
      <c r="BY36" s="28">
        <v>0</v>
      </c>
      <c r="BZ36" s="28">
        <v>0</v>
      </c>
      <c r="CA36" s="28">
        <v>0.91408525878585767</v>
      </c>
      <c r="CB36" s="28">
        <v>0</v>
      </c>
      <c r="CC36" s="28">
        <v>0</v>
      </c>
      <c r="CD36" s="28">
        <v>0</v>
      </c>
      <c r="CE36" s="28">
        <v>6.0612368048299521</v>
      </c>
      <c r="CF36" s="28">
        <v>0</v>
      </c>
      <c r="CG36" s="28">
        <v>9.0836102187280832E-2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1.0838604109903429E-4</v>
      </c>
      <c r="CR36" s="28">
        <v>3.8375521829195251E-15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2.6298327516224029</v>
      </c>
      <c r="CY36" s="28">
        <v>0</v>
      </c>
      <c r="CZ36" s="28">
        <v>0</v>
      </c>
      <c r="DA36" s="28">
        <v>0</v>
      </c>
      <c r="DB36" s="28">
        <v>0</v>
      </c>
      <c r="DC36" s="28">
        <v>0</v>
      </c>
      <c r="DD36" s="28">
        <v>0</v>
      </c>
      <c r="DE36" s="28">
        <v>0</v>
      </c>
      <c r="DF36" s="28">
        <v>5.3898791480821967E-2</v>
      </c>
      <c r="DG36" s="28">
        <v>0</v>
      </c>
      <c r="DH36" s="28">
        <v>0</v>
      </c>
      <c r="DI36" s="28">
        <v>0</v>
      </c>
      <c r="DJ36" s="28">
        <v>0</v>
      </c>
      <c r="DK36" s="28">
        <v>0</v>
      </c>
      <c r="DL36" s="28">
        <v>0</v>
      </c>
      <c r="DM36" s="28">
        <v>0</v>
      </c>
      <c r="DN36" s="28">
        <v>0</v>
      </c>
      <c r="DO36" s="28">
        <v>0</v>
      </c>
      <c r="DP36" s="28">
        <v>0</v>
      </c>
      <c r="DQ36" s="28">
        <v>0</v>
      </c>
      <c r="DR36" s="28">
        <v>0</v>
      </c>
      <c r="DS36" s="28">
        <v>78.801950516809043</v>
      </c>
      <c r="DT36" s="28">
        <v>0</v>
      </c>
      <c r="DU36" s="28">
        <v>0</v>
      </c>
      <c r="DV36" s="28">
        <v>229.2885315762862</v>
      </c>
      <c r="DW36" s="28">
        <v>1.5152475970438064</v>
      </c>
      <c r="DX36" s="28">
        <v>0</v>
      </c>
      <c r="DY36" s="28">
        <v>0</v>
      </c>
      <c r="DZ36" s="28">
        <v>0</v>
      </c>
      <c r="EA36" s="28">
        <v>0</v>
      </c>
      <c r="EB36" s="28">
        <v>0</v>
      </c>
      <c r="EC36" s="28">
        <v>0</v>
      </c>
      <c r="ED36" s="28">
        <v>0</v>
      </c>
      <c r="EE36" s="28">
        <v>0</v>
      </c>
      <c r="EF36" s="28">
        <v>0</v>
      </c>
      <c r="EG36" s="28">
        <v>0</v>
      </c>
      <c r="EH36" s="28">
        <v>0</v>
      </c>
      <c r="EI36" s="29">
        <f t="shared" si="0"/>
        <v>185018.00240641303</v>
      </c>
      <c r="EJ36" s="30">
        <v>0</v>
      </c>
      <c r="EK36" s="31">
        <v>0</v>
      </c>
      <c r="EL36" s="31">
        <v>0</v>
      </c>
      <c r="EM36" s="31">
        <v>0</v>
      </c>
      <c r="EN36" s="31">
        <v>0</v>
      </c>
      <c r="EO36" s="29">
        <f t="shared" si="2"/>
        <v>0</v>
      </c>
      <c r="EP36" s="28">
        <f t="shared" si="1"/>
        <v>185018.00240641303</v>
      </c>
      <c r="EQ36" s="1"/>
    </row>
    <row r="37" spans="1:147" s="10" customFormat="1" ht="28.5" customHeight="1" thickBot="1" x14ac:dyDescent="0.3">
      <c r="A37" s="22" t="s">
        <v>37</v>
      </c>
      <c r="B37" s="23" t="s">
        <v>180</v>
      </c>
      <c r="C37" s="28">
        <v>0</v>
      </c>
      <c r="D37" s="28">
        <v>0</v>
      </c>
      <c r="E37" s="28">
        <v>0</v>
      </c>
      <c r="F37" s="28">
        <v>0</v>
      </c>
      <c r="G37" s="28">
        <v>47.943725308041842</v>
      </c>
      <c r="H37" s="28">
        <v>0</v>
      </c>
      <c r="I37" s="28">
        <v>1.0964065489831054</v>
      </c>
      <c r="J37" s="28">
        <v>0</v>
      </c>
      <c r="K37" s="28">
        <v>16.447785006206676</v>
      </c>
      <c r="L37" s="28">
        <v>111.20505637865762</v>
      </c>
      <c r="M37" s="28">
        <v>0</v>
      </c>
      <c r="N37" s="28">
        <v>13.233073516816717</v>
      </c>
      <c r="O37" s="28">
        <v>15.093997026922915</v>
      </c>
      <c r="P37" s="28">
        <v>3.3238598362535487</v>
      </c>
      <c r="Q37" s="28">
        <v>0</v>
      </c>
      <c r="R37" s="28">
        <v>652.17201275893615</v>
      </c>
      <c r="S37" s="28">
        <v>2.1687044877266904E-2</v>
      </c>
      <c r="T37" s="28">
        <v>0</v>
      </c>
      <c r="U37" s="28">
        <v>7.3340125298394163</v>
      </c>
      <c r="V37" s="28">
        <v>4.3009916019217327</v>
      </c>
      <c r="W37" s="28">
        <v>5.9677513327402476</v>
      </c>
      <c r="X37" s="28">
        <v>36.954117777413984</v>
      </c>
      <c r="Y37" s="28">
        <v>0</v>
      </c>
      <c r="Z37" s="28">
        <v>0</v>
      </c>
      <c r="AA37" s="28">
        <v>8.2402212784096154</v>
      </c>
      <c r="AB37" s="28">
        <v>1.9573328970292996</v>
      </c>
      <c r="AC37" s="28">
        <v>5713.4664039835552</v>
      </c>
      <c r="AD37" s="28">
        <v>3.3275080914944362E-2</v>
      </c>
      <c r="AE37" s="28">
        <v>6.2178022157727755</v>
      </c>
      <c r="AF37" s="28">
        <v>0</v>
      </c>
      <c r="AG37" s="28">
        <v>0</v>
      </c>
      <c r="AH37" s="28">
        <v>0</v>
      </c>
      <c r="AI37" s="28">
        <v>14.03738118850676</v>
      </c>
      <c r="AJ37" s="28">
        <v>28.838015166322577</v>
      </c>
      <c r="AK37" s="28">
        <v>153.25084549305055</v>
      </c>
      <c r="AL37" s="28">
        <v>0.35111461069355399</v>
      </c>
      <c r="AM37" s="28">
        <v>414.47616083931422</v>
      </c>
      <c r="AN37" s="28">
        <v>2.101760561197763</v>
      </c>
      <c r="AO37" s="28">
        <v>90.760538635037562</v>
      </c>
      <c r="AP37" s="28">
        <v>95.490781278898837</v>
      </c>
      <c r="AQ37" s="28">
        <v>32.582434566662407</v>
      </c>
      <c r="AR37" s="28">
        <v>1.2055353463972898</v>
      </c>
      <c r="AS37" s="28">
        <v>40.172576440227978</v>
      </c>
      <c r="AT37" s="28">
        <v>0</v>
      </c>
      <c r="AU37" s="28">
        <v>200.24838909347883</v>
      </c>
      <c r="AV37" s="28">
        <v>5.5032911672494809</v>
      </c>
      <c r="AW37" s="28">
        <v>13.710069601001065</v>
      </c>
      <c r="AX37" s="28">
        <v>1.7052249109437094</v>
      </c>
      <c r="AY37" s="28">
        <v>4.1267584772882983E-2</v>
      </c>
      <c r="AZ37" s="28">
        <v>19.813643545552797</v>
      </c>
      <c r="BA37" s="28">
        <v>7.2782315423870671E-3</v>
      </c>
      <c r="BB37" s="28">
        <v>17739.887338821434</v>
      </c>
      <c r="BC37" s="28">
        <v>33.676933518838609</v>
      </c>
      <c r="BD37" s="28">
        <v>7.0247416367672626</v>
      </c>
      <c r="BE37" s="28">
        <v>6.520650863947913</v>
      </c>
      <c r="BF37" s="28">
        <v>191.85408383911167</v>
      </c>
      <c r="BG37" s="28">
        <v>47.071667932558711</v>
      </c>
      <c r="BH37" s="28">
        <v>15.341069582841159</v>
      </c>
      <c r="BI37" s="28">
        <v>7.8351135448654272</v>
      </c>
      <c r="BJ37" s="28">
        <v>16.265945460867375</v>
      </c>
      <c r="BK37" s="28">
        <v>150.96061446792626</v>
      </c>
      <c r="BL37" s="28">
        <v>7.588773968938324</v>
      </c>
      <c r="BM37" s="28">
        <v>668.0318200868744</v>
      </c>
      <c r="BN37" s="28">
        <v>23.84181357355385</v>
      </c>
      <c r="BO37" s="28">
        <v>62.75630932384297</v>
      </c>
      <c r="BP37" s="28">
        <v>0</v>
      </c>
      <c r="BQ37" s="28">
        <v>0</v>
      </c>
      <c r="BR37" s="28">
        <v>42.06421026944686</v>
      </c>
      <c r="BS37" s="28">
        <v>31.237937534985704</v>
      </c>
      <c r="BT37" s="28">
        <v>1311.7757422974476</v>
      </c>
      <c r="BU37" s="28">
        <v>5.295540858964376</v>
      </c>
      <c r="BV37" s="28">
        <v>218.66288851461417</v>
      </c>
      <c r="BW37" s="28">
        <v>0.32746192176599687</v>
      </c>
      <c r="BX37" s="28">
        <v>3.2354961455296705</v>
      </c>
      <c r="BY37" s="28">
        <v>2.2482773332001518</v>
      </c>
      <c r="BZ37" s="28">
        <v>3.7986419912183933E-2</v>
      </c>
      <c r="CA37" s="28">
        <v>8.770287002822494</v>
      </c>
      <c r="CB37" s="28">
        <v>1732.675390377573</v>
      </c>
      <c r="CC37" s="28">
        <v>929.41841186395322</v>
      </c>
      <c r="CD37" s="28">
        <v>80.456033438078137</v>
      </c>
      <c r="CE37" s="28">
        <v>188.48890152032524</v>
      </c>
      <c r="CF37" s="28">
        <v>257.99131896344494</v>
      </c>
      <c r="CG37" s="28">
        <v>158.1976745993702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6.4094810170863772</v>
      </c>
      <c r="CO37" s="28">
        <v>11.280221655813342</v>
      </c>
      <c r="CP37" s="28">
        <v>13.528828669249325</v>
      </c>
      <c r="CQ37" s="28">
        <v>0.7859571039733485</v>
      </c>
      <c r="CR37" s="28">
        <v>35.012873953769315</v>
      </c>
      <c r="CS37" s="28">
        <v>1.8684542562192677E-3</v>
      </c>
      <c r="CT37" s="28">
        <v>3.6687952897283358</v>
      </c>
      <c r="CU37" s="28">
        <v>0</v>
      </c>
      <c r="CV37" s="28">
        <v>9.1274282418831749E-3</v>
      </c>
      <c r="CW37" s="28">
        <v>0.59324223779029917</v>
      </c>
      <c r="CX37" s="28">
        <v>25.232260041845823</v>
      </c>
      <c r="CY37" s="28">
        <v>0</v>
      </c>
      <c r="CZ37" s="28">
        <v>7.8255340708901079E-4</v>
      </c>
      <c r="DA37" s="28">
        <v>1238.9510373296782</v>
      </c>
      <c r="DB37" s="28">
        <v>0</v>
      </c>
      <c r="DC37" s="28">
        <v>0</v>
      </c>
      <c r="DD37" s="28">
        <v>2.2296446157687111</v>
      </c>
      <c r="DE37" s="28">
        <v>5.3732430559115771</v>
      </c>
      <c r="DF37" s="28">
        <v>1.021759380950797</v>
      </c>
      <c r="DG37" s="28">
        <v>0</v>
      </c>
      <c r="DH37" s="28">
        <v>7.3604503090634514</v>
      </c>
      <c r="DI37" s="28">
        <v>0</v>
      </c>
      <c r="DJ37" s="28">
        <v>0</v>
      </c>
      <c r="DK37" s="28">
        <v>1.000212572606485</v>
      </c>
      <c r="DL37" s="28">
        <v>2.3936230688084347E-3</v>
      </c>
      <c r="DM37" s="28">
        <v>0</v>
      </c>
      <c r="DN37" s="28">
        <v>6.6117324785746161E-3</v>
      </c>
      <c r="DO37" s="28">
        <v>0</v>
      </c>
      <c r="DP37" s="28">
        <v>0</v>
      </c>
      <c r="DQ37" s="28">
        <v>0.58141982369177281</v>
      </c>
      <c r="DR37" s="28">
        <v>5.9300917003013431E-2</v>
      </c>
      <c r="DS37" s="28">
        <v>771.34809327905657</v>
      </c>
      <c r="DT37" s="28">
        <v>6.823889465438679</v>
      </c>
      <c r="DU37" s="28">
        <v>0</v>
      </c>
      <c r="DV37" s="28">
        <v>30.397797204809986</v>
      </c>
      <c r="DW37" s="28">
        <v>149.00704513085196</v>
      </c>
      <c r="DX37" s="28">
        <v>16.237968114471542</v>
      </c>
      <c r="DY37" s="28">
        <v>1.6688688746991032</v>
      </c>
      <c r="DZ37" s="28">
        <v>0.47816519246863937</v>
      </c>
      <c r="EA37" s="28">
        <v>1.0049099158286171E-2</v>
      </c>
      <c r="EB37" s="28">
        <v>7.2254379373423001</v>
      </c>
      <c r="EC37" s="28">
        <v>0</v>
      </c>
      <c r="ED37" s="28">
        <v>0</v>
      </c>
      <c r="EE37" s="28">
        <v>0</v>
      </c>
      <c r="EF37" s="28">
        <v>33.163911432333585</v>
      </c>
      <c r="EG37" s="28">
        <v>0</v>
      </c>
      <c r="EH37" s="28">
        <v>0</v>
      </c>
      <c r="EI37" s="29">
        <f t="shared" si="0"/>
        <v>34078.316993563974</v>
      </c>
      <c r="EJ37" s="30">
        <v>7970.2406965641476</v>
      </c>
      <c r="EK37" s="31">
        <v>0</v>
      </c>
      <c r="EL37" s="31">
        <v>1195.7695611084339</v>
      </c>
      <c r="EM37" s="31">
        <v>0</v>
      </c>
      <c r="EN37" s="31">
        <v>6326.7036849347096</v>
      </c>
      <c r="EO37" s="29">
        <f t="shared" si="2"/>
        <v>15492.713942607292</v>
      </c>
      <c r="EP37" s="28">
        <f t="shared" si="1"/>
        <v>49571.030936171264</v>
      </c>
      <c r="EQ37" s="1"/>
    </row>
    <row r="38" spans="1:147" s="10" customFormat="1" ht="28.5" customHeight="1" thickBot="1" x14ac:dyDescent="0.3">
      <c r="A38" s="22" t="s">
        <v>38</v>
      </c>
      <c r="B38" s="23" t="s">
        <v>181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1510.2332566037289</v>
      </c>
      <c r="AE38" s="28">
        <v>3.0945022781916451</v>
      </c>
      <c r="AF38" s="28">
        <v>0</v>
      </c>
      <c r="AG38" s="28">
        <v>0</v>
      </c>
      <c r="AH38" s="28">
        <v>0</v>
      </c>
      <c r="AI38" s="28">
        <v>1917.0163383807883</v>
      </c>
      <c r="AJ38" s="28">
        <v>16276.426163796408</v>
      </c>
      <c r="AK38" s="28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355.82309968798978</v>
      </c>
      <c r="AV38" s="28">
        <v>9.2404347377286235E-3</v>
      </c>
      <c r="AW38" s="28">
        <v>0</v>
      </c>
      <c r="AX38" s="28">
        <v>0</v>
      </c>
      <c r="AY38" s="28">
        <v>0</v>
      </c>
      <c r="AZ38" s="28">
        <v>0</v>
      </c>
      <c r="BA38" s="28">
        <v>0</v>
      </c>
      <c r="BB38" s="28">
        <v>0</v>
      </c>
      <c r="BC38" s="28">
        <v>0</v>
      </c>
      <c r="BD38" s="28">
        <v>0</v>
      </c>
      <c r="BE38" s="28">
        <v>0</v>
      </c>
      <c r="BF38" s="28">
        <v>0</v>
      </c>
      <c r="BG38" s="28">
        <v>0</v>
      </c>
      <c r="BH38" s="28">
        <v>0</v>
      </c>
      <c r="BI38" s="28">
        <v>0</v>
      </c>
      <c r="BJ38" s="28">
        <v>0</v>
      </c>
      <c r="BK38" s="28">
        <v>0</v>
      </c>
      <c r="BL38" s="28">
        <v>0</v>
      </c>
      <c r="BM38" s="28">
        <v>0</v>
      </c>
      <c r="BN38" s="28">
        <v>0</v>
      </c>
      <c r="BO38" s="28">
        <v>0</v>
      </c>
      <c r="BP38" s="28">
        <v>0</v>
      </c>
      <c r="BQ38" s="28">
        <v>0</v>
      </c>
      <c r="BR38" s="28">
        <v>0</v>
      </c>
      <c r="BS38" s="28">
        <v>0</v>
      </c>
      <c r="BT38" s="28">
        <v>0</v>
      </c>
      <c r="BU38" s="28">
        <v>0</v>
      </c>
      <c r="BV38" s="28">
        <v>1.3803939794180855</v>
      </c>
      <c r="BW38" s="28">
        <v>0</v>
      </c>
      <c r="BX38" s="28">
        <v>1.7554489019880681</v>
      </c>
      <c r="BY38" s="28">
        <v>0</v>
      </c>
      <c r="BZ38" s="28">
        <v>0</v>
      </c>
      <c r="CA38" s="28">
        <v>0</v>
      </c>
      <c r="CB38" s="28">
        <v>0</v>
      </c>
      <c r="CC38" s="28">
        <v>0</v>
      </c>
      <c r="CD38" s="28">
        <v>0</v>
      </c>
      <c r="CE38" s="28">
        <v>0</v>
      </c>
      <c r="CF38" s="28">
        <v>0</v>
      </c>
      <c r="CG38" s="28">
        <v>0</v>
      </c>
      <c r="CH38" s="28">
        <v>0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465.6521188382888</v>
      </c>
      <c r="CR38" s="28">
        <v>2933.7630929627194</v>
      </c>
      <c r="CS38" s="28">
        <v>0</v>
      </c>
      <c r="CT38" s="28">
        <v>1.1001118208421206</v>
      </c>
      <c r="CU38" s="28">
        <v>0</v>
      </c>
      <c r="CV38" s="28">
        <v>0</v>
      </c>
      <c r="CW38" s="28">
        <v>0</v>
      </c>
      <c r="CX38" s="28">
        <v>0</v>
      </c>
      <c r="CY38" s="28">
        <v>0</v>
      </c>
      <c r="CZ38" s="28">
        <v>0</v>
      </c>
      <c r="DA38" s="28">
        <v>0</v>
      </c>
      <c r="DB38" s="28">
        <v>0</v>
      </c>
      <c r="DC38" s="28">
        <v>0</v>
      </c>
      <c r="DD38" s="28">
        <v>0</v>
      </c>
      <c r="DE38" s="28">
        <v>0</v>
      </c>
      <c r="DF38" s="28">
        <v>0</v>
      </c>
      <c r="DG38" s="28">
        <v>0</v>
      </c>
      <c r="DH38" s="28">
        <v>0</v>
      </c>
      <c r="DI38" s="28">
        <v>0</v>
      </c>
      <c r="DJ38" s="28">
        <v>0</v>
      </c>
      <c r="DK38" s="28">
        <v>0</v>
      </c>
      <c r="DL38" s="28">
        <v>0</v>
      </c>
      <c r="DM38" s="28">
        <v>0</v>
      </c>
      <c r="DN38" s="28">
        <v>0</v>
      </c>
      <c r="DO38" s="28">
        <v>0</v>
      </c>
      <c r="DP38" s="28">
        <v>0</v>
      </c>
      <c r="DQ38" s="28">
        <v>0</v>
      </c>
      <c r="DR38" s="28">
        <v>0</v>
      </c>
      <c r="DS38" s="28">
        <v>0</v>
      </c>
      <c r="DT38" s="28">
        <v>0</v>
      </c>
      <c r="DU38" s="28">
        <v>0</v>
      </c>
      <c r="DV38" s="28">
        <v>0</v>
      </c>
      <c r="DW38" s="28">
        <v>0</v>
      </c>
      <c r="DX38" s="28">
        <v>0</v>
      </c>
      <c r="DY38" s="28">
        <v>0</v>
      </c>
      <c r="DZ38" s="28">
        <v>0</v>
      </c>
      <c r="EA38" s="28">
        <v>0</v>
      </c>
      <c r="EB38" s="28">
        <v>0</v>
      </c>
      <c r="EC38" s="28">
        <v>0</v>
      </c>
      <c r="ED38" s="28">
        <v>0</v>
      </c>
      <c r="EE38" s="28">
        <v>0</v>
      </c>
      <c r="EF38" s="28">
        <v>0</v>
      </c>
      <c r="EG38" s="28">
        <v>0</v>
      </c>
      <c r="EH38" s="28">
        <v>0</v>
      </c>
      <c r="EI38" s="29">
        <f t="shared" si="0"/>
        <v>23466.253767685103</v>
      </c>
      <c r="EJ38" s="30">
        <v>4802.7337060876107</v>
      </c>
      <c r="EK38" s="31">
        <v>0</v>
      </c>
      <c r="EL38" s="31">
        <v>0</v>
      </c>
      <c r="EM38" s="31">
        <v>0</v>
      </c>
      <c r="EN38" s="31">
        <v>319.50567837818409</v>
      </c>
      <c r="EO38" s="29">
        <f t="shared" si="2"/>
        <v>5122.2393844657945</v>
      </c>
      <c r="EP38" s="28">
        <f t="shared" si="1"/>
        <v>28588.493152150899</v>
      </c>
      <c r="EQ38" s="1"/>
    </row>
    <row r="39" spans="1:147" s="10" customFormat="1" ht="28.5" customHeight="1" thickBot="1" x14ac:dyDescent="0.3">
      <c r="A39" s="22" t="s">
        <v>39</v>
      </c>
      <c r="B39" s="23" t="s">
        <v>182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0.80851985283258465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753.99481616958258</v>
      </c>
      <c r="AF39" s="28">
        <v>0</v>
      </c>
      <c r="AG39" s="28">
        <v>0</v>
      </c>
      <c r="AH39" s="28">
        <v>0</v>
      </c>
      <c r="AI39" s="28">
        <v>1680.2487667851115</v>
      </c>
      <c r="AJ39" s="28">
        <v>22026.565576993511</v>
      </c>
      <c r="AK39" s="28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8">
        <v>0</v>
      </c>
      <c r="AY39" s="28">
        <v>0</v>
      </c>
      <c r="AZ39" s="28">
        <v>0</v>
      </c>
      <c r="BA39" s="28">
        <v>0</v>
      </c>
      <c r="BB39" s="28">
        <v>0</v>
      </c>
      <c r="BC39" s="28">
        <v>0</v>
      </c>
      <c r="BD39" s="28">
        <v>0</v>
      </c>
      <c r="BE39" s="28">
        <v>0</v>
      </c>
      <c r="BF39" s="28">
        <v>0</v>
      </c>
      <c r="BG39" s="28">
        <v>0</v>
      </c>
      <c r="BH39" s="28">
        <v>0</v>
      </c>
      <c r="BI39" s="28">
        <v>0</v>
      </c>
      <c r="BJ39" s="28">
        <v>0</v>
      </c>
      <c r="BK39" s="28">
        <v>0</v>
      </c>
      <c r="BL39" s="28">
        <v>0</v>
      </c>
      <c r="BM39" s="28">
        <v>0</v>
      </c>
      <c r="BN39" s="28">
        <v>0</v>
      </c>
      <c r="BO39" s="28">
        <v>0</v>
      </c>
      <c r="BP39" s="28">
        <v>0</v>
      </c>
      <c r="BQ39" s="28">
        <v>0</v>
      </c>
      <c r="BR39" s="28">
        <v>0</v>
      </c>
      <c r="BS39" s="28">
        <v>0</v>
      </c>
      <c r="BT39" s="28">
        <v>0</v>
      </c>
      <c r="BU39" s="28">
        <v>0</v>
      </c>
      <c r="BV39" s="28">
        <v>0</v>
      </c>
      <c r="BW39" s="28">
        <v>0</v>
      </c>
      <c r="BX39" s="28">
        <v>0</v>
      </c>
      <c r="BY39" s="28">
        <v>0</v>
      </c>
      <c r="BZ39" s="28">
        <v>0</v>
      </c>
      <c r="CA39" s="28">
        <v>0</v>
      </c>
      <c r="CB39" s="28">
        <v>0</v>
      </c>
      <c r="CC39" s="28">
        <v>0</v>
      </c>
      <c r="CD39" s="28">
        <v>0</v>
      </c>
      <c r="CE39" s="28">
        <v>0</v>
      </c>
      <c r="CF39" s="28">
        <v>0</v>
      </c>
      <c r="CG39" s="28">
        <v>0</v>
      </c>
      <c r="CH39" s="28">
        <v>0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245.52098473224157</v>
      </c>
      <c r="CR39" s="28">
        <v>2111.1293889451981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  <c r="CY39" s="28">
        <v>0</v>
      </c>
      <c r="CZ39" s="28">
        <v>0</v>
      </c>
      <c r="DA39" s="28">
        <v>0</v>
      </c>
      <c r="DB39" s="28">
        <v>0</v>
      </c>
      <c r="DC39" s="28">
        <v>0</v>
      </c>
      <c r="DD39" s="28">
        <v>0</v>
      </c>
      <c r="DE39" s="28">
        <v>0</v>
      </c>
      <c r="DF39" s="28">
        <v>0</v>
      </c>
      <c r="DG39" s="28">
        <v>0</v>
      </c>
      <c r="DH39" s="28">
        <v>0</v>
      </c>
      <c r="DI39" s="28">
        <v>0</v>
      </c>
      <c r="DJ39" s="28">
        <v>0</v>
      </c>
      <c r="DK39" s="28">
        <v>0</v>
      </c>
      <c r="DL39" s="28">
        <v>0</v>
      </c>
      <c r="DM39" s="28">
        <v>0</v>
      </c>
      <c r="DN39" s="28">
        <v>0</v>
      </c>
      <c r="DO39" s="28">
        <v>0</v>
      </c>
      <c r="DP39" s="28">
        <v>0</v>
      </c>
      <c r="DQ39" s="28">
        <v>0</v>
      </c>
      <c r="DR39" s="28">
        <v>0</v>
      </c>
      <c r="DS39" s="28">
        <v>0</v>
      </c>
      <c r="DT39" s="28">
        <v>0</v>
      </c>
      <c r="DU39" s="28">
        <v>0</v>
      </c>
      <c r="DV39" s="28">
        <v>0</v>
      </c>
      <c r="DW39" s="28">
        <v>0</v>
      </c>
      <c r="DX39" s="28">
        <v>0</v>
      </c>
      <c r="DY39" s="28">
        <v>0</v>
      </c>
      <c r="DZ39" s="28">
        <v>0</v>
      </c>
      <c r="EA39" s="28">
        <v>0</v>
      </c>
      <c r="EB39" s="28">
        <v>0</v>
      </c>
      <c r="EC39" s="28">
        <v>0</v>
      </c>
      <c r="ED39" s="28">
        <v>0</v>
      </c>
      <c r="EE39" s="28">
        <v>0</v>
      </c>
      <c r="EF39" s="28">
        <v>0</v>
      </c>
      <c r="EG39" s="28">
        <v>0</v>
      </c>
      <c r="EH39" s="28">
        <v>0</v>
      </c>
      <c r="EI39" s="29">
        <f t="shared" si="0"/>
        <v>26818.268053478478</v>
      </c>
      <c r="EJ39" s="30">
        <v>59.287180188267698</v>
      </c>
      <c r="EK39" s="31">
        <v>0</v>
      </c>
      <c r="EL39" s="31">
        <v>0</v>
      </c>
      <c r="EM39" s="31">
        <v>0</v>
      </c>
      <c r="EN39" s="31">
        <v>3183.2101786352773</v>
      </c>
      <c r="EO39" s="29">
        <f t="shared" si="2"/>
        <v>3242.4973588235448</v>
      </c>
      <c r="EP39" s="28">
        <f t="shared" si="1"/>
        <v>30060.765412302022</v>
      </c>
      <c r="EQ39" s="1"/>
    </row>
    <row r="40" spans="1:147" s="10" customFormat="1" ht="28.5" customHeight="1" thickBot="1" x14ac:dyDescent="0.3">
      <c r="A40" s="22" t="s">
        <v>40</v>
      </c>
      <c r="B40" s="23" t="s">
        <v>183</v>
      </c>
      <c r="C40" s="28">
        <v>9.0197344442147456E-2</v>
      </c>
      <c r="D40" s="28">
        <v>9.3402051658212793E-3</v>
      </c>
      <c r="E40" s="28">
        <v>9.3586399301061842E-5</v>
      </c>
      <c r="F40" s="28">
        <v>1.5488365430494657</v>
      </c>
      <c r="G40" s="28">
        <v>1.1936436227358893</v>
      </c>
      <c r="H40" s="28">
        <v>4.1275542429722062E-2</v>
      </c>
      <c r="I40" s="28">
        <v>2.7049400722120053E-3</v>
      </c>
      <c r="J40" s="28">
        <v>4.1782030602140272E-4</v>
      </c>
      <c r="K40" s="28">
        <v>3.3015114930631841E-2</v>
      </c>
      <c r="L40" s="28">
        <v>0.1656637661737973</v>
      </c>
      <c r="M40" s="28">
        <v>6.2798108390767826</v>
      </c>
      <c r="N40" s="28">
        <v>52.696104347806362</v>
      </c>
      <c r="O40" s="28">
        <v>0.62104007484002599</v>
      </c>
      <c r="P40" s="28">
        <v>24.57320266241755</v>
      </c>
      <c r="Q40" s="28">
        <v>6.7530740682577098E-2</v>
      </c>
      <c r="R40" s="28">
        <v>14.149998116745163</v>
      </c>
      <c r="S40" s="28">
        <v>3.2507932536000963</v>
      </c>
      <c r="T40" s="28">
        <v>2.5289804734951002</v>
      </c>
      <c r="U40" s="28">
        <v>2.6508418948758838</v>
      </c>
      <c r="V40" s="28">
        <v>0.6452703502886783</v>
      </c>
      <c r="W40" s="28">
        <v>61.957658041146736</v>
      </c>
      <c r="X40" s="28">
        <v>604.34582402901651</v>
      </c>
      <c r="Y40" s="28">
        <v>0</v>
      </c>
      <c r="Z40" s="28">
        <v>0.29929955604270836</v>
      </c>
      <c r="AA40" s="28">
        <v>0.23574015343791671</v>
      </c>
      <c r="AB40" s="28">
        <v>81.692619987648001</v>
      </c>
      <c r="AC40" s="28">
        <v>0.1306888739772103</v>
      </c>
      <c r="AD40" s="28">
        <v>8.1348449413049563E-3</v>
      </c>
      <c r="AE40" s="28">
        <v>12.762524346772329</v>
      </c>
      <c r="AF40" s="28">
        <v>4595.6111253832469</v>
      </c>
      <c r="AG40" s="28">
        <v>0</v>
      </c>
      <c r="AH40" s="28">
        <v>0.16188570151646275</v>
      </c>
      <c r="AI40" s="28">
        <v>27.798005356618184</v>
      </c>
      <c r="AJ40" s="28">
        <v>3.039501938530031</v>
      </c>
      <c r="AK40" s="28">
        <v>12.218490069828391</v>
      </c>
      <c r="AL40" s="28">
        <v>32.684061446863367</v>
      </c>
      <c r="AM40" s="28">
        <v>6.5136161111933184</v>
      </c>
      <c r="AN40" s="28">
        <v>2.2406103830297637</v>
      </c>
      <c r="AO40" s="28">
        <v>4.8247945115704125</v>
      </c>
      <c r="AP40" s="28">
        <v>31.153337768551225</v>
      </c>
      <c r="AQ40" s="28">
        <v>5.1491703327139264</v>
      </c>
      <c r="AR40" s="28">
        <v>4.5082515265827808E-2</v>
      </c>
      <c r="AS40" s="28">
        <v>1.9290679454314699</v>
      </c>
      <c r="AT40" s="28">
        <v>0.70970793691845968</v>
      </c>
      <c r="AU40" s="28">
        <v>2.4941398057616224</v>
      </c>
      <c r="AV40" s="28">
        <v>2.6756157864096108</v>
      </c>
      <c r="AW40" s="28">
        <v>4.3265287103456993</v>
      </c>
      <c r="AX40" s="28">
        <v>0.90715681210180232</v>
      </c>
      <c r="AY40" s="28">
        <v>0.39717774783363191</v>
      </c>
      <c r="AZ40" s="28">
        <v>0.13658599927312481</v>
      </c>
      <c r="BA40" s="28">
        <v>3.5413619194402529E-2</v>
      </c>
      <c r="BB40" s="28">
        <v>2.2438960076997239</v>
      </c>
      <c r="BC40" s="28">
        <v>7.7122684966206769</v>
      </c>
      <c r="BD40" s="28">
        <v>0.35797772443221088</v>
      </c>
      <c r="BE40" s="28">
        <v>13.22378530729919</v>
      </c>
      <c r="BF40" s="28">
        <v>6.5846258444381052</v>
      </c>
      <c r="BG40" s="28">
        <v>275.01309515207095</v>
      </c>
      <c r="BH40" s="28">
        <v>1.7565179688224055</v>
      </c>
      <c r="BI40" s="28">
        <v>2.2259900368205603</v>
      </c>
      <c r="BJ40" s="28">
        <v>4.8499109207429099</v>
      </c>
      <c r="BK40" s="28">
        <v>1038.1497494014693</v>
      </c>
      <c r="BL40" s="28">
        <v>2231.2807180615168</v>
      </c>
      <c r="BM40" s="28">
        <v>12312.023626854318</v>
      </c>
      <c r="BN40" s="28">
        <v>2.79114730652678</v>
      </c>
      <c r="BO40" s="28">
        <v>4.7995052043011244</v>
      </c>
      <c r="BP40" s="28">
        <v>0.37854043969861345</v>
      </c>
      <c r="BQ40" s="28">
        <v>1.7576455159765001</v>
      </c>
      <c r="BR40" s="28">
        <v>5.7929622976707771</v>
      </c>
      <c r="BS40" s="28">
        <v>0.78821757425789152</v>
      </c>
      <c r="BT40" s="28">
        <v>3.0530401044110698</v>
      </c>
      <c r="BU40" s="28">
        <v>38.217363719472665</v>
      </c>
      <c r="BV40" s="28">
        <v>1.6472893570425093</v>
      </c>
      <c r="BW40" s="28">
        <v>22.475058263352839</v>
      </c>
      <c r="BX40" s="28">
        <v>257.31622593548821</v>
      </c>
      <c r="BY40" s="28">
        <v>72.185210096510588</v>
      </c>
      <c r="BZ40" s="28">
        <v>2.4849732471520752E-2</v>
      </c>
      <c r="CA40" s="28">
        <v>90.584336526956733</v>
      </c>
      <c r="CB40" s="28">
        <v>17990.942713939716</v>
      </c>
      <c r="CC40" s="28">
        <v>23541.924774298335</v>
      </c>
      <c r="CD40" s="28">
        <v>47488.066373454421</v>
      </c>
      <c r="CE40" s="28">
        <v>55688.05235119893</v>
      </c>
      <c r="CF40" s="28">
        <v>25754.451058717641</v>
      </c>
      <c r="CG40" s="28">
        <v>115.77409170907264</v>
      </c>
      <c r="CH40" s="28">
        <v>2.1515477393018929</v>
      </c>
      <c r="CI40" s="28">
        <v>7.8878013273245458E-3</v>
      </c>
      <c r="CJ40" s="28">
        <v>0.18029596925507288</v>
      </c>
      <c r="CK40" s="28">
        <v>4.7753375864202858E-3</v>
      </c>
      <c r="CL40" s="28">
        <v>39.976519644620453</v>
      </c>
      <c r="CM40" s="28">
        <v>67.421172818071739</v>
      </c>
      <c r="CN40" s="28">
        <v>5.096198737525178</v>
      </c>
      <c r="CO40" s="28">
        <v>1039.7475502853779</v>
      </c>
      <c r="CP40" s="28">
        <v>12.402729062270414</v>
      </c>
      <c r="CQ40" s="28">
        <v>6.3453302209512641</v>
      </c>
      <c r="CR40" s="28">
        <v>6.2090322672715335</v>
      </c>
      <c r="CS40" s="28">
        <v>3.1281902930685743</v>
      </c>
      <c r="CT40" s="28">
        <v>280.53590631766002</v>
      </c>
      <c r="CU40" s="28">
        <v>1.5835391058760488</v>
      </c>
      <c r="CV40" s="28">
        <v>0.1055273724287317</v>
      </c>
      <c r="CW40" s="28">
        <v>25.470760977554445</v>
      </c>
      <c r="CX40" s="28">
        <v>7.0049132337606794</v>
      </c>
      <c r="CY40" s="28">
        <v>0.26033651610326047</v>
      </c>
      <c r="CZ40" s="28">
        <v>1.5411648557227777</v>
      </c>
      <c r="DA40" s="28">
        <v>6014.2400835738017</v>
      </c>
      <c r="DB40" s="28">
        <v>0.81125896573473555</v>
      </c>
      <c r="DC40" s="28">
        <v>4.492555799972461</v>
      </c>
      <c r="DD40" s="28">
        <v>9.3106930881735632</v>
      </c>
      <c r="DE40" s="28">
        <v>93.54170152973316</v>
      </c>
      <c r="DF40" s="28">
        <v>1.7300122513467098</v>
      </c>
      <c r="DG40" s="28">
        <v>2.5926413071912684</v>
      </c>
      <c r="DH40" s="28">
        <v>3.6739846343955938</v>
      </c>
      <c r="DI40" s="28">
        <v>1.2154326483308532E-2</v>
      </c>
      <c r="DJ40" s="28">
        <v>3.3078054760974798</v>
      </c>
      <c r="DK40" s="28">
        <v>2.3764988209912374</v>
      </c>
      <c r="DL40" s="28">
        <v>5.8420691192908665</v>
      </c>
      <c r="DM40" s="28">
        <v>1.5235730934590516E-2</v>
      </c>
      <c r="DN40" s="28">
        <v>0.29657222639908759</v>
      </c>
      <c r="DO40" s="28">
        <v>1.8947336476042589</v>
      </c>
      <c r="DP40" s="28">
        <v>4.152884702951777</v>
      </c>
      <c r="DQ40" s="28">
        <v>18.642196038277291</v>
      </c>
      <c r="DR40" s="28">
        <v>4.7566939849730598</v>
      </c>
      <c r="DS40" s="28">
        <v>210.97020687382462</v>
      </c>
      <c r="DT40" s="28">
        <v>13.539049590959985</v>
      </c>
      <c r="DU40" s="28">
        <v>5.2832972958453323E-2</v>
      </c>
      <c r="DV40" s="28">
        <v>11.545473917253029</v>
      </c>
      <c r="DW40" s="28">
        <v>9.0740690996711333</v>
      </c>
      <c r="DX40" s="28">
        <v>10.829055332411293</v>
      </c>
      <c r="DY40" s="28">
        <v>3.499327243884103E-3</v>
      </c>
      <c r="DZ40" s="28">
        <v>0.46386134727925366</v>
      </c>
      <c r="EA40" s="28">
        <v>2.6094918471077775</v>
      </c>
      <c r="EB40" s="28">
        <v>3.7879824954205885</v>
      </c>
      <c r="EC40" s="28">
        <v>0.29784135171213122</v>
      </c>
      <c r="ED40" s="28">
        <v>1.6876485171088549</v>
      </c>
      <c r="EE40" s="28">
        <v>4.2475810706512824</v>
      </c>
      <c r="EF40" s="28">
        <v>52.258912024030757</v>
      </c>
      <c r="EG40" s="28">
        <v>22.802865022763243</v>
      </c>
      <c r="EH40" s="28">
        <v>0</v>
      </c>
      <c r="EI40" s="29">
        <f t="shared" si="0"/>
        <v>200598.51076869373</v>
      </c>
      <c r="EJ40" s="30">
        <v>1507.4921751302284</v>
      </c>
      <c r="EK40" s="31">
        <v>0</v>
      </c>
      <c r="EL40" s="31">
        <v>0.28819030728224021</v>
      </c>
      <c r="EM40" s="31">
        <v>0</v>
      </c>
      <c r="EN40" s="31">
        <v>1436.694326361966</v>
      </c>
      <c r="EO40" s="29">
        <f t="shared" si="2"/>
        <v>2944.4746917994767</v>
      </c>
      <c r="EP40" s="28">
        <f t="shared" si="1"/>
        <v>203542.98546049319</v>
      </c>
      <c r="EQ40" s="1"/>
    </row>
    <row r="41" spans="1:147" s="10" customFormat="1" ht="28.5" customHeight="1" thickBot="1" x14ac:dyDescent="0.3">
      <c r="A41" s="22" t="s">
        <v>41</v>
      </c>
      <c r="B41" s="23" t="s">
        <v>184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2.6560835016613438E-2</v>
      </c>
      <c r="AL41" s="28">
        <v>0</v>
      </c>
      <c r="AM41" s="28">
        <v>0</v>
      </c>
      <c r="AN41" s="28">
        <v>0</v>
      </c>
      <c r="AO41" s="28">
        <v>0</v>
      </c>
      <c r="AP41" s="28">
        <v>8.0110090692423519</v>
      </c>
      <c r="AQ41" s="28">
        <v>0</v>
      </c>
      <c r="AR41" s="28">
        <v>0</v>
      </c>
      <c r="AS41" s="28">
        <v>0</v>
      </c>
      <c r="AT41" s="28">
        <v>0</v>
      </c>
      <c r="AU41" s="28">
        <v>296.87658330107934</v>
      </c>
      <c r="AV41" s="28">
        <v>0</v>
      </c>
      <c r="AW41" s="28">
        <v>7.2175922866491073E-3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v>0</v>
      </c>
      <c r="BD41" s="28">
        <v>0</v>
      </c>
      <c r="BE41" s="28">
        <v>0</v>
      </c>
      <c r="BF41" s="28">
        <v>0</v>
      </c>
      <c r="BG41" s="28">
        <v>0</v>
      </c>
      <c r="BH41" s="28">
        <v>0.2891386782601999</v>
      </c>
      <c r="BI41" s="28">
        <v>0</v>
      </c>
      <c r="BJ41" s="28">
        <v>0</v>
      </c>
      <c r="BK41" s="28">
        <v>0</v>
      </c>
      <c r="BL41" s="28">
        <v>0</v>
      </c>
      <c r="BM41" s="28">
        <v>0</v>
      </c>
      <c r="BN41" s="28">
        <v>0</v>
      </c>
      <c r="BO41" s="28">
        <v>0</v>
      </c>
      <c r="BP41" s="28">
        <v>0</v>
      </c>
      <c r="BQ41" s="28">
        <v>0</v>
      </c>
      <c r="BR41" s="28">
        <v>0</v>
      </c>
      <c r="BS41" s="28">
        <v>0</v>
      </c>
      <c r="BT41" s="28">
        <v>0</v>
      </c>
      <c r="BU41" s="28">
        <v>0</v>
      </c>
      <c r="BV41" s="28">
        <v>0</v>
      </c>
      <c r="BW41" s="28">
        <v>0</v>
      </c>
      <c r="BX41" s="28">
        <v>0</v>
      </c>
      <c r="BY41" s="28">
        <v>2.1559627764697484E-2</v>
      </c>
      <c r="BZ41" s="28">
        <v>0</v>
      </c>
      <c r="CA41" s="28">
        <v>0</v>
      </c>
      <c r="CB41" s="28">
        <v>0</v>
      </c>
      <c r="CC41" s="28">
        <v>0</v>
      </c>
      <c r="CD41" s="28">
        <v>0</v>
      </c>
      <c r="CE41" s="28">
        <v>0</v>
      </c>
      <c r="CF41" s="28">
        <v>0</v>
      </c>
      <c r="CG41" s="28">
        <v>0</v>
      </c>
      <c r="CH41" s="28">
        <v>0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3.7387465884998765E-4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  <c r="CY41" s="28">
        <v>0</v>
      </c>
      <c r="CZ41" s="28">
        <v>0</v>
      </c>
      <c r="DA41" s="28">
        <v>0</v>
      </c>
      <c r="DB41" s="28">
        <v>0</v>
      </c>
      <c r="DC41" s="28">
        <v>0</v>
      </c>
      <c r="DD41" s="28">
        <v>0</v>
      </c>
      <c r="DE41" s="28">
        <v>0</v>
      </c>
      <c r="DF41" s="28">
        <v>0</v>
      </c>
      <c r="DG41" s="28">
        <v>0</v>
      </c>
      <c r="DH41" s="28">
        <v>0</v>
      </c>
      <c r="DI41" s="28">
        <v>0</v>
      </c>
      <c r="DJ41" s="28">
        <v>0</v>
      </c>
      <c r="DK41" s="28">
        <v>0</v>
      </c>
      <c r="DL41" s="28">
        <v>0</v>
      </c>
      <c r="DM41" s="28">
        <v>0</v>
      </c>
      <c r="DN41" s="28">
        <v>0</v>
      </c>
      <c r="DO41" s="28">
        <v>0</v>
      </c>
      <c r="DP41" s="28">
        <v>0</v>
      </c>
      <c r="DQ41" s="28">
        <v>0</v>
      </c>
      <c r="DR41" s="28">
        <v>0</v>
      </c>
      <c r="DS41" s="28">
        <v>0</v>
      </c>
      <c r="DT41" s="28">
        <v>0</v>
      </c>
      <c r="DU41" s="28">
        <v>0</v>
      </c>
      <c r="DV41" s="28">
        <v>0</v>
      </c>
      <c r="DW41" s="28">
        <v>3.5542261131943694E-3</v>
      </c>
      <c r="DX41" s="28">
        <v>0</v>
      </c>
      <c r="DY41" s="28">
        <v>0</v>
      </c>
      <c r="DZ41" s="28">
        <v>0</v>
      </c>
      <c r="EA41" s="28">
        <v>0</v>
      </c>
      <c r="EB41" s="28">
        <v>0</v>
      </c>
      <c r="EC41" s="28">
        <v>0</v>
      </c>
      <c r="ED41" s="28">
        <v>0</v>
      </c>
      <c r="EE41" s="28">
        <v>0</v>
      </c>
      <c r="EF41" s="28">
        <v>0</v>
      </c>
      <c r="EG41" s="28">
        <v>0</v>
      </c>
      <c r="EH41" s="28">
        <v>0</v>
      </c>
      <c r="EI41" s="29">
        <f t="shared" si="0"/>
        <v>305.23599720442189</v>
      </c>
      <c r="EJ41" s="30">
        <v>0</v>
      </c>
      <c r="EK41" s="31">
        <v>0</v>
      </c>
      <c r="EL41" s="31">
        <v>0</v>
      </c>
      <c r="EM41" s="31">
        <v>0</v>
      </c>
      <c r="EN41" s="31">
        <v>17.268655720596492</v>
      </c>
      <c r="EO41" s="29">
        <f t="shared" si="2"/>
        <v>17.268655720596492</v>
      </c>
      <c r="EP41" s="28">
        <f t="shared" si="1"/>
        <v>322.50465292501838</v>
      </c>
      <c r="EQ41" s="1"/>
    </row>
    <row r="42" spans="1:147" s="10" customFormat="1" ht="28.5" customHeight="1" thickBot="1" x14ac:dyDescent="0.3">
      <c r="A42" s="22" t="s">
        <v>42</v>
      </c>
      <c r="B42" s="23" t="s">
        <v>185</v>
      </c>
      <c r="C42" s="28">
        <v>0</v>
      </c>
      <c r="D42" s="28">
        <v>0</v>
      </c>
      <c r="E42" s="28">
        <v>0</v>
      </c>
      <c r="F42" s="28">
        <v>0</v>
      </c>
      <c r="G42" s="28">
        <v>1.833565151220115</v>
      </c>
      <c r="H42" s="28">
        <v>0</v>
      </c>
      <c r="I42" s="28">
        <v>2.8371607129506511E-4</v>
      </c>
      <c r="J42" s="28">
        <v>0</v>
      </c>
      <c r="K42" s="28">
        <v>4.4729184269884252E-2</v>
      </c>
      <c r="L42" s="28">
        <v>2.3319402077618501E-2</v>
      </c>
      <c r="M42" s="28">
        <v>0</v>
      </c>
      <c r="N42" s="28">
        <v>2.2110708140077713</v>
      </c>
      <c r="O42" s="28">
        <v>0</v>
      </c>
      <c r="P42" s="28">
        <v>2.2813426842405587E-3</v>
      </c>
      <c r="Q42" s="28">
        <v>0</v>
      </c>
      <c r="R42" s="28">
        <v>0</v>
      </c>
      <c r="S42" s="28">
        <v>1.1550774696900776E-3</v>
      </c>
      <c r="T42" s="28">
        <v>0</v>
      </c>
      <c r="U42" s="28">
        <v>1.3682285667379519E-3</v>
      </c>
      <c r="V42" s="28">
        <v>1.0562574629182053E-4</v>
      </c>
      <c r="W42" s="28">
        <v>27.277054414943429</v>
      </c>
      <c r="X42" s="28">
        <v>0.31645336251224054</v>
      </c>
      <c r="Y42" s="28">
        <v>0</v>
      </c>
      <c r="Z42" s="28">
        <v>2.8726955664828274E-2</v>
      </c>
      <c r="AA42" s="28">
        <v>0.67357946070142805</v>
      </c>
      <c r="AB42" s="28">
        <v>0.10881650073609665</v>
      </c>
      <c r="AC42" s="28">
        <v>23.161155165087692</v>
      </c>
      <c r="AD42" s="28">
        <v>0</v>
      </c>
      <c r="AE42" s="28">
        <v>2.7337797600694593E-5</v>
      </c>
      <c r="AF42" s="28">
        <v>337.53148664949208</v>
      </c>
      <c r="AG42" s="28">
        <v>0</v>
      </c>
      <c r="AH42" s="28">
        <v>0.10238575680695026</v>
      </c>
      <c r="AI42" s="28">
        <v>0.54548646605010842</v>
      </c>
      <c r="AJ42" s="28">
        <v>6.6486451968709837E-2</v>
      </c>
      <c r="AK42" s="28">
        <v>0.19915074147913295</v>
      </c>
      <c r="AL42" s="28">
        <v>0.12942698546935855</v>
      </c>
      <c r="AM42" s="28">
        <v>0.42930447477622358</v>
      </c>
      <c r="AN42" s="28">
        <v>2.4350621996527277E-2</v>
      </c>
      <c r="AO42" s="28">
        <v>4.5783383531857721E-2</v>
      </c>
      <c r="AP42" s="28">
        <v>1.2735419907362573</v>
      </c>
      <c r="AQ42" s="28">
        <v>2.020158008061308</v>
      </c>
      <c r="AR42" s="28">
        <v>1.1386798195731495E-2</v>
      </c>
      <c r="AS42" s="28">
        <v>5.3239773697349065E-2</v>
      </c>
      <c r="AT42" s="28">
        <v>3.6393486895126163E-2</v>
      </c>
      <c r="AU42" s="28">
        <v>0.36555484111463127</v>
      </c>
      <c r="AV42" s="28">
        <v>6.8366995602676117E-2</v>
      </c>
      <c r="AW42" s="28">
        <v>9.2320894177715301E-2</v>
      </c>
      <c r="AX42" s="28">
        <v>0.1076360087052238</v>
      </c>
      <c r="AY42" s="28">
        <v>0.17986269113671086</v>
      </c>
      <c r="AZ42" s="28">
        <v>8.0544128156118198E-3</v>
      </c>
      <c r="BA42" s="28">
        <v>1.7479188852901888E-2</v>
      </c>
      <c r="BB42" s="28">
        <v>0.13493143099479193</v>
      </c>
      <c r="BC42" s="28">
        <v>0.49692355535488997</v>
      </c>
      <c r="BD42" s="28">
        <v>0.13500214062967464</v>
      </c>
      <c r="BE42" s="28">
        <v>1.1790758667533541</v>
      </c>
      <c r="BF42" s="28">
        <v>0.59799509833103892</v>
      </c>
      <c r="BG42" s="28">
        <v>63.170905184053254</v>
      </c>
      <c r="BH42" s="28">
        <v>2.8552970978618109</v>
      </c>
      <c r="BI42" s="28">
        <v>4.4885437724043644</v>
      </c>
      <c r="BJ42" s="28">
        <v>0.14754379993878811</v>
      </c>
      <c r="BK42" s="28">
        <v>3.4919504921446375E-2</v>
      </c>
      <c r="BL42" s="28">
        <v>71.1898677611713</v>
      </c>
      <c r="BM42" s="28">
        <v>80.12599750223697</v>
      </c>
      <c r="BN42" s="28">
        <v>0.1263229937986009</v>
      </c>
      <c r="BO42" s="28">
        <v>0.32019778373133917</v>
      </c>
      <c r="BP42" s="28">
        <v>3.1921127774619348E-2</v>
      </c>
      <c r="BQ42" s="28">
        <v>6.4995398600772761E-2</v>
      </c>
      <c r="BR42" s="28">
        <v>0.1675599468416907</v>
      </c>
      <c r="BS42" s="28">
        <v>4.8929804331419007E-3</v>
      </c>
      <c r="BT42" s="28">
        <v>0.39291535697585495</v>
      </c>
      <c r="BU42" s="28">
        <v>0.74210510333540614</v>
      </c>
      <c r="BV42" s="28">
        <v>99.595132053268344</v>
      </c>
      <c r="BW42" s="28">
        <v>0.53467133698243885</v>
      </c>
      <c r="BX42" s="28">
        <v>10.74878552220131</v>
      </c>
      <c r="BY42" s="28">
        <v>3.133915537838023</v>
      </c>
      <c r="BZ42" s="28">
        <v>1.0124337200131349E-3</v>
      </c>
      <c r="CA42" s="28">
        <v>0.2245002217203623</v>
      </c>
      <c r="CB42" s="28">
        <v>1.2266296892190907E-2</v>
      </c>
      <c r="CC42" s="28">
        <v>1.4255120959007168</v>
      </c>
      <c r="CD42" s="28">
        <v>0</v>
      </c>
      <c r="CE42" s="28">
        <v>1451.5888032402072</v>
      </c>
      <c r="CF42" s="28">
        <v>16.34549009307899</v>
      </c>
      <c r="CG42" s="28">
        <v>32.559148865859605</v>
      </c>
      <c r="CH42" s="28">
        <v>1.1222071173561408</v>
      </c>
      <c r="CI42" s="28">
        <v>0</v>
      </c>
      <c r="CJ42" s="28">
        <v>0.57203864468843924</v>
      </c>
      <c r="CK42" s="28">
        <v>9.6840037163215837E-3</v>
      </c>
      <c r="CL42" s="28">
        <v>0.66012863551485745</v>
      </c>
      <c r="CM42" s="28">
        <v>6.999640321707655E-3</v>
      </c>
      <c r="CN42" s="28">
        <v>0.39853213352498529</v>
      </c>
      <c r="CO42" s="28">
        <v>0.85661040239816399</v>
      </c>
      <c r="CP42" s="28">
        <v>0.26916075497584907</v>
      </c>
      <c r="CQ42" s="28">
        <v>1.0801448033873244</v>
      </c>
      <c r="CR42" s="28">
        <v>4.521345572585127</v>
      </c>
      <c r="CS42" s="28">
        <v>0.70309133119775713</v>
      </c>
      <c r="CT42" s="28">
        <v>1.5522353610084774</v>
      </c>
      <c r="CU42" s="28">
        <v>3.1595501452243075</v>
      </c>
      <c r="CV42" s="28">
        <v>0.19910820839439602</v>
      </c>
      <c r="CW42" s="28">
        <v>5.0802282682608428</v>
      </c>
      <c r="CX42" s="28">
        <v>0.98405309042854117</v>
      </c>
      <c r="CY42" s="28">
        <v>0.29977619127828781</v>
      </c>
      <c r="CZ42" s="28">
        <v>0.35562875285851325</v>
      </c>
      <c r="DA42" s="28">
        <v>5.207871304000685</v>
      </c>
      <c r="DB42" s="28">
        <v>1.26027390306845</v>
      </c>
      <c r="DC42" s="28">
        <v>0.95910325926529594</v>
      </c>
      <c r="DD42" s="28">
        <v>4.6395301589167541</v>
      </c>
      <c r="DE42" s="28">
        <v>0.92885277591624904</v>
      </c>
      <c r="DF42" s="28">
        <v>0.50845739152587544</v>
      </c>
      <c r="DG42" s="28">
        <v>1.2009474402422602</v>
      </c>
      <c r="DH42" s="28">
        <v>0.92718924769484445</v>
      </c>
      <c r="DI42" s="28">
        <v>0.23086250161094088</v>
      </c>
      <c r="DJ42" s="28">
        <v>0.3341038974205669</v>
      </c>
      <c r="DK42" s="28">
        <v>6.8337178410488836E-2</v>
      </c>
      <c r="DL42" s="28">
        <v>1.1403171812812603</v>
      </c>
      <c r="DM42" s="28">
        <v>9.4581602369538803E-4</v>
      </c>
      <c r="DN42" s="28">
        <v>0.10224935154495843</v>
      </c>
      <c r="DO42" s="28">
        <v>0.60456426890767145</v>
      </c>
      <c r="DP42" s="28">
        <v>0.40597512512455297</v>
      </c>
      <c r="DQ42" s="28">
        <v>0.11248106976698044</v>
      </c>
      <c r="DR42" s="28">
        <v>3.9954424847831338</v>
      </c>
      <c r="DS42" s="28">
        <v>3.1691081798392826</v>
      </c>
      <c r="DT42" s="28">
        <v>1.2423731151687014</v>
      </c>
      <c r="DU42" s="28">
        <v>2.6887846640364269E-2</v>
      </c>
      <c r="DV42" s="28">
        <v>4.030079458647446</v>
      </c>
      <c r="DW42" s="28">
        <v>5.0138934656168423</v>
      </c>
      <c r="DX42" s="28">
        <v>0.21401339995704474</v>
      </c>
      <c r="DY42" s="28">
        <v>0.13812915911457127</v>
      </c>
      <c r="DZ42" s="28">
        <v>0.20001932444213022</v>
      </c>
      <c r="EA42" s="28">
        <v>0.18040529145271869</v>
      </c>
      <c r="EB42" s="28">
        <v>0.63812310887669477</v>
      </c>
      <c r="EC42" s="28">
        <v>0.39866423409861401</v>
      </c>
      <c r="ED42" s="28">
        <v>8.9130247721585176E-2</v>
      </c>
      <c r="EE42" s="28">
        <v>1.1367889674758278</v>
      </c>
      <c r="EF42" s="28">
        <v>7.3493436214898317E-2</v>
      </c>
      <c r="EG42" s="28">
        <v>0.17784900131748793</v>
      </c>
      <c r="EH42" s="28">
        <v>0</v>
      </c>
      <c r="EI42" s="29">
        <f t="shared" si="0"/>
        <v>2302.7556851141412</v>
      </c>
      <c r="EJ42" s="30">
        <v>0</v>
      </c>
      <c r="EK42" s="31">
        <v>0</v>
      </c>
      <c r="EL42" s="31">
        <v>0</v>
      </c>
      <c r="EM42" s="31">
        <v>3401.0166184667942</v>
      </c>
      <c r="EN42" s="31">
        <v>522.30579837638652</v>
      </c>
      <c r="EO42" s="29">
        <f t="shared" si="2"/>
        <v>3923.3224168431807</v>
      </c>
      <c r="EP42" s="28">
        <f t="shared" si="1"/>
        <v>6226.0781019573224</v>
      </c>
      <c r="EQ42" s="1"/>
    </row>
    <row r="43" spans="1:147" s="10" customFormat="1" ht="28.5" customHeight="1" thickBot="1" x14ac:dyDescent="0.3">
      <c r="A43" s="22" t="s">
        <v>43</v>
      </c>
      <c r="B43" s="23" t="s">
        <v>186</v>
      </c>
      <c r="C43" s="28">
        <v>3.4066291570498652</v>
      </c>
      <c r="D43" s="28">
        <v>0.4501587136951733</v>
      </c>
      <c r="E43" s="28">
        <v>1.5139251965475524</v>
      </c>
      <c r="F43" s="28">
        <v>27.059833339639109</v>
      </c>
      <c r="G43" s="28">
        <v>22.181332267064814</v>
      </c>
      <c r="H43" s="28">
        <v>8.1912907054342607</v>
      </c>
      <c r="I43" s="28">
        <v>2.4636677055019165</v>
      </c>
      <c r="J43" s="28">
        <v>24.152455227733995</v>
      </c>
      <c r="K43" s="28">
        <v>21.613088390164275</v>
      </c>
      <c r="L43" s="28">
        <v>29.029828832829651</v>
      </c>
      <c r="M43" s="28">
        <v>45.841082331087954</v>
      </c>
      <c r="N43" s="28">
        <v>15.487932581523463</v>
      </c>
      <c r="O43" s="28">
        <v>17.971041308777291</v>
      </c>
      <c r="P43" s="28">
        <v>243.05021642812514</v>
      </c>
      <c r="Q43" s="28">
        <v>5.8841373192301445</v>
      </c>
      <c r="R43" s="28">
        <v>377.51354361193864</v>
      </c>
      <c r="S43" s="28">
        <v>32.589047733585559</v>
      </c>
      <c r="T43" s="28">
        <v>59.902544397517161</v>
      </c>
      <c r="U43" s="28">
        <v>34.106929027861277</v>
      </c>
      <c r="V43" s="28">
        <v>7.1987624783593738</v>
      </c>
      <c r="W43" s="28">
        <v>24.700901727753394</v>
      </c>
      <c r="X43" s="28">
        <v>5980.7590390083042</v>
      </c>
      <c r="Y43" s="28">
        <v>5578.0201027950188</v>
      </c>
      <c r="Z43" s="28">
        <v>18772.83248984292</v>
      </c>
      <c r="AA43" s="28">
        <v>552.87866723980585</v>
      </c>
      <c r="AB43" s="28">
        <v>112.84522755584646</v>
      </c>
      <c r="AC43" s="28">
        <v>5.6678289817922991</v>
      </c>
      <c r="AD43" s="28">
        <v>82.471083527833841</v>
      </c>
      <c r="AE43" s="28">
        <v>1687.4260478983842</v>
      </c>
      <c r="AF43" s="28">
        <v>96.146460191394425</v>
      </c>
      <c r="AG43" s="28">
        <v>1.1662273299814141E-2</v>
      </c>
      <c r="AH43" s="28">
        <v>3.8020014999487719</v>
      </c>
      <c r="AI43" s="28">
        <v>114384.16376084748</v>
      </c>
      <c r="AJ43" s="28">
        <v>324.00828623876095</v>
      </c>
      <c r="AK43" s="28">
        <v>386.26700660534414</v>
      </c>
      <c r="AL43" s="28">
        <v>326.81699768261416</v>
      </c>
      <c r="AM43" s="28">
        <v>5869.9896254021078</v>
      </c>
      <c r="AN43" s="28">
        <v>14.654754109914762</v>
      </c>
      <c r="AO43" s="28">
        <v>872.60578944088741</v>
      </c>
      <c r="AP43" s="28">
        <v>3421.0927327116733</v>
      </c>
      <c r="AQ43" s="28">
        <v>344.97976086295841</v>
      </c>
      <c r="AR43" s="28">
        <v>22.706222181724065</v>
      </c>
      <c r="AS43" s="28">
        <v>10.935851953033346</v>
      </c>
      <c r="AT43" s="28">
        <v>15.556804371281231</v>
      </c>
      <c r="AU43" s="28">
        <v>1783.6089770496235</v>
      </c>
      <c r="AV43" s="28">
        <v>1368.7064282762003</v>
      </c>
      <c r="AW43" s="28">
        <v>417.76004700429257</v>
      </c>
      <c r="AX43" s="28">
        <v>71.096779220080691</v>
      </c>
      <c r="AY43" s="28">
        <v>95.385590138777772</v>
      </c>
      <c r="AZ43" s="28">
        <v>1348.8646920181388</v>
      </c>
      <c r="BA43" s="28">
        <v>283.69158144961216</v>
      </c>
      <c r="BB43" s="28">
        <v>53.856324103366831</v>
      </c>
      <c r="BC43" s="28">
        <v>318.41916634394164</v>
      </c>
      <c r="BD43" s="28">
        <v>150.25079541457393</v>
      </c>
      <c r="BE43" s="28">
        <v>208.49509577510003</v>
      </c>
      <c r="BF43" s="28">
        <v>335.15764315258298</v>
      </c>
      <c r="BG43" s="28">
        <v>120.2582544063434</v>
      </c>
      <c r="BH43" s="28">
        <v>132.52860200435882</v>
      </c>
      <c r="BI43" s="28">
        <v>141.3938970753812</v>
      </c>
      <c r="BJ43" s="28">
        <v>111.00995156653632</v>
      </c>
      <c r="BK43" s="28">
        <v>45.080000106734175</v>
      </c>
      <c r="BL43" s="28">
        <v>24.757227256942222</v>
      </c>
      <c r="BM43" s="28">
        <v>368.88558000251646</v>
      </c>
      <c r="BN43" s="28">
        <v>197.84917883747659</v>
      </c>
      <c r="BO43" s="28">
        <v>126.59905909823219</v>
      </c>
      <c r="BP43" s="28">
        <v>31.444611234007603</v>
      </c>
      <c r="BQ43" s="28">
        <v>47.515860324638226</v>
      </c>
      <c r="BR43" s="28">
        <v>195.25011608788046</v>
      </c>
      <c r="BS43" s="28">
        <v>15.914973535248297</v>
      </c>
      <c r="BT43" s="28">
        <v>115.68692260711917</v>
      </c>
      <c r="BU43" s="28">
        <v>708.90885338552994</v>
      </c>
      <c r="BV43" s="28">
        <v>337.03150968097253</v>
      </c>
      <c r="BW43" s="28">
        <v>160.84570033499824</v>
      </c>
      <c r="BX43" s="28">
        <v>104.90706906911022</v>
      </c>
      <c r="BY43" s="28">
        <v>21.191752272393366</v>
      </c>
      <c r="BZ43" s="28">
        <v>13.298968961783768</v>
      </c>
      <c r="CA43" s="28">
        <v>45.620262450462661</v>
      </c>
      <c r="CB43" s="28">
        <v>564.53062961285593</v>
      </c>
      <c r="CC43" s="28">
        <v>596.75059663713171</v>
      </c>
      <c r="CD43" s="28">
        <v>233.2383596161703</v>
      </c>
      <c r="CE43" s="28">
        <v>508.73515353570588</v>
      </c>
      <c r="CF43" s="28">
        <v>748.27677890646191</v>
      </c>
      <c r="CG43" s="28">
        <v>9447.822273372798</v>
      </c>
      <c r="CH43" s="28">
        <v>185.55818223646952</v>
      </c>
      <c r="CI43" s="28">
        <v>2.5974639478520438</v>
      </c>
      <c r="CJ43" s="28">
        <v>203.7481226819344</v>
      </c>
      <c r="CK43" s="28">
        <v>175.76390032255958</v>
      </c>
      <c r="CL43" s="28">
        <v>411.82222904433206</v>
      </c>
      <c r="CM43" s="28">
        <v>97.163135274568901</v>
      </c>
      <c r="CN43" s="28">
        <v>20.068296238773279</v>
      </c>
      <c r="CO43" s="28">
        <v>199.42630835914716</v>
      </c>
      <c r="CP43" s="28">
        <v>40.380511216140491</v>
      </c>
      <c r="CQ43" s="28">
        <v>12954.458470467833</v>
      </c>
      <c r="CR43" s="28">
        <v>72358.984471733158</v>
      </c>
      <c r="CS43" s="28">
        <v>41.110925921558895</v>
      </c>
      <c r="CT43" s="28">
        <v>116.64926999878686</v>
      </c>
      <c r="CU43" s="28">
        <v>85.554173600919057</v>
      </c>
      <c r="CV43" s="28">
        <v>1.0403983567686648</v>
      </c>
      <c r="CW43" s="28">
        <v>47.103597700756126</v>
      </c>
      <c r="CX43" s="28">
        <v>23.756835409597237</v>
      </c>
      <c r="CY43" s="28">
        <v>28.30972354365473</v>
      </c>
      <c r="CZ43" s="28">
        <v>14.245281420229421</v>
      </c>
      <c r="DA43" s="28">
        <v>325.88386099449576</v>
      </c>
      <c r="DB43" s="28">
        <v>41.394439610678972</v>
      </c>
      <c r="DC43" s="28">
        <v>31.925887718178263</v>
      </c>
      <c r="DD43" s="28">
        <v>179.31017009397777</v>
      </c>
      <c r="DE43" s="28">
        <v>80.712499101377063</v>
      </c>
      <c r="DF43" s="28">
        <v>79.304111629652141</v>
      </c>
      <c r="DG43" s="28">
        <v>92.269567847717724</v>
      </c>
      <c r="DH43" s="28">
        <v>48.889788165108364</v>
      </c>
      <c r="DI43" s="28">
        <v>157.031885487289</v>
      </c>
      <c r="DJ43" s="28">
        <v>25.969878415597897</v>
      </c>
      <c r="DK43" s="28">
        <v>8.1946736494602455</v>
      </c>
      <c r="DL43" s="28">
        <v>43.224951827998431</v>
      </c>
      <c r="DM43" s="28">
        <v>3.5972362970695407E-2</v>
      </c>
      <c r="DN43" s="28">
        <v>2.6600256100391615</v>
      </c>
      <c r="DO43" s="28">
        <v>34.708637261431896</v>
      </c>
      <c r="DP43" s="28">
        <v>35.742909452990332</v>
      </c>
      <c r="DQ43" s="28">
        <v>41.433903373048402</v>
      </c>
      <c r="DR43" s="28">
        <v>129.22046868475749</v>
      </c>
      <c r="DS43" s="28">
        <v>118.6993856905612</v>
      </c>
      <c r="DT43" s="28">
        <v>2098.3293855682587</v>
      </c>
      <c r="DU43" s="28">
        <v>0.83487584324900466</v>
      </c>
      <c r="DV43" s="28">
        <v>14615.832914346984</v>
      </c>
      <c r="DW43" s="28">
        <v>6291.108283691191</v>
      </c>
      <c r="DX43" s="28">
        <v>29.04450169455966</v>
      </c>
      <c r="DY43" s="28">
        <v>4.4092623219160636</v>
      </c>
      <c r="DZ43" s="28">
        <v>580.34552111908602</v>
      </c>
      <c r="EA43" s="28">
        <v>654.48742478337567</v>
      </c>
      <c r="EB43" s="28">
        <v>2205.5974814739661</v>
      </c>
      <c r="EC43" s="28">
        <v>92.448888653745087</v>
      </c>
      <c r="ED43" s="28">
        <v>3.2681608322087223</v>
      </c>
      <c r="EE43" s="28">
        <v>72.055554283650977</v>
      </c>
      <c r="EF43" s="28">
        <v>2.6239323034157285</v>
      </c>
      <c r="EG43" s="28">
        <v>8.2532393596408973</v>
      </c>
      <c r="EH43" s="28">
        <v>0</v>
      </c>
      <c r="EI43" s="29">
        <f t="shared" ref="EI43:EI106" si="3">SUM(C43:EH43)</f>
        <v>296614.56555435731</v>
      </c>
      <c r="EJ43" s="30">
        <v>605784.22751204122</v>
      </c>
      <c r="EK43" s="31">
        <v>701.81902078918392</v>
      </c>
      <c r="EL43" s="31">
        <v>9478.1596378229915</v>
      </c>
      <c r="EM43" s="31">
        <v>240.75652526860009</v>
      </c>
      <c r="EN43" s="31">
        <v>80822.984351511215</v>
      </c>
      <c r="EO43" s="29">
        <f t="shared" si="2"/>
        <v>697027.94704743323</v>
      </c>
      <c r="EP43" s="28">
        <f t="shared" si="1"/>
        <v>993642.51260179048</v>
      </c>
      <c r="EQ43" s="1"/>
    </row>
    <row r="44" spans="1:147" s="10" customFormat="1" ht="28.5" customHeight="1" thickBot="1" x14ac:dyDescent="0.3">
      <c r="A44" s="22" t="s">
        <v>44</v>
      </c>
      <c r="B44" s="23" t="s">
        <v>187</v>
      </c>
      <c r="C44" s="28">
        <v>6.8847712716560349E-3</v>
      </c>
      <c r="D44" s="28">
        <v>9.1056748656871591E-4</v>
      </c>
      <c r="E44" s="28">
        <v>3.2469423145797139E-3</v>
      </c>
      <c r="F44" s="28">
        <v>4.8851796735723554E-2</v>
      </c>
      <c r="G44" s="28">
        <v>4.7310731591276682E-2</v>
      </c>
      <c r="H44" s="28">
        <v>1.7327675043975612E-2</v>
      </c>
      <c r="I44" s="28">
        <v>5.2680416002530124E-3</v>
      </c>
      <c r="J44" s="28">
        <v>5.1806538923202493E-2</v>
      </c>
      <c r="K44" s="28">
        <v>4.6167229169459388E-2</v>
      </c>
      <c r="L44" s="28">
        <v>6.1230459309250425E-2</v>
      </c>
      <c r="M44" s="28">
        <v>6.131377440211145E-2</v>
      </c>
      <c r="N44" s="28">
        <v>0.16123291472590295</v>
      </c>
      <c r="O44" s="28">
        <v>3.1142459258908163E-2</v>
      </c>
      <c r="P44" s="28">
        <v>0.37954354304692317</v>
      </c>
      <c r="Q44" s="28">
        <v>1.2223868518018304E-2</v>
      </c>
      <c r="R44" s="28">
        <v>0.71974716505624359</v>
      </c>
      <c r="S44" s="28">
        <v>5.9448205717567766E-2</v>
      </c>
      <c r="T44" s="28">
        <v>0.11358769092312321</v>
      </c>
      <c r="U44" s="28">
        <v>7.0297814160685243E-2</v>
      </c>
      <c r="V44" s="28">
        <v>1.1533289201204364E-2</v>
      </c>
      <c r="W44" s="28">
        <v>4.1074088733678953E-2</v>
      </c>
      <c r="X44" s="28">
        <v>1.271658595498167</v>
      </c>
      <c r="Y44" s="28">
        <v>0.13520548867128801</v>
      </c>
      <c r="Z44" s="28">
        <v>0.29130793101061203</v>
      </c>
      <c r="AA44" s="28">
        <v>4.4561865669497642</v>
      </c>
      <c r="AB44" s="28">
        <v>142.99023824101019</v>
      </c>
      <c r="AC44" s="28">
        <v>1.1362971301082084E-2</v>
      </c>
      <c r="AD44" s="28">
        <v>37.018423956441978</v>
      </c>
      <c r="AE44" s="28">
        <v>124.85784432930157</v>
      </c>
      <c r="AF44" s="28">
        <v>0.16240658403654432</v>
      </c>
      <c r="AG44" s="28">
        <v>2.501653494134087E-5</v>
      </c>
      <c r="AH44" s="28">
        <v>7.1718818986280086E-3</v>
      </c>
      <c r="AI44" s="28">
        <v>942.10075092737077</v>
      </c>
      <c r="AJ44" s="28">
        <v>5296.7269390286801</v>
      </c>
      <c r="AK44" s="28">
        <v>1.724978627242131</v>
      </c>
      <c r="AL44" s="28">
        <v>30.14812438669416</v>
      </c>
      <c r="AM44" s="28">
        <v>201.75828902357665</v>
      </c>
      <c r="AN44" s="28">
        <v>2.2135060857709703E-2</v>
      </c>
      <c r="AO44" s="28">
        <v>4.9066968054542377</v>
      </c>
      <c r="AP44" s="28">
        <v>24.516771334914065</v>
      </c>
      <c r="AQ44" s="28">
        <v>3.3794247161791451</v>
      </c>
      <c r="AR44" s="28">
        <v>0.37786473148580019</v>
      </c>
      <c r="AS44" s="28">
        <v>9.9845506590536814E-3</v>
      </c>
      <c r="AT44" s="28">
        <v>2.9508489597546893E-2</v>
      </c>
      <c r="AU44" s="28">
        <v>46.058800720810346</v>
      </c>
      <c r="AV44" s="28">
        <v>2763.7355022785987</v>
      </c>
      <c r="AW44" s="28">
        <v>1.1653983928264249</v>
      </c>
      <c r="AX44" s="28">
        <v>9.5378176921003546E-2</v>
      </c>
      <c r="AY44" s="28">
        <v>0.11549184752152122</v>
      </c>
      <c r="AZ44" s="28">
        <v>31.232804454456041</v>
      </c>
      <c r="BA44" s="28">
        <v>1.2945255396512206E-2</v>
      </c>
      <c r="BB44" s="28">
        <v>0.10142349465126339</v>
      </c>
      <c r="BC44" s="28">
        <v>0.61528906163510921</v>
      </c>
      <c r="BD44" s="28">
        <v>0.17550073185798176</v>
      </c>
      <c r="BE44" s="28">
        <v>0.42270297216260438</v>
      </c>
      <c r="BF44" s="28">
        <v>0.43543192146644683</v>
      </c>
      <c r="BG44" s="28">
        <v>0.25303479409813295</v>
      </c>
      <c r="BH44" s="28">
        <v>16.166806234261113</v>
      </c>
      <c r="BI44" s="28">
        <v>0.79845469599071517</v>
      </c>
      <c r="BJ44" s="28">
        <v>0.82264448174141247</v>
      </c>
      <c r="BK44" s="28">
        <v>7.9982200045050092E-2</v>
      </c>
      <c r="BL44" s="28">
        <v>4.9003335881875366E-2</v>
      </c>
      <c r="BM44" s="28">
        <v>0.35032126125426211</v>
      </c>
      <c r="BN44" s="28">
        <v>0.3122493061920758</v>
      </c>
      <c r="BO44" s="28">
        <v>0.23752778056347529</v>
      </c>
      <c r="BP44" s="28">
        <v>6.4816447937385793E-2</v>
      </c>
      <c r="BQ44" s="28">
        <v>6.5574326322642013E-2</v>
      </c>
      <c r="BR44" s="28">
        <v>0.35506633101998231</v>
      </c>
      <c r="BS44" s="28">
        <v>2.8716491562260353E-2</v>
      </c>
      <c r="BT44" s="28">
        <v>0.78378363922856931</v>
      </c>
      <c r="BU44" s="28">
        <v>1.3229822808016209</v>
      </c>
      <c r="BV44" s="28">
        <v>0.94166530225566536</v>
      </c>
      <c r="BW44" s="28">
        <v>0.30576508217816334</v>
      </c>
      <c r="BX44" s="28">
        <v>15.353945389292756</v>
      </c>
      <c r="BY44" s="28">
        <v>3.279884175003589</v>
      </c>
      <c r="BZ44" s="28">
        <v>4.3395835679442822E-2</v>
      </c>
      <c r="CA44" s="28">
        <v>3.5042257604689583E-2</v>
      </c>
      <c r="CB44" s="28">
        <v>1.1808914694449488</v>
      </c>
      <c r="CC44" s="28">
        <v>1.2460843800488444</v>
      </c>
      <c r="CD44" s="28">
        <v>0.48194619912002312</v>
      </c>
      <c r="CE44" s="28">
        <v>87.464176795829189</v>
      </c>
      <c r="CF44" s="28">
        <v>1.668273619636621</v>
      </c>
      <c r="CG44" s="28">
        <v>3.9668318251577799</v>
      </c>
      <c r="CH44" s="28">
        <v>0.3873600654187504</v>
      </c>
      <c r="CI44" s="28">
        <v>5.5252755712424193E-3</v>
      </c>
      <c r="CJ44" s="28">
        <v>0.42035163228777211</v>
      </c>
      <c r="CK44" s="28">
        <v>0.37681316190694147</v>
      </c>
      <c r="CL44" s="28">
        <v>0.6045973128790586</v>
      </c>
      <c r="CM44" s="28">
        <v>85.27609917145584</v>
      </c>
      <c r="CN44" s="28">
        <v>0.12247941575160443</v>
      </c>
      <c r="CO44" s="28">
        <v>0.52179421132193449</v>
      </c>
      <c r="CP44" s="28">
        <v>1.5846571471593638</v>
      </c>
      <c r="CQ44" s="28">
        <v>1448.29211349601</v>
      </c>
      <c r="CR44" s="28">
        <v>21844.623138896059</v>
      </c>
      <c r="CS44" s="28">
        <v>0.14481313926620798</v>
      </c>
      <c r="CT44" s="28">
        <v>6.2245626086663455</v>
      </c>
      <c r="CU44" s="28">
        <v>9.4537445968714162E-2</v>
      </c>
      <c r="CV44" s="28">
        <v>5.9077448610456305</v>
      </c>
      <c r="CW44" s="28">
        <v>14.701036804837255</v>
      </c>
      <c r="CX44" s="28">
        <v>5.7543800122024047</v>
      </c>
      <c r="CY44" s="28">
        <v>2.5971147825367972E-2</v>
      </c>
      <c r="CZ44" s="28">
        <v>4.3227346118153971</v>
      </c>
      <c r="DA44" s="28">
        <v>0.56300146328573164</v>
      </c>
      <c r="DB44" s="28">
        <v>6.8520811001037421E-2</v>
      </c>
      <c r="DC44" s="28">
        <v>4.8479107154503577E-2</v>
      </c>
      <c r="DD44" s="28">
        <v>4.9001915794119943E-2</v>
      </c>
      <c r="DE44" s="28">
        <v>0.14002635600728422</v>
      </c>
      <c r="DF44" s="28">
        <v>0.39291137485052902</v>
      </c>
      <c r="DG44" s="28">
        <v>0.11029325913620541</v>
      </c>
      <c r="DH44" s="28">
        <v>6.6230831032254162E-2</v>
      </c>
      <c r="DI44" s="28">
        <v>3.8982361330036623E-2</v>
      </c>
      <c r="DJ44" s="28">
        <v>5.4690428498094669E-2</v>
      </c>
      <c r="DK44" s="28">
        <v>1.0187124495681189E-2</v>
      </c>
      <c r="DL44" s="28">
        <v>8.8675582059216052E-2</v>
      </c>
      <c r="DM44" s="28">
        <v>7.8948634157912059E-5</v>
      </c>
      <c r="DN44" s="28">
        <v>1.7379893374758534E-3</v>
      </c>
      <c r="DO44" s="28">
        <v>1.9787401587737299</v>
      </c>
      <c r="DP44" s="28">
        <v>5.4501591089843593E-2</v>
      </c>
      <c r="DQ44" s="28">
        <v>0.19040916054431792</v>
      </c>
      <c r="DR44" s="28">
        <v>0.17078045418239629</v>
      </c>
      <c r="DS44" s="28">
        <v>57.722138765714689</v>
      </c>
      <c r="DT44" s="28">
        <v>312.43461918917831</v>
      </c>
      <c r="DU44" s="28">
        <v>1.2084170064842468E-3</v>
      </c>
      <c r="DV44" s="28">
        <v>2835.2585284478878</v>
      </c>
      <c r="DW44" s="28">
        <v>2735.9176667196175</v>
      </c>
      <c r="DX44" s="28">
        <v>4.5545786149940377E-2</v>
      </c>
      <c r="DY44" s="28">
        <v>2.1131216706563318</v>
      </c>
      <c r="DZ44" s="28">
        <v>99.522985483272763</v>
      </c>
      <c r="EA44" s="28">
        <v>191.33397817074226</v>
      </c>
      <c r="EB44" s="28">
        <v>505.59652916119217</v>
      </c>
      <c r="EC44" s="28">
        <v>5.5274083079726637E-2</v>
      </c>
      <c r="ED44" s="28">
        <v>5.3908681054212915E-3</v>
      </c>
      <c r="EE44" s="28">
        <v>0.1379453987579238</v>
      </c>
      <c r="EF44" s="28">
        <v>4.9080449528659262E-3</v>
      </c>
      <c r="EG44" s="28">
        <v>0.69441489995504535</v>
      </c>
      <c r="EH44" s="28">
        <v>0</v>
      </c>
      <c r="EI44" s="29">
        <f t="shared" si="3"/>
        <v>39964.941198499968</v>
      </c>
      <c r="EJ44" s="30">
        <v>64335.715288343214</v>
      </c>
      <c r="EK44" s="31">
        <v>612.46747800944468</v>
      </c>
      <c r="EL44" s="31">
        <v>8.6340113610931049</v>
      </c>
      <c r="EM44" s="31">
        <v>3.3966978799354171</v>
      </c>
      <c r="EN44" s="31">
        <v>55281.07549650484</v>
      </c>
      <c r="EO44" s="29">
        <f t="shared" si="2"/>
        <v>120241.28897209853</v>
      </c>
      <c r="EP44" s="28">
        <f t="shared" si="1"/>
        <v>160206.23017059849</v>
      </c>
      <c r="EQ44" s="1"/>
    </row>
    <row r="45" spans="1:147" s="10" customFormat="1" ht="28.5" customHeight="1" thickBot="1" x14ac:dyDescent="0.3">
      <c r="A45" s="22" t="s">
        <v>45</v>
      </c>
      <c r="B45" s="23" t="s">
        <v>188</v>
      </c>
      <c r="C45" s="28">
        <v>0.10139658829004895</v>
      </c>
      <c r="D45" s="28">
        <v>7.5766310208805754E-3</v>
      </c>
      <c r="E45" s="28">
        <v>0.12544915877514409</v>
      </c>
      <c r="F45" s="28">
        <v>0.45084143029557899</v>
      </c>
      <c r="G45" s="28">
        <v>3.0576967319177277</v>
      </c>
      <c r="H45" s="28">
        <v>0.37250812046560788</v>
      </c>
      <c r="I45" s="28">
        <v>0.17513933676025728</v>
      </c>
      <c r="J45" s="28">
        <v>1.3094590270050532</v>
      </c>
      <c r="K45" s="28">
        <v>0.39441587753766155</v>
      </c>
      <c r="L45" s="28">
        <v>0.8649186436818459</v>
      </c>
      <c r="M45" s="28">
        <v>0.82201891478501621</v>
      </c>
      <c r="N45" s="28">
        <v>1.903064432004163</v>
      </c>
      <c r="O45" s="28">
        <v>1.507236229902571</v>
      </c>
      <c r="P45" s="28">
        <v>33.62705638121939</v>
      </c>
      <c r="Q45" s="28">
        <v>0.22228071589940657</v>
      </c>
      <c r="R45" s="28">
        <v>44.967814600282367</v>
      </c>
      <c r="S45" s="28">
        <v>2.3377266220859081</v>
      </c>
      <c r="T45" s="28">
        <v>1.722361565826444</v>
      </c>
      <c r="U45" s="28">
        <v>5.6493471441061605</v>
      </c>
      <c r="V45" s="28">
        <v>0.2722932935043576</v>
      </c>
      <c r="W45" s="28">
        <v>2.9279776149602519</v>
      </c>
      <c r="X45" s="28">
        <v>39.251033612824287</v>
      </c>
      <c r="Y45" s="28">
        <v>1.3117821231174263</v>
      </c>
      <c r="Z45" s="28">
        <v>10.199090370821596</v>
      </c>
      <c r="AA45" s="28">
        <v>0.87302487591591016</v>
      </c>
      <c r="AB45" s="28">
        <v>19.038221813934673</v>
      </c>
      <c r="AC45" s="28">
        <v>0.13769530457972229</v>
      </c>
      <c r="AD45" s="28">
        <v>5.1758573866998336</v>
      </c>
      <c r="AE45" s="28">
        <v>6.2633465636742418</v>
      </c>
      <c r="AF45" s="28">
        <v>46.463791471519947</v>
      </c>
      <c r="AG45" s="28">
        <v>1.5836955509355231E-2</v>
      </c>
      <c r="AH45" s="28">
        <v>2.3826977105673395</v>
      </c>
      <c r="AI45" s="28">
        <v>134.22825386028197</v>
      </c>
      <c r="AJ45" s="28">
        <v>146.99711573024121</v>
      </c>
      <c r="AK45" s="28">
        <v>2227.7845612060778</v>
      </c>
      <c r="AL45" s="28">
        <v>31.429695339419233</v>
      </c>
      <c r="AM45" s="28">
        <v>1128.8079638905551</v>
      </c>
      <c r="AN45" s="28">
        <v>47.246966373642657</v>
      </c>
      <c r="AO45" s="28">
        <v>427.06061848260816</v>
      </c>
      <c r="AP45" s="28">
        <v>585.96161175213263</v>
      </c>
      <c r="AQ45" s="28">
        <v>10.039636909880002</v>
      </c>
      <c r="AR45" s="28">
        <v>16.138004421444052</v>
      </c>
      <c r="AS45" s="28">
        <v>7.0752539420688603</v>
      </c>
      <c r="AT45" s="28">
        <v>3.3185150757214275</v>
      </c>
      <c r="AU45" s="28">
        <v>506.93972876779276</v>
      </c>
      <c r="AV45" s="28">
        <v>138.14996195225612</v>
      </c>
      <c r="AW45" s="28">
        <v>339.80172011359014</v>
      </c>
      <c r="AX45" s="28">
        <v>26.142630849682991</v>
      </c>
      <c r="AY45" s="28">
        <v>12.824846372095442</v>
      </c>
      <c r="AZ45" s="28">
        <v>0.64792498504197782</v>
      </c>
      <c r="BA45" s="28">
        <v>1.3647832067839214</v>
      </c>
      <c r="BB45" s="28">
        <v>8.7640895957161149</v>
      </c>
      <c r="BC45" s="28">
        <v>61.011547107149639</v>
      </c>
      <c r="BD45" s="28">
        <v>17.40630724546757</v>
      </c>
      <c r="BE45" s="28">
        <v>50.318122363705029</v>
      </c>
      <c r="BF45" s="28">
        <v>119.25906846137627</v>
      </c>
      <c r="BG45" s="28">
        <v>79.577043583207796</v>
      </c>
      <c r="BH45" s="28">
        <v>285.69144663725547</v>
      </c>
      <c r="BI45" s="28">
        <v>47.995580937708567</v>
      </c>
      <c r="BJ45" s="28">
        <v>22.93159788932763</v>
      </c>
      <c r="BK45" s="28">
        <v>17.398920187991635</v>
      </c>
      <c r="BL45" s="28">
        <v>2.9083933963505597</v>
      </c>
      <c r="BM45" s="28">
        <v>58.226628023578456</v>
      </c>
      <c r="BN45" s="28">
        <v>23.88199980936254</v>
      </c>
      <c r="BO45" s="28">
        <v>19.955341228630108</v>
      </c>
      <c r="BP45" s="28">
        <v>2.2372269365195168</v>
      </c>
      <c r="BQ45" s="28">
        <v>7.7023007005690598</v>
      </c>
      <c r="BR45" s="28">
        <v>30.303928147567561</v>
      </c>
      <c r="BS45" s="28">
        <v>3.0907863733562837</v>
      </c>
      <c r="BT45" s="28">
        <v>17.547539839728625</v>
      </c>
      <c r="BU45" s="28">
        <v>73.069350320305134</v>
      </c>
      <c r="BV45" s="28">
        <v>20.927073406650557</v>
      </c>
      <c r="BW45" s="28">
        <v>21.812020786648567</v>
      </c>
      <c r="BX45" s="28">
        <v>245.34427391146298</v>
      </c>
      <c r="BY45" s="28">
        <v>48.349887577086037</v>
      </c>
      <c r="BZ45" s="28">
        <v>2.279200923319086</v>
      </c>
      <c r="CA45" s="28">
        <v>7.6045151439833765</v>
      </c>
      <c r="CB45" s="28">
        <v>24.374870876406384</v>
      </c>
      <c r="CC45" s="28">
        <v>38.988385742286823</v>
      </c>
      <c r="CD45" s="28">
        <v>8.5988971153851352</v>
      </c>
      <c r="CE45" s="28">
        <v>26.623167132910051</v>
      </c>
      <c r="CF45" s="28">
        <v>44.825601165066736</v>
      </c>
      <c r="CG45" s="28">
        <v>422.33255106243774</v>
      </c>
      <c r="CH45" s="28">
        <v>37.50883142638957</v>
      </c>
      <c r="CI45" s="28">
        <v>0.74109054293055099</v>
      </c>
      <c r="CJ45" s="28">
        <v>12.016957388962952</v>
      </c>
      <c r="CK45" s="28">
        <v>4.6762668668861513</v>
      </c>
      <c r="CL45" s="28">
        <v>23.619313821245076</v>
      </c>
      <c r="CM45" s="28">
        <v>26.122951645971565</v>
      </c>
      <c r="CN45" s="28">
        <v>17.447363959787275</v>
      </c>
      <c r="CO45" s="28">
        <v>31.348735419131632</v>
      </c>
      <c r="CP45" s="28">
        <v>3.4554551109659828</v>
      </c>
      <c r="CQ45" s="28">
        <v>661.50372811423642</v>
      </c>
      <c r="CR45" s="28">
        <v>2635.2637732974181</v>
      </c>
      <c r="CS45" s="28">
        <v>19.363842646739769</v>
      </c>
      <c r="CT45" s="28">
        <v>146.88113570205061</v>
      </c>
      <c r="CU45" s="28">
        <v>40.785602028386293</v>
      </c>
      <c r="CV45" s="28">
        <v>2.2980045768773381</v>
      </c>
      <c r="CW45" s="28">
        <v>209.88730085995331</v>
      </c>
      <c r="CX45" s="28">
        <v>88.167540158475546</v>
      </c>
      <c r="CY45" s="28">
        <v>35.580767177532053</v>
      </c>
      <c r="CZ45" s="28">
        <v>23.840551033125386</v>
      </c>
      <c r="DA45" s="28">
        <v>91.861965663158401</v>
      </c>
      <c r="DB45" s="28">
        <v>13.020055215501769</v>
      </c>
      <c r="DC45" s="28">
        <v>11.241686126380426</v>
      </c>
      <c r="DD45" s="28">
        <v>59.391092282011385</v>
      </c>
      <c r="DE45" s="28">
        <v>27.54160906848195</v>
      </c>
      <c r="DF45" s="28">
        <v>29.172562226812445</v>
      </c>
      <c r="DG45" s="28">
        <v>31.076885136418547</v>
      </c>
      <c r="DH45" s="28">
        <v>17.106550262445193</v>
      </c>
      <c r="DI45" s="28">
        <v>1.868596388274802</v>
      </c>
      <c r="DJ45" s="28">
        <v>10.160659672818433</v>
      </c>
      <c r="DK45" s="28">
        <v>3.5793082952734947</v>
      </c>
      <c r="DL45" s="28">
        <v>18.482886284354727</v>
      </c>
      <c r="DM45" s="28">
        <v>3.2911947408929998E-2</v>
      </c>
      <c r="DN45" s="28">
        <v>0.62869002897620108</v>
      </c>
      <c r="DO45" s="28">
        <v>19.735993660816675</v>
      </c>
      <c r="DP45" s="28">
        <v>11.100026936352183</v>
      </c>
      <c r="DQ45" s="28">
        <v>5.3204745686828225</v>
      </c>
      <c r="DR45" s="28">
        <v>54.068759371354304</v>
      </c>
      <c r="DS45" s="28">
        <v>112.15970822489918</v>
      </c>
      <c r="DT45" s="28">
        <v>102.48532772524285</v>
      </c>
      <c r="DU45" s="28">
        <v>1.3063058243376966</v>
      </c>
      <c r="DV45" s="28">
        <v>266.8742731797019</v>
      </c>
      <c r="DW45" s="28">
        <v>442.80282913510217</v>
      </c>
      <c r="DX45" s="28">
        <v>8.0381357335395816</v>
      </c>
      <c r="DY45" s="28">
        <v>4.8795618670566263</v>
      </c>
      <c r="DZ45" s="28">
        <v>24.478567997596851</v>
      </c>
      <c r="EA45" s="28">
        <v>30.424892567662148</v>
      </c>
      <c r="EB45" s="28">
        <v>103.47644522498528</v>
      </c>
      <c r="EC45" s="28">
        <v>21.611133718830686</v>
      </c>
      <c r="ED45" s="28">
        <v>2.6250510362204897</v>
      </c>
      <c r="EE45" s="28">
        <v>21.196510609421541</v>
      </c>
      <c r="EF45" s="28">
        <v>0.81359264266211617</v>
      </c>
      <c r="EG45" s="28">
        <v>6.7016688804213631</v>
      </c>
      <c r="EH45" s="28">
        <v>0</v>
      </c>
      <c r="EI45" s="29">
        <f t="shared" si="3"/>
        <v>13463.002343389591</v>
      </c>
      <c r="EJ45" s="30">
        <v>120649.18536494393</v>
      </c>
      <c r="EK45" s="31">
        <v>16.016383206773714</v>
      </c>
      <c r="EL45" s="31">
        <v>71.841702320827011</v>
      </c>
      <c r="EM45" s="31">
        <v>-13.215691859229477</v>
      </c>
      <c r="EN45" s="31">
        <v>305301.49182165955</v>
      </c>
      <c r="EO45" s="29">
        <f t="shared" si="2"/>
        <v>426025.31958027184</v>
      </c>
      <c r="EP45" s="28">
        <f t="shared" si="1"/>
        <v>439488.32192366145</v>
      </c>
      <c r="EQ45" s="1"/>
    </row>
    <row r="46" spans="1:147" s="10" customFormat="1" ht="28.5" customHeight="1" thickBot="1" x14ac:dyDescent="0.3">
      <c r="A46" s="22" t="s">
        <v>46</v>
      </c>
      <c r="B46" s="23" t="s">
        <v>189</v>
      </c>
      <c r="C46" s="28">
        <v>0.3208624435597956</v>
      </c>
      <c r="D46" s="28">
        <v>4.1043446962206569E-2</v>
      </c>
      <c r="E46" s="28">
        <v>0.13832794864984976</v>
      </c>
      <c r="F46" s="28">
        <v>2.4003889924315422</v>
      </c>
      <c r="G46" s="28">
        <v>2.4733030385214549</v>
      </c>
      <c r="H46" s="28">
        <v>0.73494404393925816</v>
      </c>
      <c r="I46" s="28">
        <v>0.31742182197599678</v>
      </c>
      <c r="J46" s="28">
        <v>2.0566721670891663</v>
      </c>
      <c r="K46" s="28">
        <v>2.2106975896516339</v>
      </c>
      <c r="L46" s="28">
        <v>3.8539029016735897</v>
      </c>
      <c r="M46" s="28">
        <v>4.4188390955667955</v>
      </c>
      <c r="N46" s="28">
        <v>2.7375351862640813</v>
      </c>
      <c r="O46" s="28">
        <v>1.9508828571575343</v>
      </c>
      <c r="P46" s="28">
        <v>27.111734140618452</v>
      </c>
      <c r="Q46" s="28">
        <v>0.84507236276106579</v>
      </c>
      <c r="R46" s="28">
        <v>34.896095561825106</v>
      </c>
      <c r="S46" s="28">
        <v>8.4415220470724091</v>
      </c>
      <c r="T46" s="28">
        <v>5.2784409658199154</v>
      </c>
      <c r="U46" s="28">
        <v>3.1630978633372893</v>
      </c>
      <c r="V46" s="28">
        <v>0.66339946128788119</v>
      </c>
      <c r="W46" s="28">
        <v>2.5879240919821527</v>
      </c>
      <c r="X46" s="28">
        <v>20.131159310141729</v>
      </c>
      <c r="Y46" s="28">
        <v>5.4009897750844145</v>
      </c>
      <c r="Z46" s="28">
        <v>11.951562451598086</v>
      </c>
      <c r="AA46" s="28">
        <v>0.91719183321611575</v>
      </c>
      <c r="AB46" s="28">
        <v>8.3086990000401713</v>
      </c>
      <c r="AC46" s="28">
        <v>0.71549061758155841</v>
      </c>
      <c r="AD46" s="28">
        <v>38.604814004252859</v>
      </c>
      <c r="AE46" s="28">
        <v>4.6323176528439758</v>
      </c>
      <c r="AF46" s="28">
        <v>20.358708359711979</v>
      </c>
      <c r="AG46" s="28">
        <v>9.9307387376155716E-4</v>
      </c>
      <c r="AH46" s="28">
        <v>0.34178138064755598</v>
      </c>
      <c r="AI46" s="28">
        <v>2533.7047847307031</v>
      </c>
      <c r="AJ46" s="28">
        <v>1395.5323577891224</v>
      </c>
      <c r="AK46" s="28">
        <v>949.44020302438435</v>
      </c>
      <c r="AL46" s="28">
        <v>19710.321505070086</v>
      </c>
      <c r="AM46" s="28">
        <v>715.59242553735885</v>
      </c>
      <c r="AN46" s="28">
        <v>2.576660023941173</v>
      </c>
      <c r="AO46" s="28">
        <v>2168.0861127042763</v>
      </c>
      <c r="AP46" s="28">
        <v>7965.0379656504501</v>
      </c>
      <c r="AQ46" s="28">
        <v>38.784605992155043</v>
      </c>
      <c r="AR46" s="28">
        <v>214.95970621800467</v>
      </c>
      <c r="AS46" s="28">
        <v>62.718486898224562</v>
      </c>
      <c r="AT46" s="28">
        <v>1.5658464956193963</v>
      </c>
      <c r="AU46" s="28">
        <v>634.52773973121907</v>
      </c>
      <c r="AV46" s="28">
        <v>1091.0076658878236</v>
      </c>
      <c r="AW46" s="28">
        <v>102.41868918570411</v>
      </c>
      <c r="AX46" s="28">
        <v>6.1222497892993522</v>
      </c>
      <c r="AY46" s="28">
        <v>5.1325582371154255</v>
      </c>
      <c r="AZ46" s="28">
        <v>0.5380740903282063</v>
      </c>
      <c r="BA46" s="28">
        <v>1.1016762527095119</v>
      </c>
      <c r="BB46" s="28">
        <v>4.8232067401368086</v>
      </c>
      <c r="BC46" s="28">
        <v>31.634568349227568</v>
      </c>
      <c r="BD46" s="28">
        <v>14.335459267437324</v>
      </c>
      <c r="BE46" s="28">
        <v>21.918448330401496</v>
      </c>
      <c r="BF46" s="28">
        <v>41.57134091191012</v>
      </c>
      <c r="BG46" s="28">
        <v>16.333607871389045</v>
      </c>
      <c r="BH46" s="28">
        <v>10212.605560219041</v>
      </c>
      <c r="BI46" s="28">
        <v>49.686013081831085</v>
      </c>
      <c r="BJ46" s="28">
        <v>392.29453360699864</v>
      </c>
      <c r="BK46" s="28">
        <v>4.1324031472468619</v>
      </c>
      <c r="BL46" s="28">
        <v>3.0029878490873863</v>
      </c>
      <c r="BM46" s="28">
        <v>45.970874086507948</v>
      </c>
      <c r="BN46" s="28">
        <v>24.720386768795663</v>
      </c>
      <c r="BO46" s="28">
        <v>13.800807548179826</v>
      </c>
      <c r="BP46" s="28">
        <v>2.9522721675709915</v>
      </c>
      <c r="BQ46" s="28">
        <v>4.1346765219281378</v>
      </c>
      <c r="BR46" s="28">
        <v>23.502705709801781</v>
      </c>
      <c r="BS46" s="28">
        <v>1.6237699636003555</v>
      </c>
      <c r="BT46" s="28">
        <v>15.27056036434807</v>
      </c>
      <c r="BU46" s="28">
        <v>76.205957240562753</v>
      </c>
      <c r="BV46" s="28">
        <v>7.8089708752807399</v>
      </c>
      <c r="BW46" s="28">
        <v>15.81388800246409</v>
      </c>
      <c r="BX46" s="28">
        <v>8.9706320193019664</v>
      </c>
      <c r="BY46" s="28">
        <v>3.4933316869698006</v>
      </c>
      <c r="BZ46" s="28">
        <v>1.1931393611367636</v>
      </c>
      <c r="CA46" s="28">
        <v>8.9289385803450951</v>
      </c>
      <c r="CB46" s="28">
        <v>63.600744379595632</v>
      </c>
      <c r="CC46" s="28">
        <v>66.292934127263194</v>
      </c>
      <c r="CD46" s="28">
        <v>19.378981190416756</v>
      </c>
      <c r="CE46" s="28">
        <v>47.687604353364172</v>
      </c>
      <c r="CF46" s="28">
        <v>86.247302093138913</v>
      </c>
      <c r="CG46" s="28">
        <v>666.07014968426608</v>
      </c>
      <c r="CH46" s="28">
        <v>20.176620182440026</v>
      </c>
      <c r="CI46" s="28">
        <v>0.22166767047897995</v>
      </c>
      <c r="CJ46" s="28">
        <v>18.296811585836011</v>
      </c>
      <c r="CK46" s="28">
        <v>14.962551956312494</v>
      </c>
      <c r="CL46" s="28">
        <v>36.095989797108523</v>
      </c>
      <c r="CM46" s="28">
        <v>7.7500472576583572</v>
      </c>
      <c r="CN46" s="28">
        <v>3.0942058615450376</v>
      </c>
      <c r="CO46" s="28">
        <v>21.801177876011572</v>
      </c>
      <c r="CP46" s="28">
        <v>1.7819328863704571</v>
      </c>
      <c r="CQ46" s="28">
        <v>8073.9395266120127</v>
      </c>
      <c r="CR46" s="28">
        <v>37333.258682046922</v>
      </c>
      <c r="CS46" s="28">
        <v>71.233682186960991</v>
      </c>
      <c r="CT46" s="28">
        <v>11.483699420065847</v>
      </c>
      <c r="CU46" s="28">
        <v>22.791915829787552</v>
      </c>
      <c r="CV46" s="28">
        <v>6.3696624281276509E-2</v>
      </c>
      <c r="CW46" s="28">
        <v>3.2262528765693057</v>
      </c>
      <c r="CX46" s="28">
        <v>1.0416903604739269</v>
      </c>
      <c r="CY46" s="28">
        <v>1.0655049930381106</v>
      </c>
      <c r="CZ46" s="28">
        <v>1.0600890654531039</v>
      </c>
      <c r="DA46" s="28">
        <v>26.389783566167054</v>
      </c>
      <c r="DB46" s="28">
        <v>42.829891285407946</v>
      </c>
      <c r="DC46" s="28">
        <v>9.6195707505537502</v>
      </c>
      <c r="DD46" s="28">
        <v>13.590364610967388</v>
      </c>
      <c r="DE46" s="28">
        <v>13.139740463194654</v>
      </c>
      <c r="DF46" s="28">
        <v>40.903908391336927</v>
      </c>
      <c r="DG46" s="28">
        <v>26.296625676408848</v>
      </c>
      <c r="DH46" s="28">
        <v>6.9025856062110691</v>
      </c>
      <c r="DI46" s="28">
        <v>2.4199064153329548</v>
      </c>
      <c r="DJ46" s="28">
        <v>3.2017071558724814</v>
      </c>
      <c r="DK46" s="28">
        <v>1.1304635573178459</v>
      </c>
      <c r="DL46" s="28">
        <v>5.2107960215769991</v>
      </c>
      <c r="DM46" s="28">
        <v>7.9621129554572866E-3</v>
      </c>
      <c r="DN46" s="28">
        <v>0.13936093394885984</v>
      </c>
      <c r="DO46" s="28">
        <v>7.134280413636934</v>
      </c>
      <c r="DP46" s="28">
        <v>4.2515142634109386</v>
      </c>
      <c r="DQ46" s="28">
        <v>18.632592412416606</v>
      </c>
      <c r="DR46" s="28">
        <v>10.060976619348391</v>
      </c>
      <c r="DS46" s="28">
        <v>130.1184028041574</v>
      </c>
      <c r="DT46" s="28">
        <v>322.1222003523261</v>
      </c>
      <c r="DU46" s="28">
        <v>1.5315940495091589</v>
      </c>
      <c r="DV46" s="28">
        <v>1148.4757444260542</v>
      </c>
      <c r="DW46" s="28">
        <v>455.65089179703733</v>
      </c>
      <c r="DX46" s="28">
        <v>2.4715822368667739</v>
      </c>
      <c r="DY46" s="28">
        <v>0.34051583558941551</v>
      </c>
      <c r="DZ46" s="28">
        <v>179.05037505174576</v>
      </c>
      <c r="EA46" s="28">
        <v>132.36545216238872</v>
      </c>
      <c r="EB46" s="28">
        <v>643.57556573140084</v>
      </c>
      <c r="EC46" s="28">
        <v>2.386443359292409</v>
      </c>
      <c r="ED46" s="28">
        <v>0.72252373192035946</v>
      </c>
      <c r="EE46" s="28">
        <v>57.23776625514455</v>
      </c>
      <c r="EF46" s="28">
        <v>0.20889330502950879</v>
      </c>
      <c r="EG46" s="28">
        <v>0.97316524889494405</v>
      </c>
      <c r="EH46" s="28">
        <v>0</v>
      </c>
      <c r="EI46" s="29">
        <f t="shared" si="3"/>
        <v>98765.620776587908</v>
      </c>
      <c r="EJ46" s="30">
        <v>143170.47166223539</v>
      </c>
      <c r="EK46" s="31">
        <v>216.37799621572415</v>
      </c>
      <c r="EL46" s="31">
        <v>435.30422748497347</v>
      </c>
      <c r="EM46" s="31">
        <v>2158.1017952337552</v>
      </c>
      <c r="EN46" s="31">
        <v>101008.38047016737</v>
      </c>
      <c r="EO46" s="29">
        <f t="shared" si="2"/>
        <v>246988.63615133718</v>
      </c>
      <c r="EP46" s="28">
        <f t="shared" si="1"/>
        <v>345754.2569279251</v>
      </c>
      <c r="EQ46" s="1"/>
    </row>
    <row r="47" spans="1:147" s="10" customFormat="1" ht="28.5" customHeight="1" thickBot="1" x14ac:dyDescent="0.3">
      <c r="A47" s="22" t="s">
        <v>47</v>
      </c>
      <c r="B47" s="23" t="s">
        <v>190</v>
      </c>
      <c r="C47" s="28">
        <v>1.1788600249082752</v>
      </c>
      <c r="D47" s="28">
        <v>0.15572554276511291</v>
      </c>
      <c r="E47" s="28">
        <v>0.45855077390205223</v>
      </c>
      <c r="F47" s="28">
        <v>11.427725923537134</v>
      </c>
      <c r="G47" s="28">
        <v>6.7022688649900966</v>
      </c>
      <c r="H47" s="28">
        <v>2.565883229859709</v>
      </c>
      <c r="I47" s="28">
        <v>0.75141818290536022</v>
      </c>
      <c r="J47" s="28">
        <v>7.3132674484980917</v>
      </c>
      <c r="K47" s="28">
        <v>6.6122784456344359</v>
      </c>
      <c r="L47" s="28">
        <v>9.1247118015161579</v>
      </c>
      <c r="M47" s="28">
        <v>26.946132537600654</v>
      </c>
      <c r="N47" s="28">
        <v>7.7335607250217686</v>
      </c>
      <c r="O47" s="28">
        <v>5.650431494889065</v>
      </c>
      <c r="P47" s="28">
        <v>122.90362044309271</v>
      </c>
      <c r="Q47" s="28">
        <v>1.9220022867184023</v>
      </c>
      <c r="R47" s="28">
        <v>140.89312577639572</v>
      </c>
      <c r="S47" s="28">
        <v>16.525850610065259</v>
      </c>
      <c r="T47" s="28">
        <v>23.398501206923299</v>
      </c>
      <c r="U47" s="28">
        <v>10.598814796154313</v>
      </c>
      <c r="V47" s="28">
        <v>3.5750516602370199</v>
      </c>
      <c r="W47" s="28">
        <v>10.987661011479148</v>
      </c>
      <c r="X47" s="28">
        <v>8567.0258044643597</v>
      </c>
      <c r="Y47" s="28">
        <v>7370.6270199291712</v>
      </c>
      <c r="Z47" s="28">
        <v>15941.502988027558</v>
      </c>
      <c r="AA47" s="28">
        <v>476.38461532292962</v>
      </c>
      <c r="AB47" s="28">
        <v>37.187510969175705</v>
      </c>
      <c r="AC47" s="28">
        <v>1.9876976821009389</v>
      </c>
      <c r="AD47" s="28">
        <v>80.019423196358261</v>
      </c>
      <c r="AE47" s="28">
        <v>2244.8384872692623</v>
      </c>
      <c r="AF47" s="28">
        <v>42.915436602914397</v>
      </c>
      <c r="AG47" s="28">
        <v>4.3440814877538213E-3</v>
      </c>
      <c r="AH47" s="28">
        <v>1.4906426381735149</v>
      </c>
      <c r="AI47" s="28">
        <v>2475.3396571156059</v>
      </c>
      <c r="AJ47" s="28">
        <v>55.672928846048826</v>
      </c>
      <c r="AK47" s="28">
        <v>151.17753363753107</v>
      </c>
      <c r="AL47" s="28">
        <v>79.427516638955893</v>
      </c>
      <c r="AM47" s="28">
        <v>16329.411860028347</v>
      </c>
      <c r="AN47" s="28">
        <v>7.5497732960266628</v>
      </c>
      <c r="AO47" s="28">
        <v>763.00957716150072</v>
      </c>
      <c r="AP47" s="28">
        <v>4963.5918168113985</v>
      </c>
      <c r="AQ47" s="28">
        <v>35.625053308458959</v>
      </c>
      <c r="AR47" s="28">
        <v>188.85717671045006</v>
      </c>
      <c r="AS47" s="28">
        <v>7.4404671701449541</v>
      </c>
      <c r="AT47" s="28">
        <v>5.4571613080273433</v>
      </c>
      <c r="AU47" s="28">
        <v>2042.2553984323938</v>
      </c>
      <c r="AV47" s="28">
        <v>726.0184298181448</v>
      </c>
      <c r="AW47" s="28">
        <v>502.80719130920016</v>
      </c>
      <c r="AX47" s="28">
        <v>32.057892198999987</v>
      </c>
      <c r="AY47" s="28">
        <v>12.572990911959657</v>
      </c>
      <c r="AZ47" s="28">
        <v>1.6811366806201451</v>
      </c>
      <c r="BA47" s="28">
        <v>1.9556786904839525</v>
      </c>
      <c r="BB47" s="28">
        <v>21.242038427638303</v>
      </c>
      <c r="BC47" s="28">
        <v>107.76349232968792</v>
      </c>
      <c r="BD47" s="28">
        <v>25.72452286357791</v>
      </c>
      <c r="BE47" s="28">
        <v>70.911762194853083</v>
      </c>
      <c r="BF47" s="28">
        <v>77.234822333716309</v>
      </c>
      <c r="BG47" s="28">
        <v>37.815164558377454</v>
      </c>
      <c r="BH47" s="28">
        <v>66.593946116708594</v>
      </c>
      <c r="BI47" s="28">
        <v>117.40736818516886</v>
      </c>
      <c r="BJ47" s="28">
        <v>36.445682723643145</v>
      </c>
      <c r="BK47" s="28">
        <v>19.327221565559423</v>
      </c>
      <c r="BL47" s="28">
        <v>8.9629042360886775</v>
      </c>
      <c r="BM47" s="28">
        <v>80.968160272143962</v>
      </c>
      <c r="BN47" s="28">
        <v>72.087783376295093</v>
      </c>
      <c r="BO47" s="28">
        <v>47.988710636007504</v>
      </c>
      <c r="BP47" s="28">
        <v>10.390319198669667</v>
      </c>
      <c r="BQ47" s="28">
        <v>10.451836901379444</v>
      </c>
      <c r="BR47" s="28">
        <v>70.397920091749754</v>
      </c>
      <c r="BS47" s="28">
        <v>6.7168438086860691</v>
      </c>
      <c r="BT47" s="28">
        <v>31.898464008712317</v>
      </c>
      <c r="BU47" s="28">
        <v>242.13132220573971</v>
      </c>
      <c r="BV47" s="28">
        <v>19.956890546353165</v>
      </c>
      <c r="BW47" s="28">
        <v>57.446500296114003</v>
      </c>
      <c r="BX47" s="28">
        <v>34.907162175383007</v>
      </c>
      <c r="BY47" s="28">
        <v>7.8475905870535358</v>
      </c>
      <c r="BZ47" s="28">
        <v>4.0854846292656681</v>
      </c>
      <c r="CA47" s="28">
        <v>43.040762589692577</v>
      </c>
      <c r="CB47" s="28">
        <v>179.66363300674811</v>
      </c>
      <c r="CC47" s="28">
        <v>189.49803149532337</v>
      </c>
      <c r="CD47" s="28">
        <v>70.785210815894146</v>
      </c>
      <c r="CE47" s="28">
        <v>166.37330507241862</v>
      </c>
      <c r="CF47" s="28">
        <v>242.51507097911801</v>
      </c>
      <c r="CG47" s="28">
        <v>410.99550684110613</v>
      </c>
      <c r="CH47" s="28">
        <v>60.39505177634404</v>
      </c>
      <c r="CI47" s="28">
        <v>0.87541531925028193</v>
      </c>
      <c r="CJ47" s="28">
        <v>63.810959439836282</v>
      </c>
      <c r="CK47" s="28">
        <v>59.092086372482704</v>
      </c>
      <c r="CL47" s="28">
        <v>209.40381206775638</v>
      </c>
      <c r="CM47" s="28">
        <v>31.6118592357296</v>
      </c>
      <c r="CN47" s="28">
        <v>11.583393168159256</v>
      </c>
      <c r="CO47" s="28">
        <v>121.92617305312356</v>
      </c>
      <c r="CP47" s="28">
        <v>16.911967951124772</v>
      </c>
      <c r="CQ47" s="28">
        <v>3854.9671239006316</v>
      </c>
      <c r="CR47" s="28">
        <v>24623.886503642843</v>
      </c>
      <c r="CS47" s="28">
        <v>88.884991202917348</v>
      </c>
      <c r="CT47" s="28">
        <v>43.437622061635366</v>
      </c>
      <c r="CU47" s="28">
        <v>24.949855535039852</v>
      </c>
      <c r="CV47" s="28">
        <v>0.46240968703086738</v>
      </c>
      <c r="CW47" s="28">
        <v>27.69743719382549</v>
      </c>
      <c r="CX47" s="28">
        <v>13.98006980658476</v>
      </c>
      <c r="CY47" s="28">
        <v>10.475770995540492</v>
      </c>
      <c r="CZ47" s="28">
        <v>6.2156797777807151</v>
      </c>
      <c r="DA47" s="28">
        <v>100.43163707166555</v>
      </c>
      <c r="DB47" s="28">
        <v>12.86480004181043</v>
      </c>
      <c r="DC47" s="28">
        <v>10.913136969360954</v>
      </c>
      <c r="DD47" s="28">
        <v>49.50247012080186</v>
      </c>
      <c r="DE47" s="28">
        <v>30.760097330106856</v>
      </c>
      <c r="DF47" s="28">
        <v>36.055720784866892</v>
      </c>
      <c r="DG47" s="28">
        <v>27.517184304243504</v>
      </c>
      <c r="DH47" s="28">
        <v>19.34473975403478</v>
      </c>
      <c r="DI47" s="28">
        <v>193.26348912098635</v>
      </c>
      <c r="DJ47" s="28">
        <v>8.3526400915793069</v>
      </c>
      <c r="DK47" s="28">
        <v>5.2237727009697803</v>
      </c>
      <c r="DL47" s="28">
        <v>15.05313840244734</v>
      </c>
      <c r="DM47" s="28">
        <v>1.2112479538318621E-2</v>
      </c>
      <c r="DN47" s="28">
        <v>1.4720495510894727</v>
      </c>
      <c r="DO47" s="28">
        <v>15.897684052719626</v>
      </c>
      <c r="DP47" s="28">
        <v>14.130480095648185</v>
      </c>
      <c r="DQ47" s="28">
        <v>14.363429260613001</v>
      </c>
      <c r="DR47" s="28">
        <v>32.33838309490752</v>
      </c>
      <c r="DS47" s="28">
        <v>64.282104213163024</v>
      </c>
      <c r="DT47" s="28">
        <v>313.04445396920272</v>
      </c>
      <c r="DU47" s="28">
        <v>0.31670189678263838</v>
      </c>
      <c r="DV47" s="28">
        <v>5043.5833448991716</v>
      </c>
      <c r="DW47" s="28">
        <v>3653.0992209883771</v>
      </c>
      <c r="DX47" s="28">
        <v>13.195301527411491</v>
      </c>
      <c r="DY47" s="28">
        <v>1.5125431448175295</v>
      </c>
      <c r="DZ47" s="28">
        <v>233.55188090022617</v>
      </c>
      <c r="EA47" s="28">
        <v>254.80005737235854</v>
      </c>
      <c r="EB47" s="28">
        <v>762.04722938394832</v>
      </c>
      <c r="EC47" s="28">
        <v>9.7628276090146979</v>
      </c>
      <c r="ED47" s="28">
        <v>1.1572000674426364</v>
      </c>
      <c r="EE47" s="28">
        <v>19.734848729319946</v>
      </c>
      <c r="EF47" s="28">
        <v>0.87649679419286064</v>
      </c>
      <c r="EG47" s="28">
        <v>7.2079873627026636</v>
      </c>
      <c r="EH47" s="28">
        <v>0</v>
      </c>
      <c r="EI47" s="29">
        <f t="shared" si="3"/>
        <v>106389.13143438692</v>
      </c>
      <c r="EJ47" s="30">
        <v>392233.13416461425</v>
      </c>
      <c r="EK47" s="31">
        <v>7807.0210556776774</v>
      </c>
      <c r="EL47" s="31">
        <v>1219.4564033129379</v>
      </c>
      <c r="EM47" s="31">
        <v>-10.479168750916271</v>
      </c>
      <c r="EN47" s="31">
        <v>95111.45354928686</v>
      </c>
      <c r="EO47" s="29">
        <f t="shared" si="2"/>
        <v>496360.58600414079</v>
      </c>
      <c r="EP47" s="28">
        <f t="shared" si="1"/>
        <v>602749.71743852773</v>
      </c>
      <c r="EQ47" s="1"/>
    </row>
    <row r="48" spans="1:147" s="10" customFormat="1" ht="28.5" customHeight="1" thickBot="1" x14ac:dyDescent="0.3">
      <c r="A48" s="22" t="s">
        <v>48</v>
      </c>
      <c r="B48" s="23" t="s">
        <v>191</v>
      </c>
      <c r="C48" s="28">
        <v>0.33010161344085165</v>
      </c>
      <c r="D48" s="28">
        <v>4.341512069569084E-2</v>
      </c>
      <c r="E48" s="28">
        <v>0.10871909787092338</v>
      </c>
      <c r="F48" s="28">
        <v>28.709659506616646</v>
      </c>
      <c r="G48" s="28">
        <v>1.6689245158425496</v>
      </c>
      <c r="H48" s="28">
        <v>0.6367816869988624</v>
      </c>
      <c r="I48" s="28">
        <v>0.17993588522360668</v>
      </c>
      <c r="J48" s="28">
        <v>1.7331734627097701</v>
      </c>
      <c r="K48" s="28">
        <v>1.5898142255586953</v>
      </c>
      <c r="L48" s="28">
        <v>2.2776743552055603</v>
      </c>
      <c r="M48" s="28">
        <v>10.765799554038722</v>
      </c>
      <c r="N48" s="28">
        <v>11.257090906926136</v>
      </c>
      <c r="O48" s="28">
        <v>2.1756802697668212</v>
      </c>
      <c r="P48" s="28">
        <v>45.558900605761309</v>
      </c>
      <c r="Q48" s="28">
        <v>0.50252987721209397</v>
      </c>
      <c r="R48" s="28">
        <v>41.959547451802194</v>
      </c>
      <c r="S48" s="28">
        <v>6.1367992854902624</v>
      </c>
      <c r="T48" s="28">
        <v>7.3085445182924129</v>
      </c>
      <c r="U48" s="28">
        <v>2.6774465545749733</v>
      </c>
      <c r="V48" s="28">
        <v>1.9855931784653698</v>
      </c>
      <c r="W48" s="28">
        <v>23.461315812895425</v>
      </c>
      <c r="X48" s="28">
        <v>161.93527343576346</v>
      </c>
      <c r="Y48" s="28">
        <v>6.1939206760862895</v>
      </c>
      <c r="Z48" s="28">
        <v>24.909813051870493</v>
      </c>
      <c r="AA48" s="28">
        <v>1.2284258739547598</v>
      </c>
      <c r="AB48" s="28">
        <v>9.6296560480855415</v>
      </c>
      <c r="AC48" s="28">
        <v>0.57002812019898286</v>
      </c>
      <c r="AD48" s="28">
        <v>66.214864468782025</v>
      </c>
      <c r="AE48" s="28">
        <v>7.7008696952239557</v>
      </c>
      <c r="AF48" s="28">
        <v>15.219443875173694</v>
      </c>
      <c r="AG48" s="28">
        <v>8.3664126792177694E-4</v>
      </c>
      <c r="AH48" s="28">
        <v>0.46452135687382173</v>
      </c>
      <c r="AI48" s="28">
        <v>144.51496777115187</v>
      </c>
      <c r="AJ48" s="28">
        <v>15.099056212286749</v>
      </c>
      <c r="AK48" s="28">
        <v>77.458819334633233</v>
      </c>
      <c r="AL48" s="28">
        <v>42.615572036745206</v>
      </c>
      <c r="AM48" s="28">
        <v>18.870826559415178</v>
      </c>
      <c r="AN48" s="28">
        <v>2381.362612364715</v>
      </c>
      <c r="AO48" s="28">
        <v>409.98845882732905</v>
      </c>
      <c r="AP48" s="28">
        <v>208.26317605483314</v>
      </c>
      <c r="AQ48" s="28">
        <v>18.379087594385183</v>
      </c>
      <c r="AR48" s="28">
        <v>2.7712934672601044</v>
      </c>
      <c r="AS48" s="28">
        <v>2.9695727582039928</v>
      </c>
      <c r="AT48" s="28">
        <v>1.5035189126403528</v>
      </c>
      <c r="AU48" s="28">
        <v>276.40944719097473</v>
      </c>
      <c r="AV48" s="28">
        <v>445.88929960142627</v>
      </c>
      <c r="AW48" s="28">
        <v>27.606684832106787</v>
      </c>
      <c r="AX48" s="28">
        <v>13.031184615433633</v>
      </c>
      <c r="AY48" s="28">
        <v>3.8351945341473974</v>
      </c>
      <c r="AZ48" s="28">
        <v>0.48525078875845939</v>
      </c>
      <c r="BA48" s="28">
        <v>0.68537196229490593</v>
      </c>
      <c r="BB48" s="28">
        <v>6.1284654915185905</v>
      </c>
      <c r="BC48" s="28">
        <v>54.35304797094696</v>
      </c>
      <c r="BD48" s="28">
        <v>8.0144439270342929</v>
      </c>
      <c r="BE48" s="28">
        <v>22.451461521351099</v>
      </c>
      <c r="BF48" s="28">
        <v>26.558638111040775</v>
      </c>
      <c r="BG48" s="28">
        <v>10.004168021950605</v>
      </c>
      <c r="BH48" s="28">
        <v>11.987409974481062</v>
      </c>
      <c r="BI48" s="28">
        <v>8.7360872485318311</v>
      </c>
      <c r="BJ48" s="28">
        <v>9.5033149040317451</v>
      </c>
      <c r="BK48" s="28">
        <v>6.5403149552465081</v>
      </c>
      <c r="BL48" s="28">
        <v>2.5659812943061033</v>
      </c>
      <c r="BM48" s="28">
        <v>36.839476347183663</v>
      </c>
      <c r="BN48" s="28">
        <v>230.02360421134412</v>
      </c>
      <c r="BO48" s="28">
        <v>16.823398260210652</v>
      </c>
      <c r="BP48" s="28">
        <v>2.9481358531993971</v>
      </c>
      <c r="BQ48" s="28">
        <v>3.383985562773645</v>
      </c>
      <c r="BR48" s="28">
        <v>25.307057842842017</v>
      </c>
      <c r="BS48" s="28">
        <v>2.0700426839934507</v>
      </c>
      <c r="BT48" s="28">
        <v>8.9850232344552268</v>
      </c>
      <c r="BU48" s="28">
        <v>73.371669450134902</v>
      </c>
      <c r="BV48" s="28">
        <v>5.9168718364306621</v>
      </c>
      <c r="BW48" s="28">
        <v>16.536453776451118</v>
      </c>
      <c r="BX48" s="28">
        <v>9.1795308014969077</v>
      </c>
      <c r="BY48" s="28">
        <v>2.0327141637350095</v>
      </c>
      <c r="BZ48" s="28">
        <v>0.95443467912346036</v>
      </c>
      <c r="CA48" s="28">
        <v>348.33019550095725</v>
      </c>
      <c r="CB48" s="28">
        <v>46.975134421409095</v>
      </c>
      <c r="CC48" s="28">
        <v>50.504775800125202</v>
      </c>
      <c r="CD48" s="28">
        <v>23.128786488824847</v>
      </c>
      <c r="CE48" s="28">
        <v>50.6170213472098</v>
      </c>
      <c r="CF48" s="28">
        <v>62.971723445875789</v>
      </c>
      <c r="CG48" s="28">
        <v>149.27021416914423</v>
      </c>
      <c r="CH48" s="28">
        <v>15.747368399872858</v>
      </c>
      <c r="CI48" s="28">
        <v>0.19573157883750147</v>
      </c>
      <c r="CJ48" s="28">
        <v>15.609480519019398</v>
      </c>
      <c r="CK48" s="28">
        <v>33.715459119929179</v>
      </c>
      <c r="CL48" s="28">
        <v>77.388728014135935</v>
      </c>
      <c r="CM48" s="28">
        <v>11.221433497982932</v>
      </c>
      <c r="CN48" s="28">
        <v>4.2892309249915836</v>
      </c>
      <c r="CO48" s="28">
        <v>49.423953760742364</v>
      </c>
      <c r="CP48" s="28">
        <v>6.6480537310776118</v>
      </c>
      <c r="CQ48" s="28">
        <v>3157.2748422752707</v>
      </c>
      <c r="CR48" s="28">
        <v>7925.1406793476999</v>
      </c>
      <c r="CS48" s="28">
        <v>2.7605215097920155</v>
      </c>
      <c r="CT48" s="28">
        <v>18.03803871053902</v>
      </c>
      <c r="CU48" s="28">
        <v>4.1360386762824799</v>
      </c>
      <c r="CV48" s="28">
        <v>5.7923957378276311E-2</v>
      </c>
      <c r="CW48" s="28">
        <v>4.0261644661587486</v>
      </c>
      <c r="CX48" s="28">
        <v>1.5043573436936197</v>
      </c>
      <c r="CY48" s="28">
        <v>0.89295378699601557</v>
      </c>
      <c r="CZ48" s="28">
        <v>1.0113397346289144</v>
      </c>
      <c r="DA48" s="28">
        <v>21.347111097298512</v>
      </c>
      <c r="DB48" s="28">
        <v>3.2123042899420402</v>
      </c>
      <c r="DC48" s="28">
        <v>2.4957530007490449</v>
      </c>
      <c r="DD48" s="28">
        <v>3.9236731325901646</v>
      </c>
      <c r="DE48" s="28">
        <v>8.2307055775369875</v>
      </c>
      <c r="DF48" s="28">
        <v>5.9604708660538579</v>
      </c>
      <c r="DG48" s="28">
        <v>4.6893694861065489</v>
      </c>
      <c r="DH48" s="28">
        <v>5.2951463305920958</v>
      </c>
      <c r="DI48" s="28">
        <v>1.1754982476081872</v>
      </c>
      <c r="DJ48" s="28">
        <v>2.2877329141911176</v>
      </c>
      <c r="DK48" s="28">
        <v>2.1531284358901455</v>
      </c>
      <c r="DL48" s="28">
        <v>4.1715311585844423</v>
      </c>
      <c r="DM48" s="28">
        <v>2.7296162387848199E-3</v>
      </c>
      <c r="DN48" s="28">
        <v>0.10434951294767095</v>
      </c>
      <c r="DO48" s="28">
        <v>2.4764967506949347</v>
      </c>
      <c r="DP48" s="28">
        <v>3.1061568506848731</v>
      </c>
      <c r="DQ48" s="28">
        <v>3.7261042962091446</v>
      </c>
      <c r="DR48" s="28">
        <v>3.5138882880700364</v>
      </c>
      <c r="DS48" s="28">
        <v>8.6189515225727753</v>
      </c>
      <c r="DT48" s="28">
        <v>695.87867615076289</v>
      </c>
      <c r="DU48" s="28">
        <v>5.4627551612126249E-2</v>
      </c>
      <c r="DV48" s="28">
        <v>2701.4350935270054</v>
      </c>
      <c r="DW48" s="28">
        <v>1717.6781184807867</v>
      </c>
      <c r="DX48" s="28">
        <v>3.0980096971661357</v>
      </c>
      <c r="DY48" s="28">
        <v>0.25615280055660439</v>
      </c>
      <c r="DZ48" s="28">
        <v>37.583312177792749</v>
      </c>
      <c r="EA48" s="28">
        <v>67.109521699328951</v>
      </c>
      <c r="EB48" s="28">
        <v>211.41588774511285</v>
      </c>
      <c r="EC48" s="28">
        <v>2.2538040051680839</v>
      </c>
      <c r="ED48" s="28">
        <v>0.40901494532671723</v>
      </c>
      <c r="EE48" s="28">
        <v>5.3510972930480065</v>
      </c>
      <c r="EF48" s="28">
        <v>0.21453822956954827</v>
      </c>
      <c r="EG48" s="28">
        <v>1.0299511601156162</v>
      </c>
      <c r="EH48" s="28">
        <v>0</v>
      </c>
      <c r="EI48" s="29">
        <f t="shared" si="3"/>
        <v>22769.229285637717</v>
      </c>
      <c r="EJ48" s="30">
        <v>89915.974501360703</v>
      </c>
      <c r="EK48" s="31">
        <v>303.95664133747908</v>
      </c>
      <c r="EL48" s="31">
        <v>289.15178513962519</v>
      </c>
      <c r="EM48" s="31">
        <v>1.1789970851220346</v>
      </c>
      <c r="EN48" s="31">
        <v>4591.6205842378195</v>
      </c>
      <c r="EO48" s="29">
        <f t="shared" si="2"/>
        <v>95101.882509160758</v>
      </c>
      <c r="EP48" s="28">
        <f t="shared" si="1"/>
        <v>117871.11179479847</v>
      </c>
      <c r="EQ48" s="1"/>
    </row>
    <row r="49" spans="1:147" s="10" customFormat="1" ht="28.5" customHeight="1" thickBot="1" x14ac:dyDescent="0.3">
      <c r="A49" s="22" t="s">
        <v>49</v>
      </c>
      <c r="B49" s="23" t="s">
        <v>192</v>
      </c>
      <c r="C49" s="28">
        <v>0.44928224833011993</v>
      </c>
      <c r="D49" s="28">
        <v>5.9352248052936325E-2</v>
      </c>
      <c r="E49" s="28">
        <v>0.17619575471848534</v>
      </c>
      <c r="F49" s="28">
        <v>4.302418859865841</v>
      </c>
      <c r="G49" s="28">
        <v>2.5749555780666897</v>
      </c>
      <c r="H49" s="28">
        <v>0.98380626533062121</v>
      </c>
      <c r="I49" s="28">
        <v>0.28890740019320788</v>
      </c>
      <c r="J49" s="28">
        <v>2.8101409956277053</v>
      </c>
      <c r="K49" s="28">
        <v>2.5390855442816518</v>
      </c>
      <c r="L49" s="28">
        <v>3.5232144857178067</v>
      </c>
      <c r="M49" s="28">
        <v>10.027347112266835</v>
      </c>
      <c r="N49" s="28">
        <v>2.21125490499734</v>
      </c>
      <c r="O49" s="28">
        <v>1.7598362294048124</v>
      </c>
      <c r="P49" s="28">
        <v>45.812556399568152</v>
      </c>
      <c r="Q49" s="28">
        <v>0.73502498865347465</v>
      </c>
      <c r="R49" s="28">
        <v>52.727534946318784</v>
      </c>
      <c r="S49" s="28">
        <v>6.1704388611598935</v>
      </c>
      <c r="T49" s="28">
        <v>8.8593731785256367</v>
      </c>
      <c r="U49" s="28">
        <v>3.9516967868089381</v>
      </c>
      <c r="V49" s="28">
        <v>1.3142717410387152</v>
      </c>
      <c r="W49" s="28">
        <v>3.3842453944426856</v>
      </c>
      <c r="X49" s="28">
        <v>28.084319509563649</v>
      </c>
      <c r="Y49" s="28">
        <v>7.3327847148487342</v>
      </c>
      <c r="Z49" s="28">
        <v>16.149893645677075</v>
      </c>
      <c r="AA49" s="28">
        <v>1.3714851964314951</v>
      </c>
      <c r="AB49" s="28">
        <v>12.913148543624917</v>
      </c>
      <c r="AC49" s="28">
        <v>0.76144602614995893</v>
      </c>
      <c r="AD49" s="28">
        <v>20.062121297230476</v>
      </c>
      <c r="AE49" s="28">
        <v>21.354064655489712</v>
      </c>
      <c r="AF49" s="28">
        <v>17.612527692532531</v>
      </c>
      <c r="AG49" s="28">
        <v>1.3567560521328065E-3</v>
      </c>
      <c r="AH49" s="28">
        <v>0.56527653063505245</v>
      </c>
      <c r="AI49" s="28">
        <v>1816.1743356130446</v>
      </c>
      <c r="AJ49" s="28">
        <v>274.34661818753068</v>
      </c>
      <c r="AK49" s="28">
        <v>2504.0008314297866</v>
      </c>
      <c r="AL49" s="28">
        <v>28.060472352549716</v>
      </c>
      <c r="AM49" s="28">
        <v>698.92214431039952</v>
      </c>
      <c r="AN49" s="28">
        <v>358.84449904334656</v>
      </c>
      <c r="AO49" s="28">
        <v>20991.63977755548</v>
      </c>
      <c r="AP49" s="28">
        <v>49770.386714585286</v>
      </c>
      <c r="AQ49" s="28">
        <v>12.995563389767053</v>
      </c>
      <c r="AR49" s="28">
        <v>51.883649450245343</v>
      </c>
      <c r="AS49" s="28">
        <v>2.66176555213368</v>
      </c>
      <c r="AT49" s="28">
        <v>1.8999948941959279</v>
      </c>
      <c r="AU49" s="28">
        <v>1883.869524124173</v>
      </c>
      <c r="AV49" s="28">
        <v>5634.2094235350596</v>
      </c>
      <c r="AW49" s="28">
        <v>270.58401964658884</v>
      </c>
      <c r="AX49" s="28">
        <v>31.405912145238098</v>
      </c>
      <c r="AY49" s="28">
        <v>4.9370073617125483</v>
      </c>
      <c r="AZ49" s="28">
        <v>0.64803989916201021</v>
      </c>
      <c r="BA49" s="28">
        <v>0.76215233602637267</v>
      </c>
      <c r="BB49" s="28">
        <v>7.7215376065230785</v>
      </c>
      <c r="BC49" s="28">
        <v>166.57988761148081</v>
      </c>
      <c r="BD49" s="28">
        <v>9.9377576024477428</v>
      </c>
      <c r="BE49" s="28">
        <v>26.817953990083414</v>
      </c>
      <c r="BF49" s="28">
        <v>29.063923481918021</v>
      </c>
      <c r="BG49" s="28">
        <v>14.59082211613242</v>
      </c>
      <c r="BH49" s="28">
        <v>61.090245302743654</v>
      </c>
      <c r="BI49" s="28">
        <v>117.13312664547657</v>
      </c>
      <c r="BJ49" s="28">
        <v>13.834931678385551</v>
      </c>
      <c r="BK49" s="28">
        <v>7.2350911565528175</v>
      </c>
      <c r="BL49" s="28">
        <v>3.387620401124817</v>
      </c>
      <c r="BM49" s="28">
        <v>29.593730944883614</v>
      </c>
      <c r="BN49" s="28">
        <v>19.555346920059925</v>
      </c>
      <c r="BO49" s="28">
        <v>18.262461199813426</v>
      </c>
      <c r="BP49" s="28">
        <v>3.9809045329992312</v>
      </c>
      <c r="BQ49" s="28">
        <v>3.978707301394758</v>
      </c>
      <c r="BR49" s="28">
        <v>25.249192002415867</v>
      </c>
      <c r="BS49" s="28">
        <v>2.4261901110334287</v>
      </c>
      <c r="BT49" s="28">
        <v>12.429855970207146</v>
      </c>
      <c r="BU49" s="28">
        <v>89.541972376708785</v>
      </c>
      <c r="BV49" s="28">
        <v>9.0232463128189533</v>
      </c>
      <c r="BW49" s="28">
        <v>21.331704374366645</v>
      </c>
      <c r="BX49" s="28">
        <v>18.256038457912375</v>
      </c>
      <c r="BY49" s="28">
        <v>2.356866782744925</v>
      </c>
      <c r="BZ49" s="28">
        <v>1.541336814396518</v>
      </c>
      <c r="CA49" s="28">
        <v>3.5622187250988508</v>
      </c>
      <c r="CB49" s="28">
        <v>68.836851901929094</v>
      </c>
      <c r="CC49" s="28">
        <v>72.563236311761187</v>
      </c>
      <c r="CD49" s="28">
        <v>26.954823672883567</v>
      </c>
      <c r="CE49" s="28">
        <v>61.738504748752952</v>
      </c>
      <c r="CF49" s="28">
        <v>91.266037732798566</v>
      </c>
      <c r="CG49" s="28">
        <v>1073.3272663648522</v>
      </c>
      <c r="CH49" s="28">
        <v>24.194402689992963</v>
      </c>
      <c r="CI49" s="28">
        <v>0.30807798512114654</v>
      </c>
      <c r="CJ49" s="28">
        <v>23.805775463711278</v>
      </c>
      <c r="CK49" s="28">
        <v>20.451959535362633</v>
      </c>
      <c r="CL49" s="28">
        <v>76.055298208250804</v>
      </c>
      <c r="CM49" s="28">
        <v>10.928132323819714</v>
      </c>
      <c r="CN49" s="28">
        <v>4.3546549612018941</v>
      </c>
      <c r="CO49" s="28">
        <v>43.547262178854183</v>
      </c>
      <c r="CP49" s="28">
        <v>4.600414165388381</v>
      </c>
      <c r="CQ49" s="28">
        <v>4556.0089369128727</v>
      </c>
      <c r="CR49" s="28">
        <v>26923.608070610953</v>
      </c>
      <c r="CS49" s="28">
        <v>40.030341117377979</v>
      </c>
      <c r="CT49" s="28">
        <v>10.402086152588971</v>
      </c>
      <c r="CU49" s="28">
        <v>10.894879676613616</v>
      </c>
      <c r="CV49" s="28">
        <v>0.29149424670214474</v>
      </c>
      <c r="CW49" s="28">
        <v>8.841786130129659</v>
      </c>
      <c r="CX49" s="28">
        <v>2.4997312035061054</v>
      </c>
      <c r="CY49" s="28">
        <v>1.7439452655895911</v>
      </c>
      <c r="CZ49" s="28">
        <v>1.8040888036041183</v>
      </c>
      <c r="DA49" s="28">
        <v>37.715081455557538</v>
      </c>
      <c r="DB49" s="28">
        <v>8.6133302431235386</v>
      </c>
      <c r="DC49" s="28">
        <v>5.0361799157117986</v>
      </c>
      <c r="DD49" s="28">
        <v>11.976108401594413</v>
      </c>
      <c r="DE49" s="28">
        <v>11.399138261749705</v>
      </c>
      <c r="DF49" s="28">
        <v>7.2082769390268773</v>
      </c>
      <c r="DG49" s="28">
        <v>10.455798875179303</v>
      </c>
      <c r="DH49" s="28">
        <v>6.9918757226465988</v>
      </c>
      <c r="DI49" s="28">
        <v>2.1455054881158286</v>
      </c>
      <c r="DJ49" s="28">
        <v>3.2350775445020004</v>
      </c>
      <c r="DK49" s="28">
        <v>1.9148748850500747</v>
      </c>
      <c r="DL49" s="28">
        <v>5.5955381380956117</v>
      </c>
      <c r="DM49" s="28">
        <v>4.2945531017585421E-3</v>
      </c>
      <c r="DN49" s="28">
        <v>0.22175898262360705</v>
      </c>
      <c r="DO49" s="28">
        <v>4.0681528955768727</v>
      </c>
      <c r="DP49" s="28">
        <v>3.6625768907658216</v>
      </c>
      <c r="DQ49" s="28">
        <v>5.6077161974242546</v>
      </c>
      <c r="DR49" s="28">
        <v>10.591742417339995</v>
      </c>
      <c r="DS49" s="28">
        <v>119.3977627115476</v>
      </c>
      <c r="DT49" s="28">
        <v>239.06197173979177</v>
      </c>
      <c r="DU49" s="28">
        <v>0.27448825103811936</v>
      </c>
      <c r="DV49" s="28">
        <v>2067.3151411330205</v>
      </c>
      <c r="DW49" s="28">
        <v>1047.3219226356459</v>
      </c>
      <c r="DX49" s="28">
        <v>3.9162658077766257</v>
      </c>
      <c r="DY49" s="28">
        <v>0.56299217175987937</v>
      </c>
      <c r="DZ49" s="28">
        <v>121.7477968179649</v>
      </c>
      <c r="EA49" s="28">
        <v>73.383594324678484</v>
      </c>
      <c r="EB49" s="28">
        <v>502.21328574858057</v>
      </c>
      <c r="EC49" s="28">
        <v>3.7410666621919004</v>
      </c>
      <c r="ED49" s="28">
        <v>0.54593646610742952</v>
      </c>
      <c r="EE49" s="28">
        <v>15.750542146251473</v>
      </c>
      <c r="EF49" s="28">
        <v>0.36868297791649851</v>
      </c>
      <c r="EG49" s="28">
        <v>1.2515710545453378</v>
      </c>
      <c r="EH49" s="28">
        <v>0</v>
      </c>
      <c r="EI49" s="29">
        <f t="shared" si="3"/>
        <v>122829.93858714374</v>
      </c>
      <c r="EJ49" s="30">
        <v>111055.28930356709</v>
      </c>
      <c r="EK49" s="31">
        <v>265.98251039424935</v>
      </c>
      <c r="EL49" s="31">
        <v>468.56774729348831</v>
      </c>
      <c r="EM49" s="31">
        <v>-1.5378921081577772</v>
      </c>
      <c r="EN49" s="31">
        <v>29493.610191638589</v>
      </c>
      <c r="EO49" s="29">
        <f t="shared" si="2"/>
        <v>141281.91186078524</v>
      </c>
      <c r="EP49" s="28">
        <f t="shared" si="1"/>
        <v>264111.850447929</v>
      </c>
      <c r="EQ49" s="1"/>
    </row>
    <row r="50" spans="1:147" s="10" customFormat="1" ht="28.5" customHeight="1" thickBot="1" x14ac:dyDescent="0.3">
      <c r="A50" s="22" t="s">
        <v>50</v>
      </c>
      <c r="B50" s="23" t="s">
        <v>193</v>
      </c>
      <c r="C50" s="28">
        <v>0.35154365775119684</v>
      </c>
      <c r="D50" s="28">
        <v>4.6494532966624418E-2</v>
      </c>
      <c r="E50" s="28">
        <v>0.16579228746112462</v>
      </c>
      <c r="F50" s="28">
        <v>2.4944240897146583</v>
      </c>
      <c r="G50" s="28">
        <v>2.4158032587042801</v>
      </c>
      <c r="H50" s="28">
        <v>0.88476930095865169</v>
      </c>
      <c r="I50" s="28">
        <v>0.26917711661120108</v>
      </c>
      <c r="J50" s="28">
        <v>2.6452963315528786</v>
      </c>
      <c r="K50" s="28">
        <v>2.3573472480176751</v>
      </c>
      <c r="L50" s="28">
        <v>3.1417281110252913</v>
      </c>
      <c r="M50" s="28">
        <v>3.1307457682127668</v>
      </c>
      <c r="N50" s="28">
        <v>2.2501363840988575</v>
      </c>
      <c r="O50" s="28">
        <v>1.6700887011281813</v>
      </c>
      <c r="P50" s="28">
        <v>19.38138283859838</v>
      </c>
      <c r="Q50" s="28">
        <v>0.62416357510453935</v>
      </c>
      <c r="R50" s="28">
        <v>36.751046777922269</v>
      </c>
      <c r="S50" s="28">
        <v>2.6081953661462474</v>
      </c>
      <c r="T50" s="28">
        <v>5.799906891172915</v>
      </c>
      <c r="U50" s="28">
        <v>3.89411130232497</v>
      </c>
      <c r="V50" s="28">
        <v>0.58897088337491377</v>
      </c>
      <c r="W50" s="28">
        <v>2.1386877182963695</v>
      </c>
      <c r="X50" s="28">
        <v>33.388751654879599</v>
      </c>
      <c r="Y50" s="28">
        <v>6.9037343667787203</v>
      </c>
      <c r="Z50" s="28">
        <v>14.893258854929686</v>
      </c>
      <c r="AA50" s="28">
        <v>1.0543686316524226</v>
      </c>
      <c r="AB50" s="28">
        <v>10.081938350048329</v>
      </c>
      <c r="AC50" s="28">
        <v>0.58380274949565991</v>
      </c>
      <c r="AD50" s="28">
        <v>25.637348731597037</v>
      </c>
      <c r="AE50" s="28">
        <v>10.79975931916475</v>
      </c>
      <c r="AF50" s="28">
        <v>91.303114266508146</v>
      </c>
      <c r="AG50" s="28">
        <v>7.8654230579252426E-3</v>
      </c>
      <c r="AH50" s="28">
        <v>0.36831171787507477</v>
      </c>
      <c r="AI50" s="28">
        <v>627.91064548995951</v>
      </c>
      <c r="AJ50" s="28">
        <v>18.802873987735165</v>
      </c>
      <c r="AK50" s="28">
        <v>79.055215025504197</v>
      </c>
      <c r="AL50" s="28">
        <v>92.043477509463244</v>
      </c>
      <c r="AM50" s="28">
        <v>1131.7677429854205</v>
      </c>
      <c r="AN50" s="28">
        <v>10.129745776334651</v>
      </c>
      <c r="AO50" s="28">
        <v>281.98192411843115</v>
      </c>
      <c r="AP50" s="28">
        <v>9256.0361220455179</v>
      </c>
      <c r="AQ50" s="28">
        <v>167.4419765134983</v>
      </c>
      <c r="AR50" s="28">
        <v>2.7340688039888943</v>
      </c>
      <c r="AS50" s="28">
        <v>8.380097368365556</v>
      </c>
      <c r="AT50" s="28">
        <v>2.6751437943720981</v>
      </c>
      <c r="AU50" s="28">
        <v>237.56375475435325</v>
      </c>
      <c r="AV50" s="28">
        <v>688.62425360361783</v>
      </c>
      <c r="AW50" s="28">
        <v>56.253867660217395</v>
      </c>
      <c r="AX50" s="28">
        <v>18.484592765879395</v>
      </c>
      <c r="AY50" s="28">
        <v>16.760666455271593</v>
      </c>
      <c r="AZ50" s="28">
        <v>0.54814430197876174</v>
      </c>
      <c r="BA50" s="28">
        <v>5.1003577301636689</v>
      </c>
      <c r="BB50" s="28">
        <v>5.8049199787322827</v>
      </c>
      <c r="BC50" s="28">
        <v>38.916239035106955</v>
      </c>
      <c r="BD50" s="28">
        <v>50.708437634110922</v>
      </c>
      <c r="BE50" s="28">
        <v>25.72201488493819</v>
      </c>
      <c r="BF50" s="28">
        <v>93.904041424290682</v>
      </c>
      <c r="BG50" s="28">
        <v>13.072238703492062</v>
      </c>
      <c r="BH50" s="28">
        <v>24.802126358996158</v>
      </c>
      <c r="BI50" s="28">
        <v>24.642554871723412</v>
      </c>
      <c r="BJ50" s="28">
        <v>12.164777315709099</v>
      </c>
      <c r="BK50" s="28">
        <v>5.3231900777546253</v>
      </c>
      <c r="BL50" s="28">
        <v>3.0762183170955102</v>
      </c>
      <c r="BM50" s="28">
        <v>121.10486838560973</v>
      </c>
      <c r="BN50" s="28">
        <v>34.253258423977876</v>
      </c>
      <c r="BO50" s="28">
        <v>13.244168860678851</v>
      </c>
      <c r="BP50" s="28">
        <v>6.6756449824307706</v>
      </c>
      <c r="BQ50" s="28">
        <v>15.452169524571826</v>
      </c>
      <c r="BR50" s="28">
        <v>24.885091177357118</v>
      </c>
      <c r="BS50" s="28">
        <v>2.7565204250467685</v>
      </c>
      <c r="BT50" s="28">
        <v>48.298346648844259</v>
      </c>
      <c r="BU50" s="28">
        <v>74.436033868479882</v>
      </c>
      <c r="BV50" s="28">
        <v>24.231456194255404</v>
      </c>
      <c r="BW50" s="28">
        <v>26.642698990691269</v>
      </c>
      <c r="BX50" s="28">
        <v>34.953555426265247</v>
      </c>
      <c r="BY50" s="28">
        <v>7.476631099093547</v>
      </c>
      <c r="BZ50" s="28">
        <v>1.5604808447133311</v>
      </c>
      <c r="CA50" s="28">
        <v>3.8141364185994568</v>
      </c>
      <c r="CB50" s="28">
        <v>62.070074857561288</v>
      </c>
      <c r="CC50" s="28">
        <v>63.626383976792532</v>
      </c>
      <c r="CD50" s="28">
        <v>24.24330766683498</v>
      </c>
      <c r="CE50" s="28">
        <v>52.287739639952612</v>
      </c>
      <c r="CF50" s="28">
        <v>87.688929921511246</v>
      </c>
      <c r="CG50" s="28">
        <v>612.62804795551926</v>
      </c>
      <c r="CH50" s="28">
        <v>20.750087540925549</v>
      </c>
      <c r="CI50" s="28">
        <v>0.87022911757957133</v>
      </c>
      <c r="CJ50" s="28">
        <v>32.785144725093616</v>
      </c>
      <c r="CK50" s="28">
        <v>19.246803479954927</v>
      </c>
      <c r="CL50" s="28">
        <v>34.268489415720467</v>
      </c>
      <c r="CM50" s="28">
        <v>16.672604516058691</v>
      </c>
      <c r="CN50" s="28">
        <v>14.41132349763706</v>
      </c>
      <c r="CO50" s="28">
        <v>44.46660269623677</v>
      </c>
      <c r="CP50" s="28">
        <v>2.9629104562085007</v>
      </c>
      <c r="CQ50" s="28">
        <v>1676.684186342643</v>
      </c>
      <c r="CR50" s="28">
        <v>8731.113258094183</v>
      </c>
      <c r="CS50" s="28">
        <v>11.52140958538363</v>
      </c>
      <c r="CT50" s="28">
        <v>111.79001648618117</v>
      </c>
      <c r="CU50" s="28">
        <v>100.71568463347397</v>
      </c>
      <c r="CV50" s="28">
        <v>1.3518242410487629</v>
      </c>
      <c r="CW50" s="28">
        <v>121.8727673631407</v>
      </c>
      <c r="CX50" s="28">
        <v>65.81262959077101</v>
      </c>
      <c r="CY50" s="28">
        <v>26.831857227542329</v>
      </c>
      <c r="CZ50" s="28">
        <v>16.477484125757556</v>
      </c>
      <c r="DA50" s="28">
        <v>55.734392311028309</v>
      </c>
      <c r="DB50" s="28">
        <v>160.21469192271434</v>
      </c>
      <c r="DC50" s="28">
        <v>56.083869161889908</v>
      </c>
      <c r="DD50" s="28">
        <v>175.53031387999408</v>
      </c>
      <c r="DE50" s="28">
        <v>54.308628929800939</v>
      </c>
      <c r="DF50" s="28">
        <v>122.99147476183205</v>
      </c>
      <c r="DG50" s="28">
        <v>154.84412537938755</v>
      </c>
      <c r="DH50" s="28">
        <v>24.181136356436824</v>
      </c>
      <c r="DI50" s="28">
        <v>1.9198197965141457</v>
      </c>
      <c r="DJ50" s="28">
        <v>10.546514120545368</v>
      </c>
      <c r="DK50" s="28">
        <v>3.0904619310885875</v>
      </c>
      <c r="DL50" s="28">
        <v>16.024256653243445</v>
      </c>
      <c r="DM50" s="28">
        <v>3.9605214426459631E-2</v>
      </c>
      <c r="DN50" s="28">
        <v>0.16831486949774699</v>
      </c>
      <c r="DO50" s="28">
        <v>47.626831678430797</v>
      </c>
      <c r="DP50" s="28">
        <v>14.491217363192016</v>
      </c>
      <c r="DQ50" s="28">
        <v>30.342840034756897</v>
      </c>
      <c r="DR50" s="28">
        <v>98.672095025157034</v>
      </c>
      <c r="DS50" s="28">
        <v>721.79331493608754</v>
      </c>
      <c r="DT50" s="28">
        <v>720.37039900776585</v>
      </c>
      <c r="DU50" s="28">
        <v>9.5478488110086577</v>
      </c>
      <c r="DV50" s="28">
        <v>2398.741631611193</v>
      </c>
      <c r="DW50" s="28">
        <v>1116.3736600649693</v>
      </c>
      <c r="DX50" s="28">
        <v>5.107768184766428</v>
      </c>
      <c r="DY50" s="28">
        <v>0.64649421775173377</v>
      </c>
      <c r="DZ50" s="28">
        <v>96.993862273023083</v>
      </c>
      <c r="EA50" s="28">
        <v>32.571572431421458</v>
      </c>
      <c r="EB50" s="28">
        <v>616.16740050362205</v>
      </c>
      <c r="EC50" s="28">
        <v>8.586098931835755</v>
      </c>
      <c r="ED50" s="28">
        <v>3.2500867280790766</v>
      </c>
      <c r="EE50" s="28">
        <v>365.30522143839949</v>
      </c>
      <c r="EF50" s="28">
        <v>0.35083474332994891</v>
      </c>
      <c r="EG50" s="28">
        <v>1.752702365501273</v>
      </c>
      <c r="EH50" s="28">
        <v>0</v>
      </c>
      <c r="EI50" s="29">
        <f t="shared" si="3"/>
        <v>32806.367839562168</v>
      </c>
      <c r="EJ50" s="30">
        <v>334351.56222567748</v>
      </c>
      <c r="EK50" s="31">
        <v>60.551590571214824</v>
      </c>
      <c r="EL50" s="31">
        <v>440.86169535360284</v>
      </c>
      <c r="EM50" s="31">
        <v>1.8000739807572785</v>
      </c>
      <c r="EN50" s="31">
        <v>48738.956165219701</v>
      </c>
      <c r="EO50" s="29">
        <f t="shared" si="2"/>
        <v>383593.73175080278</v>
      </c>
      <c r="EP50" s="28">
        <f t="shared" si="1"/>
        <v>416400.09959036496</v>
      </c>
      <c r="EQ50" s="1"/>
    </row>
    <row r="51" spans="1:147" s="10" customFormat="1" ht="28.5" customHeight="1" thickBot="1" x14ac:dyDescent="0.3">
      <c r="A51" s="22" t="s">
        <v>51</v>
      </c>
      <c r="B51" s="23" t="s">
        <v>194</v>
      </c>
      <c r="C51" s="28">
        <v>48.294924171457623</v>
      </c>
      <c r="D51" s="28">
        <v>14.192082774402776</v>
      </c>
      <c r="E51" s="28">
        <v>29.658240391235982</v>
      </c>
      <c r="F51" s="28">
        <v>671.06940388819476</v>
      </c>
      <c r="G51" s="28">
        <v>125.50787428732392</v>
      </c>
      <c r="H51" s="28">
        <v>93.584704924908294</v>
      </c>
      <c r="I51" s="28">
        <v>30.075385604733217</v>
      </c>
      <c r="J51" s="28">
        <v>171.76626274712692</v>
      </c>
      <c r="K51" s="28">
        <v>335.48271958513391</v>
      </c>
      <c r="L51" s="28">
        <v>328.34821895794516</v>
      </c>
      <c r="M51" s="28">
        <v>1064.976052894131</v>
      </c>
      <c r="N51" s="28">
        <v>46.483312202561741</v>
      </c>
      <c r="O51" s="28">
        <v>114.22892223825065</v>
      </c>
      <c r="P51" s="28">
        <v>793.2103874950617</v>
      </c>
      <c r="Q51" s="28">
        <v>134.6605466551992</v>
      </c>
      <c r="R51" s="28">
        <v>1340.3261468658336</v>
      </c>
      <c r="S51" s="28">
        <v>719.29301411785377</v>
      </c>
      <c r="T51" s="28">
        <v>1926.4143788008562</v>
      </c>
      <c r="U51" s="28">
        <v>722.0708568462494</v>
      </c>
      <c r="V51" s="28">
        <v>54.390782034810393</v>
      </c>
      <c r="W51" s="28">
        <v>126.24717743419984</v>
      </c>
      <c r="X51" s="28">
        <v>3157.6759508526643</v>
      </c>
      <c r="Y51" s="28">
        <v>10.425943486108419</v>
      </c>
      <c r="Z51" s="28">
        <v>147.33567280741946</v>
      </c>
      <c r="AA51" s="28">
        <v>388.80841726612294</v>
      </c>
      <c r="AB51" s="28">
        <v>278.18132881667663</v>
      </c>
      <c r="AC51" s="28">
        <v>11.7431246882911</v>
      </c>
      <c r="AD51" s="28">
        <v>17.208872457485352</v>
      </c>
      <c r="AE51" s="28">
        <v>25.255172822525786</v>
      </c>
      <c r="AF51" s="28">
        <v>61.699057224120693</v>
      </c>
      <c r="AG51" s="28">
        <v>1.7992972296195602E-3</v>
      </c>
      <c r="AH51" s="28">
        <v>4.374213458500229</v>
      </c>
      <c r="AI51" s="28">
        <v>920.08625098414348</v>
      </c>
      <c r="AJ51" s="28">
        <v>24.391057451678844</v>
      </c>
      <c r="AK51" s="28">
        <v>2775.7449365357525</v>
      </c>
      <c r="AL51" s="28">
        <v>653.36202003227834</v>
      </c>
      <c r="AM51" s="28">
        <v>3109.1594188383688</v>
      </c>
      <c r="AN51" s="28">
        <v>1381.9363151728819</v>
      </c>
      <c r="AO51" s="28">
        <v>1786.741141056666</v>
      </c>
      <c r="AP51" s="28">
        <v>4058.7858770979683</v>
      </c>
      <c r="AQ51" s="28">
        <v>31582.458031159313</v>
      </c>
      <c r="AR51" s="28">
        <v>1191.4776707172175</v>
      </c>
      <c r="AS51" s="28">
        <v>301.17538004710377</v>
      </c>
      <c r="AT51" s="28">
        <v>1871.635883151637</v>
      </c>
      <c r="AU51" s="28">
        <v>2184.917576341848</v>
      </c>
      <c r="AV51" s="28">
        <v>656.16530538657196</v>
      </c>
      <c r="AW51" s="28">
        <v>9755.9803008339422</v>
      </c>
      <c r="AX51" s="28">
        <v>34.972161324922077</v>
      </c>
      <c r="AY51" s="28">
        <v>29.34702185206547</v>
      </c>
      <c r="AZ51" s="28">
        <v>1.0030050774420927</v>
      </c>
      <c r="BA51" s="28">
        <v>9.1275517398242698</v>
      </c>
      <c r="BB51" s="28">
        <v>12.094180198221931</v>
      </c>
      <c r="BC51" s="28">
        <v>67.402306328615538</v>
      </c>
      <c r="BD51" s="28">
        <v>85.316002882490892</v>
      </c>
      <c r="BE51" s="28">
        <v>400.53865728961432</v>
      </c>
      <c r="BF51" s="28">
        <v>221.68053431042645</v>
      </c>
      <c r="BG51" s="28">
        <v>257.05579042443588</v>
      </c>
      <c r="BH51" s="28">
        <v>541.91667628517939</v>
      </c>
      <c r="BI51" s="28">
        <v>223.90487834660598</v>
      </c>
      <c r="BJ51" s="28">
        <v>12.816483338806959</v>
      </c>
      <c r="BK51" s="28">
        <v>16.597174839892364</v>
      </c>
      <c r="BL51" s="28">
        <v>3.9576319407754346</v>
      </c>
      <c r="BM51" s="28">
        <v>276.12199347753187</v>
      </c>
      <c r="BN51" s="28">
        <v>70.334641021848213</v>
      </c>
      <c r="BO51" s="28">
        <v>32.729076127586239</v>
      </c>
      <c r="BP51" s="28">
        <v>3.1060742277950553</v>
      </c>
      <c r="BQ51" s="28">
        <v>22.668449397548205</v>
      </c>
      <c r="BR51" s="28">
        <v>39.04548767116917</v>
      </c>
      <c r="BS51" s="28">
        <v>6.1492260122274143</v>
      </c>
      <c r="BT51" s="28">
        <v>49.886614927335955</v>
      </c>
      <c r="BU51" s="28">
        <v>156.89151113464493</v>
      </c>
      <c r="BV51" s="28">
        <v>42.917277415385172</v>
      </c>
      <c r="BW51" s="28">
        <v>37.411755737729486</v>
      </c>
      <c r="BX51" s="28">
        <v>65.193443337973719</v>
      </c>
      <c r="BY51" s="28">
        <v>58.039765885657779</v>
      </c>
      <c r="BZ51" s="28">
        <v>19.31045214984988</v>
      </c>
      <c r="CA51" s="28">
        <v>273.64185511786161</v>
      </c>
      <c r="CB51" s="28">
        <v>67.71667336397482</v>
      </c>
      <c r="CC51" s="28">
        <v>89.041632960647135</v>
      </c>
      <c r="CD51" s="28">
        <v>143.1976067155685</v>
      </c>
      <c r="CE51" s="28">
        <v>224.3444375931677</v>
      </c>
      <c r="CF51" s="28">
        <v>100.38752997054399</v>
      </c>
      <c r="CG51" s="28">
        <v>9669.2378630679559</v>
      </c>
      <c r="CH51" s="28">
        <v>23.071452626229672</v>
      </c>
      <c r="CI51" s="28">
        <v>0.22857826812410151</v>
      </c>
      <c r="CJ51" s="28">
        <v>16.46560278101288</v>
      </c>
      <c r="CK51" s="28">
        <v>116.95964279263305</v>
      </c>
      <c r="CL51" s="28">
        <v>191.89283170070235</v>
      </c>
      <c r="CM51" s="28">
        <v>100.43165678640989</v>
      </c>
      <c r="CN51" s="28">
        <v>20.397881058001104</v>
      </c>
      <c r="CO51" s="28">
        <v>169.28045979721708</v>
      </c>
      <c r="CP51" s="28">
        <v>35.967855180950387</v>
      </c>
      <c r="CQ51" s="28">
        <v>428.08432565292503</v>
      </c>
      <c r="CR51" s="28">
        <v>1342.9707485232395</v>
      </c>
      <c r="CS51" s="28">
        <v>605.08925462649995</v>
      </c>
      <c r="CT51" s="28">
        <v>275.14229826177655</v>
      </c>
      <c r="CU51" s="28">
        <v>15.655724575924019</v>
      </c>
      <c r="CV51" s="28">
        <v>1.2577261144452225</v>
      </c>
      <c r="CW51" s="28">
        <v>75.701673970070786</v>
      </c>
      <c r="CX51" s="28">
        <v>38.595646281239397</v>
      </c>
      <c r="CY51" s="28">
        <v>6.2909337950888613</v>
      </c>
      <c r="CZ51" s="28">
        <v>6.7009144817705666</v>
      </c>
      <c r="DA51" s="28">
        <v>47.379343194647781</v>
      </c>
      <c r="DB51" s="28">
        <v>43.863682427050946</v>
      </c>
      <c r="DC51" s="28">
        <v>13.028196443587843</v>
      </c>
      <c r="DD51" s="28">
        <v>40.610005884806334</v>
      </c>
      <c r="DE51" s="28">
        <v>49.958507303735253</v>
      </c>
      <c r="DF51" s="28">
        <v>60.401040285198604</v>
      </c>
      <c r="DG51" s="28">
        <v>13.219979665144425</v>
      </c>
      <c r="DH51" s="28">
        <v>16.890788193777279</v>
      </c>
      <c r="DI51" s="28">
        <v>1.3815711676052946</v>
      </c>
      <c r="DJ51" s="28">
        <v>26.407248870483713</v>
      </c>
      <c r="DK51" s="28">
        <v>13.645652893785991</v>
      </c>
      <c r="DL51" s="28">
        <v>40.044144244311632</v>
      </c>
      <c r="DM51" s="28">
        <v>0.11120176430891712</v>
      </c>
      <c r="DN51" s="28">
        <v>0.88216078054545344</v>
      </c>
      <c r="DO51" s="28">
        <v>10.868514496863062</v>
      </c>
      <c r="DP51" s="28">
        <v>13.805577850093016</v>
      </c>
      <c r="DQ51" s="28">
        <v>35.714870494314695</v>
      </c>
      <c r="DR51" s="28">
        <v>22.643709290551953</v>
      </c>
      <c r="DS51" s="28">
        <v>727.34404553315255</v>
      </c>
      <c r="DT51" s="28">
        <v>205.27054410441184</v>
      </c>
      <c r="DU51" s="28">
        <v>1.2000496184124274</v>
      </c>
      <c r="DV51" s="28">
        <v>537.40521313054046</v>
      </c>
      <c r="DW51" s="28">
        <v>1577.4225090266764</v>
      </c>
      <c r="DX51" s="28">
        <v>6.8952274289224551</v>
      </c>
      <c r="DY51" s="28">
        <v>2.7478910521328737</v>
      </c>
      <c r="DZ51" s="28">
        <v>17.628967138261846</v>
      </c>
      <c r="EA51" s="28">
        <v>40.073689033537207</v>
      </c>
      <c r="EB51" s="28">
        <v>114.27060307697903</v>
      </c>
      <c r="EC51" s="28">
        <v>4.3257960560655588</v>
      </c>
      <c r="ED51" s="28">
        <v>4.5528883907983575</v>
      </c>
      <c r="EE51" s="28">
        <v>34.239603507101705</v>
      </c>
      <c r="EF51" s="28">
        <v>0.73349358114616081</v>
      </c>
      <c r="EG51" s="28">
        <v>2.254162298059879</v>
      </c>
      <c r="EH51" s="28">
        <v>0</v>
      </c>
      <c r="EI51" s="29">
        <f t="shared" si="3"/>
        <v>95809.51762189655</v>
      </c>
      <c r="EJ51" s="30">
        <v>83591.590982336551</v>
      </c>
      <c r="EK51" s="31">
        <v>185.53474616646488</v>
      </c>
      <c r="EL51" s="31">
        <v>4853.0292051645329</v>
      </c>
      <c r="EM51" s="31">
        <v>-11482.642948956218</v>
      </c>
      <c r="EN51" s="31">
        <v>68178.538935405129</v>
      </c>
      <c r="EO51" s="29">
        <f t="shared" si="2"/>
        <v>145326.05092011648</v>
      </c>
      <c r="EP51" s="28">
        <f t="shared" si="1"/>
        <v>241135.56854201303</v>
      </c>
      <c r="EQ51" s="1"/>
    </row>
    <row r="52" spans="1:147" s="10" customFormat="1" ht="28.5" customHeight="1" thickBot="1" x14ac:dyDescent="0.3">
      <c r="A52" s="22" t="s">
        <v>52</v>
      </c>
      <c r="B52" s="23" t="s">
        <v>195</v>
      </c>
      <c r="C52" s="28">
        <v>5.5813321534567452E-3</v>
      </c>
      <c r="D52" s="28">
        <v>7.3817696916107149E-4</v>
      </c>
      <c r="E52" s="28">
        <v>2.6322244887627137E-3</v>
      </c>
      <c r="F52" s="28">
        <v>3.9603073670397053E-2</v>
      </c>
      <c r="G52" s="28">
        <v>3.8353766162290998E-2</v>
      </c>
      <c r="H52" s="28">
        <v>1.4047163812942258E-2</v>
      </c>
      <c r="I52" s="28">
        <v>4.2706850829290453E-3</v>
      </c>
      <c r="J52" s="28">
        <v>4.1998417963684601E-2</v>
      </c>
      <c r="K52" s="28">
        <v>3.7426753980968466E-2</v>
      </c>
      <c r="L52" s="28">
        <v>4.9638182276379637E-2</v>
      </c>
      <c r="M52" s="28">
        <v>4.970572398376618E-2</v>
      </c>
      <c r="N52" s="28">
        <v>2.7741645938338055E-2</v>
      </c>
      <c r="O52" s="28">
        <v>2.5246504544754727E-2</v>
      </c>
      <c r="P52" s="28">
        <v>0.30768757549953368</v>
      </c>
      <c r="Q52" s="28">
        <v>9.9096204808024856E-3</v>
      </c>
      <c r="R52" s="28">
        <v>0.58348314507207777</v>
      </c>
      <c r="S52" s="28">
        <v>4.1320493915606375E-2</v>
      </c>
      <c r="T52" s="28">
        <v>9.208303465303673E-2</v>
      </c>
      <c r="U52" s="28">
        <v>5.6988886777989342E-2</v>
      </c>
      <c r="V52" s="28">
        <v>9.3497830666949382E-3</v>
      </c>
      <c r="W52" s="28">
        <v>3.3297857412781615E-2</v>
      </c>
      <c r="X52" s="28">
        <v>0.27839094978806622</v>
      </c>
      <c r="Y52" s="28">
        <v>0.10960810627821724</v>
      </c>
      <c r="Z52" s="28">
        <v>0.23615691179169768</v>
      </c>
      <c r="AA52" s="28">
        <v>1.673983135717038E-2</v>
      </c>
      <c r="AB52" s="28">
        <v>0.15387524070975608</v>
      </c>
      <c r="AC52" s="28">
        <v>9.2117101032291454E-3</v>
      </c>
      <c r="AD52" s="28">
        <v>0.94347852239487073</v>
      </c>
      <c r="AE52" s="28">
        <v>3.6334334206472654E-2</v>
      </c>
      <c r="AF52" s="28">
        <v>0.1316594340828707</v>
      </c>
      <c r="AG52" s="28">
        <v>2.0280352872579161E-5</v>
      </c>
      <c r="AH52" s="28">
        <v>5.8140864034802687E-3</v>
      </c>
      <c r="AI52" s="28">
        <v>22.984053212718017</v>
      </c>
      <c r="AJ52" s="28">
        <v>0.16299107995932702</v>
      </c>
      <c r="AK52" s="28">
        <v>0.4115752215133337</v>
      </c>
      <c r="AL52" s="28">
        <v>0.34755083093559241</v>
      </c>
      <c r="AM52" s="28">
        <v>256.58240236263202</v>
      </c>
      <c r="AN52" s="28">
        <v>1.7944405414377754E-2</v>
      </c>
      <c r="AO52" s="28">
        <v>255.41103982770673</v>
      </c>
      <c r="AP52" s="28">
        <v>806.10972820088568</v>
      </c>
      <c r="AQ52" s="28">
        <v>0.49634360252965054</v>
      </c>
      <c r="AR52" s="28">
        <v>82.018102183769955</v>
      </c>
      <c r="AS52" s="28">
        <v>4.3865633791992078</v>
      </c>
      <c r="AT52" s="28">
        <v>2.3921881394778261E-2</v>
      </c>
      <c r="AU52" s="28">
        <v>23.382555954513908</v>
      </c>
      <c r="AV52" s="28">
        <v>9.9168225534316715E-2</v>
      </c>
      <c r="AW52" s="28">
        <v>0.4122466257842109</v>
      </c>
      <c r="AX52" s="28">
        <v>7.7320983455015646E-2</v>
      </c>
      <c r="AY52" s="28">
        <v>6.4378188320410146E-2</v>
      </c>
      <c r="AZ52" s="28">
        <v>7.7713896502788682E-3</v>
      </c>
      <c r="BA52" s="28">
        <v>1.0494432905377245E-2</v>
      </c>
      <c r="BB52" s="28">
        <v>8.2221789145492191E-2</v>
      </c>
      <c r="BC52" s="28">
        <v>0.49833810157317271</v>
      </c>
      <c r="BD52" s="28">
        <v>0.14227457079173705</v>
      </c>
      <c r="BE52" s="28">
        <v>0.34507152547881109</v>
      </c>
      <c r="BF52" s="28">
        <v>0.35221298191864481</v>
      </c>
      <c r="BG52" s="28">
        <v>0.20487951030820645</v>
      </c>
      <c r="BH52" s="28">
        <v>15.294691908292668</v>
      </c>
      <c r="BI52" s="28">
        <v>0.10640924330113864</v>
      </c>
      <c r="BJ52" s="28">
        <v>0.18314589428906114</v>
      </c>
      <c r="BK52" s="28">
        <v>6.4839804722847477E-2</v>
      </c>
      <c r="BL52" s="28">
        <v>3.9725923112383099E-2</v>
      </c>
      <c r="BM52" s="28">
        <v>0.2689402269919367</v>
      </c>
      <c r="BN52" s="28">
        <v>0.25313362256771021</v>
      </c>
      <c r="BO52" s="28">
        <v>0.19255853051444355</v>
      </c>
      <c r="BP52" s="28">
        <v>5.2545264130288205E-2</v>
      </c>
      <c r="BQ52" s="28">
        <v>5.3159659414188883E-2</v>
      </c>
      <c r="BR52" s="28">
        <v>0.28703594917960512</v>
      </c>
      <c r="BS52" s="28">
        <v>2.3279826063467877E-2</v>
      </c>
      <c r="BT52" s="28">
        <v>0.15061905236930345</v>
      </c>
      <c r="BU52" s="28">
        <v>1.0725125426738409</v>
      </c>
      <c r="BV52" s="28">
        <v>8.5221111283066087E-2</v>
      </c>
      <c r="BW52" s="28">
        <v>0.24787700523779843</v>
      </c>
      <c r="BX52" s="28">
        <v>0.10772397947123795</v>
      </c>
      <c r="BY52" s="28">
        <v>3.057414839520485E-2</v>
      </c>
      <c r="BZ52" s="28">
        <v>2.2947786691569227E-2</v>
      </c>
      <c r="CA52" s="28">
        <v>2.8407985012365345E-2</v>
      </c>
      <c r="CB52" s="28">
        <v>0.95732265722322496</v>
      </c>
      <c r="CC52" s="28">
        <v>1.0101731113303851</v>
      </c>
      <c r="CD52" s="28">
        <v>0.38444376521907597</v>
      </c>
      <c r="CE52" s="28">
        <v>0.82193889838038037</v>
      </c>
      <c r="CF52" s="28">
        <v>1.2745756984707459</v>
      </c>
      <c r="CG52" s="28">
        <v>0.67065407294992574</v>
      </c>
      <c r="CH52" s="28">
        <v>0.30890016393987446</v>
      </c>
      <c r="CI52" s="28">
        <v>4.4792189871932604E-3</v>
      </c>
      <c r="CJ52" s="28">
        <v>0.34076979299291121</v>
      </c>
      <c r="CK52" s="28">
        <v>44.94601713252154</v>
      </c>
      <c r="CL52" s="28">
        <v>0.490133700760368</v>
      </c>
      <c r="CM52" s="28">
        <v>0.1541624408588412</v>
      </c>
      <c r="CN52" s="28">
        <v>1.8700970739087434E-2</v>
      </c>
      <c r="CO52" s="28">
        <v>0.15507527187561806</v>
      </c>
      <c r="CP52" s="28">
        <v>1.1224693654115195E-2</v>
      </c>
      <c r="CQ52" s="28">
        <v>318.01821080838027</v>
      </c>
      <c r="CR52" s="28">
        <v>1433.7056548741471</v>
      </c>
      <c r="CS52" s="28">
        <v>12.972456148706881</v>
      </c>
      <c r="CT52" s="28">
        <v>9.1165547580163903E-2</v>
      </c>
      <c r="CU52" s="28">
        <v>7.6639421423211146E-2</v>
      </c>
      <c r="CV52" s="28">
        <v>9.8962142002973763E-2</v>
      </c>
      <c r="CW52" s="28">
        <v>4.2538360819371339E-2</v>
      </c>
      <c r="CX52" s="28">
        <v>2.0699503577912986E-2</v>
      </c>
      <c r="CY52" s="28">
        <v>2.105423647357248E-2</v>
      </c>
      <c r="CZ52" s="28">
        <v>2.1155142568120427E-2</v>
      </c>
      <c r="DA52" s="28">
        <v>0.45641286333162606</v>
      </c>
      <c r="DB52" s="28">
        <v>5.5548309527069135E-2</v>
      </c>
      <c r="DC52" s="28">
        <v>3.9300942450513979E-2</v>
      </c>
      <c r="DD52" s="28">
        <v>3.972477187857483E-2</v>
      </c>
      <c r="DE52" s="28">
        <v>0.11351627705227302</v>
      </c>
      <c r="DF52" s="28">
        <v>6.2500776699856639E-2</v>
      </c>
      <c r="DG52" s="28">
        <v>8.9412311496932323E-2</v>
      </c>
      <c r="DH52" s="28">
        <v>5.3691873296113926E-2</v>
      </c>
      <c r="DI52" s="28">
        <v>2.8085430025363581E-2</v>
      </c>
      <c r="DJ52" s="28">
        <v>4.0067237711653998E-2</v>
      </c>
      <c r="DK52" s="28">
        <v>6.7200026502789549E-3</v>
      </c>
      <c r="DL52" s="28">
        <v>6.5509137183630495E-2</v>
      </c>
      <c r="DM52" s="28">
        <v>4.270876649851704E-5</v>
      </c>
      <c r="DN52" s="28">
        <v>1.408949606148019E-3</v>
      </c>
      <c r="DO52" s="28">
        <v>3.9493178211997479E-2</v>
      </c>
      <c r="DP52" s="28">
        <v>4.4183237287289977E-2</v>
      </c>
      <c r="DQ52" s="28">
        <v>6.5016447348928474E-2</v>
      </c>
      <c r="DR52" s="28">
        <v>6.2764173955073763E-2</v>
      </c>
      <c r="DS52" s="28">
        <v>0.21912052469018356</v>
      </c>
      <c r="DT52" s="28">
        <v>0.67038459036919384</v>
      </c>
      <c r="DU52" s="28">
        <v>9.7963700273403002E-4</v>
      </c>
      <c r="DV52" s="28">
        <v>190.29252277305409</v>
      </c>
      <c r="DW52" s="28">
        <v>47.154587441579473</v>
      </c>
      <c r="DX52" s="28">
        <v>3.6922963837545383E-2</v>
      </c>
      <c r="DY52" s="28">
        <v>6.0914744462112038E-3</v>
      </c>
      <c r="DZ52" s="28">
        <v>9.5332253011693542</v>
      </c>
      <c r="EA52" s="28">
        <v>7.0583225072702591</v>
      </c>
      <c r="EB52" s="28">
        <v>185.50120699768792</v>
      </c>
      <c r="EC52" s="28">
        <v>4.4809479498003957E-2</v>
      </c>
      <c r="ED52" s="28">
        <v>4.3702578204308307E-3</v>
      </c>
      <c r="EE52" s="28">
        <v>0.11182929092774625</v>
      </c>
      <c r="EF52" s="28">
        <v>3.978843744427342E-3</v>
      </c>
      <c r="EG52" s="28">
        <v>1.1884186392158137E-2</v>
      </c>
      <c r="EH52" s="28">
        <v>0</v>
      </c>
      <c r="EI52" s="29">
        <f t="shared" si="3"/>
        <v>3735.11963606068</v>
      </c>
      <c r="EJ52" s="30">
        <v>16417.802322817995</v>
      </c>
      <c r="EK52" s="31">
        <v>0.96135581440999285</v>
      </c>
      <c r="EL52" s="31">
        <v>6.9994024959653496</v>
      </c>
      <c r="EM52" s="31">
        <v>2.8579126847772786E-2</v>
      </c>
      <c r="EN52" s="31">
        <v>13723.879012163341</v>
      </c>
      <c r="EO52" s="29">
        <f t="shared" si="2"/>
        <v>30149.670672418557</v>
      </c>
      <c r="EP52" s="28">
        <f t="shared" si="1"/>
        <v>33884.790308479234</v>
      </c>
      <c r="EQ52" s="1"/>
    </row>
    <row r="53" spans="1:147" s="10" customFormat="1" ht="28.5" customHeight="1" thickBot="1" x14ac:dyDescent="0.3">
      <c r="A53" s="22" t="s">
        <v>53</v>
      </c>
      <c r="B53" s="23" t="s">
        <v>196</v>
      </c>
      <c r="C53" s="28">
        <v>4.6001618915240412</v>
      </c>
      <c r="D53" s="28">
        <v>2.1596832612164536</v>
      </c>
      <c r="E53" s="28">
        <v>3.1083019765510054</v>
      </c>
      <c r="F53" s="28">
        <v>78.21784759113028</v>
      </c>
      <c r="G53" s="28">
        <v>4.8356518381533311</v>
      </c>
      <c r="H53" s="28">
        <v>11.067551244649424</v>
      </c>
      <c r="I53" s="28">
        <v>1.5924800772342891</v>
      </c>
      <c r="J53" s="28">
        <v>8.7493634201451496</v>
      </c>
      <c r="K53" s="28">
        <v>44.185293341269499</v>
      </c>
      <c r="L53" s="28">
        <v>17.975487826113309</v>
      </c>
      <c r="M53" s="28">
        <v>160.48434662677673</v>
      </c>
      <c r="N53" s="28">
        <v>3.9447791856198768</v>
      </c>
      <c r="O53" s="28">
        <v>9.9659771798554821</v>
      </c>
      <c r="P53" s="28">
        <v>94.551699103047184</v>
      </c>
      <c r="Q53" s="28">
        <v>18.093566701171277</v>
      </c>
      <c r="R53" s="28">
        <v>158.07290725579335</v>
      </c>
      <c r="S53" s="28">
        <v>102.40525255992522</v>
      </c>
      <c r="T53" s="28">
        <v>333.86288756049203</v>
      </c>
      <c r="U53" s="28">
        <v>102.97354409204857</v>
      </c>
      <c r="V53" s="28">
        <v>4.40912365604607</v>
      </c>
      <c r="W53" s="28">
        <v>11.760450759302303</v>
      </c>
      <c r="X53" s="28">
        <v>132.69160145086812</v>
      </c>
      <c r="Y53" s="28">
        <v>6.5080680266910971</v>
      </c>
      <c r="Z53" s="28">
        <v>38.153317935220258</v>
      </c>
      <c r="AA53" s="28">
        <v>1.6546048181813813</v>
      </c>
      <c r="AB53" s="28">
        <v>73.306894402588242</v>
      </c>
      <c r="AC53" s="28">
        <v>0.63324744376532005</v>
      </c>
      <c r="AD53" s="28">
        <v>6.0336931588825884</v>
      </c>
      <c r="AE53" s="28">
        <v>2.5071015766542524</v>
      </c>
      <c r="AF53" s="28">
        <v>14.707953423874594</v>
      </c>
      <c r="AG53" s="28">
        <v>1.6453219159392022E-3</v>
      </c>
      <c r="AH53" s="28">
        <v>0.42526405622057983</v>
      </c>
      <c r="AI53" s="28">
        <v>713.46076264356077</v>
      </c>
      <c r="AJ53" s="28">
        <v>13.36230485843415</v>
      </c>
      <c r="AK53" s="28">
        <v>117.30912572440863</v>
      </c>
      <c r="AL53" s="28">
        <v>13843.684253186508</v>
      </c>
      <c r="AM53" s="28">
        <v>26.436811229265839</v>
      </c>
      <c r="AN53" s="28">
        <v>4.3152438152838082</v>
      </c>
      <c r="AO53" s="28">
        <v>16.719462328301816</v>
      </c>
      <c r="AP53" s="28">
        <v>88.736760190096788</v>
      </c>
      <c r="AQ53" s="28">
        <v>113.13120057055701</v>
      </c>
      <c r="AR53" s="28">
        <v>2.8494221906429349</v>
      </c>
      <c r="AS53" s="28">
        <v>3943.0562393532227</v>
      </c>
      <c r="AT53" s="28">
        <v>21789.485751687796</v>
      </c>
      <c r="AU53" s="28">
        <v>78.897722597954839</v>
      </c>
      <c r="AV53" s="28">
        <v>7.4865784572471297</v>
      </c>
      <c r="AW53" s="28">
        <v>46.965537773476264</v>
      </c>
      <c r="AX53" s="28">
        <v>5.2308680582482721</v>
      </c>
      <c r="AY53" s="28">
        <v>4.3902351638907309</v>
      </c>
      <c r="AZ53" s="28">
        <v>0.58127869018390688</v>
      </c>
      <c r="BA53" s="28">
        <v>0.67034917192263366</v>
      </c>
      <c r="BB53" s="28">
        <v>6.2249465043366428</v>
      </c>
      <c r="BC53" s="28">
        <v>33.61087109808242</v>
      </c>
      <c r="BD53" s="28">
        <v>9.5462149413819724</v>
      </c>
      <c r="BE53" s="28">
        <v>24.088624400703473</v>
      </c>
      <c r="BF53" s="28">
        <v>25.587519094002374</v>
      </c>
      <c r="BG53" s="28">
        <v>15.547160394991252</v>
      </c>
      <c r="BH53" s="28">
        <v>15.673999715294627</v>
      </c>
      <c r="BI53" s="28">
        <v>10.801302839377433</v>
      </c>
      <c r="BJ53" s="28">
        <v>12.611228580590694</v>
      </c>
      <c r="BK53" s="28">
        <v>5.4036539078991916</v>
      </c>
      <c r="BL53" s="28">
        <v>2.847315361043858</v>
      </c>
      <c r="BM53" s="28">
        <v>24.019766255259384</v>
      </c>
      <c r="BN53" s="28">
        <v>16.918091556043859</v>
      </c>
      <c r="BO53" s="28">
        <v>15.0128298439299</v>
      </c>
      <c r="BP53" s="28">
        <v>3.2739314898496761</v>
      </c>
      <c r="BQ53" s="28">
        <v>3.4516004058919783</v>
      </c>
      <c r="BR53" s="28">
        <v>21.339550011464201</v>
      </c>
      <c r="BS53" s="28">
        <v>1.8941607258772355</v>
      </c>
      <c r="BT53" s="28">
        <v>11.438083927932556</v>
      </c>
      <c r="BU53" s="28">
        <v>75.592581817619191</v>
      </c>
      <c r="BV53" s="28">
        <v>10.712409219639779</v>
      </c>
      <c r="BW53" s="28">
        <v>18.640208912496682</v>
      </c>
      <c r="BX53" s="28">
        <v>29.578234214832044</v>
      </c>
      <c r="BY53" s="28">
        <v>3.3067507365783091</v>
      </c>
      <c r="BZ53" s="28">
        <v>1.7846280665644021</v>
      </c>
      <c r="CA53" s="28">
        <v>11.612020133478353</v>
      </c>
      <c r="CB53" s="28">
        <v>63.002813997729596</v>
      </c>
      <c r="CC53" s="28">
        <v>57.313012330009535</v>
      </c>
      <c r="CD53" s="28">
        <v>21.46298996158751</v>
      </c>
      <c r="CE53" s="28">
        <v>49.221295965289798</v>
      </c>
      <c r="CF53" s="28">
        <v>85.979071692154932</v>
      </c>
      <c r="CG53" s="28">
        <v>283.59486825085355</v>
      </c>
      <c r="CH53" s="28">
        <v>21.877181643909029</v>
      </c>
      <c r="CI53" s="28">
        <v>0.29544678344515274</v>
      </c>
      <c r="CJ53" s="28">
        <v>20.998781547044366</v>
      </c>
      <c r="CK53" s="28">
        <v>16.497861018821784</v>
      </c>
      <c r="CL53" s="28">
        <v>54.409758038582602</v>
      </c>
      <c r="CM53" s="28">
        <v>9.3826227076977737</v>
      </c>
      <c r="CN53" s="28">
        <v>4.8391318126857481</v>
      </c>
      <c r="CO53" s="28">
        <v>32.71141105628589</v>
      </c>
      <c r="CP53" s="28">
        <v>3.9453604480828099</v>
      </c>
      <c r="CQ53" s="28">
        <v>197.0801648785538</v>
      </c>
      <c r="CR53" s="28">
        <v>905.63865281755238</v>
      </c>
      <c r="CS53" s="28">
        <v>6.2802748037306095</v>
      </c>
      <c r="CT53" s="28">
        <v>30.549038182735174</v>
      </c>
      <c r="CU53" s="28">
        <v>26.394897254180783</v>
      </c>
      <c r="CV53" s="28">
        <v>0.78889575857566463</v>
      </c>
      <c r="CW53" s="28">
        <v>44.998625701126329</v>
      </c>
      <c r="CX53" s="28">
        <v>29.137746669928489</v>
      </c>
      <c r="CY53" s="28">
        <v>5.516112625718244</v>
      </c>
      <c r="CZ53" s="28">
        <v>4.1837607721918664</v>
      </c>
      <c r="DA53" s="28">
        <v>55.874125303701739</v>
      </c>
      <c r="DB53" s="28">
        <v>17.692884938373055</v>
      </c>
      <c r="DC53" s="28">
        <v>7.6729748251329148</v>
      </c>
      <c r="DD53" s="28">
        <v>26.269327743961231</v>
      </c>
      <c r="DE53" s="28">
        <v>12.890085480046297</v>
      </c>
      <c r="DF53" s="28">
        <v>9.3853245722463967</v>
      </c>
      <c r="DG53" s="28">
        <v>35.770279186946873</v>
      </c>
      <c r="DH53" s="28">
        <v>8.3239339602271709</v>
      </c>
      <c r="DI53" s="28">
        <v>2.2243892303557216</v>
      </c>
      <c r="DJ53" s="28">
        <v>4.4074999722241923</v>
      </c>
      <c r="DK53" s="28">
        <v>1.7362719222787357</v>
      </c>
      <c r="DL53" s="28">
        <v>6.4564214922006773</v>
      </c>
      <c r="DM53" s="28">
        <v>1.0027354942600196E-2</v>
      </c>
      <c r="DN53" s="28">
        <v>1.9074435460732859</v>
      </c>
      <c r="DO53" s="28">
        <v>8.0620506115229063</v>
      </c>
      <c r="DP53" s="28">
        <v>5.0011613875729992</v>
      </c>
      <c r="DQ53" s="28">
        <v>8.5155706835977334</v>
      </c>
      <c r="DR53" s="28">
        <v>21.688087639604738</v>
      </c>
      <c r="DS53" s="28">
        <v>77.37261984808012</v>
      </c>
      <c r="DT53" s="28">
        <v>59.654123815750779</v>
      </c>
      <c r="DU53" s="28">
        <v>0.83412284317868512</v>
      </c>
      <c r="DV53" s="28">
        <v>88.460617761972941</v>
      </c>
      <c r="DW53" s="28">
        <v>82.167534105778884</v>
      </c>
      <c r="DX53" s="28">
        <v>4.404300373577331</v>
      </c>
      <c r="DY53" s="28">
        <v>0.79824056174021008</v>
      </c>
      <c r="DZ53" s="28">
        <v>12.625579092638537</v>
      </c>
      <c r="EA53" s="28">
        <v>11.274448782585127</v>
      </c>
      <c r="EB53" s="28">
        <v>71.662207285850712</v>
      </c>
      <c r="EC53" s="28">
        <v>4.2706437170597304</v>
      </c>
      <c r="ED53" s="28">
        <v>0.70009299618352383</v>
      </c>
      <c r="EE53" s="28">
        <v>22.554735124236178</v>
      </c>
      <c r="EF53" s="28">
        <v>0.68374074412070551</v>
      </c>
      <c r="EG53" s="28">
        <v>1.5892935568789304</v>
      </c>
      <c r="EH53" s="28">
        <v>0</v>
      </c>
      <c r="EI53" s="29">
        <f t="shared" si="3"/>
        <v>45329.967277788193</v>
      </c>
      <c r="EJ53" s="30">
        <v>6718.3497914683885</v>
      </c>
      <c r="EK53" s="31">
        <v>58.509772764026238</v>
      </c>
      <c r="EL53" s="31">
        <v>376.5986251299887</v>
      </c>
      <c r="EM53" s="31">
        <v>1.5369296699367341</v>
      </c>
      <c r="EN53" s="31">
        <v>189775.13127665775</v>
      </c>
      <c r="EO53" s="29">
        <f t="shared" si="2"/>
        <v>196930.12639569008</v>
      </c>
      <c r="EP53" s="28">
        <f t="shared" si="1"/>
        <v>242260.09367347829</v>
      </c>
      <c r="EQ53" s="1"/>
    </row>
    <row r="54" spans="1:147" s="10" customFormat="1" ht="28.5" customHeight="1" thickBot="1" x14ac:dyDescent="0.3">
      <c r="A54" s="22" t="s">
        <v>54</v>
      </c>
      <c r="B54" s="23" t="s">
        <v>197</v>
      </c>
      <c r="C54" s="28">
        <v>8.3499165968490802E-2</v>
      </c>
      <c r="D54" s="28">
        <v>1.0892912027177482E-2</v>
      </c>
      <c r="E54" s="28">
        <v>3.8842433440399109E-2</v>
      </c>
      <c r="F54" s="28">
        <v>0.5844029487776301</v>
      </c>
      <c r="G54" s="28">
        <v>0.63664488296924926</v>
      </c>
      <c r="H54" s="28">
        <v>0.20728704096475678</v>
      </c>
      <c r="I54" s="28">
        <v>6.3020385148286132E-2</v>
      </c>
      <c r="J54" s="28">
        <v>0.61974985846411956</v>
      </c>
      <c r="K54" s="28">
        <v>0.55228807672072777</v>
      </c>
      <c r="L54" s="28">
        <v>0.73248607761375617</v>
      </c>
      <c r="M54" s="28">
        <v>0.73348275714652877</v>
      </c>
      <c r="N54" s="28">
        <v>0.87526466977742712</v>
      </c>
      <c r="O54" s="28">
        <v>0.83664501530081359</v>
      </c>
      <c r="P54" s="28">
        <v>4.5962475274284937</v>
      </c>
      <c r="Q54" s="28">
        <v>0.14623136270801751</v>
      </c>
      <c r="R54" s="28">
        <v>8.6888922538440259</v>
      </c>
      <c r="S54" s="28">
        <v>0.61475452690141696</v>
      </c>
      <c r="T54" s="28">
        <v>1.3588237476590752</v>
      </c>
      <c r="U54" s="28">
        <v>1.0803546554022856</v>
      </c>
      <c r="V54" s="28">
        <v>0.13797011919031926</v>
      </c>
      <c r="W54" s="28">
        <v>0.54781778213491172</v>
      </c>
      <c r="X54" s="28">
        <v>4.5557548082464479</v>
      </c>
      <c r="Y54" s="28">
        <v>1.617432552130488</v>
      </c>
      <c r="Z54" s="28">
        <v>3.4848523330986731</v>
      </c>
      <c r="AA54" s="28">
        <v>0.24702140264641048</v>
      </c>
      <c r="AB54" s="28">
        <v>2.3643836114945107</v>
      </c>
      <c r="AC54" s="28">
        <v>0.13595173740836231</v>
      </c>
      <c r="AD54" s="28">
        <v>39.291408254152557</v>
      </c>
      <c r="AE54" s="28">
        <v>3.5262103202248278</v>
      </c>
      <c r="AF54" s="28">
        <v>30.468775790673945</v>
      </c>
      <c r="AG54" s="28">
        <v>2.2071556588223618E-3</v>
      </c>
      <c r="AH54" s="28">
        <v>8.5795594223829097E-2</v>
      </c>
      <c r="AI54" s="28">
        <v>209.37450095850579</v>
      </c>
      <c r="AJ54" s="28">
        <v>3.3417947825307737</v>
      </c>
      <c r="AK54" s="28">
        <v>606.7198596974564</v>
      </c>
      <c r="AL54" s="28">
        <v>6.8461223334277115</v>
      </c>
      <c r="AM54" s="28">
        <v>47.096112217149887</v>
      </c>
      <c r="AN54" s="28">
        <v>3.380194972595187</v>
      </c>
      <c r="AO54" s="28">
        <v>49.092239301691677</v>
      </c>
      <c r="AP54" s="28">
        <v>188.97537415372284</v>
      </c>
      <c r="AQ54" s="28">
        <v>8.8130720237665408</v>
      </c>
      <c r="AR54" s="28">
        <v>13.673699340831771</v>
      </c>
      <c r="AS54" s="28">
        <v>148.07775580726684</v>
      </c>
      <c r="AT54" s="28">
        <v>0.71229988233901653</v>
      </c>
      <c r="AU54" s="28">
        <v>95.547273672871697</v>
      </c>
      <c r="AV54" s="28">
        <v>1.9398063957548926</v>
      </c>
      <c r="AW54" s="28">
        <v>167.66547555622594</v>
      </c>
      <c r="AX54" s="28">
        <v>1.1627148317442437</v>
      </c>
      <c r="AY54" s="28">
        <v>1.375397905307814</v>
      </c>
      <c r="AZ54" s="28">
        <v>0.35280525959193615</v>
      </c>
      <c r="BA54" s="28">
        <v>0.15568278714905562</v>
      </c>
      <c r="BB54" s="28">
        <v>1.6959123652978851</v>
      </c>
      <c r="BC54" s="28">
        <v>16.362084306777032</v>
      </c>
      <c r="BD54" s="28">
        <v>4.5884590152107716</v>
      </c>
      <c r="BE54" s="28">
        <v>9.4392139100032129</v>
      </c>
      <c r="BF54" s="28">
        <v>14.566735590815647</v>
      </c>
      <c r="BG54" s="28">
        <v>8.6507456515435752</v>
      </c>
      <c r="BH54" s="28">
        <v>8.9425563533105112</v>
      </c>
      <c r="BI54" s="28">
        <v>17.699741763947184</v>
      </c>
      <c r="BJ54" s="28">
        <v>2.9093414526370309</v>
      </c>
      <c r="BK54" s="28">
        <v>1.4536474434348854</v>
      </c>
      <c r="BL54" s="28">
        <v>0.75181706220442934</v>
      </c>
      <c r="BM54" s="28">
        <v>19.097520201029514</v>
      </c>
      <c r="BN54" s="28">
        <v>14.620925684007165</v>
      </c>
      <c r="BO54" s="28">
        <v>7.549959396130518</v>
      </c>
      <c r="BP54" s="28">
        <v>1.5068765100798918</v>
      </c>
      <c r="BQ54" s="28">
        <v>2.1583095328969391</v>
      </c>
      <c r="BR54" s="28">
        <v>13.370333906733007</v>
      </c>
      <c r="BS54" s="28">
        <v>0.78405020958048688</v>
      </c>
      <c r="BT54" s="28">
        <v>11.210607414314943</v>
      </c>
      <c r="BU54" s="28">
        <v>33.779872461784159</v>
      </c>
      <c r="BV54" s="28">
        <v>4.8384229992990342</v>
      </c>
      <c r="BW54" s="28">
        <v>7.0284675138718953</v>
      </c>
      <c r="BX54" s="28">
        <v>8.7897868152715795</v>
      </c>
      <c r="BY54" s="28">
        <v>2.6325152209121807</v>
      </c>
      <c r="BZ54" s="28">
        <v>0.3729718950162208</v>
      </c>
      <c r="CA54" s="28">
        <v>1.2211961729275409</v>
      </c>
      <c r="CB54" s="28">
        <v>15.898330738449896</v>
      </c>
      <c r="CC54" s="28">
        <v>16.972180235956028</v>
      </c>
      <c r="CD54" s="28">
        <v>11.224418796036229</v>
      </c>
      <c r="CE54" s="28">
        <v>19.977264613205744</v>
      </c>
      <c r="CF54" s="28">
        <v>39.485123931727358</v>
      </c>
      <c r="CG54" s="28">
        <v>260.9365097671822</v>
      </c>
      <c r="CH54" s="28">
        <v>4.72063227868599</v>
      </c>
      <c r="CI54" s="28">
        <v>0.23641114632759275</v>
      </c>
      <c r="CJ54" s="28">
        <v>8.7259782270453883</v>
      </c>
      <c r="CK54" s="28">
        <v>11.559137951638885</v>
      </c>
      <c r="CL54" s="28">
        <v>8.0984876731615021</v>
      </c>
      <c r="CM54" s="28">
        <v>8.2764398070906644</v>
      </c>
      <c r="CN54" s="28">
        <v>5.0911661166708244</v>
      </c>
      <c r="CO54" s="28">
        <v>18.116204120466072</v>
      </c>
      <c r="CP54" s="28">
        <v>1.4640974025492437</v>
      </c>
      <c r="CQ54" s="28">
        <v>1589.3974672910817</v>
      </c>
      <c r="CR54" s="28">
        <v>7841.2152811022243</v>
      </c>
      <c r="CS54" s="28">
        <v>7.1613179641546969</v>
      </c>
      <c r="CT54" s="28">
        <v>44.214702918254098</v>
      </c>
      <c r="CU54" s="28">
        <v>45.154244255754975</v>
      </c>
      <c r="CV54" s="28">
        <v>0.20420923005435698</v>
      </c>
      <c r="CW54" s="28">
        <v>37.512892337176254</v>
      </c>
      <c r="CX54" s="28">
        <v>19.154202095926223</v>
      </c>
      <c r="CY54" s="28">
        <v>7.6555656295890149</v>
      </c>
      <c r="CZ54" s="28">
        <v>4.7230787000973979</v>
      </c>
      <c r="DA54" s="28">
        <v>15.170929476043952</v>
      </c>
      <c r="DB54" s="28">
        <v>97.068562349380755</v>
      </c>
      <c r="DC54" s="28">
        <v>19.00147936210179</v>
      </c>
      <c r="DD54" s="28">
        <v>33.464369498533699</v>
      </c>
      <c r="DE54" s="28">
        <v>17.621877452834866</v>
      </c>
      <c r="DF54" s="28">
        <v>29.474014855144329</v>
      </c>
      <c r="DG54" s="28">
        <v>55.611259272646606</v>
      </c>
      <c r="DH54" s="28">
        <v>9.2732517215629251</v>
      </c>
      <c r="DI54" s="28">
        <v>0.41444446832312481</v>
      </c>
      <c r="DJ54" s="28">
        <v>4.1852305973990127</v>
      </c>
      <c r="DK54" s="28">
        <v>1.311713054457909</v>
      </c>
      <c r="DL54" s="28">
        <v>6.329341221746307</v>
      </c>
      <c r="DM54" s="28">
        <v>1.741243745440977E-2</v>
      </c>
      <c r="DN54" s="28">
        <v>4.1324439672350978E-2</v>
      </c>
      <c r="DO54" s="28">
        <v>15.523148988755638</v>
      </c>
      <c r="DP54" s="28">
        <v>6.5563872634556901</v>
      </c>
      <c r="DQ54" s="28">
        <v>36.693814797022185</v>
      </c>
      <c r="DR54" s="28">
        <v>19.063714738065695</v>
      </c>
      <c r="DS54" s="28">
        <v>310.85563243363981</v>
      </c>
      <c r="DT54" s="28">
        <v>473.59163534689787</v>
      </c>
      <c r="DU54" s="28">
        <v>3.7114329200617213</v>
      </c>
      <c r="DV54" s="28">
        <v>385.48342154363235</v>
      </c>
      <c r="DW54" s="28">
        <v>201.98201481968664</v>
      </c>
      <c r="DX54" s="28">
        <v>1.3100651011459874</v>
      </c>
      <c r="DY54" s="28">
        <v>0.1398641774201716</v>
      </c>
      <c r="DZ54" s="28">
        <v>94.803290389281315</v>
      </c>
      <c r="EA54" s="28">
        <v>50.273550430182439</v>
      </c>
      <c r="EB54" s="28">
        <v>565.39575778934079</v>
      </c>
      <c r="EC54" s="28">
        <v>2.2556657081503708</v>
      </c>
      <c r="ED54" s="28">
        <v>1.1522072479698346</v>
      </c>
      <c r="EE54" s="28">
        <v>125.08153393428276</v>
      </c>
      <c r="EF54" s="28">
        <v>8.7961995976750001E-2</v>
      </c>
      <c r="EG54" s="28">
        <v>1.1488251435751993</v>
      </c>
      <c r="EH54" s="28">
        <v>0</v>
      </c>
      <c r="EI54" s="29">
        <f t="shared" si="3"/>
        <v>14490.520123794864</v>
      </c>
      <c r="EJ54" s="30">
        <v>45481.520820969345</v>
      </c>
      <c r="EK54" s="31">
        <v>14.186251739992464</v>
      </c>
      <c r="EL54" s="31">
        <v>103.2867168939275</v>
      </c>
      <c r="EM54" s="31">
        <v>-0.11831924264629362</v>
      </c>
      <c r="EN54" s="31">
        <v>5137.3564251860807</v>
      </c>
      <c r="EO54" s="29">
        <f t="shared" si="2"/>
        <v>50736.231895546698</v>
      </c>
      <c r="EP54" s="28">
        <f t="shared" si="1"/>
        <v>65226.752019341562</v>
      </c>
      <c r="EQ54" s="1"/>
    </row>
    <row r="55" spans="1:147" s="10" customFormat="1" ht="28.5" customHeight="1" thickBot="1" x14ac:dyDescent="0.3">
      <c r="A55" s="22" t="s">
        <v>55</v>
      </c>
      <c r="B55" s="23" t="s">
        <v>198</v>
      </c>
      <c r="C55" s="28">
        <v>0.68792798175031733</v>
      </c>
      <c r="D55" s="28">
        <v>0.11013216155858122</v>
      </c>
      <c r="E55" s="28">
        <v>0.35127656947478558</v>
      </c>
      <c r="F55" s="28">
        <v>6.8312980440236881</v>
      </c>
      <c r="G55" s="28">
        <v>2.4506946072328279</v>
      </c>
      <c r="H55" s="28">
        <v>1.2789030405857931</v>
      </c>
      <c r="I55" s="28">
        <v>0.55194583880674131</v>
      </c>
      <c r="J55" s="28">
        <v>3.6437820164819632</v>
      </c>
      <c r="K55" s="28">
        <v>3.6934943966883731</v>
      </c>
      <c r="L55" s="28">
        <v>5.8303120940816786</v>
      </c>
      <c r="M55" s="28">
        <v>7.9030372719846991</v>
      </c>
      <c r="N55" s="28">
        <v>1.7746810093478336</v>
      </c>
      <c r="O55" s="28">
        <v>2.1231774032712964</v>
      </c>
      <c r="P55" s="28">
        <v>32.637546789951308</v>
      </c>
      <c r="Q55" s="28">
        <v>1.302581864509547</v>
      </c>
      <c r="R55" s="28">
        <v>43.21915468658932</v>
      </c>
      <c r="S55" s="28">
        <v>7.7934134767442726</v>
      </c>
      <c r="T55" s="28">
        <v>13.016087723261753</v>
      </c>
      <c r="U55" s="28">
        <v>9.1323297924993465</v>
      </c>
      <c r="V55" s="28">
        <v>1.2858636762361031</v>
      </c>
      <c r="W55" s="28">
        <v>3.5048945934250102</v>
      </c>
      <c r="X55" s="28">
        <v>849.48252658736362</v>
      </c>
      <c r="Y55" s="28">
        <v>4.0510862597786472</v>
      </c>
      <c r="Z55" s="28">
        <v>10.274200647862221</v>
      </c>
      <c r="AA55" s="28">
        <v>0.84730484380986104</v>
      </c>
      <c r="AB55" s="28">
        <v>88.559571884765575</v>
      </c>
      <c r="AC55" s="28">
        <v>0.60876874467255404</v>
      </c>
      <c r="AD55" s="28">
        <v>8.8269426481150361</v>
      </c>
      <c r="AE55" s="28">
        <v>1.8965614387812759</v>
      </c>
      <c r="AF55" s="28">
        <v>10.997542470719665</v>
      </c>
      <c r="AG55" s="28">
        <v>7.3394652487999631E-4</v>
      </c>
      <c r="AH55" s="28">
        <v>0.36266415101738037</v>
      </c>
      <c r="AI55" s="28">
        <v>2882.2172981588601</v>
      </c>
      <c r="AJ55" s="28">
        <v>74.125205867191625</v>
      </c>
      <c r="AK55" s="28">
        <v>1379.2433352054641</v>
      </c>
      <c r="AL55" s="28">
        <v>1091.7178246685623</v>
      </c>
      <c r="AM55" s="28">
        <v>2307.525170700801</v>
      </c>
      <c r="AN55" s="28">
        <v>2.1325992228067987</v>
      </c>
      <c r="AO55" s="28">
        <v>649.07336694768799</v>
      </c>
      <c r="AP55" s="28">
        <v>2810.9936978451115</v>
      </c>
      <c r="AQ55" s="28">
        <v>9.6274542649622443</v>
      </c>
      <c r="AR55" s="28">
        <v>159.82522566773892</v>
      </c>
      <c r="AS55" s="28">
        <v>1.8213134045136823</v>
      </c>
      <c r="AT55" s="28">
        <v>1.69625246205877</v>
      </c>
      <c r="AU55" s="28">
        <v>8376.7474380773856</v>
      </c>
      <c r="AV55" s="28">
        <v>220.08393255205795</v>
      </c>
      <c r="AW55" s="28">
        <v>26072.825694956573</v>
      </c>
      <c r="AX55" s="28">
        <v>4.4281410405255333</v>
      </c>
      <c r="AY55" s="28">
        <v>3.1251849140353887</v>
      </c>
      <c r="AZ55" s="28">
        <v>0.46024683489068396</v>
      </c>
      <c r="BA55" s="28">
        <v>1.6697769491279961</v>
      </c>
      <c r="BB55" s="28">
        <v>4.9055631876944998</v>
      </c>
      <c r="BC55" s="28">
        <v>184.473862005038</v>
      </c>
      <c r="BD55" s="28">
        <v>5.7131265160975158</v>
      </c>
      <c r="BE55" s="28">
        <v>41.483181895429901</v>
      </c>
      <c r="BF55" s="28">
        <v>67.334400136487019</v>
      </c>
      <c r="BG55" s="28">
        <v>186.96944701412735</v>
      </c>
      <c r="BH55" s="28">
        <v>111.83882429002512</v>
      </c>
      <c r="BI55" s="28">
        <v>1406.1691030257248</v>
      </c>
      <c r="BJ55" s="28">
        <v>42.975864560454795</v>
      </c>
      <c r="BK55" s="28">
        <v>4.4116462145754847</v>
      </c>
      <c r="BL55" s="28">
        <v>1.8717425669873631</v>
      </c>
      <c r="BM55" s="28">
        <v>181.34520566664787</v>
      </c>
      <c r="BN55" s="28">
        <v>18.004863030151185</v>
      </c>
      <c r="BO55" s="28">
        <v>30.626404654428171</v>
      </c>
      <c r="BP55" s="28">
        <v>13.034885699310161</v>
      </c>
      <c r="BQ55" s="28">
        <v>2.226253605316701</v>
      </c>
      <c r="BR55" s="28">
        <v>62.976591816232585</v>
      </c>
      <c r="BS55" s="28">
        <v>1.4253880637219911</v>
      </c>
      <c r="BT55" s="28">
        <v>7.7067572697600699</v>
      </c>
      <c r="BU55" s="28">
        <v>3726.6017999756664</v>
      </c>
      <c r="BV55" s="28">
        <v>4.7821165770884901</v>
      </c>
      <c r="BW55" s="28">
        <v>24.139920024004734</v>
      </c>
      <c r="BX55" s="28">
        <v>23.664146383335943</v>
      </c>
      <c r="BY55" s="28">
        <v>8.64858156865456</v>
      </c>
      <c r="BZ55" s="28">
        <v>1.5051483201677114</v>
      </c>
      <c r="CA55" s="28">
        <v>3.6802101216294547</v>
      </c>
      <c r="CB55" s="28">
        <v>78.066212658493228</v>
      </c>
      <c r="CC55" s="28">
        <v>91.400737374743443</v>
      </c>
      <c r="CD55" s="28">
        <v>31.84592418414972</v>
      </c>
      <c r="CE55" s="28">
        <v>216.39886418604704</v>
      </c>
      <c r="CF55" s="28">
        <v>62.79419611186858</v>
      </c>
      <c r="CG55" s="28">
        <v>1773.4833889036574</v>
      </c>
      <c r="CH55" s="28">
        <v>29.619074269576288</v>
      </c>
      <c r="CI55" s="28">
        <v>0.16697169058584282</v>
      </c>
      <c r="CJ55" s="28">
        <v>14.912905692064868</v>
      </c>
      <c r="CK55" s="28">
        <v>12.71607618021708</v>
      </c>
      <c r="CL55" s="28">
        <v>44.004209335232908</v>
      </c>
      <c r="CM55" s="28">
        <v>54.181230279722747</v>
      </c>
      <c r="CN55" s="28">
        <v>3.0487759712083236</v>
      </c>
      <c r="CO55" s="28">
        <v>25.511479281564409</v>
      </c>
      <c r="CP55" s="28">
        <v>4.1046069503556648</v>
      </c>
      <c r="CQ55" s="28">
        <v>733.11927279273698</v>
      </c>
      <c r="CR55" s="28">
        <v>4613.7794774166168</v>
      </c>
      <c r="CS55" s="28">
        <v>146.86902341414077</v>
      </c>
      <c r="CT55" s="28">
        <v>71.076947560624774</v>
      </c>
      <c r="CU55" s="28">
        <v>52.960425753751679</v>
      </c>
      <c r="CV55" s="28">
        <v>3.6256167065319524</v>
      </c>
      <c r="CW55" s="28">
        <v>12.501466199374775</v>
      </c>
      <c r="CX55" s="28">
        <v>17.34972325632836</v>
      </c>
      <c r="CY55" s="28">
        <v>1.7117294209899532</v>
      </c>
      <c r="CZ55" s="28">
        <v>7.6441661452498888</v>
      </c>
      <c r="DA55" s="28">
        <v>44.141278145966858</v>
      </c>
      <c r="DB55" s="28">
        <v>3.9021996785018196</v>
      </c>
      <c r="DC55" s="28">
        <v>2.2755254245264895</v>
      </c>
      <c r="DD55" s="28">
        <v>511.46947561024439</v>
      </c>
      <c r="DE55" s="28">
        <v>31.102794868037293</v>
      </c>
      <c r="DF55" s="28">
        <v>9.4869957833002267</v>
      </c>
      <c r="DG55" s="28">
        <v>6.9787428211235429</v>
      </c>
      <c r="DH55" s="28">
        <v>8.7950396688910732</v>
      </c>
      <c r="DI55" s="28">
        <v>3.6387390978509235</v>
      </c>
      <c r="DJ55" s="28">
        <v>2.3023240886457499</v>
      </c>
      <c r="DK55" s="28">
        <v>1.1580180918388452</v>
      </c>
      <c r="DL55" s="28">
        <v>3.7571737814188664</v>
      </c>
      <c r="DM55" s="28">
        <v>3.3085231024127695E-3</v>
      </c>
      <c r="DN55" s="28">
        <v>1.4483265678972639</v>
      </c>
      <c r="DO55" s="28">
        <v>3.0943978973559751</v>
      </c>
      <c r="DP55" s="28">
        <v>2.8101163526869275</v>
      </c>
      <c r="DQ55" s="28">
        <v>19.04162761846916</v>
      </c>
      <c r="DR55" s="28">
        <v>8.9537171352014688</v>
      </c>
      <c r="DS55" s="28">
        <v>112.24774835189938</v>
      </c>
      <c r="DT55" s="28">
        <v>197.92573232098601</v>
      </c>
      <c r="DU55" s="28">
        <v>2.0402683603274592</v>
      </c>
      <c r="DV55" s="28">
        <v>326.17878658548545</v>
      </c>
      <c r="DW55" s="28">
        <v>535.46999670738751</v>
      </c>
      <c r="DX55" s="28">
        <v>2.5642866103892232</v>
      </c>
      <c r="DY55" s="28">
        <v>1.8869798312632373</v>
      </c>
      <c r="DZ55" s="28">
        <v>53.385822814819498</v>
      </c>
      <c r="EA55" s="28">
        <v>20.920473915648003</v>
      </c>
      <c r="EB55" s="28">
        <v>98.177712730356461</v>
      </c>
      <c r="EC55" s="28">
        <v>2.3119740416957928</v>
      </c>
      <c r="ED55" s="28">
        <v>3.6709575341398279</v>
      </c>
      <c r="EE55" s="28">
        <v>61.801037569468754</v>
      </c>
      <c r="EF55" s="28">
        <v>0.27331418584736344</v>
      </c>
      <c r="EG55" s="28">
        <v>3.3436163267850718</v>
      </c>
      <c r="EH55" s="28">
        <v>0</v>
      </c>
      <c r="EI55" s="29">
        <f t="shared" si="3"/>
        <v>63532.335643368446</v>
      </c>
      <c r="EJ55" s="30">
        <v>59218.021390600363</v>
      </c>
      <c r="EK55" s="31">
        <v>40.625698445455676</v>
      </c>
      <c r="EL55" s="31">
        <v>286.31566639479394</v>
      </c>
      <c r="EM55" s="31">
        <v>-1408.774905011458</v>
      </c>
      <c r="EN55" s="31">
        <v>333042.73980001302</v>
      </c>
      <c r="EO55" s="29">
        <f t="shared" si="2"/>
        <v>391178.92765044217</v>
      </c>
      <c r="EP55" s="28">
        <f t="shared" si="1"/>
        <v>454711.2632938106</v>
      </c>
      <c r="EQ55" s="1"/>
    </row>
    <row r="56" spans="1:147" s="10" customFormat="1" ht="28.5" customHeight="1" thickBot="1" x14ac:dyDescent="0.3">
      <c r="A56" s="22" t="s">
        <v>56</v>
      </c>
      <c r="B56" s="23" t="s">
        <v>199</v>
      </c>
      <c r="C56" s="28">
        <v>0.97364437164426654</v>
      </c>
      <c r="D56" s="28">
        <v>0.16037763338968286</v>
      </c>
      <c r="E56" s="28">
        <v>0.45128389536978669</v>
      </c>
      <c r="F56" s="28">
        <v>11.572001532544514</v>
      </c>
      <c r="G56" s="28">
        <v>1.8026576199372988</v>
      </c>
      <c r="H56" s="28">
        <v>1.4932233494076412</v>
      </c>
      <c r="I56" s="28">
        <v>0.63745021265035873</v>
      </c>
      <c r="J56" s="28">
        <v>4.025103798261088</v>
      </c>
      <c r="K56" s="28">
        <v>4.3099400900630478</v>
      </c>
      <c r="L56" s="28">
        <v>7.4438094949833467</v>
      </c>
      <c r="M56" s="28">
        <v>19.329681341522488</v>
      </c>
      <c r="N56" s="28">
        <v>5.4551381816845801</v>
      </c>
      <c r="O56" s="28">
        <v>4.6352235991238073</v>
      </c>
      <c r="P56" s="28">
        <v>71.554478451133463</v>
      </c>
      <c r="Q56" s="28">
        <v>1.7670624077720236</v>
      </c>
      <c r="R56" s="28">
        <v>57.354601925945531</v>
      </c>
      <c r="S56" s="28">
        <v>15.342247055834351</v>
      </c>
      <c r="T56" s="28">
        <v>20.480234544070925</v>
      </c>
      <c r="U56" s="28">
        <v>8.5253163836639327</v>
      </c>
      <c r="V56" s="28">
        <v>2.5744482614353581</v>
      </c>
      <c r="W56" s="28">
        <v>5.0337533383022937</v>
      </c>
      <c r="X56" s="28">
        <v>20141.279022672687</v>
      </c>
      <c r="Y56" s="28">
        <v>19083.023101954674</v>
      </c>
      <c r="Z56" s="28">
        <v>41225.382050135711</v>
      </c>
      <c r="AA56" s="28">
        <v>1226.684220000509</v>
      </c>
      <c r="AB56" s="28">
        <v>7.8378658263906962</v>
      </c>
      <c r="AC56" s="28">
        <v>0.70153155167257686</v>
      </c>
      <c r="AD56" s="28">
        <v>0.55747366807447074</v>
      </c>
      <c r="AE56" s="28">
        <v>5801.6689304308347</v>
      </c>
      <c r="AF56" s="28">
        <v>18.601190462050585</v>
      </c>
      <c r="AG56" s="28">
        <v>1.8117511920567224E-3</v>
      </c>
      <c r="AH56" s="28">
        <v>0.55325537256038193</v>
      </c>
      <c r="AI56" s="28">
        <v>5799.5854868916704</v>
      </c>
      <c r="AJ56" s="28">
        <v>6.4148186896552026</v>
      </c>
      <c r="AK56" s="28">
        <v>80.322920730904045</v>
      </c>
      <c r="AL56" s="28">
        <v>41.231414271210959</v>
      </c>
      <c r="AM56" s="28">
        <v>5500.4338157200409</v>
      </c>
      <c r="AN56" s="28">
        <v>3.0763103306083233</v>
      </c>
      <c r="AO56" s="28">
        <v>16.63081602449892</v>
      </c>
      <c r="AP56" s="28">
        <v>94.859020798735045</v>
      </c>
      <c r="AQ56" s="28">
        <v>93.397830497616042</v>
      </c>
      <c r="AR56" s="28">
        <v>0.68830840597254017</v>
      </c>
      <c r="AS56" s="28">
        <v>4.9793364618384368</v>
      </c>
      <c r="AT56" s="28">
        <v>1.1773099517017318</v>
      </c>
      <c r="AU56" s="28">
        <v>263.52922782862112</v>
      </c>
      <c r="AV56" s="28">
        <v>1286.7787500975953</v>
      </c>
      <c r="AW56" s="28">
        <v>28.141878312658552</v>
      </c>
      <c r="AX56" s="28">
        <v>9.9328595182581587</v>
      </c>
      <c r="AY56" s="28">
        <v>7.8104696307767592</v>
      </c>
      <c r="AZ56" s="28">
        <v>0.40394991879434294</v>
      </c>
      <c r="BA56" s="28">
        <v>2.4083282270091932</v>
      </c>
      <c r="BB56" s="28">
        <v>8.6629915032245517</v>
      </c>
      <c r="BC56" s="28">
        <v>23.833079461086307</v>
      </c>
      <c r="BD56" s="28">
        <v>21.352393302757754</v>
      </c>
      <c r="BE56" s="28">
        <v>22.600545734608634</v>
      </c>
      <c r="BF56" s="28">
        <v>50.338800390584083</v>
      </c>
      <c r="BG56" s="28">
        <v>10.253473715952467</v>
      </c>
      <c r="BH56" s="28">
        <v>15.531059179235697</v>
      </c>
      <c r="BI56" s="28">
        <v>218.76322240584469</v>
      </c>
      <c r="BJ56" s="28">
        <v>5.7553261491393339</v>
      </c>
      <c r="BK56" s="28">
        <v>7.6121191532566002</v>
      </c>
      <c r="BL56" s="28">
        <v>2.2561372381887477</v>
      </c>
      <c r="BM56" s="28">
        <v>80.626637125357647</v>
      </c>
      <c r="BN56" s="28">
        <v>17.999732229614448</v>
      </c>
      <c r="BO56" s="28">
        <v>14.345144892699565</v>
      </c>
      <c r="BP56" s="28">
        <v>1.7662170210177348</v>
      </c>
      <c r="BQ56" s="28">
        <v>6.1911228637718771</v>
      </c>
      <c r="BR56" s="28">
        <v>21.525365128250662</v>
      </c>
      <c r="BS56" s="28">
        <v>2.9742895001410963</v>
      </c>
      <c r="BT56" s="28">
        <v>14.830074802250639</v>
      </c>
      <c r="BU56" s="28">
        <v>55.217645994878055</v>
      </c>
      <c r="BV56" s="28">
        <v>10.507682052272987</v>
      </c>
      <c r="BW56" s="28">
        <v>13.233823656644338</v>
      </c>
      <c r="BX56" s="28">
        <v>11.198853279509416</v>
      </c>
      <c r="BY56" s="28">
        <v>2.980987814373854</v>
      </c>
      <c r="BZ56" s="28">
        <v>0.53560799798890324</v>
      </c>
      <c r="CA56" s="28">
        <v>5.7457383577066983</v>
      </c>
      <c r="CB56" s="28">
        <v>22.69114400923414</v>
      </c>
      <c r="CC56" s="28">
        <v>23.880626989660207</v>
      </c>
      <c r="CD56" s="28">
        <v>7.6066810492583432</v>
      </c>
      <c r="CE56" s="28">
        <v>25.565469099959589</v>
      </c>
      <c r="CF56" s="28">
        <v>39.300409467483398</v>
      </c>
      <c r="CG56" s="28">
        <v>280.03657154534886</v>
      </c>
      <c r="CH56" s="28">
        <v>13.926510550316067</v>
      </c>
      <c r="CI56" s="28">
        <v>0.2140268107700907</v>
      </c>
      <c r="CJ56" s="28">
        <v>6.9475291985495504</v>
      </c>
      <c r="CK56" s="28">
        <v>3.9910416203103085</v>
      </c>
      <c r="CL56" s="28">
        <v>104.13028903749624</v>
      </c>
      <c r="CM56" s="28">
        <v>4.9462660979013711</v>
      </c>
      <c r="CN56" s="28">
        <v>7.6320007330780815</v>
      </c>
      <c r="CO56" s="28">
        <v>76.657079235296891</v>
      </c>
      <c r="CP56" s="28">
        <v>8.4977838573967457</v>
      </c>
      <c r="CQ56" s="28">
        <v>37.056578252389606</v>
      </c>
      <c r="CR56" s="28">
        <v>77.343889131675766</v>
      </c>
      <c r="CS56" s="28">
        <v>2.3685229173925961</v>
      </c>
      <c r="CT56" s="28">
        <v>22.221076703126322</v>
      </c>
      <c r="CU56" s="28">
        <v>4.9310186014848938</v>
      </c>
      <c r="CV56" s="28">
        <v>0.24070875071319556</v>
      </c>
      <c r="CW56" s="28">
        <v>31.591738939545696</v>
      </c>
      <c r="CX56" s="28">
        <v>15.847953291133923</v>
      </c>
      <c r="CY56" s="28">
        <v>6.6156609595992659</v>
      </c>
      <c r="CZ56" s="28">
        <v>3.9617568226918372</v>
      </c>
      <c r="DA56" s="28">
        <v>18.614160010249371</v>
      </c>
      <c r="DB56" s="28">
        <v>3.3084471960296953</v>
      </c>
      <c r="DC56" s="28">
        <v>2.1810319514357213</v>
      </c>
      <c r="DD56" s="28">
        <v>9.7749722808892923</v>
      </c>
      <c r="DE56" s="28">
        <v>9.3199943189500729</v>
      </c>
      <c r="DF56" s="28">
        <v>49.178311137527785</v>
      </c>
      <c r="DG56" s="28">
        <v>5.1459002180334004</v>
      </c>
      <c r="DH56" s="28">
        <v>6.3484187152917588</v>
      </c>
      <c r="DI56" s="28">
        <v>489.04646199748754</v>
      </c>
      <c r="DJ56" s="28">
        <v>1.8421715092036226</v>
      </c>
      <c r="DK56" s="28">
        <v>3.5065139917993853</v>
      </c>
      <c r="DL56" s="28">
        <v>4.1560319546822129</v>
      </c>
      <c r="DM56" s="28">
        <v>5.0539266280252883E-3</v>
      </c>
      <c r="DN56" s="28">
        <v>0.11541071251114249</v>
      </c>
      <c r="DO56" s="28">
        <v>10.117176493846811</v>
      </c>
      <c r="DP56" s="28">
        <v>5.4116395198783529</v>
      </c>
      <c r="DQ56" s="28">
        <v>6.9146815901424015</v>
      </c>
      <c r="DR56" s="28">
        <v>5.3697379168829187</v>
      </c>
      <c r="DS56" s="28">
        <v>67.059482800061033</v>
      </c>
      <c r="DT56" s="28">
        <v>308.88343687710142</v>
      </c>
      <c r="DU56" s="28">
        <v>0.15583247524482721</v>
      </c>
      <c r="DV56" s="28">
        <v>2060.7775690911017</v>
      </c>
      <c r="DW56" s="28">
        <v>55.967580868594524</v>
      </c>
      <c r="DX56" s="28">
        <v>4.0586063380995183</v>
      </c>
      <c r="DY56" s="28">
        <v>0.24339311594819771</v>
      </c>
      <c r="DZ56" s="28">
        <v>0.81870829263747247</v>
      </c>
      <c r="EA56" s="28">
        <v>89.71716099786623</v>
      </c>
      <c r="EB56" s="28">
        <v>13.241095293982511</v>
      </c>
      <c r="EC56" s="28">
        <v>2.8590489180094307</v>
      </c>
      <c r="ED56" s="28">
        <v>0.68022420772024506</v>
      </c>
      <c r="EE56" s="28">
        <v>16.254188375470527</v>
      </c>
      <c r="EF56" s="28">
        <v>0.15460132057144696</v>
      </c>
      <c r="EG56" s="28">
        <v>1.2913455779383241</v>
      </c>
      <c r="EH56" s="28">
        <v>0</v>
      </c>
      <c r="EI56" s="29">
        <f t="shared" si="3"/>
        <v>105720.37377823728</v>
      </c>
      <c r="EJ56" s="30">
        <v>28923.796735453649</v>
      </c>
      <c r="EK56" s="31">
        <v>11.941636114751907</v>
      </c>
      <c r="EL56" s="31">
        <v>122.31403926552032</v>
      </c>
      <c r="EM56" s="31">
        <v>111.08893470799418</v>
      </c>
      <c r="EN56" s="31">
        <v>18364.248873872799</v>
      </c>
      <c r="EO56" s="29">
        <f t="shared" si="2"/>
        <v>47533.390219414709</v>
      </c>
      <c r="EP56" s="28">
        <f t="shared" si="1"/>
        <v>153253.76399765199</v>
      </c>
      <c r="EQ56" s="1"/>
    </row>
    <row r="57" spans="1:147" s="10" customFormat="1" ht="28.5" customHeight="1" thickBot="1" x14ac:dyDescent="0.3">
      <c r="A57" s="22" t="s">
        <v>57</v>
      </c>
      <c r="B57" s="23" t="s">
        <v>200</v>
      </c>
      <c r="C57" s="28">
        <v>9.671925941245803</v>
      </c>
      <c r="D57" s="28">
        <v>1.6947544084862447</v>
      </c>
      <c r="E57" s="28">
        <v>5.5200067676603739</v>
      </c>
      <c r="F57" s="28">
        <v>96.482211852954492</v>
      </c>
      <c r="G57" s="28">
        <v>17.76027083185301</v>
      </c>
      <c r="H57" s="28">
        <v>16.190468408373029</v>
      </c>
      <c r="I57" s="28">
        <v>7.4732723597003359</v>
      </c>
      <c r="J57" s="28">
        <v>46.563541168268706</v>
      </c>
      <c r="K57" s="28">
        <v>49.910000035311953</v>
      </c>
      <c r="L57" s="28">
        <v>84.875140945646365</v>
      </c>
      <c r="M57" s="28">
        <v>46.28764629991624</v>
      </c>
      <c r="N57" s="28">
        <v>13.021231569114827</v>
      </c>
      <c r="O57" s="28">
        <v>25.812179199075114</v>
      </c>
      <c r="P57" s="28">
        <v>140.38781904700099</v>
      </c>
      <c r="Q57" s="28">
        <v>19.53912649889697</v>
      </c>
      <c r="R57" s="28">
        <v>270.96199420101408</v>
      </c>
      <c r="S57" s="28">
        <v>93.344661774079626</v>
      </c>
      <c r="T57" s="28">
        <v>174.30520633519362</v>
      </c>
      <c r="U57" s="28">
        <v>97.863379254149123</v>
      </c>
      <c r="V57" s="28">
        <v>11.886788273591449</v>
      </c>
      <c r="W57" s="28">
        <v>28.808132679023768</v>
      </c>
      <c r="X57" s="28">
        <v>91.660056831845324</v>
      </c>
      <c r="Y57" s="28">
        <v>3.8302006114256089</v>
      </c>
      <c r="Z57" s="28">
        <v>17.475039058610367</v>
      </c>
      <c r="AA57" s="28">
        <v>1.7808253425762079</v>
      </c>
      <c r="AB57" s="28">
        <v>7.2169189685146007</v>
      </c>
      <c r="AC57" s="28">
        <v>3.6892001631531244</v>
      </c>
      <c r="AD57" s="28">
        <v>17.577655563533838</v>
      </c>
      <c r="AE57" s="28">
        <v>3.0055776047921787</v>
      </c>
      <c r="AF57" s="28">
        <v>13.15548239375646</v>
      </c>
      <c r="AG57" s="28">
        <v>2.6766890286982821E-2</v>
      </c>
      <c r="AH57" s="28">
        <v>1.2467569749410699</v>
      </c>
      <c r="AI57" s="28">
        <v>45.80412155123615</v>
      </c>
      <c r="AJ57" s="28">
        <v>9.4654972952942362</v>
      </c>
      <c r="AK57" s="28">
        <v>36.912502181819313</v>
      </c>
      <c r="AL57" s="28">
        <v>11.93570803441504</v>
      </c>
      <c r="AM57" s="28">
        <v>187.86175242991769</v>
      </c>
      <c r="AN57" s="28">
        <v>9.4481187423448318</v>
      </c>
      <c r="AO57" s="28">
        <v>29.064005083210979</v>
      </c>
      <c r="AP57" s="28">
        <v>391.49520940760675</v>
      </c>
      <c r="AQ57" s="28">
        <v>35.009248242038787</v>
      </c>
      <c r="AR57" s="28">
        <v>7.0910960657983457</v>
      </c>
      <c r="AS57" s="28">
        <v>4.0466866705669755</v>
      </c>
      <c r="AT57" s="28">
        <v>6.5947458062149735</v>
      </c>
      <c r="AU57" s="28">
        <v>91.35834691518285</v>
      </c>
      <c r="AV57" s="28">
        <v>29.511303459857594</v>
      </c>
      <c r="AW57" s="28">
        <v>4283.8201808687481</v>
      </c>
      <c r="AX57" s="28">
        <v>4.4927887994840727</v>
      </c>
      <c r="AY57" s="28">
        <v>2.5044363314579301</v>
      </c>
      <c r="AZ57" s="28">
        <v>0.19986793941729236</v>
      </c>
      <c r="BA57" s="28">
        <v>0.25578814657925275</v>
      </c>
      <c r="BB57" s="28">
        <v>3.9299014757507238</v>
      </c>
      <c r="BC57" s="28">
        <v>23.778061607864302</v>
      </c>
      <c r="BD57" s="28">
        <v>6.9365314699434979</v>
      </c>
      <c r="BE57" s="28">
        <v>133.64458583552403</v>
      </c>
      <c r="BF57" s="28">
        <v>48.675952667883635</v>
      </c>
      <c r="BG57" s="28">
        <v>83.82971819023679</v>
      </c>
      <c r="BH57" s="28">
        <v>129.70735271555148</v>
      </c>
      <c r="BI57" s="28">
        <v>69.628451474947283</v>
      </c>
      <c r="BJ57" s="28">
        <v>9.2661943177922215</v>
      </c>
      <c r="BK57" s="28">
        <v>6.3420411828149996</v>
      </c>
      <c r="BL57" s="28">
        <v>3.0304303050579455</v>
      </c>
      <c r="BM57" s="28">
        <v>30.025880184911781</v>
      </c>
      <c r="BN57" s="28">
        <v>28.61649189141405</v>
      </c>
      <c r="BO57" s="28">
        <v>10.917427479413721</v>
      </c>
      <c r="BP57" s="28">
        <v>5.0972192035348067</v>
      </c>
      <c r="BQ57" s="28">
        <v>7.2931600539769041</v>
      </c>
      <c r="BR57" s="28">
        <v>39.016344018933296</v>
      </c>
      <c r="BS57" s="28">
        <v>1.6713138738591684</v>
      </c>
      <c r="BT57" s="28">
        <v>12.543812595569401</v>
      </c>
      <c r="BU57" s="28">
        <v>109.49610258886662</v>
      </c>
      <c r="BV57" s="28">
        <v>32.756389067161123</v>
      </c>
      <c r="BW57" s="28">
        <v>33.517324277468923</v>
      </c>
      <c r="BX57" s="28">
        <v>140.28065467648517</v>
      </c>
      <c r="BY57" s="28">
        <v>30.631260055679739</v>
      </c>
      <c r="BZ57" s="28">
        <v>1.7648042111085882</v>
      </c>
      <c r="CA57" s="28">
        <v>36.315917882265026</v>
      </c>
      <c r="CB57" s="28">
        <v>16.993449011703138</v>
      </c>
      <c r="CC57" s="28">
        <v>17.821150217288803</v>
      </c>
      <c r="CD57" s="28">
        <v>7.8431203210728375</v>
      </c>
      <c r="CE57" s="28">
        <v>26.719107085436903</v>
      </c>
      <c r="CF57" s="28">
        <v>79.060219294670731</v>
      </c>
      <c r="CG57" s="28">
        <v>552.55065546994695</v>
      </c>
      <c r="CH57" s="28">
        <v>13.526414325516857</v>
      </c>
      <c r="CI57" s="28">
        <v>2.4364246478244969</v>
      </c>
      <c r="CJ57" s="28">
        <v>18.369489626014065</v>
      </c>
      <c r="CK57" s="28">
        <v>297.6916354457822</v>
      </c>
      <c r="CL57" s="28">
        <v>53.117355601197843</v>
      </c>
      <c r="CM57" s="28">
        <v>31.49018346581061</v>
      </c>
      <c r="CN57" s="28">
        <v>26.99649831161938</v>
      </c>
      <c r="CO57" s="28">
        <v>94.319129115601186</v>
      </c>
      <c r="CP57" s="28">
        <v>59.802468252656766</v>
      </c>
      <c r="CQ57" s="28">
        <v>6440.2495744596426</v>
      </c>
      <c r="CR57" s="28">
        <v>23219.777877753637</v>
      </c>
      <c r="CS57" s="28">
        <v>100.76354381701931</v>
      </c>
      <c r="CT57" s="28">
        <v>376.96494863338529</v>
      </c>
      <c r="CU57" s="28">
        <v>102.28551967782016</v>
      </c>
      <c r="CV57" s="28">
        <v>2.9243378715471375</v>
      </c>
      <c r="CW57" s="28">
        <v>504.56693064181331</v>
      </c>
      <c r="CX57" s="28">
        <v>285.43559778582897</v>
      </c>
      <c r="CY57" s="28">
        <v>139.0223609439407</v>
      </c>
      <c r="CZ57" s="28">
        <v>63.539592510650564</v>
      </c>
      <c r="DA57" s="28">
        <v>232.99397187225708</v>
      </c>
      <c r="DB57" s="28">
        <v>23.987298101804996</v>
      </c>
      <c r="DC57" s="28">
        <v>16.874783088324961</v>
      </c>
      <c r="DD57" s="28">
        <v>426.94063395920057</v>
      </c>
      <c r="DE57" s="28">
        <v>52.910098323444117</v>
      </c>
      <c r="DF57" s="28">
        <v>100.09972666840837</v>
      </c>
      <c r="DG57" s="28">
        <v>119.10581464299267</v>
      </c>
      <c r="DH57" s="28">
        <v>27.998817585826714</v>
      </c>
      <c r="DI57" s="28">
        <v>2.1962950039924323</v>
      </c>
      <c r="DJ57" s="28">
        <v>20.801731465274258</v>
      </c>
      <c r="DK57" s="28">
        <v>6.3564335578488711</v>
      </c>
      <c r="DL57" s="28">
        <v>30.479940508901986</v>
      </c>
      <c r="DM57" s="28">
        <v>8.7075158051174467E-2</v>
      </c>
      <c r="DN57" s="28">
        <v>0.42563707115185201</v>
      </c>
      <c r="DO57" s="28">
        <v>52.857462568000813</v>
      </c>
      <c r="DP57" s="28">
        <v>27.065351084882696</v>
      </c>
      <c r="DQ57" s="28">
        <v>18.103688893084851</v>
      </c>
      <c r="DR57" s="28">
        <v>239.86913796749465</v>
      </c>
      <c r="DS57" s="28">
        <v>232.15774882064375</v>
      </c>
      <c r="DT57" s="28">
        <v>61.686590326919912</v>
      </c>
      <c r="DU57" s="28">
        <v>2.2476140494774026</v>
      </c>
      <c r="DV57" s="28">
        <v>216.57632149930592</v>
      </c>
      <c r="DW57" s="28">
        <v>507.69465493894535</v>
      </c>
      <c r="DX57" s="28">
        <v>12.11573297497204</v>
      </c>
      <c r="DY57" s="28">
        <v>1.9803036402587195</v>
      </c>
      <c r="DZ57" s="28">
        <v>262.15923778829949</v>
      </c>
      <c r="EA57" s="28">
        <v>261.12535202764701</v>
      </c>
      <c r="EB57" s="28">
        <v>338.88100994337259</v>
      </c>
      <c r="EC57" s="28">
        <v>25.080549692853811</v>
      </c>
      <c r="ED57" s="28">
        <v>1.6541327166479869</v>
      </c>
      <c r="EE57" s="28">
        <v>12.468384766521853</v>
      </c>
      <c r="EF57" s="28">
        <v>0.53135585525476803</v>
      </c>
      <c r="EG57" s="28">
        <v>4.6014540263627248</v>
      </c>
      <c r="EH57" s="28">
        <v>0</v>
      </c>
      <c r="EI57" s="29">
        <f t="shared" si="3"/>
        <v>43518.990890405046</v>
      </c>
      <c r="EJ57" s="30">
        <v>265634.58628821105</v>
      </c>
      <c r="EK57" s="31">
        <v>115.55715453356761</v>
      </c>
      <c r="EL57" s="31">
        <v>123.25387444718257</v>
      </c>
      <c r="EM57" s="31">
        <v>0.50325554421766017</v>
      </c>
      <c r="EN57" s="31">
        <v>82986.446024518722</v>
      </c>
      <c r="EO57" s="29">
        <f t="shared" si="2"/>
        <v>348860.34659725474</v>
      </c>
      <c r="EP57" s="28">
        <f t="shared" si="1"/>
        <v>392379.33748765977</v>
      </c>
      <c r="EQ57" s="1"/>
    </row>
    <row r="58" spans="1:147" s="10" customFormat="1" ht="28.5" customHeight="1" thickBot="1" x14ac:dyDescent="0.3">
      <c r="A58" s="22" t="s">
        <v>58</v>
      </c>
      <c r="B58" s="23" t="s">
        <v>201</v>
      </c>
      <c r="C58" s="28">
        <v>1.0698774172058466E-2</v>
      </c>
      <c r="D58" s="28">
        <v>1.4150006620153529E-3</v>
      </c>
      <c r="E58" s="28">
        <v>5.045672717756587E-3</v>
      </c>
      <c r="F58" s="28">
        <v>7.5914554100951576E-2</v>
      </c>
      <c r="G58" s="28">
        <v>7.4805298107671142E-2</v>
      </c>
      <c r="H58" s="28">
        <v>2.6926803361721062E-2</v>
      </c>
      <c r="I58" s="28">
        <v>8.1864139252021198E-3</v>
      </c>
      <c r="J58" s="28">
        <v>8.0506154628137622E-2</v>
      </c>
      <c r="K58" s="28">
        <v>7.1742798641284092E-2</v>
      </c>
      <c r="L58" s="28">
        <v>9.5150707373247628E-2</v>
      </c>
      <c r="M58" s="28">
        <v>9.5280177086688053E-2</v>
      </c>
      <c r="N58" s="28">
        <v>7.7424246074479992</v>
      </c>
      <c r="O58" s="28">
        <v>1.0278014209372728</v>
      </c>
      <c r="P58" s="28">
        <v>546.44156715544159</v>
      </c>
      <c r="Q58" s="28">
        <v>1.8995606916038542E-2</v>
      </c>
      <c r="R58" s="28">
        <v>10.939832437906334</v>
      </c>
      <c r="S58" s="28">
        <v>7.9206651911442189E-2</v>
      </c>
      <c r="T58" s="28">
        <v>0.17651262561403283</v>
      </c>
      <c r="U58" s="28">
        <v>11.172389942917876</v>
      </c>
      <c r="V58" s="28">
        <v>0.53942601834596893</v>
      </c>
      <c r="W58" s="28">
        <v>9.488330562247155</v>
      </c>
      <c r="X58" s="28">
        <v>118.71252959374576</v>
      </c>
      <c r="Y58" s="28">
        <v>0.97305473291672762</v>
      </c>
      <c r="Z58" s="28">
        <v>7.1834974602515889</v>
      </c>
      <c r="AA58" s="28">
        <v>4.4179424221629775</v>
      </c>
      <c r="AB58" s="28">
        <v>0.91807416120716856</v>
      </c>
      <c r="AC58" s="28">
        <v>2.2618033639858127E-2</v>
      </c>
      <c r="AD58" s="28">
        <v>167.51777260469785</v>
      </c>
      <c r="AE58" s="28">
        <v>4.6107498656919272</v>
      </c>
      <c r="AF58" s="28">
        <v>2.4041577022340412</v>
      </c>
      <c r="AG58" s="28">
        <v>3.8875112526496079E-5</v>
      </c>
      <c r="AH58" s="28">
        <v>244.75978541674351</v>
      </c>
      <c r="AI58" s="28">
        <v>170.98085185169745</v>
      </c>
      <c r="AJ58" s="28">
        <v>5.7837735673789172</v>
      </c>
      <c r="AK58" s="28">
        <v>23.166012033079493</v>
      </c>
      <c r="AL58" s="28">
        <v>36.108632738960509</v>
      </c>
      <c r="AM58" s="28">
        <v>235.63845110112109</v>
      </c>
      <c r="AN58" s="28">
        <v>1.7430401122099135</v>
      </c>
      <c r="AO58" s="28">
        <v>8.9051092649515518</v>
      </c>
      <c r="AP58" s="28">
        <v>47.659749310011613</v>
      </c>
      <c r="AQ58" s="28">
        <v>83.307558032998188</v>
      </c>
      <c r="AR58" s="28">
        <v>0.35073834072785304</v>
      </c>
      <c r="AS58" s="28">
        <v>211.48767541507675</v>
      </c>
      <c r="AT58" s="28">
        <v>0.107814061279249</v>
      </c>
      <c r="AU58" s="28">
        <v>36.862477268271327</v>
      </c>
      <c r="AV58" s="28">
        <v>264.28134623488086</v>
      </c>
      <c r="AW58" s="28">
        <v>9.8520971915055977</v>
      </c>
      <c r="AX58" s="28">
        <v>4833.2569040249073</v>
      </c>
      <c r="AY58" s="28">
        <v>8034.9058543957817</v>
      </c>
      <c r="AZ58" s="28">
        <v>183.84761316662102</v>
      </c>
      <c r="BA58" s="28">
        <v>28.722099029677956</v>
      </c>
      <c r="BB58" s="28">
        <v>0.28349832887666365</v>
      </c>
      <c r="BC58" s="28">
        <v>200.96576685783913</v>
      </c>
      <c r="BD58" s="28">
        <v>246.74074545033375</v>
      </c>
      <c r="BE58" s="28">
        <v>3.1110870963709019</v>
      </c>
      <c r="BF58" s="28">
        <v>351.64039382582064</v>
      </c>
      <c r="BG58" s="28">
        <v>1.6663409670827742</v>
      </c>
      <c r="BH58" s="28">
        <v>1.7150481559577047</v>
      </c>
      <c r="BI58" s="28">
        <v>4.4738172169947026</v>
      </c>
      <c r="BJ58" s="28">
        <v>0.4206748221155176</v>
      </c>
      <c r="BK58" s="28">
        <v>0.24044796728885934</v>
      </c>
      <c r="BL58" s="28">
        <v>0.22393932014473766</v>
      </c>
      <c r="BM58" s="28">
        <v>41.647229381197</v>
      </c>
      <c r="BN58" s="28">
        <v>162.40022548396433</v>
      </c>
      <c r="BO58" s="28">
        <v>1.7073268655196723</v>
      </c>
      <c r="BP58" s="28">
        <v>0.27527026945781519</v>
      </c>
      <c r="BQ58" s="28">
        <v>3.6574424651902993</v>
      </c>
      <c r="BR58" s="28">
        <v>44.808853825972548</v>
      </c>
      <c r="BS58" s="28">
        <v>10.46139463441882</v>
      </c>
      <c r="BT58" s="28">
        <v>776.30548761809303</v>
      </c>
      <c r="BU58" s="28">
        <v>202.40373880511385</v>
      </c>
      <c r="BV58" s="28">
        <v>395.2003579459261</v>
      </c>
      <c r="BW58" s="28">
        <v>2.7293545671051116</v>
      </c>
      <c r="BX58" s="28">
        <v>28.634874251125694</v>
      </c>
      <c r="BY58" s="28">
        <v>0.49788946954161817</v>
      </c>
      <c r="BZ58" s="28">
        <v>6.4521358271823832</v>
      </c>
      <c r="CA58" s="28">
        <v>173.44589580622386</v>
      </c>
      <c r="CB58" s="28">
        <v>19.179925629950009</v>
      </c>
      <c r="CC58" s="28">
        <v>41.234307483636975</v>
      </c>
      <c r="CD58" s="28">
        <v>120.68336536628819</v>
      </c>
      <c r="CE58" s="28">
        <v>38.824507661029941</v>
      </c>
      <c r="CF58" s="28">
        <v>8.6360326159040284</v>
      </c>
      <c r="CG58" s="28">
        <v>182.23419791908384</v>
      </c>
      <c r="CH58" s="28">
        <v>32.536722562564329</v>
      </c>
      <c r="CI58" s="28">
        <v>8.5861495237292054E-3</v>
      </c>
      <c r="CJ58" s="28">
        <v>5.7074240328397892</v>
      </c>
      <c r="CK58" s="28">
        <v>1.7350061053735233</v>
      </c>
      <c r="CL58" s="28">
        <v>2.3631277501202739</v>
      </c>
      <c r="CM58" s="28">
        <v>1.8017460616924501</v>
      </c>
      <c r="CN58" s="28">
        <v>0.3685603197124605</v>
      </c>
      <c r="CO58" s="28">
        <v>1.8486957933349797</v>
      </c>
      <c r="CP58" s="28">
        <v>7.4967950078290879E-2</v>
      </c>
      <c r="CQ58" s="28">
        <v>1170.4997029251522</v>
      </c>
      <c r="CR58" s="28">
        <v>255.94902508254572</v>
      </c>
      <c r="CS58" s="28">
        <v>3.1639306863343495</v>
      </c>
      <c r="CT58" s="28">
        <v>27.991333131295463</v>
      </c>
      <c r="CU58" s="28">
        <v>11.347454460513193</v>
      </c>
      <c r="CV58" s="28">
        <v>0.4436141608951425</v>
      </c>
      <c r="CW58" s="28">
        <v>1.8835083384012856</v>
      </c>
      <c r="CX58" s="28">
        <v>0.59244999119661401</v>
      </c>
      <c r="CY58" s="28">
        <v>0.12535257497697061</v>
      </c>
      <c r="CZ58" s="28">
        <v>0.47869721028486545</v>
      </c>
      <c r="DA58" s="28">
        <v>46.194269607891059</v>
      </c>
      <c r="DB58" s="28">
        <v>2.3806540476005447</v>
      </c>
      <c r="DC58" s="28">
        <v>2.7534307669929063</v>
      </c>
      <c r="DD58" s="28">
        <v>27.289997196755273</v>
      </c>
      <c r="DE58" s="28">
        <v>5.1892653896042429</v>
      </c>
      <c r="DF58" s="28">
        <v>7.198580587236421</v>
      </c>
      <c r="DG58" s="28">
        <v>176.33868382798943</v>
      </c>
      <c r="DH58" s="28">
        <v>765.05567019120906</v>
      </c>
      <c r="DI58" s="28">
        <v>330.1795766237442</v>
      </c>
      <c r="DJ58" s="28">
        <v>0.13113282585726346</v>
      </c>
      <c r="DK58" s="28">
        <v>2.034659982027851</v>
      </c>
      <c r="DL58" s="28">
        <v>0.20206110923233656</v>
      </c>
      <c r="DM58" s="28">
        <v>1.7369180575995918E-4</v>
      </c>
      <c r="DN58" s="28">
        <v>0.17010815576081459</v>
      </c>
      <c r="DO58" s="28">
        <v>10.957075139916089</v>
      </c>
      <c r="DP58" s="28">
        <v>2.6946589601022057</v>
      </c>
      <c r="DQ58" s="28">
        <v>49.99103714376546</v>
      </c>
      <c r="DR58" s="28">
        <v>8.3081376011676475</v>
      </c>
      <c r="DS58" s="28">
        <v>214.0924959796086</v>
      </c>
      <c r="DT58" s="28">
        <v>305.58530729962968</v>
      </c>
      <c r="DU58" s="28">
        <v>1.0886786123601328E-2</v>
      </c>
      <c r="DV58" s="28">
        <v>66.006990313371972</v>
      </c>
      <c r="DW58" s="28">
        <v>1644.0419930560834</v>
      </c>
      <c r="DX58" s="28">
        <v>0.19350322254908775</v>
      </c>
      <c r="DY58" s="28">
        <v>0.68552354361909873</v>
      </c>
      <c r="DZ58" s="28">
        <v>9.8843934987139868</v>
      </c>
      <c r="EA58" s="28">
        <v>46.884642077228555</v>
      </c>
      <c r="EB58" s="28">
        <v>288.91150434126354</v>
      </c>
      <c r="EC58" s="28">
        <v>339.88829867364507</v>
      </c>
      <c r="ED58" s="28">
        <v>0.10225148674671691</v>
      </c>
      <c r="EE58" s="28">
        <v>97.678168843498014</v>
      </c>
      <c r="EF58" s="28">
        <v>0.24298287273172783</v>
      </c>
      <c r="EG58" s="28">
        <v>11.369561822316859</v>
      </c>
      <c r="EH58" s="28">
        <v>0</v>
      </c>
      <c r="EI58" s="29">
        <f t="shared" si="3"/>
        <v>24411.12933324738</v>
      </c>
      <c r="EJ58" s="30">
        <v>28909.701412361894</v>
      </c>
      <c r="EK58" s="31">
        <v>1.842808934243009</v>
      </c>
      <c r="EL58" s="31">
        <v>49.638038608893439</v>
      </c>
      <c r="EM58" s="31">
        <v>5.4782911278549076E-2</v>
      </c>
      <c r="EN58" s="31">
        <v>43164.463905030119</v>
      </c>
      <c r="EO58" s="29">
        <f t="shared" si="2"/>
        <v>72125.700947846432</v>
      </c>
      <c r="EP58" s="28">
        <f t="shared" si="1"/>
        <v>96536.830281093804</v>
      </c>
      <c r="EQ58" s="1"/>
    </row>
    <row r="59" spans="1:147" s="10" customFormat="1" ht="28.5" customHeight="1" thickBot="1" x14ac:dyDescent="0.3">
      <c r="A59" s="22" t="s">
        <v>59</v>
      </c>
      <c r="B59" s="23" t="s">
        <v>202</v>
      </c>
      <c r="C59" s="28">
        <v>2.8846155762539908E-2</v>
      </c>
      <c r="D59" s="28">
        <v>3.8151407669855153E-3</v>
      </c>
      <c r="E59" s="28">
        <v>1.3604199771159465E-2</v>
      </c>
      <c r="F59" s="28">
        <v>0.20468167820187588</v>
      </c>
      <c r="G59" s="28">
        <v>0.19829601988782952</v>
      </c>
      <c r="H59" s="28">
        <v>7.2600351355022921E-2</v>
      </c>
      <c r="I59" s="28">
        <v>4.9930415347536471E-2</v>
      </c>
      <c r="J59" s="28">
        <v>0.21706160340419328</v>
      </c>
      <c r="K59" s="28">
        <v>0.3362372709687047</v>
      </c>
      <c r="L59" s="28">
        <v>0.27259410028117098</v>
      </c>
      <c r="M59" s="28">
        <v>0.25689548962562864</v>
      </c>
      <c r="N59" s="28">
        <v>0.96102009260015109</v>
      </c>
      <c r="O59" s="28">
        <v>0.13589342712503238</v>
      </c>
      <c r="P59" s="28">
        <v>3.6092576122647757</v>
      </c>
      <c r="Q59" s="28">
        <v>5.1216169917399176E-2</v>
      </c>
      <c r="R59" s="28">
        <v>3.0714925145999312</v>
      </c>
      <c r="S59" s="28">
        <v>0.32868526509998858</v>
      </c>
      <c r="T59" s="28">
        <v>7.2356464528489512</v>
      </c>
      <c r="U59" s="28">
        <v>0.31604369403210608</v>
      </c>
      <c r="V59" s="28">
        <v>4.8395434841350962E-2</v>
      </c>
      <c r="W59" s="28">
        <v>0.50530510960712194</v>
      </c>
      <c r="X59" s="28">
        <v>18.166575019971617</v>
      </c>
      <c r="Y59" s="28">
        <v>0.56649065484846106</v>
      </c>
      <c r="Z59" s="28">
        <v>1.6334996062960936</v>
      </c>
      <c r="AA59" s="28">
        <v>0.7515572082572981</v>
      </c>
      <c r="AB59" s="28">
        <v>8.9839585112454632</v>
      </c>
      <c r="AC59" s="28">
        <v>5.3361309468877967E-2</v>
      </c>
      <c r="AD59" s="28">
        <v>0.18484446638489874</v>
      </c>
      <c r="AE59" s="28">
        <v>0.22211868344164559</v>
      </c>
      <c r="AF59" s="28">
        <v>5.1403362327194255</v>
      </c>
      <c r="AG59" s="28">
        <v>5.5086699841313332E-4</v>
      </c>
      <c r="AH59" s="28">
        <v>0.14151861100108967</v>
      </c>
      <c r="AI59" s="28">
        <v>611.70141797427027</v>
      </c>
      <c r="AJ59" s="28">
        <v>5.5682170760766887</v>
      </c>
      <c r="AK59" s="28">
        <v>80.402462801017876</v>
      </c>
      <c r="AL59" s="28">
        <v>99.134103569302681</v>
      </c>
      <c r="AM59" s="28">
        <v>107.26568248678814</v>
      </c>
      <c r="AN59" s="28">
        <v>0.48278220242797526</v>
      </c>
      <c r="AO59" s="28">
        <v>21.160039322507181</v>
      </c>
      <c r="AP59" s="28">
        <v>119.18203348495332</v>
      </c>
      <c r="AQ59" s="28">
        <v>230.68910276286638</v>
      </c>
      <c r="AR59" s="28">
        <v>0.5740381345588248</v>
      </c>
      <c r="AS59" s="28">
        <v>0.65841294697478969</v>
      </c>
      <c r="AT59" s="28">
        <v>0.55440041350631386</v>
      </c>
      <c r="AU59" s="28">
        <v>57.391315249854493</v>
      </c>
      <c r="AV59" s="28">
        <v>47.902652194327381</v>
      </c>
      <c r="AW59" s="28">
        <v>31.800859886771061</v>
      </c>
      <c r="AX59" s="28">
        <v>27.643678565572717</v>
      </c>
      <c r="AY59" s="28">
        <v>57.860740581225294</v>
      </c>
      <c r="AZ59" s="28">
        <v>0.78211903052540954</v>
      </c>
      <c r="BA59" s="28">
        <v>7.2801153827653415</v>
      </c>
      <c r="BB59" s="28">
        <v>0.70086496800605202</v>
      </c>
      <c r="BC59" s="28">
        <v>20.564483285349965</v>
      </c>
      <c r="BD59" s="28">
        <v>58.060616302034383</v>
      </c>
      <c r="BE59" s="28">
        <v>2.8153105452763914</v>
      </c>
      <c r="BF59" s="28">
        <v>99.621375064546044</v>
      </c>
      <c r="BG59" s="28">
        <v>2.3083938025823021</v>
      </c>
      <c r="BH59" s="28">
        <v>6.9516262908603581</v>
      </c>
      <c r="BI59" s="28">
        <v>14.664956508852757</v>
      </c>
      <c r="BJ59" s="28">
        <v>1.0869178317421366</v>
      </c>
      <c r="BK59" s="28">
        <v>0.48921583472818553</v>
      </c>
      <c r="BL59" s="28">
        <v>1.0314628415299303</v>
      </c>
      <c r="BM59" s="28">
        <v>149.55689481722516</v>
      </c>
      <c r="BN59" s="28">
        <v>29.521322471036541</v>
      </c>
      <c r="BO59" s="28">
        <v>2.6789146445616137</v>
      </c>
      <c r="BP59" s="28">
        <v>0.35683683740567473</v>
      </c>
      <c r="BQ59" s="28">
        <v>13.501005267963894</v>
      </c>
      <c r="BR59" s="28">
        <v>8.8586576209688026</v>
      </c>
      <c r="BS59" s="28">
        <v>0.86137238572748742</v>
      </c>
      <c r="BT59" s="28">
        <v>21.72928746804476</v>
      </c>
      <c r="BU59" s="28">
        <v>14.606222921123088</v>
      </c>
      <c r="BV59" s="28">
        <v>15.662071227580077</v>
      </c>
      <c r="BW59" s="28">
        <v>7.0223308019904342</v>
      </c>
      <c r="BX59" s="28">
        <v>22.288724799056286</v>
      </c>
      <c r="BY59" s="28">
        <v>18.776403031198736</v>
      </c>
      <c r="BZ59" s="28">
        <v>7.0886465149921127</v>
      </c>
      <c r="CA59" s="28">
        <v>9.967288325590685</v>
      </c>
      <c r="CB59" s="28">
        <v>5.3263877041000214</v>
      </c>
      <c r="CC59" s="28">
        <v>5.2209064599792292</v>
      </c>
      <c r="CD59" s="28">
        <v>2.0089218624331879</v>
      </c>
      <c r="CE59" s="28">
        <v>5.9045958735491872</v>
      </c>
      <c r="CF59" s="28">
        <v>47.342359566588513</v>
      </c>
      <c r="CG59" s="28">
        <v>248.16517571415605</v>
      </c>
      <c r="CH59" s="28">
        <v>17.269617299820776</v>
      </c>
      <c r="CI59" s="28">
        <v>6.2968228725455738E-2</v>
      </c>
      <c r="CJ59" s="28">
        <v>9.4320346613918034</v>
      </c>
      <c r="CK59" s="28">
        <v>1.7236770080278851</v>
      </c>
      <c r="CL59" s="28">
        <v>11.450785513526354</v>
      </c>
      <c r="CM59" s="28">
        <v>2.0545082929962746</v>
      </c>
      <c r="CN59" s="28">
        <v>3.3760274076447185</v>
      </c>
      <c r="CO59" s="28">
        <v>21.422049797416253</v>
      </c>
      <c r="CP59" s="28">
        <v>5.0470951686818637</v>
      </c>
      <c r="CQ59" s="28">
        <v>30.710654734456703</v>
      </c>
      <c r="CR59" s="28">
        <v>62.572467142530733</v>
      </c>
      <c r="CS59" s="28">
        <v>6.4983869034646435</v>
      </c>
      <c r="CT59" s="28">
        <v>21.090946601050032</v>
      </c>
      <c r="CU59" s="28">
        <v>5.7744992484949931</v>
      </c>
      <c r="CV59" s="28">
        <v>0.72341941290847767</v>
      </c>
      <c r="CW59" s="28">
        <v>52.56716027333605</v>
      </c>
      <c r="CX59" s="28">
        <v>5.9836941926810496</v>
      </c>
      <c r="CY59" s="28">
        <v>5.42901982972624</v>
      </c>
      <c r="CZ59" s="28">
        <v>1.8077488117634244</v>
      </c>
      <c r="DA59" s="28">
        <v>20.229050419365556</v>
      </c>
      <c r="DB59" s="28">
        <v>1.7547577834040295</v>
      </c>
      <c r="DC59" s="28">
        <v>1.1381057985363257</v>
      </c>
      <c r="DD59" s="28">
        <v>9.6473915406294175</v>
      </c>
      <c r="DE59" s="28">
        <v>8.8913853986304741</v>
      </c>
      <c r="DF59" s="28">
        <v>2.6905456474705751</v>
      </c>
      <c r="DG59" s="28">
        <v>6.1141154961561686</v>
      </c>
      <c r="DH59" s="28">
        <v>2.6684744938577345</v>
      </c>
      <c r="DI59" s="28">
        <v>3.0184168205221518</v>
      </c>
      <c r="DJ59" s="28">
        <v>2.3864497513266043</v>
      </c>
      <c r="DK59" s="28">
        <v>0.76660336825731101</v>
      </c>
      <c r="DL59" s="28">
        <v>5.2830682568480487</v>
      </c>
      <c r="DM59" s="28">
        <v>1.9918033851215656E-3</v>
      </c>
      <c r="DN59" s="28">
        <v>3.9502058406840628</v>
      </c>
      <c r="DO59" s="28">
        <v>12.664222073146991</v>
      </c>
      <c r="DP59" s="28">
        <v>94.91316147983386</v>
      </c>
      <c r="DQ59" s="28">
        <v>20.679666664221596</v>
      </c>
      <c r="DR59" s="28">
        <v>8.2579623133031426</v>
      </c>
      <c r="DS59" s="28">
        <v>62.330914864754952</v>
      </c>
      <c r="DT59" s="28">
        <v>31.113321312351804</v>
      </c>
      <c r="DU59" s="28">
        <v>1.774521256900796</v>
      </c>
      <c r="DV59" s="28">
        <v>146.15788699481573</v>
      </c>
      <c r="DW59" s="28">
        <v>306.23954847821943</v>
      </c>
      <c r="DX59" s="28">
        <v>74.475791495776903</v>
      </c>
      <c r="DY59" s="28">
        <v>2.4539633959028935</v>
      </c>
      <c r="DZ59" s="28">
        <v>0.99099934826644998</v>
      </c>
      <c r="EA59" s="28">
        <v>27.099324654771721</v>
      </c>
      <c r="EB59" s="28">
        <v>38.510160413286656</v>
      </c>
      <c r="EC59" s="28">
        <v>6.6499144820130374</v>
      </c>
      <c r="ED59" s="28">
        <v>0.47995127457036346</v>
      </c>
      <c r="EE59" s="28">
        <v>6.5048400338118153</v>
      </c>
      <c r="EF59" s="28">
        <v>1.1134629434204375</v>
      </c>
      <c r="EG59" s="28">
        <v>2.022909028023316</v>
      </c>
      <c r="EH59" s="28">
        <v>0</v>
      </c>
      <c r="EI59" s="29">
        <f t="shared" si="3"/>
        <v>3584.5058984811235</v>
      </c>
      <c r="EJ59" s="30">
        <v>79159.670254059776</v>
      </c>
      <c r="EK59" s="31">
        <v>4.9686022625474582</v>
      </c>
      <c r="EL59" s="31">
        <v>36.175208550933242</v>
      </c>
      <c r="EM59" s="31">
        <v>0.14770630414777533</v>
      </c>
      <c r="EN59" s="31">
        <v>28694.626342229902</v>
      </c>
      <c r="EO59" s="29">
        <f t="shared" si="2"/>
        <v>107895.58811340731</v>
      </c>
      <c r="EP59" s="28">
        <f t="shared" si="1"/>
        <v>111480.09401188843</v>
      </c>
      <c r="EQ59" s="1"/>
    </row>
    <row r="60" spans="1:147" s="10" customFormat="1" ht="28.5" customHeight="1" thickBot="1" x14ac:dyDescent="0.3">
      <c r="A60" s="22" t="s">
        <v>60</v>
      </c>
      <c r="B60" s="23" t="s">
        <v>203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0.34862283962348672</v>
      </c>
      <c r="O60" s="28">
        <v>3.3463737498451165</v>
      </c>
      <c r="P60" s="28">
        <v>0.50529754748075217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1.4922455700400752</v>
      </c>
      <c r="X60" s="28">
        <v>0.69050116896635916</v>
      </c>
      <c r="Y60" s="28">
        <v>0</v>
      </c>
      <c r="Z60" s="28">
        <v>0</v>
      </c>
      <c r="AA60" s="28">
        <v>8.4681336450238813</v>
      </c>
      <c r="AB60" s="28">
        <v>22.454756243742192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102.50748763251268</v>
      </c>
      <c r="AJ60" s="28">
        <v>6.4851203752747967E-4</v>
      </c>
      <c r="AK60" s="28">
        <v>0.2301112453258391</v>
      </c>
      <c r="AL60" s="28">
        <v>1.9788758327206234E-2</v>
      </c>
      <c r="AM60" s="28">
        <v>74.239975189086394</v>
      </c>
      <c r="AN60" s="28">
        <v>0</v>
      </c>
      <c r="AO60" s="28">
        <v>1.9676551874216754</v>
      </c>
      <c r="AP60" s="28">
        <v>5.809344018195671</v>
      </c>
      <c r="AQ60" s="28">
        <v>1.5976506375969972</v>
      </c>
      <c r="AR60" s="28">
        <v>0</v>
      </c>
      <c r="AS60" s="28">
        <v>61.629245438559622</v>
      </c>
      <c r="AT60" s="28">
        <v>0</v>
      </c>
      <c r="AU60" s="28">
        <v>29.737857651015279</v>
      </c>
      <c r="AV60" s="28">
        <v>1.6904547010308129</v>
      </c>
      <c r="AW60" s="28">
        <v>5.6215302691737367E-3</v>
      </c>
      <c r="AX60" s="28">
        <v>1.0220476875410967E-2</v>
      </c>
      <c r="AY60" s="28">
        <v>50.183146400958627</v>
      </c>
      <c r="AZ60" s="28">
        <v>61.644086162274697</v>
      </c>
      <c r="BA60" s="28">
        <v>376.31318553974506</v>
      </c>
      <c r="BB60" s="28">
        <v>0</v>
      </c>
      <c r="BC60" s="28">
        <v>1.7754587967759292E-3</v>
      </c>
      <c r="BD60" s="28">
        <v>1.1441017075217838E-2</v>
      </c>
      <c r="BE60" s="28">
        <v>0</v>
      </c>
      <c r="BF60" s="28">
        <v>1.9546213690517861E-2</v>
      </c>
      <c r="BG60" s="28">
        <v>0</v>
      </c>
      <c r="BH60" s="28">
        <v>4.2261170330705846E-4</v>
      </c>
      <c r="BI60" s="28">
        <v>1.3944762741888623E-3</v>
      </c>
      <c r="BJ60" s="28">
        <v>0</v>
      </c>
      <c r="BK60" s="28">
        <v>0</v>
      </c>
      <c r="BL60" s="28">
        <v>0</v>
      </c>
      <c r="BM60" s="28">
        <v>3.0420115288058158E-2</v>
      </c>
      <c r="BN60" s="28">
        <v>1.0297273259231002E-2</v>
      </c>
      <c r="BO60" s="28">
        <v>1.1761459908843353E-4</v>
      </c>
      <c r="BP60" s="28">
        <v>0</v>
      </c>
      <c r="BQ60" s="28">
        <v>2.6845870691243655E-3</v>
      </c>
      <c r="BR60" s="28">
        <v>5.1117941352854686E-4</v>
      </c>
      <c r="BS60" s="28">
        <v>0</v>
      </c>
      <c r="BT60" s="28">
        <v>3.7254297880411494E-3</v>
      </c>
      <c r="BU60" s="28">
        <v>1.7476538115214092E-3</v>
      </c>
      <c r="BV60" s="28">
        <v>325.44116594084164</v>
      </c>
      <c r="BW60" s="28">
        <v>1.2760463583806332E-4</v>
      </c>
      <c r="BX60" s="28">
        <v>0</v>
      </c>
      <c r="BY60" s="28">
        <v>5.125417947581745E-3</v>
      </c>
      <c r="BZ60" s="28">
        <v>0</v>
      </c>
      <c r="CA60" s="28">
        <v>0</v>
      </c>
      <c r="CB60" s="28">
        <v>0</v>
      </c>
      <c r="CC60" s="28">
        <v>0</v>
      </c>
      <c r="CD60" s="28">
        <v>0</v>
      </c>
      <c r="CE60" s="28">
        <v>0</v>
      </c>
      <c r="CF60" s="28">
        <v>2.2038653730142885E-3</v>
      </c>
      <c r="CG60" s="28">
        <v>2.568202848284656E-2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1.4854016743835359</v>
      </c>
      <c r="CR60" s="28">
        <v>0.84883437141089313</v>
      </c>
      <c r="CS60" s="28">
        <v>0</v>
      </c>
      <c r="CT60" s="28">
        <v>0</v>
      </c>
      <c r="CU60" s="28">
        <v>0</v>
      </c>
      <c r="CV60" s="28">
        <v>0</v>
      </c>
      <c r="CW60" s="28">
        <v>1.3437320466789937E-5</v>
      </c>
      <c r="CX60" s="28">
        <v>0</v>
      </c>
      <c r="CY60" s="28">
        <v>0</v>
      </c>
      <c r="CZ60" s="28">
        <v>0</v>
      </c>
      <c r="DA60" s="28">
        <v>0</v>
      </c>
      <c r="DB60" s="28">
        <v>0</v>
      </c>
      <c r="DC60" s="28">
        <v>0</v>
      </c>
      <c r="DD60" s="28">
        <v>0</v>
      </c>
      <c r="DE60" s="28">
        <v>0</v>
      </c>
      <c r="DF60" s="28">
        <v>0</v>
      </c>
      <c r="DG60" s="28">
        <v>0</v>
      </c>
      <c r="DH60" s="28">
        <v>0</v>
      </c>
      <c r="DI60" s="28">
        <v>0</v>
      </c>
      <c r="DJ60" s="28">
        <v>0</v>
      </c>
      <c r="DK60" s="28">
        <v>0</v>
      </c>
      <c r="DL60" s="28">
        <v>0</v>
      </c>
      <c r="DM60" s="28">
        <v>0</v>
      </c>
      <c r="DN60" s="28">
        <v>0</v>
      </c>
      <c r="DO60" s="28">
        <v>0</v>
      </c>
      <c r="DP60" s="28">
        <v>0</v>
      </c>
      <c r="DQ60" s="28">
        <v>0</v>
      </c>
      <c r="DR60" s="28">
        <v>0</v>
      </c>
      <c r="DS60" s="28">
        <v>0</v>
      </c>
      <c r="DT60" s="28">
        <v>0</v>
      </c>
      <c r="DU60" s="28">
        <v>0</v>
      </c>
      <c r="DV60" s="28">
        <v>2.4937029284437702</v>
      </c>
      <c r="DW60" s="28">
        <v>0.58960919103446496</v>
      </c>
      <c r="DX60" s="28">
        <v>0</v>
      </c>
      <c r="DY60" s="28">
        <v>0</v>
      </c>
      <c r="DZ60" s="28">
        <v>8.6363979649831044E-3</v>
      </c>
      <c r="EA60" s="28">
        <v>9.6757406452353222E-3</v>
      </c>
      <c r="EB60" s="28">
        <v>3.061004961084387E-3</v>
      </c>
      <c r="EC60" s="28">
        <v>89.941714257895882</v>
      </c>
      <c r="ED60" s="28">
        <v>0</v>
      </c>
      <c r="EE60" s="28">
        <v>0</v>
      </c>
      <c r="EF60" s="28">
        <v>0</v>
      </c>
      <c r="EG60" s="28">
        <v>0</v>
      </c>
      <c r="EH60" s="28">
        <v>0</v>
      </c>
      <c r="EI60" s="29">
        <f t="shared" si="3"/>
        <v>1225.8314473380642</v>
      </c>
      <c r="EJ60" s="30">
        <v>7244.7177262412715</v>
      </c>
      <c r="EK60" s="31">
        <v>0</v>
      </c>
      <c r="EL60" s="31">
        <v>3.9316408818838746</v>
      </c>
      <c r="EM60" s="31">
        <v>-2.2207700266995638</v>
      </c>
      <c r="EN60" s="31">
        <v>1510.6938599746936</v>
      </c>
      <c r="EO60" s="29">
        <f t="shared" si="2"/>
        <v>8757.1224570711493</v>
      </c>
      <c r="EP60" s="28">
        <f t="shared" si="1"/>
        <v>9982.9539044092126</v>
      </c>
      <c r="EQ60" s="1"/>
    </row>
    <row r="61" spans="1:147" s="10" customFormat="1" ht="28.5" customHeight="1" thickBot="1" x14ac:dyDescent="0.3">
      <c r="A61" s="22" t="s">
        <v>61</v>
      </c>
      <c r="B61" s="23" t="s">
        <v>204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0.16637848363364965</v>
      </c>
      <c r="O61" s="28">
        <v>0.17440734237680283</v>
      </c>
      <c r="P61" s="28">
        <v>0</v>
      </c>
      <c r="Q61" s="28">
        <v>0</v>
      </c>
      <c r="R61" s="28">
        <v>0</v>
      </c>
      <c r="S61" s="28">
        <v>0</v>
      </c>
      <c r="T61" s="28">
        <v>5.7332949647317122</v>
      </c>
      <c r="U61" s="28">
        <v>0</v>
      </c>
      <c r="V61" s="28">
        <v>0</v>
      </c>
      <c r="W61" s="28">
        <v>5.4404229164318377E-2</v>
      </c>
      <c r="X61" s="28">
        <v>3.5707697095758806</v>
      </c>
      <c r="Y61" s="28">
        <v>0</v>
      </c>
      <c r="Z61" s="28">
        <v>0</v>
      </c>
      <c r="AA61" s="28">
        <v>0.40824947357691033</v>
      </c>
      <c r="AB61" s="28">
        <v>11.777046507766888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3.6625576476341557</v>
      </c>
      <c r="AI61" s="28">
        <v>13.730882644134814</v>
      </c>
      <c r="AJ61" s="28">
        <v>7.3317346325811036E-2</v>
      </c>
      <c r="AK61" s="28">
        <v>1.8186032901264169</v>
      </c>
      <c r="AL61" s="28">
        <v>2.2372125167716392</v>
      </c>
      <c r="AM61" s="28">
        <v>2.3864785515637528</v>
      </c>
      <c r="AN61" s="28">
        <v>0</v>
      </c>
      <c r="AO61" s="28">
        <v>0.39899376785721263</v>
      </c>
      <c r="AP61" s="28">
        <v>2.4599194742931032</v>
      </c>
      <c r="AQ61" s="28">
        <v>5.3522390484628346</v>
      </c>
      <c r="AR61" s="28">
        <v>8.5375991889468576E-4</v>
      </c>
      <c r="AS61" s="28">
        <v>0</v>
      </c>
      <c r="AT61" s="28">
        <v>0</v>
      </c>
      <c r="AU61" s="28">
        <v>1.2178982082509218</v>
      </c>
      <c r="AV61" s="28">
        <v>1.0814543319186984</v>
      </c>
      <c r="AW61" s="28">
        <v>0.63554052627523694</v>
      </c>
      <c r="AX61" s="28">
        <v>0.45400568178169937</v>
      </c>
      <c r="AY61" s="28">
        <v>0.40427094981833206</v>
      </c>
      <c r="AZ61" s="28">
        <v>2.5652142663373845E-2</v>
      </c>
      <c r="BA61" s="28">
        <v>55.183781113277405</v>
      </c>
      <c r="BB61" s="28">
        <v>0</v>
      </c>
      <c r="BC61" s="28">
        <v>0.20072399578999756</v>
      </c>
      <c r="BD61" s="28">
        <v>1.2934609732478868</v>
      </c>
      <c r="BE61" s="28">
        <v>0</v>
      </c>
      <c r="BF61" s="28">
        <v>3.5431630202070576</v>
      </c>
      <c r="BG61" s="28">
        <v>0</v>
      </c>
      <c r="BH61" s="28">
        <v>4.777824746451461E-2</v>
      </c>
      <c r="BI61" s="28">
        <v>0.39055711424306511</v>
      </c>
      <c r="BJ61" s="28">
        <v>0</v>
      </c>
      <c r="BK61" s="28">
        <v>0</v>
      </c>
      <c r="BL61" s="28">
        <v>0</v>
      </c>
      <c r="BM61" s="28">
        <v>3.4391375931108339</v>
      </c>
      <c r="BN61" s="28">
        <v>0.58624880112549504</v>
      </c>
      <c r="BO61" s="28">
        <v>1.3296885478355837E-2</v>
      </c>
      <c r="BP61" s="28">
        <v>0</v>
      </c>
      <c r="BQ61" s="28">
        <v>0.30350523737262924</v>
      </c>
      <c r="BR61" s="28">
        <v>0.20742182575514792</v>
      </c>
      <c r="BS61" s="28">
        <v>1.958555377912501E-2</v>
      </c>
      <c r="BT61" s="28">
        <v>0.42117741873177172</v>
      </c>
      <c r="BU61" s="28">
        <v>0.23042983597308631</v>
      </c>
      <c r="BV61" s="28">
        <v>0.25396285092317317</v>
      </c>
      <c r="BW61" s="28">
        <v>0.30519611390744461</v>
      </c>
      <c r="BX61" s="28">
        <v>2.2115806030054559</v>
      </c>
      <c r="BY61" s="28">
        <v>0.27874578701973268</v>
      </c>
      <c r="BZ61" s="28">
        <v>3.0987119859741892</v>
      </c>
      <c r="CA61" s="28">
        <v>0</v>
      </c>
      <c r="CB61" s="28">
        <v>0</v>
      </c>
      <c r="CC61" s="28">
        <v>0</v>
      </c>
      <c r="CD61" s="28">
        <v>0</v>
      </c>
      <c r="CE61" s="28">
        <v>0.37390699567611629</v>
      </c>
      <c r="CF61" s="28">
        <v>14.705307133880275</v>
      </c>
      <c r="CG61" s="28">
        <v>82.604859673758767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6.9591303562778102E-3</v>
      </c>
      <c r="CO61" s="28">
        <v>0</v>
      </c>
      <c r="CP61" s="28">
        <v>0</v>
      </c>
      <c r="CQ61" s="28">
        <v>2.4244705004085012</v>
      </c>
      <c r="CR61" s="28">
        <v>0.18199246851737025</v>
      </c>
      <c r="CS61" s="28">
        <v>0</v>
      </c>
      <c r="CT61" s="28">
        <v>1.7150647084789716</v>
      </c>
      <c r="CU61" s="28">
        <v>0</v>
      </c>
      <c r="CV61" s="28">
        <v>0</v>
      </c>
      <c r="CW61" s="28">
        <v>1.5191524926980262E-3</v>
      </c>
      <c r="CX61" s="28">
        <v>0</v>
      </c>
      <c r="CY61" s="28">
        <v>0</v>
      </c>
      <c r="CZ61" s="28">
        <v>0</v>
      </c>
      <c r="DA61" s="28">
        <v>0</v>
      </c>
      <c r="DB61" s="28">
        <v>0</v>
      </c>
      <c r="DC61" s="28">
        <v>0</v>
      </c>
      <c r="DD61" s="28">
        <v>0</v>
      </c>
      <c r="DE61" s="28">
        <v>0</v>
      </c>
      <c r="DF61" s="28">
        <v>0</v>
      </c>
      <c r="DG61" s="28">
        <v>0</v>
      </c>
      <c r="DH61" s="28">
        <v>0</v>
      </c>
      <c r="DI61" s="28">
        <v>0</v>
      </c>
      <c r="DJ61" s="28">
        <v>0</v>
      </c>
      <c r="DK61" s="28">
        <v>2.1304719155743591E-2</v>
      </c>
      <c r="DL61" s="28">
        <v>0</v>
      </c>
      <c r="DM61" s="28">
        <v>0</v>
      </c>
      <c r="DN61" s="28">
        <v>0</v>
      </c>
      <c r="DO61" s="28">
        <v>0</v>
      </c>
      <c r="DP61" s="28">
        <v>112.62915195444711</v>
      </c>
      <c r="DQ61" s="28">
        <v>0</v>
      </c>
      <c r="DR61" s="28">
        <v>0.10716587738822403</v>
      </c>
      <c r="DS61" s="28">
        <v>0</v>
      </c>
      <c r="DT61" s="28">
        <v>26.788990883943423</v>
      </c>
      <c r="DU61" s="28">
        <v>0</v>
      </c>
      <c r="DV61" s="28">
        <v>0</v>
      </c>
      <c r="DW61" s="28">
        <v>0</v>
      </c>
      <c r="DX61" s="28">
        <v>0</v>
      </c>
      <c r="DY61" s="28">
        <v>0</v>
      </c>
      <c r="DZ61" s="28">
        <v>0</v>
      </c>
      <c r="EA61" s="28">
        <v>0</v>
      </c>
      <c r="EB61" s="28">
        <v>0</v>
      </c>
      <c r="EC61" s="28">
        <v>19.717823453794121</v>
      </c>
      <c r="ED61" s="28">
        <v>0</v>
      </c>
      <c r="EE61" s="28">
        <v>0</v>
      </c>
      <c r="EF61" s="28">
        <v>0</v>
      </c>
      <c r="EG61" s="28">
        <v>0.37755553300984523</v>
      </c>
      <c r="EH61" s="28">
        <v>0</v>
      </c>
      <c r="EI61" s="29">
        <f t="shared" si="3"/>
        <v>391.5089677403169</v>
      </c>
      <c r="EJ61" s="30">
        <v>7541.2420083822781</v>
      </c>
      <c r="EK61" s="31">
        <v>0</v>
      </c>
      <c r="EL61" s="31">
        <v>0</v>
      </c>
      <c r="EM61" s="31">
        <v>0</v>
      </c>
      <c r="EN61" s="31">
        <v>1157.2223371394011</v>
      </c>
      <c r="EO61" s="29">
        <f t="shared" si="2"/>
        <v>8698.4643455216792</v>
      </c>
      <c r="EP61" s="28">
        <f t="shared" si="1"/>
        <v>9089.9733132619967</v>
      </c>
      <c r="EQ61" s="1"/>
    </row>
    <row r="62" spans="1:147" s="10" customFormat="1" ht="28.5" customHeight="1" thickBot="1" x14ac:dyDescent="0.3">
      <c r="A62" s="22" t="s">
        <v>62</v>
      </c>
      <c r="B62" s="23" t="s">
        <v>205</v>
      </c>
      <c r="C62" s="28">
        <v>0.21714694685164235</v>
      </c>
      <c r="D62" s="28">
        <v>2.8719465296515232E-2</v>
      </c>
      <c r="E62" s="28">
        <v>0.1024091552782692</v>
      </c>
      <c r="F62" s="28">
        <v>1.5407946162353465</v>
      </c>
      <c r="G62" s="28">
        <v>296.33205316416718</v>
      </c>
      <c r="H62" s="28">
        <v>0.54651804444501884</v>
      </c>
      <c r="I62" s="28">
        <v>6.908937001722407</v>
      </c>
      <c r="J62" s="28">
        <v>1.6339877259884994</v>
      </c>
      <c r="K62" s="28">
        <v>102.60515616216645</v>
      </c>
      <c r="L62" s="28">
        <v>685.82638425282698</v>
      </c>
      <c r="M62" s="28">
        <v>1.9338476742403621</v>
      </c>
      <c r="N62" s="28">
        <v>82.188381235805366</v>
      </c>
      <c r="O62" s="28">
        <v>93.805874836141555</v>
      </c>
      <c r="P62" s="28">
        <v>32.413277521805867</v>
      </c>
      <c r="Q62" s="28">
        <v>0.38554305185582616</v>
      </c>
      <c r="R62" s="28">
        <v>4033.3667467587547</v>
      </c>
      <c r="S62" s="28">
        <v>1.7418146219064687</v>
      </c>
      <c r="T62" s="28">
        <v>3.5825765752638197</v>
      </c>
      <c r="U62" s="28">
        <v>47.320209835717634</v>
      </c>
      <c r="V62" s="28">
        <v>26.813669796399942</v>
      </c>
      <c r="W62" s="28">
        <v>38.034794581504009</v>
      </c>
      <c r="X62" s="28">
        <v>236.10013358931838</v>
      </c>
      <c r="Y62" s="28">
        <v>4.2644058755335381</v>
      </c>
      <c r="Z62" s="28">
        <v>9.2086279723513034</v>
      </c>
      <c r="AA62" s="28">
        <v>51.326212601341176</v>
      </c>
      <c r="AB62" s="28">
        <v>18.102176811710223</v>
      </c>
      <c r="AC62" s="28">
        <v>0.36236196501273898</v>
      </c>
      <c r="AD62" s="28">
        <v>1.5960967870466927</v>
      </c>
      <c r="AE62" s="28">
        <v>39.651293222064389</v>
      </c>
      <c r="AF62" s="28">
        <v>5.1353375342403158</v>
      </c>
      <c r="AG62" s="28">
        <v>7.8902609382009955E-4</v>
      </c>
      <c r="AH62" s="28">
        <v>0.22852966018961154</v>
      </c>
      <c r="AI62" s="28">
        <v>98.194457611835091</v>
      </c>
      <c r="AJ62" s="28">
        <v>183.73458044768458</v>
      </c>
      <c r="AK62" s="28">
        <v>883.02500716720749</v>
      </c>
      <c r="AL62" s="28">
        <v>15.774404975326254</v>
      </c>
      <c r="AM62" s="28">
        <v>2561.3417930991559</v>
      </c>
      <c r="AN62" s="28">
        <v>13.640917841025006</v>
      </c>
      <c r="AO62" s="28">
        <v>566.33107420974864</v>
      </c>
      <c r="AP62" s="28">
        <v>112.12760717843088</v>
      </c>
      <c r="AQ62" s="28">
        <v>26.027021435845576</v>
      </c>
      <c r="AR62" s="28">
        <v>8.8815857063613262</v>
      </c>
      <c r="AS62" s="28">
        <v>130.13238314126028</v>
      </c>
      <c r="AT62" s="28">
        <v>0.95695597029184842</v>
      </c>
      <c r="AU62" s="28">
        <v>245.32422121530112</v>
      </c>
      <c r="AV62" s="28">
        <v>28.287286475208496</v>
      </c>
      <c r="AW62" s="28">
        <v>100.41832700359321</v>
      </c>
      <c r="AX62" s="28">
        <v>13.572520424127829</v>
      </c>
      <c r="AY62" s="28">
        <v>2.8882228538395398</v>
      </c>
      <c r="AZ62" s="28">
        <v>122.15623525670352</v>
      </c>
      <c r="BA62" s="28">
        <v>0.46566349320924444</v>
      </c>
      <c r="BB62" s="28">
        <v>8259.6004850049703</v>
      </c>
      <c r="BC62" s="28">
        <v>226.84999263841399</v>
      </c>
      <c r="BD62" s="28">
        <v>48.832802379479993</v>
      </c>
      <c r="BE62" s="28">
        <v>53.565631334898271</v>
      </c>
      <c r="BF62" s="28">
        <v>1186.8609827545858</v>
      </c>
      <c r="BG62" s="28">
        <v>297.45547357843805</v>
      </c>
      <c r="BH62" s="28">
        <v>102.74837531769391</v>
      </c>
      <c r="BI62" s="28">
        <v>52.317599965439967</v>
      </c>
      <c r="BJ62" s="28">
        <v>107.26266812910478</v>
      </c>
      <c r="BK62" s="28">
        <v>930.91115818582557</v>
      </c>
      <c r="BL62" s="28">
        <v>29.621537441182582</v>
      </c>
      <c r="BM62" s="28">
        <v>808.60055246220168</v>
      </c>
      <c r="BN62" s="28">
        <v>156.5596558233681</v>
      </c>
      <c r="BO62" s="28">
        <v>393.65546581461729</v>
      </c>
      <c r="BP62" s="28">
        <v>2.0673492622164216</v>
      </c>
      <c r="BQ62" s="28">
        <v>2.1151113396674579</v>
      </c>
      <c r="BR62" s="28">
        <v>259.83304885161931</v>
      </c>
      <c r="BS62" s="28">
        <v>193.01336809946201</v>
      </c>
      <c r="BT62" s="28">
        <v>6646.9172294638283</v>
      </c>
      <c r="BU62" s="28">
        <v>74.828444888313811</v>
      </c>
      <c r="BV62" s="28">
        <v>1238.2065318370912</v>
      </c>
      <c r="BW62" s="28">
        <v>12.043371551041718</v>
      </c>
      <c r="BX62" s="28">
        <v>30.061020604191512</v>
      </c>
      <c r="BY62" s="28">
        <v>15.108009042346517</v>
      </c>
      <c r="BZ62" s="28">
        <v>1.1271407241902083</v>
      </c>
      <c r="CA62" s="28">
        <v>3.2348442972599116</v>
      </c>
      <c r="CB62" s="28">
        <v>10692.697694580933</v>
      </c>
      <c r="CC62" s="28">
        <v>5754.9512139519129</v>
      </c>
      <c r="CD62" s="28">
        <v>509.73805252610344</v>
      </c>
      <c r="CE62" s="28">
        <v>1175.6981420475081</v>
      </c>
      <c r="CF62" s="28">
        <v>1634.8582981067368</v>
      </c>
      <c r="CG62" s="28">
        <v>1013.4244973580865</v>
      </c>
      <c r="CH62" s="28">
        <v>12.827565019136603</v>
      </c>
      <c r="CI62" s="28">
        <v>0.17426820346940317</v>
      </c>
      <c r="CJ62" s="28">
        <v>13.670613238191015</v>
      </c>
      <c r="CK62" s="28">
        <v>11.891741792196587</v>
      </c>
      <c r="CL62" s="28">
        <v>19.545300340022237</v>
      </c>
      <c r="CM62" s="28">
        <v>6.0028831878850539</v>
      </c>
      <c r="CN62" s="28">
        <v>40.431484297714142</v>
      </c>
      <c r="CO62" s="28">
        <v>76.021313644671821</v>
      </c>
      <c r="CP62" s="28">
        <v>83.829180560892979</v>
      </c>
      <c r="CQ62" s="28">
        <v>20.114122709417675</v>
      </c>
      <c r="CR62" s="28">
        <v>269.58026636514188</v>
      </c>
      <c r="CS62" s="28">
        <v>1.5061230739159182</v>
      </c>
      <c r="CT62" s="28">
        <v>27.228611740324705</v>
      </c>
      <c r="CU62" s="28">
        <v>5.2609012975669467</v>
      </c>
      <c r="CV62" s="28">
        <v>0.23346493265446872</v>
      </c>
      <c r="CW62" s="28">
        <v>8.9679329515315054</v>
      </c>
      <c r="CX62" s="28">
        <v>7.176496400712991</v>
      </c>
      <c r="CY62" s="28">
        <v>1.0353812976015895</v>
      </c>
      <c r="CZ62" s="28">
        <v>1.0831749419310213</v>
      </c>
      <c r="DA62" s="28">
        <v>7640.6978810859246</v>
      </c>
      <c r="DB62" s="28">
        <v>3.0702700492098556</v>
      </c>
      <c r="DC62" s="28">
        <v>2.2208985984717367</v>
      </c>
      <c r="DD62" s="28">
        <v>18.603958318879425</v>
      </c>
      <c r="DE62" s="28">
        <v>38.13035627922234</v>
      </c>
      <c r="DF62" s="28">
        <v>6.0177297161835535</v>
      </c>
      <c r="DG62" s="28">
        <v>4.3449849796996931</v>
      </c>
      <c r="DH62" s="28">
        <v>48.022371203069824</v>
      </c>
      <c r="DI62" s="28">
        <v>1.2592248822176049</v>
      </c>
      <c r="DJ62" s="28">
        <v>1.7998625233217105</v>
      </c>
      <c r="DK62" s="28">
        <v>6.4617564124364728</v>
      </c>
      <c r="DL62" s="28">
        <v>2.7802449817515944</v>
      </c>
      <c r="DM62" s="28">
        <v>2.3438983003129842E-3</v>
      </c>
      <c r="DN62" s="28">
        <v>0.16923529655286662</v>
      </c>
      <c r="DO62" s="28">
        <v>1.9726274819127734</v>
      </c>
      <c r="DP62" s="28">
        <v>2.0118443611955885</v>
      </c>
      <c r="DQ62" s="28">
        <v>6.1862256894019785</v>
      </c>
      <c r="DR62" s="28">
        <v>5.6887342494222235</v>
      </c>
      <c r="DS62" s="28">
        <v>269.77057916052684</v>
      </c>
      <c r="DT62" s="28">
        <v>46.881898906013468</v>
      </c>
      <c r="DU62" s="28">
        <v>5.7509509434472195E-2</v>
      </c>
      <c r="DV62" s="28">
        <v>208.23599416507025</v>
      </c>
      <c r="DW62" s="28">
        <v>417.66148509783483</v>
      </c>
      <c r="DX62" s="28">
        <v>47.530136544789144</v>
      </c>
      <c r="DY62" s="28">
        <v>10.599687388161637</v>
      </c>
      <c r="DZ62" s="28">
        <v>0.66202512704200001</v>
      </c>
      <c r="EA62" s="28">
        <v>2.2803531002188642</v>
      </c>
      <c r="EB62" s="28">
        <v>48.629726708533013</v>
      </c>
      <c r="EC62" s="28">
        <v>2.0309351160476061</v>
      </c>
      <c r="ED62" s="28">
        <v>0.23432395848919671</v>
      </c>
      <c r="EE62" s="28">
        <v>5.1708571750928254</v>
      </c>
      <c r="EF62" s="28">
        <v>204.15610315144525</v>
      </c>
      <c r="EG62" s="28">
        <v>0.5906585320008082</v>
      </c>
      <c r="EH62" s="28">
        <v>0</v>
      </c>
      <c r="EI62" s="29">
        <f t="shared" si="3"/>
        <v>62511.864472580994</v>
      </c>
      <c r="EJ62" s="30">
        <v>7515.7339864077812</v>
      </c>
      <c r="EK62" s="31">
        <v>37.402446978166914</v>
      </c>
      <c r="EL62" s="31">
        <v>7625.9489014816545</v>
      </c>
      <c r="EM62" s="31">
        <v>1.1118976559809539</v>
      </c>
      <c r="EN62" s="31">
        <v>38616.474650738746</v>
      </c>
      <c r="EO62" s="29">
        <f t="shared" si="2"/>
        <v>53796.67188326233</v>
      </c>
      <c r="EP62" s="28">
        <f t="shared" si="1"/>
        <v>116308.53635584333</v>
      </c>
      <c r="EQ62" s="1"/>
    </row>
    <row r="63" spans="1:147" s="10" customFormat="1" ht="28.5" customHeight="1" thickBot="1" x14ac:dyDescent="0.3">
      <c r="A63" s="22" t="s">
        <v>63</v>
      </c>
      <c r="B63" s="23" t="s">
        <v>206</v>
      </c>
      <c r="C63" s="28">
        <v>1.9994419389167482E-2</v>
      </c>
      <c r="D63" s="28">
        <v>2.6444260078106814E-3</v>
      </c>
      <c r="E63" s="28">
        <v>9.4296126637370779E-3</v>
      </c>
      <c r="F63" s="28">
        <v>15.558119103532555</v>
      </c>
      <c r="G63" s="28">
        <v>1510.897544812856</v>
      </c>
      <c r="H63" s="28">
        <v>5.0322194913691623E-2</v>
      </c>
      <c r="I63" s="28">
        <v>19.848885612918664</v>
      </c>
      <c r="J63" s="28">
        <v>0.15045404203857926</v>
      </c>
      <c r="K63" s="28">
        <v>0.13407663168858505</v>
      </c>
      <c r="L63" s="28">
        <v>13.700745486784454</v>
      </c>
      <c r="M63" s="28">
        <v>0.17806449500736093</v>
      </c>
      <c r="N63" s="28">
        <v>332.24351245424651</v>
      </c>
      <c r="O63" s="28">
        <v>660.34225346777475</v>
      </c>
      <c r="P63" s="28">
        <v>12069.13827056783</v>
      </c>
      <c r="Q63" s="28">
        <v>34.088889535709626</v>
      </c>
      <c r="R63" s="28">
        <v>25337.265495103904</v>
      </c>
      <c r="S63" s="28">
        <v>5.6592686943689614</v>
      </c>
      <c r="T63" s="28">
        <v>0.32987587243661204</v>
      </c>
      <c r="U63" s="28">
        <v>334.20692358786437</v>
      </c>
      <c r="V63" s="28">
        <v>4.0044291579208631</v>
      </c>
      <c r="W63" s="28">
        <v>74.55407935854501</v>
      </c>
      <c r="X63" s="28">
        <v>274.45972357712719</v>
      </c>
      <c r="Y63" s="28">
        <v>1.7335461678183126</v>
      </c>
      <c r="Z63" s="28">
        <v>838.28398317970789</v>
      </c>
      <c r="AA63" s="28">
        <v>0.50365693098435116</v>
      </c>
      <c r="AB63" s="28">
        <v>87.338133975249463</v>
      </c>
      <c r="AC63" s="28">
        <v>2.1091164786905932</v>
      </c>
      <c r="AD63" s="28">
        <v>19.138121347427628</v>
      </c>
      <c r="AE63" s="28">
        <v>19.709208096119539</v>
      </c>
      <c r="AF63" s="28">
        <v>145.30347621585952</v>
      </c>
      <c r="AG63" s="28">
        <v>0.24395961191012977</v>
      </c>
      <c r="AH63" s="28">
        <v>1.0197284359417593</v>
      </c>
      <c r="AI63" s="28">
        <v>1470.6529876913926</v>
      </c>
      <c r="AJ63" s="28">
        <v>626.49401640036308</v>
      </c>
      <c r="AK63" s="28">
        <v>1558.9000678033685</v>
      </c>
      <c r="AL63" s="28">
        <v>65.820918698993367</v>
      </c>
      <c r="AM63" s="28">
        <v>11994.138187688783</v>
      </c>
      <c r="AN63" s="28">
        <v>318.6092937287471</v>
      </c>
      <c r="AO63" s="28">
        <v>2090.9589025496425</v>
      </c>
      <c r="AP63" s="28">
        <v>5358.7545947692615</v>
      </c>
      <c r="AQ63" s="28">
        <v>604.63411553988351</v>
      </c>
      <c r="AR63" s="28">
        <v>47.38899377230392</v>
      </c>
      <c r="AS63" s="28">
        <v>139.21727969617945</v>
      </c>
      <c r="AT63" s="28">
        <v>129.86135518807293</v>
      </c>
      <c r="AU63" s="28">
        <v>2689.7370424426763</v>
      </c>
      <c r="AV63" s="28">
        <v>351.74693378314788</v>
      </c>
      <c r="AW63" s="28">
        <v>720.98823466770841</v>
      </c>
      <c r="AX63" s="28">
        <v>323.86751739419651</v>
      </c>
      <c r="AY63" s="28">
        <v>408.70367618430032</v>
      </c>
      <c r="AZ63" s="28">
        <v>7.4243287778040647</v>
      </c>
      <c r="BA63" s="28">
        <v>16.673223840415272</v>
      </c>
      <c r="BB63" s="28">
        <v>39.238304158115497</v>
      </c>
      <c r="BC63" s="28">
        <v>15900.899132697397</v>
      </c>
      <c r="BD63" s="28">
        <v>14287.130565494828</v>
      </c>
      <c r="BE63" s="28">
        <v>628.72287816642427</v>
      </c>
      <c r="BF63" s="28">
        <v>959.00208619727584</v>
      </c>
      <c r="BG63" s="28">
        <v>780.7309476675614</v>
      </c>
      <c r="BH63" s="28">
        <v>2370.1077923962612</v>
      </c>
      <c r="BI63" s="28">
        <v>1055.6154083259473</v>
      </c>
      <c r="BJ63" s="28">
        <v>45.549097851516294</v>
      </c>
      <c r="BK63" s="28">
        <v>83.442941701542139</v>
      </c>
      <c r="BL63" s="28">
        <v>350.36884239718506</v>
      </c>
      <c r="BM63" s="28">
        <v>285.5783799434592</v>
      </c>
      <c r="BN63" s="28">
        <v>420.99357039517577</v>
      </c>
      <c r="BO63" s="28">
        <v>42.077768524073186</v>
      </c>
      <c r="BP63" s="28">
        <v>19.305191713272428</v>
      </c>
      <c r="BQ63" s="28">
        <v>8.4073154631031013</v>
      </c>
      <c r="BR63" s="28">
        <v>179.25264556857363</v>
      </c>
      <c r="BS63" s="28">
        <v>18.565069619795004</v>
      </c>
      <c r="BT63" s="28">
        <v>272.33865993188789</v>
      </c>
      <c r="BU63" s="28">
        <v>306.44993519812272</v>
      </c>
      <c r="BV63" s="28">
        <v>1253.1414966963005</v>
      </c>
      <c r="BW63" s="28">
        <v>329.44494734494435</v>
      </c>
      <c r="BX63" s="28">
        <v>389.48476691186653</v>
      </c>
      <c r="BY63" s="28">
        <v>110.95965492075143</v>
      </c>
      <c r="BZ63" s="28">
        <v>50.160220918306443</v>
      </c>
      <c r="CA63" s="28">
        <v>364.89374695211757</v>
      </c>
      <c r="CB63" s="28">
        <v>155.90298885830146</v>
      </c>
      <c r="CC63" s="28">
        <v>122.2321442128755</v>
      </c>
      <c r="CD63" s="28">
        <v>7.1706522518630988</v>
      </c>
      <c r="CE63" s="28">
        <v>171.42420774865911</v>
      </c>
      <c r="CF63" s="28">
        <v>316.0018543493664</v>
      </c>
      <c r="CG63" s="28">
        <v>7188.9685278626584</v>
      </c>
      <c r="CH63" s="28">
        <v>402.97159640098567</v>
      </c>
      <c r="CI63" s="28">
        <v>1.6046237798335708E-2</v>
      </c>
      <c r="CJ63" s="28">
        <v>332.89066484381567</v>
      </c>
      <c r="CK63" s="28">
        <v>41.028637296352926</v>
      </c>
      <c r="CL63" s="28">
        <v>235.30009991707496</v>
      </c>
      <c r="CM63" s="28">
        <v>8.1163469624123898</v>
      </c>
      <c r="CN63" s="28">
        <v>113.76125574112325</v>
      </c>
      <c r="CO63" s="28">
        <v>385.72602649976795</v>
      </c>
      <c r="CP63" s="28">
        <v>38.725013492373151</v>
      </c>
      <c r="CQ63" s="28">
        <v>3081.6057172738274</v>
      </c>
      <c r="CR63" s="28">
        <v>6813.752093106229</v>
      </c>
      <c r="CS63" s="28">
        <v>752.77444291002053</v>
      </c>
      <c r="CT63" s="28">
        <v>814.50510002681062</v>
      </c>
      <c r="CU63" s="28">
        <v>3094.2989715631361</v>
      </c>
      <c r="CV63" s="28">
        <v>32.863791606758333</v>
      </c>
      <c r="CW63" s="28">
        <v>2534.1769092501822</v>
      </c>
      <c r="CX63" s="28">
        <v>117.59045452981944</v>
      </c>
      <c r="CY63" s="28">
        <v>651.77848817338258</v>
      </c>
      <c r="CZ63" s="28">
        <v>283.3390658659867</v>
      </c>
      <c r="DA63" s="28">
        <v>3920.768905335779</v>
      </c>
      <c r="DB63" s="28">
        <v>4359.1247749570111</v>
      </c>
      <c r="DC63" s="28">
        <v>2484.3113454494478</v>
      </c>
      <c r="DD63" s="28">
        <v>303.63642773018154</v>
      </c>
      <c r="DE63" s="28">
        <v>2185.043692365959</v>
      </c>
      <c r="DF63" s="28">
        <v>508.78639374910256</v>
      </c>
      <c r="DG63" s="28">
        <v>4308.409632737932</v>
      </c>
      <c r="DH63" s="28">
        <v>3070.0148483819557</v>
      </c>
      <c r="DI63" s="28">
        <v>44.55225422377476</v>
      </c>
      <c r="DJ63" s="28">
        <v>469.45575698407748</v>
      </c>
      <c r="DK63" s="28">
        <v>136.94297446753365</v>
      </c>
      <c r="DL63" s="28">
        <v>608.19108758410357</v>
      </c>
      <c r="DM63" s="28">
        <v>1.8951696417574706</v>
      </c>
      <c r="DN63" s="28">
        <v>57.235763523090206</v>
      </c>
      <c r="DO63" s="28">
        <v>525.8745477097799</v>
      </c>
      <c r="DP63" s="28">
        <v>412.33071130632885</v>
      </c>
      <c r="DQ63" s="28">
        <v>1779.5584830100975</v>
      </c>
      <c r="DR63" s="28">
        <v>5854.5692635161367</v>
      </c>
      <c r="DS63" s="28">
        <v>1640.4477828190152</v>
      </c>
      <c r="DT63" s="28">
        <v>663.0715467895966</v>
      </c>
      <c r="DU63" s="28">
        <v>24.986362546817965</v>
      </c>
      <c r="DV63" s="28">
        <v>9983.1170365056278</v>
      </c>
      <c r="DW63" s="28">
        <v>18065.940862880801</v>
      </c>
      <c r="DX63" s="28">
        <v>454.64343710992915</v>
      </c>
      <c r="DY63" s="28">
        <v>96.823564800297362</v>
      </c>
      <c r="DZ63" s="28">
        <v>48.222970083433673</v>
      </c>
      <c r="EA63" s="28">
        <v>677.23421445513384</v>
      </c>
      <c r="EB63" s="28">
        <v>1829.3541507509576</v>
      </c>
      <c r="EC63" s="28">
        <v>136.53465984060958</v>
      </c>
      <c r="ED63" s="28">
        <v>40.116714381175349</v>
      </c>
      <c r="EE63" s="28">
        <v>194.45864832109044</v>
      </c>
      <c r="EF63" s="28">
        <v>60.386482342486964</v>
      </c>
      <c r="EG63" s="28">
        <v>106.59530944122146</v>
      </c>
      <c r="EH63" s="28">
        <v>0</v>
      </c>
      <c r="EI63" s="29">
        <f t="shared" si="3"/>
        <v>204028.21584315211</v>
      </c>
      <c r="EJ63" s="30">
        <v>74770.412067536003</v>
      </c>
      <c r="EK63" s="31">
        <v>3.4439361082682112</v>
      </c>
      <c r="EL63" s="31">
        <v>25.07447776446001</v>
      </c>
      <c r="EM63" s="31">
        <v>0.10238112197223018</v>
      </c>
      <c r="EN63" s="31">
        <v>84455.721219334824</v>
      </c>
      <c r="EO63" s="29">
        <f t="shared" si="2"/>
        <v>159254.75408186554</v>
      </c>
      <c r="EP63" s="28">
        <f t="shared" si="1"/>
        <v>363282.96992501768</v>
      </c>
      <c r="EQ63" s="1"/>
    </row>
    <row r="64" spans="1:147" s="10" customFormat="1" ht="28.5" customHeight="1" thickBot="1" x14ac:dyDescent="0.3">
      <c r="A64" s="22" t="s">
        <v>64</v>
      </c>
      <c r="B64" s="23" t="s">
        <v>207</v>
      </c>
      <c r="C64" s="28">
        <v>4.2082094050125252E-2</v>
      </c>
      <c r="D64" s="28">
        <v>5.565702199363534E-3</v>
      </c>
      <c r="E64" s="28">
        <v>1.9846430108724368E-2</v>
      </c>
      <c r="F64" s="28">
        <v>0.29859901275352463</v>
      </c>
      <c r="G64" s="28">
        <v>0.28917949164133178</v>
      </c>
      <c r="H64" s="28">
        <v>0.10591271984191782</v>
      </c>
      <c r="I64" s="28">
        <v>3.2200085280174477E-2</v>
      </c>
      <c r="J64" s="28">
        <v>0.31665941501253142</v>
      </c>
      <c r="K64" s="28">
        <v>0.28219001086372464</v>
      </c>
      <c r="L64" s="28">
        <v>14.468992134176768</v>
      </c>
      <c r="M64" s="28">
        <v>0.37477091382546135</v>
      </c>
      <c r="N64" s="28">
        <v>21.203034258181308</v>
      </c>
      <c r="O64" s="28">
        <v>1.4811782528748751</v>
      </c>
      <c r="P64" s="28">
        <v>774.52310652403446</v>
      </c>
      <c r="Q64" s="28">
        <v>7.471649592040526E-2</v>
      </c>
      <c r="R64" s="28">
        <v>699.92814424386506</v>
      </c>
      <c r="S64" s="28">
        <v>10.873683838901414</v>
      </c>
      <c r="T64" s="28">
        <v>0.69428710174327479</v>
      </c>
      <c r="U64" s="28">
        <v>0.48010226029594216</v>
      </c>
      <c r="V64" s="28">
        <v>7.1324050729029975E-2</v>
      </c>
      <c r="W64" s="28">
        <v>6.3409564011084179</v>
      </c>
      <c r="X64" s="28">
        <v>2.322235727838776</v>
      </c>
      <c r="Y64" s="28">
        <v>0.82642252964631924</v>
      </c>
      <c r="Z64" s="28">
        <v>7.2053723103534928</v>
      </c>
      <c r="AA64" s="28">
        <v>0.14392038881855967</v>
      </c>
      <c r="AB64" s="28">
        <v>35.425328139122954</v>
      </c>
      <c r="AC64" s="28">
        <v>0.1279212793960664</v>
      </c>
      <c r="AD64" s="28">
        <v>1.1234568836368</v>
      </c>
      <c r="AE64" s="28">
        <v>3.8384313613868946</v>
      </c>
      <c r="AF64" s="28">
        <v>8.513967640982731</v>
      </c>
      <c r="AG64" s="28">
        <v>1.5290968060824588E-4</v>
      </c>
      <c r="AH64" s="28">
        <v>1.0540172945877833</v>
      </c>
      <c r="AI64" s="28">
        <v>162.43692739489597</v>
      </c>
      <c r="AJ64" s="28">
        <v>14.031258584632667</v>
      </c>
      <c r="AK64" s="28">
        <v>44.141549326232578</v>
      </c>
      <c r="AL64" s="28">
        <v>38.45617346862651</v>
      </c>
      <c r="AM64" s="28">
        <v>754.14006215463496</v>
      </c>
      <c r="AN64" s="28">
        <v>0.80020338691816739</v>
      </c>
      <c r="AO64" s="28">
        <v>66.325705507551248</v>
      </c>
      <c r="AP64" s="28">
        <v>115.66668215080722</v>
      </c>
      <c r="AQ64" s="28">
        <v>2.3573235659524832</v>
      </c>
      <c r="AR64" s="28">
        <v>7.3459398151126676</v>
      </c>
      <c r="AS64" s="28">
        <v>3.1066490140180254</v>
      </c>
      <c r="AT64" s="28">
        <v>5.7264316920041294</v>
      </c>
      <c r="AU64" s="28">
        <v>226.30753013634381</v>
      </c>
      <c r="AV64" s="28">
        <v>20.898238104232984</v>
      </c>
      <c r="AW64" s="28">
        <v>57.730272589127914</v>
      </c>
      <c r="AX64" s="28">
        <v>44.16315136342196</v>
      </c>
      <c r="AY64" s="28">
        <v>165.76822659349958</v>
      </c>
      <c r="AZ64" s="28">
        <v>4.0814892931548767</v>
      </c>
      <c r="BA64" s="28">
        <v>1.136370723193443</v>
      </c>
      <c r="BB64" s="28">
        <v>8.2175450362516393</v>
      </c>
      <c r="BC64" s="28">
        <v>183.71320169798889</v>
      </c>
      <c r="BD64" s="28">
        <v>2306.8629735780528</v>
      </c>
      <c r="BE64" s="28">
        <v>115.23894163565667</v>
      </c>
      <c r="BF64" s="28">
        <v>142.21239446975721</v>
      </c>
      <c r="BG64" s="28">
        <v>433.5047644127489</v>
      </c>
      <c r="BH64" s="28">
        <v>128.3478904866042</v>
      </c>
      <c r="BI64" s="28">
        <v>587.06102260079183</v>
      </c>
      <c r="BJ64" s="28">
        <v>6.318302262218964</v>
      </c>
      <c r="BK64" s="28">
        <v>0.89945415442595866</v>
      </c>
      <c r="BL64" s="28">
        <v>0.30522288005713055</v>
      </c>
      <c r="BM64" s="28">
        <v>128.69725804292665</v>
      </c>
      <c r="BN64" s="28">
        <v>81.752397875450242</v>
      </c>
      <c r="BO64" s="28">
        <v>61.433899302328747</v>
      </c>
      <c r="BP64" s="28">
        <v>1.0836189347650855</v>
      </c>
      <c r="BQ64" s="28">
        <v>1.0676807655663281</v>
      </c>
      <c r="BR64" s="28">
        <v>608.24380221788067</v>
      </c>
      <c r="BS64" s="28">
        <v>11.183322278667386</v>
      </c>
      <c r="BT64" s="28">
        <v>236.22419558889374</v>
      </c>
      <c r="BU64" s="28">
        <v>1104.5594040878721</v>
      </c>
      <c r="BV64" s="28">
        <v>80.099382175365449</v>
      </c>
      <c r="BW64" s="28">
        <v>207.8299577345679</v>
      </c>
      <c r="BX64" s="28">
        <v>103.13087749821818</v>
      </c>
      <c r="BY64" s="28">
        <v>130.5281866613351</v>
      </c>
      <c r="BZ64" s="28">
        <v>1.3331565200443865</v>
      </c>
      <c r="CA64" s="28">
        <v>55.348346955298481</v>
      </c>
      <c r="CB64" s="28">
        <v>36.64532796168551</v>
      </c>
      <c r="CC64" s="28">
        <v>7.7782404657361912</v>
      </c>
      <c r="CD64" s="28">
        <v>40.10518618427875</v>
      </c>
      <c r="CE64" s="28">
        <v>12.7612928811735</v>
      </c>
      <c r="CF64" s="28">
        <v>2149.8543819339588</v>
      </c>
      <c r="CG64" s="28">
        <v>10876.218682447556</v>
      </c>
      <c r="CH64" s="28">
        <v>16.167641201544829</v>
      </c>
      <c r="CI64" s="28">
        <v>3.3772387936709877E-2</v>
      </c>
      <c r="CJ64" s="28">
        <v>46.63356836975732</v>
      </c>
      <c r="CK64" s="28">
        <v>2.3079556952563012</v>
      </c>
      <c r="CL64" s="28">
        <v>8.1742218709031036</v>
      </c>
      <c r="CM64" s="28">
        <v>62.650694335575039</v>
      </c>
      <c r="CN64" s="28">
        <v>7.1650216472014625</v>
      </c>
      <c r="CO64" s="28">
        <v>254.43792804881895</v>
      </c>
      <c r="CP64" s="28">
        <v>308.29172929752571</v>
      </c>
      <c r="CQ64" s="28">
        <v>896.91505221585271</v>
      </c>
      <c r="CR64" s="28">
        <v>2311.9379577837331</v>
      </c>
      <c r="CS64" s="28">
        <v>1208.4531991071385</v>
      </c>
      <c r="CT64" s="28">
        <v>276.7783639489079</v>
      </c>
      <c r="CU64" s="28">
        <v>115.68664003620486</v>
      </c>
      <c r="CV64" s="28">
        <v>17.174171928134445</v>
      </c>
      <c r="CW64" s="28">
        <v>133.4341645732145</v>
      </c>
      <c r="CX64" s="28">
        <v>25.753104368674446</v>
      </c>
      <c r="CY64" s="28">
        <v>31.089204196015352</v>
      </c>
      <c r="CZ64" s="28">
        <v>39.683177363989543</v>
      </c>
      <c r="DA64" s="28">
        <v>3675.8962827395744</v>
      </c>
      <c r="DB64" s="28">
        <v>1145.5106130153786</v>
      </c>
      <c r="DC64" s="28">
        <v>445.91214294550798</v>
      </c>
      <c r="DD64" s="28">
        <v>378.3395847442311</v>
      </c>
      <c r="DE64" s="28">
        <v>151.70812046364685</v>
      </c>
      <c r="DF64" s="28">
        <v>414.34707802784254</v>
      </c>
      <c r="DG64" s="28">
        <v>9490.9533146140748</v>
      </c>
      <c r="DH64" s="28">
        <v>1472.5937561280809</v>
      </c>
      <c r="DI64" s="28">
        <v>42.880627008253413</v>
      </c>
      <c r="DJ64" s="28">
        <v>41.193629071985086</v>
      </c>
      <c r="DK64" s="28">
        <v>9.5226282656158929</v>
      </c>
      <c r="DL64" s="28">
        <v>42.17463694361637</v>
      </c>
      <c r="DM64" s="28">
        <v>0.13130292290749151</v>
      </c>
      <c r="DN64" s="28">
        <v>16.99228919222735</v>
      </c>
      <c r="DO64" s="28">
        <v>382.91273104647263</v>
      </c>
      <c r="DP64" s="28">
        <v>70.537121989128678</v>
      </c>
      <c r="DQ64" s="28">
        <v>36.911536289062795</v>
      </c>
      <c r="DR64" s="28">
        <v>255.81309764994126</v>
      </c>
      <c r="DS64" s="28">
        <v>2004.4835220785853</v>
      </c>
      <c r="DT64" s="28">
        <v>411.21859862687489</v>
      </c>
      <c r="DU64" s="28">
        <v>25.843019876338506</v>
      </c>
      <c r="DV64" s="28">
        <v>9647.0994869274218</v>
      </c>
      <c r="DW64" s="28">
        <v>2812.6890459553115</v>
      </c>
      <c r="DX64" s="28">
        <v>353.80960713636421</v>
      </c>
      <c r="DY64" s="28">
        <v>496.69992479508028</v>
      </c>
      <c r="DZ64" s="28">
        <v>236.79090916083476</v>
      </c>
      <c r="EA64" s="28">
        <v>22.197773157647774</v>
      </c>
      <c r="EB64" s="28">
        <v>2341.911233744579</v>
      </c>
      <c r="EC64" s="28">
        <v>27.632148523362435</v>
      </c>
      <c r="ED64" s="28">
        <v>4.4537941913865966</v>
      </c>
      <c r="EE64" s="28">
        <v>31.495619859772845</v>
      </c>
      <c r="EF64" s="28">
        <v>0.12655815084191574</v>
      </c>
      <c r="EG64" s="28">
        <v>4.0922062704590276</v>
      </c>
      <c r="EH64" s="28">
        <v>0</v>
      </c>
      <c r="EI64" s="29">
        <f t="shared" si="3"/>
        <v>65433.309764384125</v>
      </c>
      <c r="EJ64" s="30">
        <v>77865.167710202761</v>
      </c>
      <c r="EK64" s="31">
        <v>7.2484246924061164</v>
      </c>
      <c r="EL64" s="31">
        <v>52.774052149444074</v>
      </c>
      <c r="EM64" s="31">
        <v>0.2154807258932927</v>
      </c>
      <c r="EN64" s="31">
        <v>7788.4906379553122</v>
      </c>
      <c r="EO64" s="29">
        <f t="shared" si="2"/>
        <v>85713.896305725808</v>
      </c>
      <c r="EP64" s="28">
        <f t="shared" si="1"/>
        <v>151147.20607010994</v>
      </c>
      <c r="EQ64" s="1"/>
    </row>
    <row r="65" spans="1:147" s="10" customFormat="1" ht="28.5" customHeight="1" thickBot="1" x14ac:dyDescent="0.3">
      <c r="A65" s="22" t="s">
        <v>65</v>
      </c>
      <c r="B65" s="23" t="s">
        <v>208</v>
      </c>
      <c r="C65" s="28">
        <v>518.87140650231584</v>
      </c>
      <c r="D65" s="28">
        <v>91.045985854740451</v>
      </c>
      <c r="E65" s="28">
        <v>296.19800399829398</v>
      </c>
      <c r="F65" s="28">
        <v>5192.9749685975103</v>
      </c>
      <c r="G65" s="28">
        <v>938.43042333679887</v>
      </c>
      <c r="H65" s="28">
        <v>864.9652649438367</v>
      </c>
      <c r="I65" s="28">
        <v>400.87433800786755</v>
      </c>
      <c r="J65" s="28">
        <v>2485.5952815159008</v>
      </c>
      <c r="K65" s="28">
        <v>2669.480215824728</v>
      </c>
      <c r="L65" s="28">
        <v>4545.2020173189312</v>
      </c>
      <c r="M65" s="28">
        <v>2516.6334352714725</v>
      </c>
      <c r="N65" s="28">
        <v>575.48153815534693</v>
      </c>
      <c r="O65" s="28">
        <v>1339.5202535408703</v>
      </c>
      <c r="P65" s="28">
        <v>7599.3299640532659</v>
      </c>
      <c r="Q65" s="28">
        <v>1048.4744655787613</v>
      </c>
      <c r="R65" s="28">
        <v>13709.281149777289</v>
      </c>
      <c r="S65" s="28">
        <v>5037.8064395020756</v>
      </c>
      <c r="T65" s="28">
        <v>9370.2575202991648</v>
      </c>
      <c r="U65" s="28">
        <v>5100.8937570342041</v>
      </c>
      <c r="V65" s="28">
        <v>638.20840820963701</v>
      </c>
      <c r="W65" s="28">
        <v>1454.497788980007</v>
      </c>
      <c r="X65" s="28">
        <v>4323.1597046994666</v>
      </c>
      <c r="Y65" s="28">
        <v>130.2894375267044</v>
      </c>
      <c r="Z65" s="28">
        <v>685.78098662399805</v>
      </c>
      <c r="AA65" s="28">
        <v>86.593171947267479</v>
      </c>
      <c r="AB65" s="28">
        <v>175.12909301725188</v>
      </c>
      <c r="AC65" s="28">
        <v>193.16507646565455</v>
      </c>
      <c r="AD65" s="28">
        <v>49.504787586061916</v>
      </c>
      <c r="AE65" s="28">
        <v>108.53957776164742</v>
      </c>
      <c r="AF65" s="28">
        <v>586.7603491018798</v>
      </c>
      <c r="AG65" s="28">
        <v>8.8345916849355034E-3</v>
      </c>
      <c r="AH65" s="28">
        <v>68.393563195225411</v>
      </c>
      <c r="AI65" s="28">
        <v>623.80107880463413</v>
      </c>
      <c r="AJ65" s="28">
        <v>129.95168056239541</v>
      </c>
      <c r="AK65" s="28">
        <v>392.49998044436734</v>
      </c>
      <c r="AL65" s="28">
        <v>330.11056479461229</v>
      </c>
      <c r="AM65" s="28">
        <v>2914.7594697345148</v>
      </c>
      <c r="AN65" s="28">
        <v>171.0754508818614</v>
      </c>
      <c r="AO65" s="28">
        <v>352.04246783860941</v>
      </c>
      <c r="AP65" s="28">
        <v>1002.1669990299778</v>
      </c>
      <c r="AQ65" s="28">
        <v>1434.089571394984</v>
      </c>
      <c r="AR65" s="28">
        <v>20.552957571022823</v>
      </c>
      <c r="AS65" s="28">
        <v>132.02935996676615</v>
      </c>
      <c r="AT65" s="28">
        <v>16.385629326609408</v>
      </c>
      <c r="AU65" s="28">
        <v>492.84217460415323</v>
      </c>
      <c r="AV65" s="28">
        <v>691.80448084974591</v>
      </c>
      <c r="AW65" s="28">
        <v>2034.9672090578761</v>
      </c>
      <c r="AX65" s="28">
        <v>95.887128986023839</v>
      </c>
      <c r="AY65" s="28">
        <v>59.699597454608238</v>
      </c>
      <c r="AZ65" s="28">
        <v>4.0602194128028408</v>
      </c>
      <c r="BA65" s="28">
        <v>5.4451617198698425</v>
      </c>
      <c r="BB65" s="28">
        <v>66.719311441855609</v>
      </c>
      <c r="BC65" s="28">
        <v>464.57340683392999</v>
      </c>
      <c r="BD65" s="28">
        <v>115.81760989622832</v>
      </c>
      <c r="BE65" s="28">
        <v>6540.0504749848415</v>
      </c>
      <c r="BF65" s="28">
        <v>1168.7940301162214</v>
      </c>
      <c r="BG65" s="28">
        <v>4465.2886868494816</v>
      </c>
      <c r="BH65" s="28">
        <v>6489.8487662742345</v>
      </c>
      <c r="BI65" s="28">
        <v>3347.1873487134549</v>
      </c>
      <c r="BJ65" s="28">
        <v>111.54548847594289</v>
      </c>
      <c r="BK65" s="28">
        <v>81.029527465672814</v>
      </c>
      <c r="BL65" s="28">
        <v>18.104545792740783</v>
      </c>
      <c r="BM65" s="28">
        <v>566.05041142798746</v>
      </c>
      <c r="BN65" s="28">
        <v>437.1330812780152</v>
      </c>
      <c r="BO65" s="28">
        <v>174.25176400340064</v>
      </c>
      <c r="BP65" s="28">
        <v>24.893260790414569</v>
      </c>
      <c r="BQ65" s="28">
        <v>22.886275017916631</v>
      </c>
      <c r="BR65" s="28">
        <v>209.79590939149071</v>
      </c>
      <c r="BS65" s="28">
        <v>51.121121065616229</v>
      </c>
      <c r="BT65" s="28">
        <v>310.170539908938</v>
      </c>
      <c r="BU65" s="28">
        <v>615.26072493326456</v>
      </c>
      <c r="BV65" s="28">
        <v>307.34822029061155</v>
      </c>
      <c r="BW65" s="28">
        <v>292.0138812197809</v>
      </c>
      <c r="BX65" s="28">
        <v>264.17851368387522</v>
      </c>
      <c r="BY65" s="28">
        <v>734.16980735639311</v>
      </c>
      <c r="BZ65" s="28">
        <v>57.005413286762725</v>
      </c>
      <c r="CA65" s="28">
        <v>111.50589341570578</v>
      </c>
      <c r="CB65" s="28">
        <v>373.08459532464468</v>
      </c>
      <c r="CC65" s="28">
        <v>416.46793384967293</v>
      </c>
      <c r="CD65" s="28">
        <v>181.36170101505053</v>
      </c>
      <c r="CE65" s="28">
        <v>422.12868535511097</v>
      </c>
      <c r="CF65" s="28">
        <v>619.52421148664746</v>
      </c>
      <c r="CG65" s="28">
        <v>2445.142013356784</v>
      </c>
      <c r="CH65" s="28">
        <v>230.66413872172274</v>
      </c>
      <c r="CI65" s="28">
        <v>1.6363343028767818</v>
      </c>
      <c r="CJ65" s="28">
        <v>111.78243733006171</v>
      </c>
      <c r="CK65" s="28">
        <v>109.23820513739874</v>
      </c>
      <c r="CL65" s="28">
        <v>486.45604207681987</v>
      </c>
      <c r="CM65" s="28">
        <v>137.96436238875233</v>
      </c>
      <c r="CN65" s="28">
        <v>33.519317570249271</v>
      </c>
      <c r="CO65" s="28">
        <v>315.94720658179341</v>
      </c>
      <c r="CP65" s="28">
        <v>34.864510723262669</v>
      </c>
      <c r="CQ65" s="28">
        <v>191.35684108396723</v>
      </c>
      <c r="CR65" s="28">
        <v>468.45380521736575</v>
      </c>
      <c r="CS65" s="28">
        <v>23.38994061624539</v>
      </c>
      <c r="CT65" s="28">
        <v>198.31253598608106</v>
      </c>
      <c r="CU65" s="28">
        <v>43.034213458691198</v>
      </c>
      <c r="CV65" s="28">
        <v>0.75595208369241662</v>
      </c>
      <c r="CW65" s="28">
        <v>142.12852618011092</v>
      </c>
      <c r="CX65" s="28">
        <v>43.56439400846476</v>
      </c>
      <c r="CY65" s="28">
        <v>20.517467361723178</v>
      </c>
      <c r="CZ65" s="28">
        <v>20.03734284063712</v>
      </c>
      <c r="DA65" s="28">
        <v>196.1688602645099</v>
      </c>
      <c r="DB65" s="28">
        <v>23.701477971582257</v>
      </c>
      <c r="DC65" s="28">
        <v>42.961742081229588</v>
      </c>
      <c r="DD65" s="28">
        <v>48.087663324523334</v>
      </c>
      <c r="DE65" s="28">
        <v>432.31737405436343</v>
      </c>
      <c r="DF65" s="28">
        <v>737.74786577774432</v>
      </c>
      <c r="DG65" s="28">
        <v>42.547917787017312</v>
      </c>
      <c r="DH65" s="28">
        <v>54.636728539742755</v>
      </c>
      <c r="DI65" s="28">
        <v>10.620056831779081</v>
      </c>
      <c r="DJ65" s="28">
        <v>22.373295871687557</v>
      </c>
      <c r="DK65" s="28">
        <v>14.996160818276321</v>
      </c>
      <c r="DL65" s="28">
        <v>47.558587620717717</v>
      </c>
      <c r="DM65" s="28">
        <v>2.5801036289484863E-2</v>
      </c>
      <c r="DN65" s="28">
        <v>0.78396185537582175</v>
      </c>
      <c r="DO65" s="28">
        <v>18.853689936294192</v>
      </c>
      <c r="DP65" s="28">
        <v>26.884899064116595</v>
      </c>
      <c r="DQ65" s="28">
        <v>366.2974288544541</v>
      </c>
      <c r="DR65" s="28">
        <v>32.79019284322797</v>
      </c>
      <c r="DS65" s="28">
        <v>991.02835703692267</v>
      </c>
      <c r="DT65" s="28">
        <v>428.97471818412208</v>
      </c>
      <c r="DU65" s="28">
        <v>0.7514824247610784</v>
      </c>
      <c r="DV65" s="28">
        <v>945.27836302778553</v>
      </c>
      <c r="DW65" s="28">
        <v>12373.347320590374</v>
      </c>
      <c r="DX65" s="28">
        <v>26.489380250835097</v>
      </c>
      <c r="DY65" s="28">
        <v>5.6109681857913785</v>
      </c>
      <c r="DZ65" s="28">
        <v>8.6066578013445056</v>
      </c>
      <c r="EA65" s="28">
        <v>291.93537738280526</v>
      </c>
      <c r="EB65" s="28">
        <v>108.91720168904294</v>
      </c>
      <c r="EC65" s="28">
        <v>25.699227025634855</v>
      </c>
      <c r="ED65" s="28">
        <v>4.9744469637876438</v>
      </c>
      <c r="EE65" s="28">
        <v>424.16702983475051</v>
      </c>
      <c r="EF65" s="28">
        <v>1.7001342295190631</v>
      </c>
      <c r="EG65" s="28">
        <v>10.398506336293522</v>
      </c>
      <c r="EH65" s="28">
        <v>0</v>
      </c>
      <c r="EI65" s="29">
        <f t="shared" si="3"/>
        <v>135590.82799472468</v>
      </c>
      <c r="EJ65" s="30">
        <v>32476.032886521658</v>
      </c>
      <c r="EK65" s="31">
        <v>297.80702483842413</v>
      </c>
      <c r="EL65" s="31">
        <v>2173.4523309980336</v>
      </c>
      <c r="EM65" s="31">
        <v>313.01252492209227</v>
      </c>
      <c r="EN65" s="31">
        <v>97997.545968187405</v>
      </c>
      <c r="EO65" s="29">
        <f t="shared" si="2"/>
        <v>133257.85073546763</v>
      </c>
      <c r="EP65" s="28">
        <f t="shared" si="1"/>
        <v>268848.6787301923</v>
      </c>
      <c r="EQ65" s="1"/>
    </row>
    <row r="66" spans="1:147" s="10" customFormat="1" ht="28.5" customHeight="1" thickBot="1" x14ac:dyDescent="0.3">
      <c r="A66" s="22" t="s">
        <v>66</v>
      </c>
      <c r="B66" s="23" t="s">
        <v>209</v>
      </c>
      <c r="C66" s="28">
        <v>16.333541485448521</v>
      </c>
      <c r="D66" s="28">
        <v>1.4525237284697363</v>
      </c>
      <c r="E66" s="28">
        <v>5.9254597493452081</v>
      </c>
      <c r="F66" s="28">
        <v>23.532167314152343</v>
      </c>
      <c r="G66" s="28">
        <v>332.16292011940902</v>
      </c>
      <c r="H66" s="28">
        <v>22.51159482694662</v>
      </c>
      <c r="I66" s="28">
        <v>60.460607636260548</v>
      </c>
      <c r="J66" s="28">
        <v>9.5874901653858267</v>
      </c>
      <c r="K66" s="28">
        <v>209.7657497121433</v>
      </c>
      <c r="L66" s="28">
        <v>760.54624362008701</v>
      </c>
      <c r="M66" s="28">
        <v>118.22480587874325</v>
      </c>
      <c r="N66" s="28">
        <v>633.28949359718058</v>
      </c>
      <c r="O66" s="28">
        <v>272.33760597125593</v>
      </c>
      <c r="P66" s="28">
        <v>2976.0992628952222</v>
      </c>
      <c r="Q66" s="28">
        <v>187.69265520459697</v>
      </c>
      <c r="R66" s="28">
        <v>1585.1311335575581</v>
      </c>
      <c r="S66" s="28">
        <v>50.237941341842557</v>
      </c>
      <c r="T66" s="28">
        <v>65.952922133754882</v>
      </c>
      <c r="U66" s="28">
        <v>200.91363100056341</v>
      </c>
      <c r="V66" s="28">
        <v>6.2759527969515752</v>
      </c>
      <c r="W66" s="28">
        <v>126.07298105617497</v>
      </c>
      <c r="X66" s="28">
        <v>772.35671842575584</v>
      </c>
      <c r="Y66" s="28">
        <v>13.940897785669289</v>
      </c>
      <c r="Z66" s="28">
        <v>35.202662606906621</v>
      </c>
      <c r="AA66" s="28">
        <v>16.755740407087352</v>
      </c>
      <c r="AB66" s="28">
        <v>68.861718813064428</v>
      </c>
      <c r="AC66" s="28">
        <v>124.52378092842613</v>
      </c>
      <c r="AD66" s="28">
        <v>38.825538948998982</v>
      </c>
      <c r="AE66" s="28">
        <v>13.118671678853115</v>
      </c>
      <c r="AF66" s="28">
        <v>94.042139271089752</v>
      </c>
      <c r="AG66" s="28">
        <v>3.2034027024645797E-3</v>
      </c>
      <c r="AH66" s="28">
        <v>23.119500626487422</v>
      </c>
      <c r="AI66" s="28">
        <v>4242.3706048184504</v>
      </c>
      <c r="AJ66" s="28">
        <v>345.79202631749081</v>
      </c>
      <c r="AK66" s="28">
        <v>1772.0307238064536</v>
      </c>
      <c r="AL66" s="28">
        <v>660.40089232101695</v>
      </c>
      <c r="AM66" s="28">
        <v>3838.2314622629519</v>
      </c>
      <c r="AN66" s="28">
        <v>142.81382498915195</v>
      </c>
      <c r="AO66" s="28">
        <v>2138.691379738334</v>
      </c>
      <c r="AP66" s="28">
        <v>1890.9156305666675</v>
      </c>
      <c r="AQ66" s="28">
        <v>240.13630458354857</v>
      </c>
      <c r="AR66" s="28">
        <v>202.89993338898535</v>
      </c>
      <c r="AS66" s="28">
        <v>118.82074399830199</v>
      </c>
      <c r="AT66" s="28">
        <v>170.84447224543413</v>
      </c>
      <c r="AU66" s="28">
        <v>5130.6596137307106</v>
      </c>
      <c r="AV66" s="28">
        <v>598.86449876435961</v>
      </c>
      <c r="AW66" s="28">
        <v>9447.2371551407887</v>
      </c>
      <c r="AX66" s="28">
        <v>478.06234722886734</v>
      </c>
      <c r="AY66" s="28">
        <v>640.78921581168629</v>
      </c>
      <c r="AZ66" s="28">
        <v>23.411032618236838</v>
      </c>
      <c r="BA66" s="28">
        <v>61.417328466333863</v>
      </c>
      <c r="BB66" s="28">
        <v>65.892652666192816</v>
      </c>
      <c r="BC66" s="28">
        <v>601.10278550413068</v>
      </c>
      <c r="BD66" s="28">
        <v>1256.3238368535024</v>
      </c>
      <c r="BE66" s="28">
        <v>1432.1570163665665</v>
      </c>
      <c r="BF66" s="28">
        <v>6572.3893923114738</v>
      </c>
      <c r="BG66" s="28">
        <v>2065.2425687585742</v>
      </c>
      <c r="BH66" s="28">
        <v>3711.8135135201223</v>
      </c>
      <c r="BI66" s="28">
        <v>1963.4373743890587</v>
      </c>
      <c r="BJ66" s="28">
        <v>73.682688505114939</v>
      </c>
      <c r="BK66" s="28">
        <v>116.70804423767535</v>
      </c>
      <c r="BL66" s="28">
        <v>476.01386392850213</v>
      </c>
      <c r="BM66" s="28">
        <v>587.75644415939962</v>
      </c>
      <c r="BN66" s="28">
        <v>608.37794926960748</v>
      </c>
      <c r="BO66" s="28">
        <v>682.5503974716579</v>
      </c>
      <c r="BP66" s="28">
        <v>55.707981276395522</v>
      </c>
      <c r="BQ66" s="28">
        <v>75.020384042355801</v>
      </c>
      <c r="BR66" s="28">
        <v>2257.9512647225565</v>
      </c>
      <c r="BS66" s="28">
        <v>61.783558453140529</v>
      </c>
      <c r="BT66" s="28">
        <v>1404.8776450916878</v>
      </c>
      <c r="BU66" s="28">
        <v>6401.3684021593135</v>
      </c>
      <c r="BV66" s="28">
        <v>845.05770555530933</v>
      </c>
      <c r="BW66" s="28">
        <v>739.47168727954306</v>
      </c>
      <c r="BX66" s="28">
        <v>350.01056283306895</v>
      </c>
      <c r="BY66" s="28">
        <v>917.46222247086405</v>
      </c>
      <c r="BZ66" s="28">
        <v>38.822395469474046</v>
      </c>
      <c r="CA66" s="28">
        <v>52.426401285533835</v>
      </c>
      <c r="CB66" s="28">
        <v>8471.1748353393123</v>
      </c>
      <c r="CC66" s="28">
        <v>8638.5601100227068</v>
      </c>
      <c r="CD66" s="28">
        <v>168.27718523080955</v>
      </c>
      <c r="CE66" s="28">
        <v>3195.4104874957643</v>
      </c>
      <c r="CF66" s="28">
        <v>8590.0343139357556</v>
      </c>
      <c r="CG66" s="28">
        <v>9008.9260961136915</v>
      </c>
      <c r="CH66" s="28">
        <v>342.6607856032125</v>
      </c>
      <c r="CI66" s="28">
        <v>0.60534064700138668</v>
      </c>
      <c r="CJ66" s="28">
        <v>65.581473013315531</v>
      </c>
      <c r="CK66" s="28">
        <v>41.327931217128821</v>
      </c>
      <c r="CL66" s="28">
        <v>324.2090240643733</v>
      </c>
      <c r="CM66" s="28">
        <v>46.042290945616379</v>
      </c>
      <c r="CN66" s="28">
        <v>118.69661267216452</v>
      </c>
      <c r="CO66" s="28">
        <v>298.11991256776048</v>
      </c>
      <c r="CP66" s="28">
        <v>25.215640960628992</v>
      </c>
      <c r="CQ66" s="28">
        <v>1601.9130960060693</v>
      </c>
      <c r="CR66" s="28">
        <v>5929.4662689997258</v>
      </c>
      <c r="CS66" s="28">
        <v>84.915675524412833</v>
      </c>
      <c r="CT66" s="28">
        <v>218.5483433141714</v>
      </c>
      <c r="CU66" s="28">
        <v>507.23914142012285</v>
      </c>
      <c r="CV66" s="28">
        <v>2.2636553308398835</v>
      </c>
      <c r="CW66" s="28">
        <v>131.60253079644559</v>
      </c>
      <c r="CX66" s="28">
        <v>23.765126143688605</v>
      </c>
      <c r="CY66" s="28">
        <v>7.2165373449885237</v>
      </c>
      <c r="CZ66" s="28">
        <v>8.4390861642185833</v>
      </c>
      <c r="DA66" s="28">
        <v>1723.174906200245</v>
      </c>
      <c r="DB66" s="28">
        <v>42.03962113817348</v>
      </c>
      <c r="DC66" s="28">
        <v>47.043518872022588</v>
      </c>
      <c r="DD66" s="28">
        <v>141.0937555318128</v>
      </c>
      <c r="DE66" s="28">
        <v>784.1504958352499</v>
      </c>
      <c r="DF66" s="28">
        <v>89.803281165049341</v>
      </c>
      <c r="DG66" s="28">
        <v>103.49228156206463</v>
      </c>
      <c r="DH66" s="28">
        <v>212.28740894727713</v>
      </c>
      <c r="DI66" s="28">
        <v>584.71809940063781</v>
      </c>
      <c r="DJ66" s="28">
        <v>143.81233002126081</v>
      </c>
      <c r="DK66" s="28">
        <v>56.612207779664814</v>
      </c>
      <c r="DL66" s="28">
        <v>238.3789997640574</v>
      </c>
      <c r="DM66" s="28">
        <v>0.65095968835100715</v>
      </c>
      <c r="DN66" s="28">
        <v>2.3450400183971674</v>
      </c>
      <c r="DO66" s="28">
        <v>22.710507271224216</v>
      </c>
      <c r="DP66" s="28">
        <v>30.484703607461356</v>
      </c>
      <c r="DQ66" s="28">
        <v>331.28226792226826</v>
      </c>
      <c r="DR66" s="28">
        <v>128.01489669678028</v>
      </c>
      <c r="DS66" s="28">
        <v>498.59498285155519</v>
      </c>
      <c r="DT66" s="28">
        <v>140.09876821490906</v>
      </c>
      <c r="DU66" s="28">
        <v>0.5664820582194412</v>
      </c>
      <c r="DV66" s="28">
        <v>809.20788762792745</v>
      </c>
      <c r="DW66" s="28">
        <v>2063.3552411579699</v>
      </c>
      <c r="DX66" s="28">
        <v>102.20518354166589</v>
      </c>
      <c r="DY66" s="28">
        <v>15.834685229007992</v>
      </c>
      <c r="DZ66" s="28">
        <v>7.2281154379948882</v>
      </c>
      <c r="EA66" s="28">
        <v>104.78906166152436</v>
      </c>
      <c r="EB66" s="28">
        <v>144.65549605754029</v>
      </c>
      <c r="EC66" s="28">
        <v>84.286982742009783</v>
      </c>
      <c r="ED66" s="28">
        <v>53.4675470997039</v>
      </c>
      <c r="EE66" s="28">
        <v>168.35855331034725</v>
      </c>
      <c r="EF66" s="28">
        <v>2.4518222941819787</v>
      </c>
      <c r="EG66" s="28">
        <v>18.401019565886735</v>
      </c>
      <c r="EH66" s="28">
        <v>0</v>
      </c>
      <c r="EI66" s="29">
        <f t="shared" si="3"/>
        <v>131168.86379721147</v>
      </c>
      <c r="EJ66" s="30">
        <v>46294.926380616103</v>
      </c>
      <c r="EK66" s="31">
        <v>121.48951495926129</v>
      </c>
      <c r="EL66" s="31">
        <v>51015.961910782615</v>
      </c>
      <c r="EM66" s="31">
        <v>65.072153109639046</v>
      </c>
      <c r="EN66" s="31">
        <v>184689.23678559659</v>
      </c>
      <c r="EO66" s="29">
        <f t="shared" si="2"/>
        <v>282186.68674506422</v>
      </c>
      <c r="EP66" s="28">
        <f t="shared" si="1"/>
        <v>413355.55054227565</v>
      </c>
      <c r="EQ66" s="1"/>
    </row>
    <row r="67" spans="1:147" s="10" customFormat="1" ht="28.5" customHeight="1" thickBot="1" x14ac:dyDescent="0.3">
      <c r="A67" s="22" t="s">
        <v>67</v>
      </c>
      <c r="B67" s="23" t="s">
        <v>210</v>
      </c>
      <c r="C67" s="28">
        <v>9.1725922563264117E-2</v>
      </c>
      <c r="D67" s="28">
        <v>1.2267215716163057E-2</v>
      </c>
      <c r="E67" s="28">
        <v>4.3259066650573844E-2</v>
      </c>
      <c r="F67" s="28">
        <v>0.65085330327603785</v>
      </c>
      <c r="G67" s="28">
        <v>1.5843649651766205</v>
      </c>
      <c r="H67" s="28">
        <v>0.23085690382024912</v>
      </c>
      <c r="I67" s="28">
        <v>7.3712927118350521E-2</v>
      </c>
      <c r="J67" s="28">
        <v>0.69021938275625161</v>
      </c>
      <c r="K67" s="28">
        <v>0.61508676478364643</v>
      </c>
      <c r="L67" s="28">
        <v>0.81577443135049121</v>
      </c>
      <c r="M67" s="28">
        <v>0.81688443972325797</v>
      </c>
      <c r="N67" s="28">
        <v>15.986156474388757</v>
      </c>
      <c r="O67" s="28">
        <v>4.8020289138601493</v>
      </c>
      <c r="P67" s="28">
        <v>12.405286078112667</v>
      </c>
      <c r="Q67" s="28">
        <v>0.16310930030200863</v>
      </c>
      <c r="R67" s="28">
        <v>33.142111575518925</v>
      </c>
      <c r="S67" s="28">
        <v>0.67907809837680733</v>
      </c>
      <c r="T67" s="28">
        <v>1.5133307020159366</v>
      </c>
      <c r="U67" s="28">
        <v>12.287242894757231</v>
      </c>
      <c r="V67" s="28">
        <v>0.15365820452520837</v>
      </c>
      <c r="W67" s="28">
        <v>55.176866553738357</v>
      </c>
      <c r="X67" s="28">
        <v>203.29592092231712</v>
      </c>
      <c r="Y67" s="28">
        <v>1.8013449822288377</v>
      </c>
      <c r="Z67" s="28">
        <v>6.2057073120824366</v>
      </c>
      <c r="AA67" s="28">
        <v>0.31690761001825807</v>
      </c>
      <c r="AB67" s="28">
        <v>3.3554327277306242</v>
      </c>
      <c r="AC67" s="28">
        <v>0.15343895960811599</v>
      </c>
      <c r="AD67" s="28">
        <v>12.218886612994522</v>
      </c>
      <c r="AE67" s="28">
        <v>5.3220643562137422</v>
      </c>
      <c r="AF67" s="28">
        <v>19.654375763263069</v>
      </c>
      <c r="AG67" s="28">
        <v>5.4423212410773642E-4</v>
      </c>
      <c r="AH67" s="28">
        <v>1.2162261310881874</v>
      </c>
      <c r="AI67" s="28">
        <v>6.9649652714889978</v>
      </c>
      <c r="AJ67" s="28">
        <v>10.272045880102365</v>
      </c>
      <c r="AK67" s="28">
        <v>7.6795223997589614</v>
      </c>
      <c r="AL67" s="28">
        <v>15.246888400495719</v>
      </c>
      <c r="AM67" s="28">
        <v>31.088709220011612</v>
      </c>
      <c r="AN67" s="28">
        <v>1.0730197237645345</v>
      </c>
      <c r="AO67" s="28">
        <v>9.0221702797923058</v>
      </c>
      <c r="AP67" s="28">
        <v>97.984871490588162</v>
      </c>
      <c r="AQ67" s="28">
        <v>3.5185036880739133</v>
      </c>
      <c r="AR67" s="28">
        <v>0.73482366033537549</v>
      </c>
      <c r="AS67" s="28">
        <v>11.340897279626196</v>
      </c>
      <c r="AT67" s="28">
        <v>0.41078638036465775</v>
      </c>
      <c r="AU67" s="28">
        <v>16.066647742547183</v>
      </c>
      <c r="AV67" s="28">
        <v>5.3509815061685462</v>
      </c>
      <c r="AW67" s="28">
        <v>10.238628378856513</v>
      </c>
      <c r="AX67" s="28">
        <v>53.723595397203347</v>
      </c>
      <c r="AY67" s="28">
        <v>7.604526502335248</v>
      </c>
      <c r="AZ67" s="28">
        <v>1.8787299345855759</v>
      </c>
      <c r="BA67" s="28">
        <v>1.1873790033403726</v>
      </c>
      <c r="BB67" s="28">
        <v>265.69520604112051</v>
      </c>
      <c r="BC67" s="28">
        <v>380.00334242112763</v>
      </c>
      <c r="BD67" s="28">
        <v>2430.3462488644645</v>
      </c>
      <c r="BE67" s="28">
        <v>61.971113092799008</v>
      </c>
      <c r="BF67" s="28">
        <v>2889.2710015382395</v>
      </c>
      <c r="BG67" s="28">
        <v>6635.387948170548</v>
      </c>
      <c r="BH67" s="28">
        <v>175.30750944733444</v>
      </c>
      <c r="BI67" s="28">
        <v>88.00236968679792</v>
      </c>
      <c r="BJ67" s="28">
        <v>4252.392150202174</v>
      </c>
      <c r="BK67" s="28">
        <v>3.9125907372681761</v>
      </c>
      <c r="BL67" s="28">
        <v>430.17850402753476</v>
      </c>
      <c r="BM67" s="28">
        <v>116.46714948818817</v>
      </c>
      <c r="BN67" s="28">
        <v>208.97213039451114</v>
      </c>
      <c r="BO67" s="28">
        <v>2941.022836754762</v>
      </c>
      <c r="BP67" s="28">
        <v>4.3310108633792757</v>
      </c>
      <c r="BQ67" s="28">
        <v>4.2242329473325642</v>
      </c>
      <c r="BR67" s="28">
        <v>288.91326615915455</v>
      </c>
      <c r="BS67" s="28">
        <v>104.96228001705725</v>
      </c>
      <c r="BT67" s="28">
        <v>4822.2230737202399</v>
      </c>
      <c r="BU67" s="28">
        <v>101.97404885403006</v>
      </c>
      <c r="BV67" s="28">
        <v>994.25246054364106</v>
      </c>
      <c r="BW67" s="28">
        <v>124.99454011157073</v>
      </c>
      <c r="BX67" s="28">
        <v>101.43354315391717</v>
      </c>
      <c r="BY67" s="28">
        <v>83.540853563983916</v>
      </c>
      <c r="BZ67" s="28">
        <v>3.3508119876013791</v>
      </c>
      <c r="CA67" s="28">
        <v>27.511678796439721</v>
      </c>
      <c r="CB67" s="28">
        <v>13619.64986366355</v>
      </c>
      <c r="CC67" s="28">
        <v>6648.3408017125876</v>
      </c>
      <c r="CD67" s="28">
        <v>377.89525304551142</v>
      </c>
      <c r="CE67" s="28">
        <v>3328.4811659098636</v>
      </c>
      <c r="CF67" s="28">
        <v>4419.0254592495612</v>
      </c>
      <c r="CG67" s="28">
        <v>1395.0548918607387</v>
      </c>
      <c r="CH67" s="28">
        <v>15452.010765455336</v>
      </c>
      <c r="CI67" s="28">
        <v>0.35224728859184579</v>
      </c>
      <c r="CJ67" s="28">
        <v>6.4271450453713346</v>
      </c>
      <c r="CK67" s="28">
        <v>5.020288045325441</v>
      </c>
      <c r="CL67" s="28">
        <v>20.810264315350448</v>
      </c>
      <c r="CM67" s="28">
        <v>2.6156058566705682</v>
      </c>
      <c r="CN67" s="28">
        <v>16.669243978001241</v>
      </c>
      <c r="CO67" s="28">
        <v>53.228944382930926</v>
      </c>
      <c r="CP67" s="28">
        <v>49.985278178244343</v>
      </c>
      <c r="CQ67" s="28">
        <v>123.75530015439122</v>
      </c>
      <c r="CR67" s="28">
        <v>33.801437848665557</v>
      </c>
      <c r="CS67" s="28">
        <v>18.994811367948433</v>
      </c>
      <c r="CT67" s="28">
        <v>49.325891214074822</v>
      </c>
      <c r="CU67" s="28">
        <v>632.28592999382897</v>
      </c>
      <c r="CV67" s="28">
        <v>10.534015824365683</v>
      </c>
      <c r="CW67" s="28">
        <v>84.116312957363533</v>
      </c>
      <c r="CX67" s="28">
        <v>0.75807019231457451</v>
      </c>
      <c r="CY67" s="28">
        <v>3.0754017133322638</v>
      </c>
      <c r="CZ67" s="28">
        <v>19.606980066402723</v>
      </c>
      <c r="DA67" s="28">
        <v>12418.562722430577</v>
      </c>
      <c r="DB67" s="28">
        <v>112.41430268170467</v>
      </c>
      <c r="DC67" s="28">
        <v>17.289189398819111</v>
      </c>
      <c r="DD67" s="28">
        <v>95.709908956831001</v>
      </c>
      <c r="DE67" s="28">
        <v>559.67193894379875</v>
      </c>
      <c r="DF67" s="28">
        <v>41.794625175394977</v>
      </c>
      <c r="DG67" s="28">
        <v>392.77515598321457</v>
      </c>
      <c r="DH67" s="28">
        <v>67.730375087375847</v>
      </c>
      <c r="DI67" s="28">
        <v>0.46747369978877895</v>
      </c>
      <c r="DJ67" s="28">
        <v>13.534873655557156</v>
      </c>
      <c r="DK67" s="28">
        <v>2.2644777236338514</v>
      </c>
      <c r="DL67" s="28">
        <v>10.662187108666739</v>
      </c>
      <c r="DM67" s="28">
        <v>9.7734667132502642E-4</v>
      </c>
      <c r="DN67" s="28">
        <v>0.41378777985278758</v>
      </c>
      <c r="DO67" s="28">
        <v>72.91533529503684</v>
      </c>
      <c r="DP67" s="28">
        <v>1.6868538937014463</v>
      </c>
      <c r="DQ67" s="28">
        <v>2.0907446378891823</v>
      </c>
      <c r="DR67" s="28">
        <v>117.01146783066223</v>
      </c>
      <c r="DS67" s="28">
        <v>843.53016105814925</v>
      </c>
      <c r="DT67" s="28">
        <v>352.56209096001794</v>
      </c>
      <c r="DU67" s="28">
        <v>42.233873277547822</v>
      </c>
      <c r="DV67" s="28">
        <v>2093.9937428800631</v>
      </c>
      <c r="DW67" s="28">
        <v>1621.3537447741667</v>
      </c>
      <c r="DX67" s="28">
        <v>746.86202455623686</v>
      </c>
      <c r="DY67" s="28">
        <v>135.28191817159626</v>
      </c>
      <c r="DZ67" s="28">
        <v>27.129703147146177</v>
      </c>
      <c r="EA67" s="28">
        <v>65.440121896318601</v>
      </c>
      <c r="EB67" s="28">
        <v>55.496387966855664</v>
      </c>
      <c r="EC67" s="28">
        <v>39.938081069644262</v>
      </c>
      <c r="ED67" s="28">
        <v>0.58581483413808366</v>
      </c>
      <c r="EE67" s="28">
        <v>884.83324660027847</v>
      </c>
      <c r="EF67" s="28">
        <v>7.5025469036776986</v>
      </c>
      <c r="EG67" s="28">
        <v>20.570255278143438</v>
      </c>
      <c r="EH67" s="28">
        <v>0</v>
      </c>
      <c r="EI67" s="29">
        <f t="shared" si="3"/>
        <v>95463.635797776282</v>
      </c>
      <c r="EJ67" s="30">
        <v>6735.699317175875</v>
      </c>
      <c r="EK67" s="31">
        <v>15.799319331622383</v>
      </c>
      <c r="EL67" s="31">
        <v>2184.3972726834149</v>
      </c>
      <c r="EM67" s="31">
        <v>13.750120976671729</v>
      </c>
      <c r="EN67" s="31">
        <v>61633.72979408237</v>
      </c>
      <c r="EO67" s="29">
        <f t="shared" si="2"/>
        <v>70583.375824249961</v>
      </c>
      <c r="EP67" s="28">
        <f t="shared" si="1"/>
        <v>166047.01162202624</v>
      </c>
      <c r="EQ67" s="1"/>
    </row>
    <row r="68" spans="1:147" s="10" customFormat="1" ht="28.5" customHeight="1" thickBot="1" x14ac:dyDescent="0.3">
      <c r="A68" s="22" t="s">
        <v>68</v>
      </c>
      <c r="B68" s="23" t="s">
        <v>211</v>
      </c>
      <c r="C68" s="28">
        <v>5.3026384583553705</v>
      </c>
      <c r="D68" s="28">
        <v>0.89002502552896956</v>
      </c>
      <c r="E68" s="28">
        <v>2.9360942718315552</v>
      </c>
      <c r="F68" s="28">
        <v>50.274006973159267</v>
      </c>
      <c r="G68" s="28">
        <v>14.707323689359237</v>
      </c>
      <c r="H68" s="28">
        <v>9.6439335375365278</v>
      </c>
      <c r="I68" s="28">
        <v>7.9724429051814125</v>
      </c>
      <c r="J68" s="28">
        <v>27.996684436766259</v>
      </c>
      <c r="K68" s="28">
        <v>28.95331425692082</v>
      </c>
      <c r="L68" s="28">
        <v>46.604274200502523</v>
      </c>
      <c r="M68" s="28">
        <v>29.128862485046454</v>
      </c>
      <c r="N68" s="28">
        <v>10.579472599458279</v>
      </c>
      <c r="O68" s="28">
        <v>16.003910043963966</v>
      </c>
      <c r="P68" s="28">
        <v>132.3591853767258</v>
      </c>
      <c r="Q68" s="28">
        <v>10.489514771172482</v>
      </c>
      <c r="R68" s="28">
        <v>230.57992445895079</v>
      </c>
      <c r="S68" s="28">
        <v>51.378852452007486</v>
      </c>
      <c r="T68" s="28">
        <v>94.175730815065975</v>
      </c>
      <c r="U68" s="28">
        <v>56.486555350014051</v>
      </c>
      <c r="V68" s="28">
        <v>6.9008044779882525</v>
      </c>
      <c r="W68" s="28">
        <v>39.57405444443409</v>
      </c>
      <c r="X68" s="28">
        <v>116.26261319234375</v>
      </c>
      <c r="Y68" s="28">
        <v>19.569100655827842</v>
      </c>
      <c r="Z68" s="28">
        <v>117.00405144936653</v>
      </c>
      <c r="AA68" s="28">
        <v>4.444927904600541</v>
      </c>
      <c r="AB68" s="28">
        <v>36.109718791996777</v>
      </c>
      <c r="AC68" s="28">
        <v>3.1805065663734351</v>
      </c>
      <c r="AD68" s="28">
        <v>18.236012130680713</v>
      </c>
      <c r="AE68" s="28">
        <v>19.077314406552595</v>
      </c>
      <c r="AF68" s="28">
        <v>50.698943426045815</v>
      </c>
      <c r="AG68" s="28">
        <v>4.8935264497288388E-3</v>
      </c>
      <c r="AH68" s="28">
        <v>1.9465376764706253</v>
      </c>
      <c r="AI68" s="28">
        <v>152.31686094183061</v>
      </c>
      <c r="AJ68" s="28">
        <v>35.119044272023473</v>
      </c>
      <c r="AK68" s="28">
        <v>135.41197286368254</v>
      </c>
      <c r="AL68" s="28">
        <v>86.667801030307373</v>
      </c>
      <c r="AM68" s="28">
        <v>258.88074591784527</v>
      </c>
      <c r="AN68" s="28">
        <v>5.2356262373052473</v>
      </c>
      <c r="AO68" s="28">
        <v>52.834355992574174</v>
      </c>
      <c r="AP68" s="28">
        <v>299.20926305906858</v>
      </c>
      <c r="AQ68" s="28">
        <v>34.868453853241803</v>
      </c>
      <c r="AR68" s="28">
        <v>12.791692140539951</v>
      </c>
      <c r="AS68" s="28">
        <v>79.314917511943477</v>
      </c>
      <c r="AT68" s="28">
        <v>4.5094684333664343</v>
      </c>
      <c r="AU68" s="28">
        <v>289.79958043927559</v>
      </c>
      <c r="AV68" s="28">
        <v>27.507259345985393</v>
      </c>
      <c r="AW68" s="28">
        <v>406.22497913354522</v>
      </c>
      <c r="AX68" s="28">
        <v>21.511823850864243</v>
      </c>
      <c r="AY68" s="28">
        <v>16.898026055958898</v>
      </c>
      <c r="AZ68" s="28">
        <v>4.0292594211008081</v>
      </c>
      <c r="BA68" s="28">
        <v>2.8914341078202832</v>
      </c>
      <c r="BB68" s="28">
        <v>15.305395454440774</v>
      </c>
      <c r="BC68" s="28">
        <v>97.032490435444529</v>
      </c>
      <c r="BD68" s="28">
        <v>38.625677243254366</v>
      </c>
      <c r="BE68" s="28">
        <v>294.44928968705381</v>
      </c>
      <c r="BF68" s="28">
        <v>96.21529609123246</v>
      </c>
      <c r="BG68" s="28">
        <v>109.81415422428238</v>
      </c>
      <c r="BH68" s="28">
        <v>204.87931198150574</v>
      </c>
      <c r="BI68" s="28">
        <v>107.28466268507243</v>
      </c>
      <c r="BJ68" s="28">
        <v>40.997439066766987</v>
      </c>
      <c r="BK68" s="28">
        <v>11.419982283077324</v>
      </c>
      <c r="BL68" s="28">
        <v>8.4096543929597818</v>
      </c>
      <c r="BM68" s="28">
        <v>81.600220995018134</v>
      </c>
      <c r="BN68" s="28">
        <v>61.39115405951592</v>
      </c>
      <c r="BO68" s="28">
        <v>36.913456284592897</v>
      </c>
      <c r="BP68" s="28">
        <v>9.2194580988852124</v>
      </c>
      <c r="BQ68" s="28">
        <v>10.122756282031336</v>
      </c>
      <c r="BR68" s="28">
        <v>52.766974099158567</v>
      </c>
      <c r="BS68" s="28">
        <v>8.2738259626264874</v>
      </c>
      <c r="BT68" s="28">
        <v>38.903246069705439</v>
      </c>
      <c r="BU68" s="28">
        <v>186.13084265280403</v>
      </c>
      <c r="BV68" s="28">
        <v>59.808955906134649</v>
      </c>
      <c r="BW68" s="28">
        <v>87.423458997863648</v>
      </c>
      <c r="BX68" s="28">
        <v>95.136012676187107</v>
      </c>
      <c r="BY68" s="28">
        <v>44.686308835151046</v>
      </c>
      <c r="BZ68" s="28">
        <v>49.336085564699289</v>
      </c>
      <c r="CA68" s="28">
        <v>121.790224586351</v>
      </c>
      <c r="CB68" s="28">
        <v>166.95910602784923</v>
      </c>
      <c r="CC68" s="28">
        <v>180.70521148934606</v>
      </c>
      <c r="CD68" s="28">
        <v>70.564700061762579</v>
      </c>
      <c r="CE68" s="28">
        <v>182.9755120088445</v>
      </c>
      <c r="CF68" s="28">
        <v>264.91182247765227</v>
      </c>
      <c r="CG68" s="28">
        <v>1831.0669801901399</v>
      </c>
      <c r="CH68" s="28">
        <v>1346.7623483850452</v>
      </c>
      <c r="CI68" s="28">
        <v>0.88801946096982565</v>
      </c>
      <c r="CJ68" s="28">
        <v>143.11379620202331</v>
      </c>
      <c r="CK68" s="28">
        <v>103.06178425341871</v>
      </c>
      <c r="CL68" s="28">
        <v>175.68666671148986</v>
      </c>
      <c r="CM68" s="28">
        <v>27.912423610186345</v>
      </c>
      <c r="CN68" s="28">
        <v>56.531264100016145</v>
      </c>
      <c r="CO68" s="28">
        <v>49.965527086416415</v>
      </c>
      <c r="CP68" s="28">
        <v>11.683618924853935</v>
      </c>
      <c r="CQ68" s="28">
        <v>1885.3006526742383</v>
      </c>
      <c r="CR68" s="28">
        <v>1944.4528254746358</v>
      </c>
      <c r="CS68" s="28">
        <v>12.535711826315925</v>
      </c>
      <c r="CT68" s="28">
        <v>81.683277259400128</v>
      </c>
      <c r="CU68" s="28">
        <v>81.382362346624461</v>
      </c>
      <c r="CV68" s="28">
        <v>2.1496952409726982</v>
      </c>
      <c r="CW68" s="28">
        <v>123.02698169182972</v>
      </c>
      <c r="CX68" s="28">
        <v>18.781134010296125</v>
      </c>
      <c r="CY68" s="28">
        <v>72.884801092204086</v>
      </c>
      <c r="CZ68" s="28">
        <v>7.3701891069555145</v>
      </c>
      <c r="DA68" s="28">
        <v>590.9661357372047</v>
      </c>
      <c r="DB68" s="28">
        <v>59.104020290401941</v>
      </c>
      <c r="DC68" s="28">
        <v>29.450986349394814</v>
      </c>
      <c r="DD68" s="28">
        <v>26.765356507564473</v>
      </c>
      <c r="DE68" s="28">
        <v>110.12855165829484</v>
      </c>
      <c r="DF68" s="28">
        <v>41.992594705553358</v>
      </c>
      <c r="DG68" s="28">
        <v>101.48619070801921</v>
      </c>
      <c r="DH68" s="28">
        <v>99.529536598616659</v>
      </c>
      <c r="DI68" s="28">
        <v>208.80880549273371</v>
      </c>
      <c r="DJ68" s="28">
        <v>16.248391192646633</v>
      </c>
      <c r="DK68" s="28">
        <v>4.4940034370860955</v>
      </c>
      <c r="DL68" s="28">
        <v>25.222203617963874</v>
      </c>
      <c r="DM68" s="28">
        <v>5.3507704751082338E-2</v>
      </c>
      <c r="DN68" s="28">
        <v>4.1917189714388847</v>
      </c>
      <c r="DO68" s="28">
        <v>31.950366912146823</v>
      </c>
      <c r="DP68" s="28">
        <v>38.055191814218844</v>
      </c>
      <c r="DQ68" s="28">
        <v>1152.6612522739006</v>
      </c>
      <c r="DR68" s="28">
        <v>99.753372749323759</v>
      </c>
      <c r="DS68" s="28">
        <v>150.09777975639511</v>
      </c>
      <c r="DT68" s="28">
        <v>68.194215499391845</v>
      </c>
      <c r="DU68" s="28">
        <v>1.770160707662735</v>
      </c>
      <c r="DV68" s="28">
        <v>1651.6991347394728</v>
      </c>
      <c r="DW68" s="28">
        <v>1983.746694375174</v>
      </c>
      <c r="DX68" s="28">
        <v>44.174108672692363</v>
      </c>
      <c r="DY68" s="28">
        <v>7.4132514545794548</v>
      </c>
      <c r="DZ68" s="28">
        <v>8.2131738345397309</v>
      </c>
      <c r="EA68" s="28">
        <v>157.79279334049468</v>
      </c>
      <c r="EB68" s="28">
        <v>356.31378796245957</v>
      </c>
      <c r="EC68" s="28">
        <v>47.202637383916588</v>
      </c>
      <c r="ED68" s="28">
        <v>96.732390467713003</v>
      </c>
      <c r="EE68" s="28">
        <v>4351.6643306339283</v>
      </c>
      <c r="EF68" s="28">
        <v>3.4879956928956344</v>
      </c>
      <c r="EG68" s="28">
        <v>134.24394339692702</v>
      </c>
      <c r="EH68" s="28">
        <v>0</v>
      </c>
      <c r="EI68" s="29">
        <f t="shared" si="3"/>
        <v>25699.396120333775</v>
      </c>
      <c r="EJ68" s="30">
        <v>126158.63468173673</v>
      </c>
      <c r="EK68" s="31">
        <v>164.53445003479357</v>
      </c>
      <c r="EL68" s="31">
        <v>1202.6976401977552</v>
      </c>
      <c r="EM68" s="31">
        <v>-14.760159197595289</v>
      </c>
      <c r="EN68" s="31">
        <v>35869.421228058665</v>
      </c>
      <c r="EO68" s="29">
        <f t="shared" si="2"/>
        <v>163380.52784083036</v>
      </c>
      <c r="EP68" s="28">
        <f t="shared" si="1"/>
        <v>189079.92396116414</v>
      </c>
      <c r="EQ68" s="1"/>
    </row>
    <row r="69" spans="1:147" s="10" customFormat="1" ht="28.5" customHeight="1" thickBot="1" x14ac:dyDescent="0.3">
      <c r="A69" s="22" t="s">
        <v>69</v>
      </c>
      <c r="B69" s="23" t="s">
        <v>212</v>
      </c>
      <c r="C69" s="28">
        <v>6.7614735686877883E-2</v>
      </c>
      <c r="D69" s="28">
        <v>8.9426035375898844E-3</v>
      </c>
      <c r="E69" s="28">
        <v>3.1887936102492964E-2</v>
      </c>
      <c r="F69" s="28">
        <v>0.47976921727430422</v>
      </c>
      <c r="G69" s="28">
        <v>0.46463455145802479</v>
      </c>
      <c r="H69" s="28">
        <v>0.17017357903957028</v>
      </c>
      <c r="I69" s="28">
        <v>6.8556581720789128E-2</v>
      </c>
      <c r="J69" s="28">
        <v>0.50878748151958841</v>
      </c>
      <c r="K69" s="28">
        <v>0.45419684993696985</v>
      </c>
      <c r="L69" s="28">
        <v>0.60133897827883254</v>
      </c>
      <c r="M69" s="28">
        <v>0.60215720850903898</v>
      </c>
      <c r="N69" s="28">
        <v>1.9381020466870424</v>
      </c>
      <c r="O69" s="28">
        <v>2.878356220403226</v>
      </c>
      <c r="P69" s="28">
        <v>3.9981411772113824</v>
      </c>
      <c r="Q69" s="28">
        <v>0.12004954214232727</v>
      </c>
      <c r="R69" s="28">
        <v>8.0814271767974901</v>
      </c>
      <c r="S69" s="28">
        <v>1.0674565644261547</v>
      </c>
      <c r="T69" s="28">
        <v>1.115534764483525</v>
      </c>
      <c r="U69" s="28">
        <v>1.4207162701467007</v>
      </c>
      <c r="V69" s="28">
        <v>0.11326742315321409</v>
      </c>
      <c r="W69" s="28">
        <v>0.546873805504143</v>
      </c>
      <c r="X69" s="28">
        <v>2306.7928504142646</v>
      </c>
      <c r="Y69" s="28">
        <v>702.52991321904221</v>
      </c>
      <c r="Z69" s="28">
        <v>1171.5853141437074</v>
      </c>
      <c r="AA69" s="28">
        <v>88.767999440728801</v>
      </c>
      <c r="AB69" s="28">
        <v>113.60839283748128</v>
      </c>
      <c r="AC69" s="28">
        <v>0.11164311495880619</v>
      </c>
      <c r="AD69" s="28">
        <v>2.1356404567998393</v>
      </c>
      <c r="AE69" s="28">
        <v>142.30912835967555</v>
      </c>
      <c r="AF69" s="28">
        <v>27.520598971822494</v>
      </c>
      <c r="AG69" s="28">
        <v>2.4568519869701424E-4</v>
      </c>
      <c r="AH69" s="28">
        <v>7.0434424009062954E-2</v>
      </c>
      <c r="AI69" s="28">
        <v>105.92643265967985</v>
      </c>
      <c r="AJ69" s="28">
        <v>2.2836530199013163</v>
      </c>
      <c r="AK69" s="28">
        <v>8.420043075437512</v>
      </c>
      <c r="AL69" s="28">
        <v>4.6361153992959085</v>
      </c>
      <c r="AM69" s="28">
        <v>373.18401816162179</v>
      </c>
      <c r="AN69" s="28">
        <v>5.7910740369971387</v>
      </c>
      <c r="AO69" s="28">
        <v>26.454388462765678</v>
      </c>
      <c r="AP69" s="28">
        <v>10.223247109273162</v>
      </c>
      <c r="AQ69" s="28">
        <v>1.4015418300085218</v>
      </c>
      <c r="AR69" s="28">
        <v>0.47338263141604686</v>
      </c>
      <c r="AS69" s="28">
        <v>0.22221299771495776</v>
      </c>
      <c r="AT69" s="28">
        <v>0.54672800904234431</v>
      </c>
      <c r="AU69" s="28">
        <v>17.936681616438626</v>
      </c>
      <c r="AV69" s="28">
        <v>326.63122435914846</v>
      </c>
      <c r="AW69" s="28">
        <v>39.75530990440884</v>
      </c>
      <c r="AX69" s="28">
        <v>9.1027112455628085</v>
      </c>
      <c r="AY69" s="28">
        <v>0.91026654278746233</v>
      </c>
      <c r="AZ69" s="28">
        <v>0.10992969739826118</v>
      </c>
      <c r="BA69" s="28">
        <v>0.42872607846368549</v>
      </c>
      <c r="BB69" s="28">
        <v>1.1042566699935397</v>
      </c>
      <c r="BC69" s="28">
        <v>6.8638353876703011</v>
      </c>
      <c r="BD69" s="28">
        <v>2.4780338850395367</v>
      </c>
      <c r="BE69" s="28">
        <v>125.50643278156818</v>
      </c>
      <c r="BF69" s="28">
        <v>5.5141443267159822</v>
      </c>
      <c r="BG69" s="28">
        <v>4.5542253775481765</v>
      </c>
      <c r="BH69" s="28">
        <v>51.025500207770257</v>
      </c>
      <c r="BI69" s="28">
        <v>682.49902753426795</v>
      </c>
      <c r="BJ69" s="28">
        <v>3.5076672724593738</v>
      </c>
      <c r="BK69" s="28">
        <v>2.8437540502457339</v>
      </c>
      <c r="BL69" s="28">
        <v>0.48760492836659064</v>
      </c>
      <c r="BM69" s="28">
        <v>19.442653182474082</v>
      </c>
      <c r="BN69" s="28">
        <v>8.0075238079239242</v>
      </c>
      <c r="BO69" s="28">
        <v>3.0026973996398256</v>
      </c>
      <c r="BP69" s="28">
        <v>0.636556658532893</v>
      </c>
      <c r="BQ69" s="28">
        <v>0.65281999620066788</v>
      </c>
      <c r="BR69" s="28">
        <v>4.0911589096700309</v>
      </c>
      <c r="BS69" s="28">
        <v>0.65164961508462638</v>
      </c>
      <c r="BT69" s="28">
        <v>2.0679861892877227</v>
      </c>
      <c r="BU69" s="28">
        <v>13.347370265321896</v>
      </c>
      <c r="BV69" s="28">
        <v>6.8469565223776243</v>
      </c>
      <c r="BW69" s="28">
        <v>7.4515952754604422</v>
      </c>
      <c r="BX69" s="28">
        <v>8.5766599262330896</v>
      </c>
      <c r="BY69" s="28">
        <v>5.7573267788021543</v>
      </c>
      <c r="BZ69" s="28">
        <v>1.7733352855373035</v>
      </c>
      <c r="CA69" s="28">
        <v>1.2570670513652176</v>
      </c>
      <c r="CB69" s="28">
        <v>11.913725236412288</v>
      </c>
      <c r="CC69" s="28">
        <v>12.239686712349602</v>
      </c>
      <c r="CD69" s="28">
        <v>4.8244892410312383</v>
      </c>
      <c r="CE69" s="28">
        <v>12.845848524970604</v>
      </c>
      <c r="CF69" s="28">
        <v>17.406971667671321</v>
      </c>
      <c r="CG69" s="28">
        <v>71.218165167789962</v>
      </c>
      <c r="CH69" s="28">
        <v>9.3685806477298446</v>
      </c>
      <c r="CI69" s="28">
        <v>5.4263247478497215E-2</v>
      </c>
      <c r="CJ69" s="28">
        <v>8.2527059716688527</v>
      </c>
      <c r="CK69" s="28">
        <v>3.920218329173629</v>
      </c>
      <c r="CL69" s="28">
        <v>6.4103708950617762</v>
      </c>
      <c r="CM69" s="28">
        <v>1.8679632366797974</v>
      </c>
      <c r="CN69" s="28">
        <v>1.6120279198324439</v>
      </c>
      <c r="CO69" s="28">
        <v>9.4398668813769326</v>
      </c>
      <c r="CP69" s="28">
        <v>0.95255246546471972</v>
      </c>
      <c r="CQ69" s="28">
        <v>20.824532463151243</v>
      </c>
      <c r="CR69" s="28">
        <v>39.001091911933898</v>
      </c>
      <c r="CS69" s="28">
        <v>0.38559334015705959</v>
      </c>
      <c r="CT69" s="28">
        <v>4.8892451516272262</v>
      </c>
      <c r="CU69" s="28">
        <v>1.2521273854464399</v>
      </c>
      <c r="CV69" s="28">
        <v>0.27753751011093314</v>
      </c>
      <c r="CW69" s="28">
        <v>1.8035647657164322</v>
      </c>
      <c r="CX69" s="28">
        <v>0.83882853773014598</v>
      </c>
      <c r="CY69" s="28">
        <v>0.97645274215198674</v>
      </c>
      <c r="CZ69" s="28">
        <v>0.31681897930452696</v>
      </c>
      <c r="DA69" s="28">
        <v>9.2184336903328159</v>
      </c>
      <c r="DB69" s="28">
        <v>0.88502488350066766</v>
      </c>
      <c r="DC69" s="28">
        <v>0.57213911607946599</v>
      </c>
      <c r="DD69" s="28">
        <v>2.4903143337774738</v>
      </c>
      <c r="DE69" s="28">
        <v>8.1965532269467758</v>
      </c>
      <c r="DF69" s="28">
        <v>18.744177404889108</v>
      </c>
      <c r="DG69" s="28">
        <v>1.5300829770558622</v>
      </c>
      <c r="DH69" s="28">
        <v>3.8057833847884592</v>
      </c>
      <c r="DI69" s="28">
        <v>158.77390393702638</v>
      </c>
      <c r="DJ69" s="28">
        <v>1.4889222389028445</v>
      </c>
      <c r="DK69" s="28">
        <v>0.44305654929555871</v>
      </c>
      <c r="DL69" s="28">
        <v>2.311336082494341</v>
      </c>
      <c r="DM69" s="28">
        <v>5.5227496998923424E-3</v>
      </c>
      <c r="DN69" s="28">
        <v>3.4178073957778658E-2</v>
      </c>
      <c r="DO69" s="28">
        <v>1.7959489049235999</v>
      </c>
      <c r="DP69" s="28">
        <v>1.3806909978811626</v>
      </c>
      <c r="DQ69" s="28">
        <v>6.5657526731411551</v>
      </c>
      <c r="DR69" s="28">
        <v>12.937579542113655</v>
      </c>
      <c r="DS69" s="28">
        <v>83.752333370423315</v>
      </c>
      <c r="DT69" s="28">
        <v>32.51331889115248</v>
      </c>
      <c r="DU69" s="28">
        <v>6.8614976539396605E-2</v>
      </c>
      <c r="DV69" s="28">
        <v>134.49365388251567</v>
      </c>
      <c r="DW69" s="28">
        <v>2179.0860866841508</v>
      </c>
      <c r="DX69" s="28">
        <v>0.93351414376502739</v>
      </c>
      <c r="DY69" s="28">
        <v>1.1999472763892576</v>
      </c>
      <c r="DZ69" s="28">
        <v>0.59016404993290639</v>
      </c>
      <c r="EA69" s="28">
        <v>3.8224687721218769</v>
      </c>
      <c r="EB69" s="28">
        <v>20.825496696766351</v>
      </c>
      <c r="EC69" s="28">
        <v>0.72736133208395204</v>
      </c>
      <c r="ED69" s="28">
        <v>0.60352263401543671</v>
      </c>
      <c r="EE69" s="28">
        <v>36.048332350623504</v>
      </c>
      <c r="EF69" s="28">
        <v>8.3075972958304115E-2</v>
      </c>
      <c r="EG69" s="28">
        <v>2.8513485941674372</v>
      </c>
      <c r="EH69" s="28">
        <v>0</v>
      </c>
      <c r="EI69" s="29">
        <f t="shared" si="3"/>
        <v>9456.227541231061</v>
      </c>
      <c r="EJ69" s="30">
        <v>46116.867324292842</v>
      </c>
      <c r="EK69" s="31">
        <v>15474.404209562283</v>
      </c>
      <c r="EL69" s="31">
        <v>84.793869405829867</v>
      </c>
      <c r="EM69" s="31">
        <v>1827.4847594376124</v>
      </c>
      <c r="EN69" s="31">
        <v>79135.365317740769</v>
      </c>
      <c r="EO69" s="29">
        <f t="shared" si="2"/>
        <v>142638.91548043932</v>
      </c>
      <c r="EP69" s="28">
        <f t="shared" si="1"/>
        <v>152095.14302167037</v>
      </c>
      <c r="EQ69" s="1"/>
    </row>
    <row r="70" spans="1:147" s="10" customFormat="1" ht="28.5" customHeight="1" thickBot="1" x14ac:dyDescent="0.3">
      <c r="A70" s="22" t="s">
        <v>70</v>
      </c>
      <c r="B70" s="23" t="s">
        <v>213</v>
      </c>
      <c r="C70" s="28">
        <v>0.60622672547963308</v>
      </c>
      <c r="D70" s="28">
        <v>8.0178458213034307E-2</v>
      </c>
      <c r="E70" s="28">
        <v>0.29682159609394415</v>
      </c>
      <c r="F70" s="28">
        <v>4.3015611703496406</v>
      </c>
      <c r="G70" s="28">
        <v>4.8886572053867958</v>
      </c>
      <c r="H70" s="28">
        <v>1.5257587053517003</v>
      </c>
      <c r="I70" s="28">
        <v>4.2078987092555877</v>
      </c>
      <c r="J70" s="28">
        <v>4.5617359256572385</v>
      </c>
      <c r="K70" s="28">
        <v>4.0871020684451196</v>
      </c>
      <c r="L70" s="28">
        <v>5.4517415576118955</v>
      </c>
      <c r="M70" s="28">
        <v>5.3988792388230262</v>
      </c>
      <c r="N70" s="28">
        <v>84.435408530375781</v>
      </c>
      <c r="O70" s="28">
        <v>28.373721564076803</v>
      </c>
      <c r="P70" s="28">
        <v>134.86043095837971</v>
      </c>
      <c r="Q70" s="28">
        <v>1.0763517758214989</v>
      </c>
      <c r="R70" s="28">
        <v>96.934473348316729</v>
      </c>
      <c r="S70" s="28">
        <v>5.4164625533479276</v>
      </c>
      <c r="T70" s="28">
        <v>15.42492949926055</v>
      </c>
      <c r="U70" s="28">
        <v>25.809309648202607</v>
      </c>
      <c r="V70" s="28">
        <v>5.4850828819123851</v>
      </c>
      <c r="W70" s="28">
        <v>4.6218540109544737</v>
      </c>
      <c r="X70" s="28">
        <v>107.75501147156695</v>
      </c>
      <c r="Y70" s="28">
        <v>11.905287398800249</v>
      </c>
      <c r="Z70" s="28">
        <v>50.865217921266201</v>
      </c>
      <c r="AA70" s="28">
        <v>2.5163900434853241</v>
      </c>
      <c r="AB70" s="28">
        <v>29.448198486477985</v>
      </c>
      <c r="AC70" s="28">
        <v>1.002702696405777</v>
      </c>
      <c r="AD70" s="28">
        <v>16.158390612169299</v>
      </c>
      <c r="AE70" s="28">
        <v>4.5066845193332821</v>
      </c>
      <c r="AF70" s="28">
        <v>68.703938570831724</v>
      </c>
      <c r="AG70" s="28">
        <v>2.2648481297858863E-3</v>
      </c>
      <c r="AH70" s="28">
        <v>2.3202085657779237</v>
      </c>
      <c r="AI70" s="28">
        <v>42.110890250678921</v>
      </c>
      <c r="AJ70" s="28">
        <v>19.669617625140148</v>
      </c>
      <c r="AK70" s="28">
        <v>59.53467953717449</v>
      </c>
      <c r="AL70" s="28">
        <v>42.156312435587374</v>
      </c>
      <c r="AM70" s="28">
        <v>133.80530948622354</v>
      </c>
      <c r="AN70" s="28">
        <v>2.7031854768780037</v>
      </c>
      <c r="AO70" s="28">
        <v>28.296332278219449</v>
      </c>
      <c r="AP70" s="28">
        <v>64.077535764027445</v>
      </c>
      <c r="AQ70" s="28">
        <v>12.791546599230315</v>
      </c>
      <c r="AR70" s="28">
        <v>4.8908599932477115</v>
      </c>
      <c r="AS70" s="28">
        <v>2.3907414257439403</v>
      </c>
      <c r="AT70" s="28">
        <v>3.1588507081885249</v>
      </c>
      <c r="AU70" s="28">
        <v>36.184486878320442</v>
      </c>
      <c r="AV70" s="28">
        <v>12.406061609135712</v>
      </c>
      <c r="AW70" s="28">
        <v>47.413271351334842</v>
      </c>
      <c r="AX70" s="28">
        <v>24.470505579060063</v>
      </c>
      <c r="AY70" s="28">
        <v>7.6603093199895538</v>
      </c>
      <c r="AZ70" s="28">
        <v>1.5889660723354329</v>
      </c>
      <c r="BA70" s="28">
        <v>69.458085951963284</v>
      </c>
      <c r="BB70" s="28">
        <v>10.35712966705867</v>
      </c>
      <c r="BC70" s="28">
        <v>62.303514132709623</v>
      </c>
      <c r="BD70" s="28">
        <v>19.539090008118105</v>
      </c>
      <c r="BE70" s="28">
        <v>47.412898757313563</v>
      </c>
      <c r="BF70" s="28">
        <v>46.968536810675566</v>
      </c>
      <c r="BG70" s="28">
        <v>24.627222546219848</v>
      </c>
      <c r="BH70" s="28">
        <v>29.872367232781546</v>
      </c>
      <c r="BI70" s="28">
        <v>14.383663063335247</v>
      </c>
      <c r="BJ70" s="28">
        <v>660.82770095943135</v>
      </c>
      <c r="BK70" s="28">
        <v>9.6533067115866693</v>
      </c>
      <c r="BL70" s="28">
        <v>4.3410347947463279</v>
      </c>
      <c r="BM70" s="28">
        <v>47.785605485249036</v>
      </c>
      <c r="BN70" s="28">
        <v>74.776077272304903</v>
      </c>
      <c r="BO70" s="28">
        <v>23.530911339148389</v>
      </c>
      <c r="BP70" s="28">
        <v>5.7619934156790205</v>
      </c>
      <c r="BQ70" s="28">
        <v>6.1899746777199063</v>
      </c>
      <c r="BR70" s="28">
        <v>37.132834857699244</v>
      </c>
      <c r="BS70" s="28">
        <v>20.00524065477088</v>
      </c>
      <c r="BT70" s="28">
        <v>28.340377264958352</v>
      </c>
      <c r="BU70" s="28">
        <v>134.44146329481816</v>
      </c>
      <c r="BV70" s="28">
        <v>85.458832602697271</v>
      </c>
      <c r="BW70" s="28">
        <v>83.534917858473548</v>
      </c>
      <c r="BX70" s="28">
        <v>26.136227318500328</v>
      </c>
      <c r="BY70" s="28">
        <v>6.7938174307031467</v>
      </c>
      <c r="BZ70" s="28">
        <v>25.521893307424556</v>
      </c>
      <c r="CA70" s="28">
        <v>11.188480028798624</v>
      </c>
      <c r="CB70" s="28">
        <v>103.99969886594502</v>
      </c>
      <c r="CC70" s="28">
        <v>137.73626579995013</v>
      </c>
      <c r="CD70" s="28">
        <v>396.26311822442869</v>
      </c>
      <c r="CE70" s="28">
        <v>114.722924391823</v>
      </c>
      <c r="CF70" s="28">
        <v>226.48508949185251</v>
      </c>
      <c r="CG70" s="28">
        <v>131.96360774203134</v>
      </c>
      <c r="CH70" s="28">
        <v>69.98143410769552</v>
      </c>
      <c r="CI70" s="28">
        <v>0.4865186634037893</v>
      </c>
      <c r="CJ70" s="28">
        <v>603.44961377321943</v>
      </c>
      <c r="CK70" s="28">
        <v>282.46602605134632</v>
      </c>
      <c r="CL70" s="28">
        <v>733.15197514081251</v>
      </c>
      <c r="CM70" s="28">
        <v>31.230805237049967</v>
      </c>
      <c r="CN70" s="28">
        <v>3.1103142614014905</v>
      </c>
      <c r="CO70" s="28">
        <v>29.719722212200402</v>
      </c>
      <c r="CP70" s="28">
        <v>1.3871156164740481</v>
      </c>
      <c r="CQ70" s="28">
        <v>44.694512944635242</v>
      </c>
      <c r="CR70" s="28">
        <v>146.15217245150245</v>
      </c>
      <c r="CS70" s="28">
        <v>5.5813205730693829</v>
      </c>
      <c r="CT70" s="28">
        <v>14.105643904178118</v>
      </c>
      <c r="CU70" s="28">
        <v>60.81264165731195</v>
      </c>
      <c r="CV70" s="28">
        <v>0.14346163449921664</v>
      </c>
      <c r="CW70" s="28">
        <v>24.657216751813184</v>
      </c>
      <c r="CX70" s="28">
        <v>5.9140177943439483</v>
      </c>
      <c r="CY70" s="28">
        <v>2.8285393100815486</v>
      </c>
      <c r="CZ70" s="28">
        <v>4.4681691010907896</v>
      </c>
      <c r="DA70" s="28">
        <v>53.368484471324116</v>
      </c>
      <c r="DB70" s="28">
        <v>6.2163933213667244</v>
      </c>
      <c r="DC70" s="28">
        <v>4.5484199750096845</v>
      </c>
      <c r="DD70" s="28">
        <v>5.1655226348602659</v>
      </c>
      <c r="DE70" s="28">
        <v>17.777293110341258</v>
      </c>
      <c r="DF70" s="28">
        <v>8.1299175726453079</v>
      </c>
      <c r="DG70" s="28">
        <v>11.379387412830942</v>
      </c>
      <c r="DH70" s="28">
        <v>7.5773697339800217</v>
      </c>
      <c r="DI70" s="28">
        <v>178.29703557737759</v>
      </c>
      <c r="DJ70" s="28">
        <v>18.007213884617681</v>
      </c>
      <c r="DK70" s="28">
        <v>5.5468174531100551</v>
      </c>
      <c r="DL70" s="28">
        <v>28.644347617643682</v>
      </c>
      <c r="DM70" s="28">
        <v>4.638891746952342E-3</v>
      </c>
      <c r="DN70" s="28">
        <v>0.16452487358929371</v>
      </c>
      <c r="DO70" s="28">
        <v>4.6536559300079139</v>
      </c>
      <c r="DP70" s="28">
        <v>6.8283201292747862</v>
      </c>
      <c r="DQ70" s="28">
        <v>8.3711241022565126</v>
      </c>
      <c r="DR70" s="28">
        <v>7.487372939441344</v>
      </c>
      <c r="DS70" s="28">
        <v>19.961665304386432</v>
      </c>
      <c r="DT70" s="28">
        <v>12.889857909635632</v>
      </c>
      <c r="DU70" s="28">
        <v>0.13004615050602059</v>
      </c>
      <c r="DV70" s="28">
        <v>62.383582138877358</v>
      </c>
      <c r="DW70" s="28">
        <v>274.44092738557703</v>
      </c>
      <c r="DX70" s="28">
        <v>4.9176413337122993</v>
      </c>
      <c r="DY70" s="28">
        <v>0.8714234996531941</v>
      </c>
      <c r="DZ70" s="28">
        <v>2.4856933811311928</v>
      </c>
      <c r="EA70" s="28">
        <v>8.3243243843763803</v>
      </c>
      <c r="EB70" s="28">
        <v>10.994900533865458</v>
      </c>
      <c r="EC70" s="28">
        <v>5.6945802015995355</v>
      </c>
      <c r="ED70" s="28">
        <v>0.86068072641978843</v>
      </c>
      <c r="EE70" s="28">
        <v>13.744691664049537</v>
      </c>
      <c r="EF70" s="28">
        <v>0.45208527600115672</v>
      </c>
      <c r="EG70" s="28">
        <v>1.3912112601496347</v>
      </c>
      <c r="EH70" s="28">
        <v>0</v>
      </c>
      <c r="EI70" s="29">
        <f t="shared" si="3"/>
        <v>6861.9046175844887</v>
      </c>
      <c r="EJ70" s="30">
        <v>17186.800371459416</v>
      </c>
      <c r="EK70" s="31">
        <v>104.41944169719848</v>
      </c>
      <c r="EL70" s="31">
        <v>760.2530612364726</v>
      </c>
      <c r="EM70" s="31">
        <v>3.1041747757767868</v>
      </c>
      <c r="EN70" s="31">
        <v>147648.48397584417</v>
      </c>
      <c r="EO70" s="29">
        <f t="shared" si="2"/>
        <v>165703.06102501304</v>
      </c>
      <c r="EP70" s="28">
        <f t="shared" si="1"/>
        <v>172564.96564259753</v>
      </c>
      <c r="EQ70" s="1"/>
    </row>
    <row r="71" spans="1:147" s="10" customFormat="1" ht="28.5" customHeight="1" thickBot="1" x14ac:dyDescent="0.3">
      <c r="A71" s="22" t="s">
        <v>71</v>
      </c>
      <c r="B71" s="23" t="s">
        <v>214</v>
      </c>
      <c r="C71" s="28">
        <v>0</v>
      </c>
      <c r="D71" s="28">
        <v>0</v>
      </c>
      <c r="E71" s="28">
        <v>0</v>
      </c>
      <c r="F71" s="28">
        <v>0</v>
      </c>
      <c r="G71" s="28">
        <v>5.4512552021973863E-5</v>
      </c>
      <c r="H71" s="28">
        <v>0</v>
      </c>
      <c r="I71" s="28">
        <v>1.495414596929962E-4</v>
      </c>
      <c r="J71" s="28">
        <v>0</v>
      </c>
      <c r="K71" s="28">
        <v>0</v>
      </c>
      <c r="L71" s="28">
        <v>1.229122273524029E-2</v>
      </c>
      <c r="M71" s="28">
        <v>0</v>
      </c>
      <c r="N71" s="28">
        <v>0.37852814526643047</v>
      </c>
      <c r="O71" s="28">
        <v>3.4235207396204025E-2</v>
      </c>
      <c r="P71" s="28">
        <v>1.2024532607688245E-3</v>
      </c>
      <c r="Q71" s="28">
        <v>0</v>
      </c>
      <c r="R71" s="28">
        <v>0</v>
      </c>
      <c r="S71" s="28">
        <v>6.0881983205070289E-4</v>
      </c>
      <c r="T71" s="28">
        <v>0</v>
      </c>
      <c r="U71" s="28">
        <v>7.2116780741284816E-4</v>
      </c>
      <c r="V71" s="28">
        <v>5.5673364605467326E-5</v>
      </c>
      <c r="W71" s="28">
        <v>1.4298955022789748</v>
      </c>
      <c r="X71" s="28">
        <v>4.3022943587561784</v>
      </c>
      <c r="Y71" s="28">
        <v>0</v>
      </c>
      <c r="Z71" s="28">
        <v>1.5141443567314502E-2</v>
      </c>
      <c r="AA71" s="28">
        <v>0</v>
      </c>
      <c r="AB71" s="28">
        <v>5.7355151875892102E-2</v>
      </c>
      <c r="AC71" s="28">
        <v>2.9020817264600769E-3</v>
      </c>
      <c r="AD71" s="28">
        <v>0</v>
      </c>
      <c r="AE71" s="28">
        <v>0.31071570487424593</v>
      </c>
      <c r="AF71" s="28">
        <v>9.5018226606977778E-3</v>
      </c>
      <c r="AG71" s="28">
        <v>0</v>
      </c>
      <c r="AH71" s="28">
        <v>1.70042619973957E-3</v>
      </c>
      <c r="AI71" s="28">
        <v>99.623266530725175</v>
      </c>
      <c r="AJ71" s="28">
        <v>2.6380305664870032</v>
      </c>
      <c r="AK71" s="28">
        <v>117.4637184068948</v>
      </c>
      <c r="AL71" s="28">
        <v>20.289591186177439</v>
      </c>
      <c r="AM71" s="28">
        <v>17.491201909729892</v>
      </c>
      <c r="AN71" s="28">
        <v>1.2834759557931355E-2</v>
      </c>
      <c r="AO71" s="28">
        <v>4.0675688787230175</v>
      </c>
      <c r="AP71" s="28">
        <v>18.678645223024215</v>
      </c>
      <c r="AQ71" s="28">
        <v>38.737244090619079</v>
      </c>
      <c r="AR71" s="28">
        <v>5.8698501147678456E-3</v>
      </c>
      <c r="AS71" s="28">
        <v>0.6450153015260881</v>
      </c>
      <c r="AT71" s="28">
        <v>1.9182329463300157E-2</v>
      </c>
      <c r="AU71" s="28">
        <v>107.70279550114938</v>
      </c>
      <c r="AV71" s="28">
        <v>7.8598400502087999</v>
      </c>
      <c r="AW71" s="28">
        <v>163.68898246980885</v>
      </c>
      <c r="AX71" s="28">
        <v>3.3412264699457026</v>
      </c>
      <c r="AY71" s="28">
        <v>3.0250098942810824</v>
      </c>
      <c r="AZ71" s="28">
        <v>0.56220655244715778</v>
      </c>
      <c r="BA71" s="28">
        <v>1.0886785360021891</v>
      </c>
      <c r="BB71" s="28">
        <v>7.8818657727406931</v>
      </c>
      <c r="BC71" s="28">
        <v>3.283244880711397</v>
      </c>
      <c r="BD71" s="28">
        <v>9.5349541053735791</v>
      </c>
      <c r="BE71" s="28">
        <v>1.4760785764901079</v>
      </c>
      <c r="BF71" s="28">
        <v>33.314089479768484</v>
      </c>
      <c r="BG71" s="28">
        <v>0.12176003984695667</v>
      </c>
      <c r="BH71" s="28">
        <v>137.75181351563597</v>
      </c>
      <c r="BI71" s="28">
        <v>144.17545664246487</v>
      </c>
      <c r="BJ71" s="28">
        <v>7.7767590361672773E-2</v>
      </c>
      <c r="BK71" s="28">
        <v>34.789502063269175</v>
      </c>
      <c r="BL71" s="28">
        <v>1.7314493256543961</v>
      </c>
      <c r="BM71" s="28">
        <v>24.91710293783531</v>
      </c>
      <c r="BN71" s="28">
        <v>701.02805028803516</v>
      </c>
      <c r="BO71" s="28">
        <v>0.26496629957528273</v>
      </c>
      <c r="BP71" s="28">
        <v>1.6825032225611009E-2</v>
      </c>
      <c r="BQ71" s="28">
        <v>2.2299594374182239</v>
      </c>
      <c r="BR71" s="28">
        <v>63.838849272397141</v>
      </c>
      <c r="BS71" s="28">
        <v>72.811142460932871</v>
      </c>
      <c r="BT71" s="28">
        <v>34.811666814796524</v>
      </c>
      <c r="BU71" s="28">
        <v>1.8348615758775186</v>
      </c>
      <c r="BV71" s="28">
        <v>36.774980383907639</v>
      </c>
      <c r="BW71" s="28">
        <v>53.148813601020947</v>
      </c>
      <c r="BX71" s="28">
        <v>5.8127248563713616</v>
      </c>
      <c r="BY71" s="28">
        <v>1.1541579323904663</v>
      </c>
      <c r="BZ71" s="28">
        <v>5.3363496696567936E-4</v>
      </c>
      <c r="CA71" s="28">
        <v>0.18543431923501352</v>
      </c>
      <c r="CB71" s="28">
        <v>25.854319505160461</v>
      </c>
      <c r="CC71" s="28">
        <v>1455.6841354604151</v>
      </c>
      <c r="CD71" s="28">
        <v>0.61866572530610098</v>
      </c>
      <c r="CE71" s="28">
        <v>63.844762883814404</v>
      </c>
      <c r="CF71" s="28">
        <v>3785.0898793674169</v>
      </c>
      <c r="CG71" s="28">
        <v>51.63960881305438</v>
      </c>
      <c r="CH71" s="28">
        <v>0.59149448123006543</v>
      </c>
      <c r="CI71" s="28">
        <v>0</v>
      </c>
      <c r="CJ71" s="28">
        <v>0.30151092089015663</v>
      </c>
      <c r="CK71" s="28">
        <v>5.104258087322241E-3</v>
      </c>
      <c r="CL71" s="28">
        <v>0.3479415152248187</v>
      </c>
      <c r="CM71" s="28">
        <v>3.6893801125051848E-3</v>
      </c>
      <c r="CN71" s="28">
        <v>0.21005886874807778</v>
      </c>
      <c r="CO71" s="28">
        <v>0.5205870539468227</v>
      </c>
      <c r="CP71" s="28">
        <v>0.14186962341409481</v>
      </c>
      <c r="CQ71" s="28">
        <v>87.930570893087378</v>
      </c>
      <c r="CR71" s="28">
        <v>100.44234441350709</v>
      </c>
      <c r="CS71" s="28">
        <v>0.3705863523517402</v>
      </c>
      <c r="CT71" s="28">
        <v>1.7829662202372698</v>
      </c>
      <c r="CU71" s="28">
        <v>1.6653400652748971</v>
      </c>
      <c r="CV71" s="28">
        <v>0.20230538753078514</v>
      </c>
      <c r="CW71" s="28">
        <v>2.6886840230815676</v>
      </c>
      <c r="CX71" s="28">
        <v>0.79010017545120348</v>
      </c>
      <c r="CY71" s="28">
        <v>0.15800644997068147</v>
      </c>
      <c r="CZ71" s="28">
        <v>0.19638981250122739</v>
      </c>
      <c r="DA71" s="28">
        <v>387.16926358953941</v>
      </c>
      <c r="DB71" s="28">
        <v>0.66426691381132097</v>
      </c>
      <c r="DC71" s="28">
        <v>0.50552547387306657</v>
      </c>
      <c r="DD71" s="28">
        <v>2.4454099800801732</v>
      </c>
      <c r="DE71" s="28">
        <v>91.947717584576807</v>
      </c>
      <c r="DF71" s="28">
        <v>32.858406236233357</v>
      </c>
      <c r="DG71" s="28">
        <v>58.900824492810969</v>
      </c>
      <c r="DH71" s="28">
        <v>12.230218113434089</v>
      </c>
      <c r="DI71" s="28">
        <v>0.12168332700255208</v>
      </c>
      <c r="DJ71" s="28">
        <v>0.86281388777802659</v>
      </c>
      <c r="DK71" s="28">
        <v>0.283494204218604</v>
      </c>
      <c r="DL71" s="28">
        <v>0.15878342938081713</v>
      </c>
      <c r="DM71" s="28">
        <v>4.9852201935130197E-4</v>
      </c>
      <c r="DN71" s="28">
        <v>5.3893729787316991E-2</v>
      </c>
      <c r="DO71" s="28">
        <v>8.4644119017963231</v>
      </c>
      <c r="DP71" s="28">
        <v>0.52921161090366653</v>
      </c>
      <c r="DQ71" s="28">
        <v>5.928667799467225E-2</v>
      </c>
      <c r="DR71" s="28">
        <v>2.1059233569905782</v>
      </c>
      <c r="DS71" s="28">
        <v>6.7825068156441048</v>
      </c>
      <c r="DT71" s="28">
        <v>2.2312814987182241</v>
      </c>
      <c r="DU71" s="28">
        <v>1.4172083436259801E-2</v>
      </c>
      <c r="DV71" s="28">
        <v>55.011054589709538</v>
      </c>
      <c r="DW71" s="28">
        <v>575.35731231004502</v>
      </c>
      <c r="DX71" s="28">
        <v>0.11280247917346002</v>
      </c>
      <c r="DY71" s="28">
        <v>0.80954797083493046</v>
      </c>
      <c r="DZ71" s="28">
        <v>0.10542646247478692</v>
      </c>
      <c r="EA71" s="28">
        <v>9.5088270809032663E-2</v>
      </c>
      <c r="EB71" s="28">
        <v>9.7551411403809354</v>
      </c>
      <c r="EC71" s="28">
        <v>0.21012849650133322</v>
      </c>
      <c r="ED71" s="28">
        <v>23.496258595376311</v>
      </c>
      <c r="EE71" s="28">
        <v>0.88028616194377918</v>
      </c>
      <c r="EF71" s="28">
        <v>3.8737022119554376E-2</v>
      </c>
      <c r="EG71" s="28">
        <v>0.68239133408846797</v>
      </c>
      <c r="EH71" s="28">
        <v>0</v>
      </c>
      <c r="EI71" s="29">
        <f t="shared" si="3"/>
        <v>8842.4910024951041</v>
      </c>
      <c r="EJ71" s="30">
        <v>1838.3820061098663</v>
      </c>
      <c r="EK71" s="31">
        <v>0</v>
      </c>
      <c r="EL71" s="31">
        <v>9132.0241275540211</v>
      </c>
      <c r="EM71" s="31">
        <v>0</v>
      </c>
      <c r="EN71" s="31">
        <v>40431.849679569481</v>
      </c>
      <c r="EO71" s="29">
        <f t="shared" si="2"/>
        <v>51402.255813233365</v>
      </c>
      <c r="EP71" s="28">
        <f t="shared" si="1"/>
        <v>60244.746815728467</v>
      </c>
      <c r="EQ71" s="1"/>
    </row>
    <row r="72" spans="1:147" s="10" customFormat="1" ht="28.5" customHeight="1" thickBot="1" x14ac:dyDescent="0.3">
      <c r="A72" s="22" t="s">
        <v>72</v>
      </c>
      <c r="B72" s="23" t="s">
        <v>215</v>
      </c>
      <c r="C72" s="28">
        <v>0.16841245813015307</v>
      </c>
      <c r="D72" s="28">
        <v>2.2177670904291843E-2</v>
      </c>
      <c r="E72" s="28">
        <v>2.9645434841281279E-2</v>
      </c>
      <c r="F72" s="28">
        <v>2.7493972245579581</v>
      </c>
      <c r="G72" s="28">
        <v>0.67534438289623633</v>
      </c>
      <c r="H72" s="28">
        <v>0.21890198640689382</v>
      </c>
      <c r="I72" s="28">
        <v>5.2759856005134269E-2</v>
      </c>
      <c r="J72" s="28">
        <v>0.47140654552117089</v>
      </c>
      <c r="K72" s="28">
        <v>0.46868161219903748</v>
      </c>
      <c r="L72" s="28">
        <v>0.80301584021933747</v>
      </c>
      <c r="M72" s="28">
        <v>9.9047606864755977</v>
      </c>
      <c r="N72" s="28">
        <v>1.3691297737818811</v>
      </c>
      <c r="O72" s="28">
        <v>0.38865539465189919</v>
      </c>
      <c r="P72" s="28">
        <v>38.721157500516576</v>
      </c>
      <c r="Q72" s="28">
        <v>0.21160306988912453</v>
      </c>
      <c r="R72" s="28">
        <v>26.306899821988083</v>
      </c>
      <c r="S72" s="28">
        <v>5.2120285091207785</v>
      </c>
      <c r="T72" s="28">
        <v>4.7966325664936438</v>
      </c>
      <c r="U72" s="28">
        <v>1.1364643440144522</v>
      </c>
      <c r="V72" s="28">
        <v>1.0653004784744686</v>
      </c>
      <c r="W72" s="28">
        <v>1.9877622371349617</v>
      </c>
      <c r="X72" s="28">
        <v>58.676871838231193</v>
      </c>
      <c r="Y72" s="28">
        <v>1.2286608059719302</v>
      </c>
      <c r="Z72" s="28">
        <v>3.0927310268669137</v>
      </c>
      <c r="AA72" s="28">
        <v>0.54875244316796778</v>
      </c>
      <c r="AB72" s="28">
        <v>5.2645694234456952</v>
      </c>
      <c r="AC72" s="28">
        <v>0.29731490774398761</v>
      </c>
      <c r="AD72" s="28">
        <v>0.49550656818533501</v>
      </c>
      <c r="AE72" s="28">
        <v>0.85768565096130844</v>
      </c>
      <c r="AF72" s="28">
        <v>15.70504277429845</v>
      </c>
      <c r="AG72" s="28">
        <v>2.6515048576228692E-4</v>
      </c>
      <c r="AH72" s="28">
        <v>0.57030037686309643</v>
      </c>
      <c r="AI72" s="28">
        <v>10.341642137974382</v>
      </c>
      <c r="AJ72" s="28">
        <v>3.7679377270015131</v>
      </c>
      <c r="AK72" s="28">
        <v>15.901047208688661</v>
      </c>
      <c r="AL72" s="28">
        <v>6.2470117043684708</v>
      </c>
      <c r="AM72" s="28">
        <v>4.4266001219421565</v>
      </c>
      <c r="AN72" s="28">
        <v>1.6648019729742665</v>
      </c>
      <c r="AO72" s="28">
        <v>7.2343816830163838</v>
      </c>
      <c r="AP72" s="28">
        <v>15.879244572242317</v>
      </c>
      <c r="AQ72" s="28">
        <v>5.6615797393189364</v>
      </c>
      <c r="AR72" s="28">
        <v>0.4879992562854728</v>
      </c>
      <c r="AS72" s="28">
        <v>2.7781302731067061</v>
      </c>
      <c r="AT72" s="28">
        <v>0.63028609829737037</v>
      </c>
      <c r="AU72" s="28">
        <v>6.7158219522583984</v>
      </c>
      <c r="AV72" s="28">
        <v>4.292980541654198</v>
      </c>
      <c r="AW72" s="28">
        <v>10.345368829175031</v>
      </c>
      <c r="AX72" s="28">
        <v>5.0753828262381635</v>
      </c>
      <c r="AY72" s="28">
        <v>2.2770058696211466</v>
      </c>
      <c r="AZ72" s="28">
        <v>0.385954955395856</v>
      </c>
      <c r="BA72" s="28">
        <v>0.38206866302604986</v>
      </c>
      <c r="BB72" s="28">
        <v>9.2836265904547304</v>
      </c>
      <c r="BC72" s="28">
        <v>18.726248059836323</v>
      </c>
      <c r="BD72" s="28">
        <v>6.1238357116218669</v>
      </c>
      <c r="BE72" s="28">
        <v>16.414645582340768</v>
      </c>
      <c r="BF72" s="28">
        <v>28.462502575604585</v>
      </c>
      <c r="BG72" s="28">
        <v>29.557092217440466</v>
      </c>
      <c r="BH72" s="28">
        <v>35.53761017297424</v>
      </c>
      <c r="BI72" s="28">
        <v>8.1038740325088607</v>
      </c>
      <c r="BJ72" s="28">
        <v>10.654259381683667</v>
      </c>
      <c r="BK72" s="28">
        <v>4.7185442588713142</v>
      </c>
      <c r="BL72" s="28">
        <v>971.27274545437342</v>
      </c>
      <c r="BM72" s="28">
        <v>23.097568371908597</v>
      </c>
      <c r="BN72" s="28">
        <v>7.227183875256836</v>
      </c>
      <c r="BO72" s="28">
        <v>13.763480984456841</v>
      </c>
      <c r="BP72" s="28">
        <v>1.1291767430289019</v>
      </c>
      <c r="BQ72" s="28">
        <v>1.042086117560292</v>
      </c>
      <c r="BR72" s="28">
        <v>23.122915562155342</v>
      </c>
      <c r="BS72" s="28">
        <v>2.2180525704161371</v>
      </c>
      <c r="BT72" s="28">
        <v>14.956094624087772</v>
      </c>
      <c r="BU72" s="28">
        <v>35.9302337296498</v>
      </c>
      <c r="BV72" s="28">
        <v>39.905860018999462</v>
      </c>
      <c r="BW72" s="28">
        <v>9.0276430438742423</v>
      </c>
      <c r="BX72" s="28">
        <v>25.893563701248492</v>
      </c>
      <c r="BY72" s="28">
        <v>9.0555228319664707</v>
      </c>
      <c r="BZ72" s="28">
        <v>0.26860144354354581</v>
      </c>
      <c r="CA72" s="28">
        <v>69.531997698833237</v>
      </c>
      <c r="CB72" s="28">
        <v>11010.07460375427</v>
      </c>
      <c r="CC72" s="28">
        <v>6588.2898833371491</v>
      </c>
      <c r="CD72" s="28">
        <v>30.815317967601075</v>
      </c>
      <c r="CE72" s="28">
        <v>220.19249526013422</v>
      </c>
      <c r="CF72" s="28">
        <v>5526.6381381052124</v>
      </c>
      <c r="CG72" s="28">
        <v>163.08180773982173</v>
      </c>
      <c r="CH72" s="28">
        <v>31.800939214200586</v>
      </c>
      <c r="CI72" s="28">
        <v>5.054817721100533</v>
      </c>
      <c r="CJ72" s="28">
        <v>4.0882590666810508</v>
      </c>
      <c r="CK72" s="28">
        <v>3.4313446072244504</v>
      </c>
      <c r="CL72" s="28">
        <v>64.846285114129088</v>
      </c>
      <c r="CM72" s="28">
        <v>7.8165871710695374</v>
      </c>
      <c r="CN72" s="28">
        <v>3.7505569828538063</v>
      </c>
      <c r="CO72" s="28">
        <v>46.277952503106839</v>
      </c>
      <c r="CP72" s="28">
        <v>5.1691869475654348</v>
      </c>
      <c r="CQ72" s="28">
        <v>117.26509458699095</v>
      </c>
      <c r="CR72" s="28">
        <v>75.505698649902016</v>
      </c>
      <c r="CS72" s="28">
        <v>0.79503817977222591</v>
      </c>
      <c r="CT72" s="28">
        <v>2.3586567115177042</v>
      </c>
      <c r="CU72" s="28">
        <v>2.606968080151872</v>
      </c>
      <c r="CV72" s="28">
        <v>3.0653495924993567E-2</v>
      </c>
      <c r="CW72" s="28">
        <v>1.1925961437312014</v>
      </c>
      <c r="CX72" s="28">
        <v>0.32878348052405826</v>
      </c>
      <c r="CY72" s="28">
        <v>0.24452529688891772</v>
      </c>
      <c r="CZ72" s="28">
        <v>0.26692611364528634</v>
      </c>
      <c r="DA72" s="28">
        <v>639.81758269543036</v>
      </c>
      <c r="DB72" s="28">
        <v>1.52375372595252</v>
      </c>
      <c r="DC72" s="28">
        <v>0.94960167766477033</v>
      </c>
      <c r="DD72" s="28">
        <v>1.6670737054421552</v>
      </c>
      <c r="DE72" s="28">
        <v>8.9398133836156415</v>
      </c>
      <c r="DF72" s="28">
        <v>8.2206032826764712</v>
      </c>
      <c r="DG72" s="28">
        <v>2.2348903461091991</v>
      </c>
      <c r="DH72" s="28">
        <v>3.9759139497053009</v>
      </c>
      <c r="DI72" s="28">
        <v>0.33291774064909341</v>
      </c>
      <c r="DJ72" s="28">
        <v>0.92274403508615577</v>
      </c>
      <c r="DK72" s="28">
        <v>2.086471760595225</v>
      </c>
      <c r="DL72" s="28">
        <v>2.2513786141037659</v>
      </c>
      <c r="DM72" s="28">
        <v>4.9602854974657143E-4</v>
      </c>
      <c r="DN72" s="28">
        <v>3.7564374729815893E-2</v>
      </c>
      <c r="DO72" s="28">
        <v>0.68602729901972881</v>
      </c>
      <c r="DP72" s="28">
        <v>0.66755941745011849</v>
      </c>
      <c r="DQ72" s="28">
        <v>1.6518098325947435</v>
      </c>
      <c r="DR72" s="28">
        <v>1.5962093663389982</v>
      </c>
      <c r="DS72" s="28">
        <v>100.95437222667421</v>
      </c>
      <c r="DT72" s="28">
        <v>57.87956087815639</v>
      </c>
      <c r="DU72" s="28">
        <v>0.35142227640209039</v>
      </c>
      <c r="DV72" s="28">
        <v>5770.5793738934854</v>
      </c>
      <c r="DW72" s="28">
        <v>437.95041592604298</v>
      </c>
      <c r="DX72" s="28">
        <v>3.2653686453366593</v>
      </c>
      <c r="DY72" s="28">
        <v>11.356632172514114</v>
      </c>
      <c r="DZ72" s="28">
        <v>0.19206928511554949</v>
      </c>
      <c r="EA72" s="28">
        <v>2.8537536534775536</v>
      </c>
      <c r="EB72" s="28">
        <v>7.8160815425051124</v>
      </c>
      <c r="EC72" s="28">
        <v>1.6443151680879262</v>
      </c>
      <c r="ED72" s="28">
        <v>0.18560372917895973</v>
      </c>
      <c r="EE72" s="28">
        <v>3.1834982148728432</v>
      </c>
      <c r="EF72" s="28">
        <v>48.311916355842996</v>
      </c>
      <c r="EG72" s="28">
        <v>11.045610982123943</v>
      </c>
      <c r="EH72" s="28">
        <v>0</v>
      </c>
      <c r="EI72" s="29">
        <f t="shared" si="3"/>
        <v>32750.073572264424</v>
      </c>
      <c r="EJ72" s="30">
        <v>4937.1045017995357</v>
      </c>
      <c r="EK72" s="31">
        <v>10.776394646948871</v>
      </c>
      <c r="EL72" s="31">
        <v>78.889335349252931</v>
      </c>
      <c r="EM72" s="31">
        <v>0.32036000090749894</v>
      </c>
      <c r="EN72" s="31">
        <v>4270.3544226410286</v>
      </c>
      <c r="EO72" s="29">
        <f t="shared" si="2"/>
        <v>9297.4450144376733</v>
      </c>
      <c r="EP72" s="28">
        <f t="shared" si="1"/>
        <v>42047.518586702099</v>
      </c>
      <c r="EQ72" s="1"/>
    </row>
    <row r="73" spans="1:147" s="10" customFormat="1" ht="28.5" customHeight="1" thickBot="1" x14ac:dyDescent="0.3">
      <c r="A73" s="22" t="s">
        <v>73</v>
      </c>
      <c r="B73" s="23" t="s">
        <v>216</v>
      </c>
      <c r="C73" s="28">
        <v>2.1580877071108286</v>
      </c>
      <c r="D73" s="28">
        <v>0.2763489355130424</v>
      </c>
      <c r="E73" s="28">
        <v>7.0174818852397847E-2</v>
      </c>
      <c r="F73" s="28">
        <v>45.171649575495856</v>
      </c>
      <c r="G73" s="28">
        <v>5.0820691103234523</v>
      </c>
      <c r="H73" s="28">
        <v>1.3356348211621856</v>
      </c>
      <c r="I73" s="28">
        <v>6.479435586971416</v>
      </c>
      <c r="J73" s="28">
        <v>0.4575547157502613</v>
      </c>
      <c r="K73" s="28">
        <v>1.3522416704669886</v>
      </c>
      <c r="L73" s="28">
        <v>5.3911241492458153</v>
      </c>
      <c r="M73" s="28">
        <v>184.44340453291102</v>
      </c>
      <c r="N73" s="28">
        <v>101.44284571856993</v>
      </c>
      <c r="O73" s="28">
        <v>2.8029217186017616</v>
      </c>
      <c r="P73" s="28">
        <v>687.71804575510703</v>
      </c>
      <c r="Q73" s="28">
        <v>2.1139920457627834</v>
      </c>
      <c r="R73" s="28">
        <v>476.46210650579633</v>
      </c>
      <c r="S73" s="28">
        <v>93.564084915525086</v>
      </c>
      <c r="T73" s="28">
        <v>74.63883249019753</v>
      </c>
      <c r="U73" s="28">
        <v>12.596484273424062</v>
      </c>
      <c r="V73" s="28">
        <v>23.754511074861526</v>
      </c>
      <c r="W73" s="28">
        <v>122.16028598049212</v>
      </c>
      <c r="X73" s="28">
        <v>1183.2061373448455</v>
      </c>
      <c r="Y73" s="28">
        <v>1.1627847588823768</v>
      </c>
      <c r="Z73" s="28">
        <v>470.85912179478157</v>
      </c>
      <c r="AA73" s="28">
        <v>7.0566366430424452</v>
      </c>
      <c r="AB73" s="28">
        <v>91.637572194818972</v>
      </c>
      <c r="AC73" s="28">
        <v>7.0194291200582484</v>
      </c>
      <c r="AD73" s="28">
        <v>15.834751724757176</v>
      </c>
      <c r="AE73" s="28">
        <v>113.58000883020917</v>
      </c>
      <c r="AF73" s="28">
        <v>475.11117082192908</v>
      </c>
      <c r="AG73" s="28">
        <v>9.8045964203208377E-3</v>
      </c>
      <c r="AH73" s="28">
        <v>4.8310853570279342</v>
      </c>
      <c r="AI73" s="28">
        <v>192.42621825360396</v>
      </c>
      <c r="AJ73" s="28">
        <v>61.941896596987412</v>
      </c>
      <c r="AK73" s="28">
        <v>243.33216113512293</v>
      </c>
      <c r="AL73" s="28">
        <v>54.981574860775936</v>
      </c>
      <c r="AM73" s="28">
        <v>36.833325477628101</v>
      </c>
      <c r="AN73" s="28">
        <v>58.224495507484178</v>
      </c>
      <c r="AO73" s="28">
        <v>109.45760371378958</v>
      </c>
      <c r="AP73" s="28">
        <v>112.4962173349969</v>
      </c>
      <c r="AQ73" s="28">
        <v>195.20504821006267</v>
      </c>
      <c r="AR73" s="28">
        <v>3.1620435924377093</v>
      </c>
      <c r="AS73" s="28">
        <v>66.964848539395945</v>
      </c>
      <c r="AT73" s="28">
        <v>9.7678642752208944</v>
      </c>
      <c r="AU73" s="28">
        <v>59.451590254566582</v>
      </c>
      <c r="AV73" s="28">
        <v>64.682650084817283</v>
      </c>
      <c r="AW73" s="28">
        <v>122.66418401166686</v>
      </c>
      <c r="AX73" s="28">
        <v>28.398985140280718</v>
      </c>
      <c r="AY73" s="28">
        <v>15.712087147168972</v>
      </c>
      <c r="AZ73" s="28">
        <v>3.5179590757744736</v>
      </c>
      <c r="BA73" s="28">
        <v>5.1342596300916457</v>
      </c>
      <c r="BB73" s="28">
        <v>196.18749865277843</v>
      </c>
      <c r="BC73" s="28">
        <v>202.50754217775187</v>
      </c>
      <c r="BD73" s="28">
        <v>15.575740045409548</v>
      </c>
      <c r="BE73" s="28">
        <v>146.59588116124806</v>
      </c>
      <c r="BF73" s="28">
        <v>160.15311511456872</v>
      </c>
      <c r="BG73" s="28">
        <v>32.711371409638708</v>
      </c>
      <c r="BH73" s="28">
        <v>46.486237579285969</v>
      </c>
      <c r="BI73" s="28">
        <v>47.828688276082929</v>
      </c>
      <c r="BJ73" s="28">
        <v>54.760390376972317</v>
      </c>
      <c r="BK73" s="28">
        <v>155.71536018081144</v>
      </c>
      <c r="BL73" s="28">
        <v>2495.8304555700802</v>
      </c>
      <c r="BM73" s="28">
        <v>27799.415199315496</v>
      </c>
      <c r="BN73" s="28">
        <v>223.99602026071042</v>
      </c>
      <c r="BO73" s="28">
        <v>147.53119280039903</v>
      </c>
      <c r="BP73" s="28">
        <v>11.205687139021727</v>
      </c>
      <c r="BQ73" s="28">
        <v>95.910056047735551</v>
      </c>
      <c r="BR73" s="28">
        <v>628.44370926266345</v>
      </c>
      <c r="BS73" s="28">
        <v>46.062750155488118</v>
      </c>
      <c r="BT73" s="28">
        <v>333.94298764293029</v>
      </c>
      <c r="BU73" s="28">
        <v>745.71741192155207</v>
      </c>
      <c r="BV73" s="28">
        <v>88.840061783999587</v>
      </c>
      <c r="BW73" s="28">
        <v>171.89446166793996</v>
      </c>
      <c r="BX73" s="28">
        <v>593.61936024389411</v>
      </c>
      <c r="BY73" s="28">
        <v>420.23171307170048</v>
      </c>
      <c r="BZ73" s="28">
        <v>14.838394035262979</v>
      </c>
      <c r="CA73" s="28">
        <v>46.01269036777758</v>
      </c>
      <c r="CB73" s="28">
        <v>70347.068912634568</v>
      </c>
      <c r="CC73" s="28">
        <v>79175.396294521517</v>
      </c>
      <c r="CD73" s="28">
        <v>27927.857038011578</v>
      </c>
      <c r="CE73" s="28">
        <v>24733.291004019029</v>
      </c>
      <c r="CF73" s="28">
        <v>20198.126675334239</v>
      </c>
      <c r="CG73" s="28">
        <v>9334.476006763547</v>
      </c>
      <c r="CH73" s="28">
        <v>1768.7092043323257</v>
      </c>
      <c r="CI73" s="28">
        <v>8.059427845899112</v>
      </c>
      <c r="CJ73" s="28">
        <v>27.288835133382594</v>
      </c>
      <c r="CK73" s="28">
        <v>3.4202559611535914</v>
      </c>
      <c r="CL73" s="28">
        <v>1172.9426239258987</v>
      </c>
      <c r="CM73" s="28">
        <v>209.1920711841297</v>
      </c>
      <c r="CN73" s="28">
        <v>84.072407494381167</v>
      </c>
      <c r="CO73" s="28">
        <v>3548.5658286914604</v>
      </c>
      <c r="CP73" s="28">
        <v>126.06349291526142</v>
      </c>
      <c r="CQ73" s="28">
        <v>358.65783770218809</v>
      </c>
      <c r="CR73" s="28">
        <v>392.22057553127263</v>
      </c>
      <c r="CS73" s="28">
        <v>26.427936326665336</v>
      </c>
      <c r="CT73" s="28">
        <v>777.37999117461925</v>
      </c>
      <c r="CU73" s="28">
        <v>142.57242756229391</v>
      </c>
      <c r="CV73" s="28">
        <v>4.0879855137756751</v>
      </c>
      <c r="CW73" s="28">
        <v>173.07016280371585</v>
      </c>
      <c r="CX73" s="28">
        <v>23.526996602637823</v>
      </c>
      <c r="CY73" s="28">
        <v>2.5221918795698821</v>
      </c>
      <c r="CZ73" s="28">
        <v>8.0157994815010305</v>
      </c>
      <c r="DA73" s="28">
        <v>24025.336885413097</v>
      </c>
      <c r="DB73" s="28">
        <v>27.880444844456449</v>
      </c>
      <c r="DC73" s="28">
        <v>32.156210498596785</v>
      </c>
      <c r="DD73" s="28">
        <v>149.69454381349436</v>
      </c>
      <c r="DE73" s="28">
        <v>2704.4821940965776</v>
      </c>
      <c r="DF73" s="28">
        <v>34.791458580637283</v>
      </c>
      <c r="DG73" s="28">
        <v>486.72139602836415</v>
      </c>
      <c r="DH73" s="28">
        <v>74.728221683021332</v>
      </c>
      <c r="DI73" s="28">
        <v>2.9614490651054179</v>
      </c>
      <c r="DJ73" s="28">
        <v>19.42857852951655</v>
      </c>
      <c r="DK73" s="28">
        <v>91.716425200314987</v>
      </c>
      <c r="DL73" s="28">
        <v>45.63874951888689</v>
      </c>
      <c r="DM73" s="28">
        <v>7.4157390685138755E-2</v>
      </c>
      <c r="DN73" s="28">
        <v>1.6778868743083155</v>
      </c>
      <c r="DO73" s="28">
        <v>97.349009932471319</v>
      </c>
      <c r="DP73" s="28">
        <v>24.632650748003975</v>
      </c>
      <c r="DQ73" s="28">
        <v>30.39007946522522</v>
      </c>
      <c r="DR73" s="28">
        <v>71.985912580847682</v>
      </c>
      <c r="DS73" s="28">
        <v>837.9615614714869</v>
      </c>
      <c r="DT73" s="28">
        <v>159.11759972754155</v>
      </c>
      <c r="DU73" s="28">
        <v>0.74683118550828942</v>
      </c>
      <c r="DV73" s="28">
        <v>523.11133203873476</v>
      </c>
      <c r="DW73" s="28">
        <v>666.065497581616</v>
      </c>
      <c r="DX73" s="28">
        <v>40.761973730495178</v>
      </c>
      <c r="DY73" s="28">
        <v>38.172660911967519</v>
      </c>
      <c r="DZ73" s="28">
        <v>15.11707904838976</v>
      </c>
      <c r="EA73" s="28">
        <v>64.214043091659903</v>
      </c>
      <c r="EB73" s="28">
        <v>317.63078256831392</v>
      </c>
      <c r="EC73" s="28">
        <v>27.284784208170226</v>
      </c>
      <c r="ED73" s="28">
        <v>8.5155864402497699</v>
      </c>
      <c r="EE73" s="28">
        <v>250.7935828837164</v>
      </c>
      <c r="EF73" s="28">
        <v>79.40906421705381</v>
      </c>
      <c r="EG73" s="28">
        <v>7.2370022331419062</v>
      </c>
      <c r="EH73" s="28">
        <v>0</v>
      </c>
      <c r="EI73" s="29">
        <f t="shared" si="3"/>
        <v>312116.94694734021</v>
      </c>
      <c r="EJ73" s="30">
        <v>3968.9528872561073</v>
      </c>
      <c r="EK73" s="31">
        <v>10.198605986508575</v>
      </c>
      <c r="EL73" s="31">
        <v>82.538690229706617</v>
      </c>
      <c r="EM73" s="31">
        <v>400.9859725342161</v>
      </c>
      <c r="EN73" s="31">
        <v>29092.313195723418</v>
      </c>
      <c r="EO73" s="29">
        <f t="shared" si="2"/>
        <v>33554.989351729957</v>
      </c>
      <c r="EP73" s="28">
        <f t="shared" si="1"/>
        <v>345671.93629907019</v>
      </c>
      <c r="EQ73" s="1"/>
    </row>
    <row r="74" spans="1:147" s="10" customFormat="1" ht="28.5" customHeight="1" thickBot="1" x14ac:dyDescent="0.3">
      <c r="A74" s="22" t="s">
        <v>74</v>
      </c>
      <c r="B74" s="23" t="s">
        <v>217</v>
      </c>
      <c r="C74" s="28">
        <v>0.29797205462095161</v>
      </c>
      <c r="D74" s="28">
        <v>3.6090580982668465E-2</v>
      </c>
      <c r="E74" s="28">
        <v>0.12303183643202359</v>
      </c>
      <c r="F74" s="28">
        <v>3.1705182658934334</v>
      </c>
      <c r="G74" s="28">
        <v>4.3823715083374264</v>
      </c>
      <c r="H74" s="28">
        <v>1.1208203963746011</v>
      </c>
      <c r="I74" s="28">
        <v>2.5972665347822215</v>
      </c>
      <c r="J74" s="28">
        <v>2.4546116945849681</v>
      </c>
      <c r="K74" s="28">
        <v>3.96754258080695</v>
      </c>
      <c r="L74" s="28">
        <v>4.2133673485426835</v>
      </c>
      <c r="M74" s="28">
        <v>14.371110282612314</v>
      </c>
      <c r="N74" s="28">
        <v>29.993232228881137</v>
      </c>
      <c r="O74" s="28">
        <v>76.428898294086522</v>
      </c>
      <c r="P74" s="28">
        <v>58.172003287542282</v>
      </c>
      <c r="Q74" s="28">
        <v>0.52980140768137907</v>
      </c>
      <c r="R74" s="28">
        <v>63.961296362621397</v>
      </c>
      <c r="S74" s="28">
        <v>4.9406089921039911</v>
      </c>
      <c r="T74" s="28">
        <v>39.888203691772581</v>
      </c>
      <c r="U74" s="28">
        <v>7.9346012525055567</v>
      </c>
      <c r="V74" s="28">
        <v>10.713636306547722</v>
      </c>
      <c r="W74" s="28">
        <v>21.999379759515922</v>
      </c>
      <c r="X74" s="28">
        <v>292.00747911238562</v>
      </c>
      <c r="Y74" s="28">
        <v>5.9614108153146113</v>
      </c>
      <c r="Z74" s="28">
        <v>22.637717178442553</v>
      </c>
      <c r="AA74" s="28">
        <v>1.5332186819911133</v>
      </c>
      <c r="AB74" s="28">
        <v>38.594170726689477</v>
      </c>
      <c r="AC74" s="28">
        <v>0.50065422366309942</v>
      </c>
      <c r="AD74" s="28">
        <v>8.5716331999187645</v>
      </c>
      <c r="AE74" s="28">
        <v>9.5322059510999271</v>
      </c>
      <c r="AF74" s="28">
        <v>112.66059873415483</v>
      </c>
      <c r="AG74" s="28">
        <v>5.7023250899552545E-3</v>
      </c>
      <c r="AH74" s="28">
        <v>8.6873758541589439</v>
      </c>
      <c r="AI74" s="28">
        <v>274.58939335548257</v>
      </c>
      <c r="AJ74" s="28">
        <v>145.23579170361731</v>
      </c>
      <c r="AK74" s="28">
        <v>213.27729556442395</v>
      </c>
      <c r="AL74" s="28">
        <v>72.215561174304838</v>
      </c>
      <c r="AM74" s="28">
        <v>243.08467128456087</v>
      </c>
      <c r="AN74" s="28">
        <v>6.1319975970161202</v>
      </c>
      <c r="AO74" s="28">
        <v>28.340534286620567</v>
      </c>
      <c r="AP74" s="28">
        <v>102.39218820072892</v>
      </c>
      <c r="AQ74" s="28">
        <v>128.54467301190084</v>
      </c>
      <c r="AR74" s="28">
        <v>2.9636078766227105</v>
      </c>
      <c r="AS74" s="28">
        <v>3.2782691337713876</v>
      </c>
      <c r="AT74" s="28">
        <v>3.3220899390350871</v>
      </c>
      <c r="AU74" s="28">
        <v>68.39327873682484</v>
      </c>
      <c r="AV74" s="28">
        <v>175.25989670894424</v>
      </c>
      <c r="AW74" s="28">
        <v>264.72332047383838</v>
      </c>
      <c r="AX74" s="28">
        <v>28.017771375662996</v>
      </c>
      <c r="AY74" s="28">
        <v>18.087903558415622</v>
      </c>
      <c r="AZ74" s="28">
        <v>3.2339053170112604</v>
      </c>
      <c r="BA74" s="28">
        <v>2.7807442867191221</v>
      </c>
      <c r="BB74" s="28">
        <v>28.615395262631772</v>
      </c>
      <c r="BC74" s="28">
        <v>97.375425287422189</v>
      </c>
      <c r="BD74" s="28">
        <v>262.31153110444768</v>
      </c>
      <c r="BE74" s="28">
        <v>24.846615589361924</v>
      </c>
      <c r="BF74" s="28">
        <v>512.99681240287964</v>
      </c>
      <c r="BG74" s="28">
        <v>94.05569470560836</v>
      </c>
      <c r="BH74" s="28">
        <v>55.730304903271453</v>
      </c>
      <c r="BI74" s="28">
        <v>385.47514830796757</v>
      </c>
      <c r="BJ74" s="28">
        <v>43.026901293622117</v>
      </c>
      <c r="BK74" s="28">
        <v>46.224672011460555</v>
      </c>
      <c r="BL74" s="28">
        <v>3.4751657240408442</v>
      </c>
      <c r="BM74" s="28">
        <v>2028.9462370486212</v>
      </c>
      <c r="BN74" s="28">
        <v>13807.065402534285</v>
      </c>
      <c r="BO74" s="28">
        <v>10317.254335886351</v>
      </c>
      <c r="BP74" s="28">
        <v>21.867462264105598</v>
      </c>
      <c r="BQ74" s="28">
        <v>106.26520610262898</v>
      </c>
      <c r="BR74" s="28">
        <v>2540.2441621763724</v>
      </c>
      <c r="BS74" s="28">
        <v>562.37178753238425</v>
      </c>
      <c r="BT74" s="28">
        <v>3873.2128157816692</v>
      </c>
      <c r="BU74" s="28">
        <v>940.57180191898919</v>
      </c>
      <c r="BV74" s="28">
        <v>331.28965698643026</v>
      </c>
      <c r="BW74" s="28">
        <v>2240.6819798496904</v>
      </c>
      <c r="BX74" s="28">
        <v>919.1722823112259</v>
      </c>
      <c r="BY74" s="28">
        <v>35.369177800456569</v>
      </c>
      <c r="BZ74" s="28">
        <v>1.8329286755438372</v>
      </c>
      <c r="CA74" s="28">
        <v>261.03112176310651</v>
      </c>
      <c r="CB74" s="28">
        <v>19607.362032939967</v>
      </c>
      <c r="CC74" s="28">
        <v>23230.325352250435</v>
      </c>
      <c r="CD74" s="28">
        <v>3524.2936810252713</v>
      </c>
      <c r="CE74" s="28">
        <v>6774.7532088226753</v>
      </c>
      <c r="CF74" s="28">
        <v>26360.327857017524</v>
      </c>
      <c r="CG74" s="28">
        <v>428.86564629267684</v>
      </c>
      <c r="CH74" s="28">
        <v>537.08974849454046</v>
      </c>
      <c r="CI74" s="28">
        <v>345.38372775227913</v>
      </c>
      <c r="CJ74" s="28">
        <v>26.194415249172291</v>
      </c>
      <c r="CK74" s="28">
        <v>20.545644820786894</v>
      </c>
      <c r="CL74" s="28">
        <v>76.977535885170937</v>
      </c>
      <c r="CM74" s="28">
        <v>148.33164314442146</v>
      </c>
      <c r="CN74" s="28">
        <v>14.167428937189616</v>
      </c>
      <c r="CO74" s="28">
        <v>60.101630737392185</v>
      </c>
      <c r="CP74" s="28">
        <v>15.381172525603892</v>
      </c>
      <c r="CQ74" s="28">
        <v>86.33723306962419</v>
      </c>
      <c r="CR74" s="28">
        <v>192.07173942419334</v>
      </c>
      <c r="CS74" s="28">
        <v>11.14805417810625</v>
      </c>
      <c r="CT74" s="28">
        <v>497.91219068200382</v>
      </c>
      <c r="CU74" s="28">
        <v>15.961060240252348</v>
      </c>
      <c r="CV74" s="28">
        <v>0.91460162464519823</v>
      </c>
      <c r="CW74" s="28">
        <v>144.41378656306162</v>
      </c>
      <c r="CX74" s="28">
        <v>59.044948158890172</v>
      </c>
      <c r="CY74" s="28">
        <v>20.945673906507803</v>
      </c>
      <c r="CZ74" s="28">
        <v>16.082681053693378</v>
      </c>
      <c r="DA74" s="28">
        <v>6429.236179538776</v>
      </c>
      <c r="DB74" s="28">
        <v>7.2031907461358191</v>
      </c>
      <c r="DC74" s="28">
        <v>10.140877931080039</v>
      </c>
      <c r="DD74" s="28">
        <v>37.591296569954473</v>
      </c>
      <c r="DE74" s="28">
        <v>1498.8187499787557</v>
      </c>
      <c r="DF74" s="28">
        <v>27.845920394651081</v>
      </c>
      <c r="DG74" s="28">
        <v>270.88630499433924</v>
      </c>
      <c r="DH74" s="28">
        <v>26.590883413885265</v>
      </c>
      <c r="DI74" s="28">
        <v>1.6311581895180485</v>
      </c>
      <c r="DJ74" s="28">
        <v>25.498007418638846</v>
      </c>
      <c r="DK74" s="28">
        <v>8.1567540361153483</v>
      </c>
      <c r="DL74" s="28">
        <v>91.48474512209674</v>
      </c>
      <c r="DM74" s="28">
        <v>3.4892409463305712E-2</v>
      </c>
      <c r="DN74" s="28">
        <v>0.73062023550929234</v>
      </c>
      <c r="DO74" s="28">
        <v>48.849142381437694</v>
      </c>
      <c r="DP74" s="28">
        <v>33.822560577060848</v>
      </c>
      <c r="DQ74" s="28">
        <v>23.428932646457504</v>
      </c>
      <c r="DR74" s="28">
        <v>20.720763922104638</v>
      </c>
      <c r="DS74" s="28">
        <v>389.7443786096178</v>
      </c>
      <c r="DT74" s="28">
        <v>105.3531479647137</v>
      </c>
      <c r="DU74" s="28">
        <v>0.63483491549077642</v>
      </c>
      <c r="DV74" s="28">
        <v>660.56768766773689</v>
      </c>
      <c r="DW74" s="28">
        <v>513.90841122874224</v>
      </c>
      <c r="DX74" s="28">
        <v>12.52169401601418</v>
      </c>
      <c r="DY74" s="28">
        <v>29.502549419757113</v>
      </c>
      <c r="DZ74" s="28">
        <v>3.3104493322948727</v>
      </c>
      <c r="EA74" s="28">
        <v>22.252555645122271</v>
      </c>
      <c r="EB74" s="28">
        <v>94.461427493004294</v>
      </c>
      <c r="EC74" s="28">
        <v>22.556984835709237</v>
      </c>
      <c r="ED74" s="28">
        <v>9.462358302269541</v>
      </c>
      <c r="EE74" s="28">
        <v>50.492700550730376</v>
      </c>
      <c r="EF74" s="28">
        <v>35.658309658302436</v>
      </c>
      <c r="EG74" s="28">
        <v>9.9077844784309477</v>
      </c>
      <c r="EH74" s="28">
        <v>0</v>
      </c>
      <c r="EI74" s="29">
        <f t="shared" si="3"/>
        <v>134915.11039970021</v>
      </c>
      <c r="EJ74" s="30">
        <v>4830.4325353752502</v>
      </c>
      <c r="EK74" s="31">
        <v>52.635152673162587</v>
      </c>
      <c r="EL74" s="31">
        <v>9276.3205409703241</v>
      </c>
      <c r="EM74" s="31">
        <v>1220.3680400001595</v>
      </c>
      <c r="EN74" s="31">
        <v>121556.38669361261</v>
      </c>
      <c r="EO74" s="29">
        <f t="shared" si="2"/>
        <v>136936.14296263151</v>
      </c>
      <c r="EP74" s="28">
        <f t="shared" si="1"/>
        <v>271851.25336233171</v>
      </c>
      <c r="EQ74" s="1"/>
    </row>
    <row r="75" spans="1:147" s="10" customFormat="1" ht="28.5" customHeight="1" thickBot="1" x14ac:dyDescent="0.3">
      <c r="A75" s="22" t="s">
        <v>75</v>
      </c>
      <c r="B75" s="23" t="s">
        <v>218</v>
      </c>
      <c r="C75" s="28">
        <v>0.10790080892599664</v>
      </c>
      <c r="D75" s="28">
        <v>1.204246576942866E-2</v>
      </c>
      <c r="E75" s="28">
        <v>2.3888481274856793E-2</v>
      </c>
      <c r="F75" s="28">
        <v>20.368932473033691</v>
      </c>
      <c r="G75" s="28">
        <v>10.166931824170209</v>
      </c>
      <c r="H75" s="28">
        <v>12.730450573825264</v>
      </c>
      <c r="I75" s="28">
        <v>59.94158771390056</v>
      </c>
      <c r="J75" s="28">
        <v>16.403040485360037</v>
      </c>
      <c r="K75" s="28">
        <v>58.324689344107114</v>
      </c>
      <c r="L75" s="28">
        <v>40.508837857380769</v>
      </c>
      <c r="M75" s="28">
        <v>242.11333713588053</v>
      </c>
      <c r="N75" s="28">
        <v>48.583356739082213</v>
      </c>
      <c r="O75" s="28">
        <v>45.806966916245486</v>
      </c>
      <c r="P75" s="28">
        <v>587.65863604056665</v>
      </c>
      <c r="Q75" s="28">
        <v>2.434438662040848</v>
      </c>
      <c r="R75" s="28">
        <v>329.60946322338759</v>
      </c>
      <c r="S75" s="28">
        <v>23.160953077116851</v>
      </c>
      <c r="T75" s="28">
        <v>874.27734429675525</v>
      </c>
      <c r="U75" s="28">
        <v>21.296212874233689</v>
      </c>
      <c r="V75" s="28">
        <v>6.494559466561415</v>
      </c>
      <c r="W75" s="28">
        <v>45.293109171085149</v>
      </c>
      <c r="X75" s="28">
        <v>908.30996999980323</v>
      </c>
      <c r="Y75" s="28">
        <v>0.50706600132384938</v>
      </c>
      <c r="Z75" s="28">
        <v>32.341373032450676</v>
      </c>
      <c r="AA75" s="28">
        <v>13.327359542113296</v>
      </c>
      <c r="AB75" s="28">
        <v>279.655624922497</v>
      </c>
      <c r="AC75" s="28">
        <v>1.219079348219072</v>
      </c>
      <c r="AD75" s="28">
        <v>86.498948049277629</v>
      </c>
      <c r="AE75" s="28">
        <v>9.1915160348996707</v>
      </c>
      <c r="AF75" s="28">
        <v>959.29130585352141</v>
      </c>
      <c r="AG75" s="28">
        <v>1.1533947443117594E-3</v>
      </c>
      <c r="AH75" s="28">
        <v>200.64574467849224</v>
      </c>
      <c r="AI75" s="28">
        <v>506.25147018063853</v>
      </c>
      <c r="AJ75" s="28">
        <v>3353.2559219912732</v>
      </c>
      <c r="AK75" s="28">
        <v>3114.9626881137142</v>
      </c>
      <c r="AL75" s="28">
        <v>68.028105699958161</v>
      </c>
      <c r="AM75" s="28">
        <v>103.21918820620787</v>
      </c>
      <c r="AN75" s="28">
        <v>22.105729403931395</v>
      </c>
      <c r="AO75" s="28">
        <v>48.881541452980763</v>
      </c>
      <c r="AP75" s="28">
        <v>625.62498529053039</v>
      </c>
      <c r="AQ75" s="28">
        <v>471.9117864120002</v>
      </c>
      <c r="AR75" s="28">
        <v>8.7731206095622518</v>
      </c>
      <c r="AS75" s="28">
        <v>9.4191388340379056</v>
      </c>
      <c r="AT75" s="28">
        <v>5.2234052278568264</v>
      </c>
      <c r="AU75" s="28">
        <v>259.30058452097603</v>
      </c>
      <c r="AV75" s="28">
        <v>117.5189116601582</v>
      </c>
      <c r="AW75" s="28">
        <v>4942.1362509989094</v>
      </c>
      <c r="AX75" s="28">
        <v>269.91045061848888</v>
      </c>
      <c r="AY75" s="28">
        <v>212.24859035582782</v>
      </c>
      <c r="AZ75" s="28">
        <v>63.822629876912103</v>
      </c>
      <c r="BA75" s="28">
        <v>4.0878048841807146</v>
      </c>
      <c r="BB75" s="28">
        <v>392.46058075913129</v>
      </c>
      <c r="BC75" s="28">
        <v>1015.2923928057942</v>
      </c>
      <c r="BD75" s="28">
        <v>107.73039665348105</v>
      </c>
      <c r="BE75" s="28">
        <v>44.276758421778766</v>
      </c>
      <c r="BF75" s="28">
        <v>1366.6634587759575</v>
      </c>
      <c r="BG75" s="28">
        <v>2046.3348728692454</v>
      </c>
      <c r="BH75" s="28">
        <v>345.96704614926978</v>
      </c>
      <c r="BI75" s="28">
        <v>56.431052045940916</v>
      </c>
      <c r="BJ75" s="28">
        <v>791.69425426739485</v>
      </c>
      <c r="BK75" s="28">
        <v>263.11200527622134</v>
      </c>
      <c r="BL75" s="28">
        <v>16.566218131422424</v>
      </c>
      <c r="BM75" s="28">
        <v>1748.9749569394567</v>
      </c>
      <c r="BN75" s="28">
        <v>2615.6409659405472</v>
      </c>
      <c r="BO75" s="28">
        <v>7857.4640688593026</v>
      </c>
      <c r="BP75" s="28">
        <v>467.54211625541149</v>
      </c>
      <c r="BQ75" s="28">
        <v>436.11631281768194</v>
      </c>
      <c r="BR75" s="28">
        <v>3614.4274778919344</v>
      </c>
      <c r="BS75" s="28">
        <v>691.06479407128325</v>
      </c>
      <c r="BT75" s="28">
        <v>1925.4343945032706</v>
      </c>
      <c r="BU75" s="28">
        <v>19404.484358856265</v>
      </c>
      <c r="BV75" s="28">
        <v>1232.066493596004</v>
      </c>
      <c r="BW75" s="28">
        <v>3475.2965633759236</v>
      </c>
      <c r="BX75" s="28">
        <v>772.10898540451456</v>
      </c>
      <c r="BY75" s="28">
        <v>262.72445085594956</v>
      </c>
      <c r="BZ75" s="28">
        <v>13.711561580443609</v>
      </c>
      <c r="CA75" s="28">
        <v>82.633974293044815</v>
      </c>
      <c r="CB75" s="28">
        <v>9593.9885419622515</v>
      </c>
      <c r="CC75" s="28">
        <v>9421.1917327414794</v>
      </c>
      <c r="CD75" s="28">
        <v>569.75530321460462</v>
      </c>
      <c r="CE75" s="28">
        <v>8130.0245523923822</v>
      </c>
      <c r="CF75" s="28">
        <v>29362.394651753297</v>
      </c>
      <c r="CG75" s="28">
        <v>4151.3794093330253</v>
      </c>
      <c r="CH75" s="28">
        <v>5700.083534393465</v>
      </c>
      <c r="CI75" s="28">
        <v>47.976338044892216</v>
      </c>
      <c r="CJ75" s="28">
        <v>218.72188154356229</v>
      </c>
      <c r="CK75" s="28">
        <v>186.88536017849839</v>
      </c>
      <c r="CL75" s="28">
        <v>821.22468502080073</v>
      </c>
      <c r="CM75" s="28">
        <v>911.57176652884709</v>
      </c>
      <c r="CN75" s="28">
        <v>85.949534483275301</v>
      </c>
      <c r="CO75" s="28">
        <v>104.38993817069</v>
      </c>
      <c r="CP75" s="28">
        <v>10.48739335541411</v>
      </c>
      <c r="CQ75" s="28">
        <v>668.92066183041413</v>
      </c>
      <c r="CR75" s="28">
        <v>1275.7717732652636</v>
      </c>
      <c r="CS75" s="28">
        <v>5.7643027198571177</v>
      </c>
      <c r="CT75" s="28">
        <v>246.35071819438258</v>
      </c>
      <c r="CU75" s="28">
        <v>80.611636737453722</v>
      </c>
      <c r="CV75" s="28">
        <v>1.4936064816962493</v>
      </c>
      <c r="CW75" s="28">
        <v>95.31985285099087</v>
      </c>
      <c r="CX75" s="28">
        <v>14.078975163019262</v>
      </c>
      <c r="CY75" s="28">
        <v>4.2437154792819385</v>
      </c>
      <c r="CZ75" s="28">
        <v>2.9333425487152711</v>
      </c>
      <c r="DA75" s="28">
        <v>3160.0265082647643</v>
      </c>
      <c r="DB75" s="28">
        <v>11.838409635468583</v>
      </c>
      <c r="DC75" s="28">
        <v>5.5150671602164953</v>
      </c>
      <c r="DD75" s="28">
        <v>54.579636349215463</v>
      </c>
      <c r="DE75" s="28">
        <v>1688.3517183265883</v>
      </c>
      <c r="DF75" s="28">
        <v>160.00885685421497</v>
      </c>
      <c r="DG75" s="28">
        <v>238.78100632360747</v>
      </c>
      <c r="DH75" s="28">
        <v>388.56107814994544</v>
      </c>
      <c r="DI75" s="28">
        <v>1.8807876962263923</v>
      </c>
      <c r="DJ75" s="28">
        <v>382.36142722391924</v>
      </c>
      <c r="DK75" s="28">
        <v>110.22362041690643</v>
      </c>
      <c r="DL75" s="28">
        <v>1859.4367307783111</v>
      </c>
      <c r="DM75" s="28">
        <v>4.8887504152816189E-3</v>
      </c>
      <c r="DN75" s="28">
        <v>2.57221463165513E-2</v>
      </c>
      <c r="DO75" s="28">
        <v>29.547196081402944</v>
      </c>
      <c r="DP75" s="28">
        <v>485.39744715481953</v>
      </c>
      <c r="DQ75" s="28">
        <v>380.24973722346454</v>
      </c>
      <c r="DR75" s="28">
        <v>52.652939744143012</v>
      </c>
      <c r="DS75" s="28">
        <v>424.91098165627886</v>
      </c>
      <c r="DT75" s="28">
        <v>1975.6877815416251</v>
      </c>
      <c r="DU75" s="28">
        <v>0.15068028867208136</v>
      </c>
      <c r="DV75" s="28">
        <v>2115.0151194677946</v>
      </c>
      <c r="DW75" s="28">
        <v>3519.4698975242791</v>
      </c>
      <c r="DX75" s="28">
        <v>132.70913555079824</v>
      </c>
      <c r="DY75" s="28">
        <v>22.217477795618748</v>
      </c>
      <c r="DZ75" s="28">
        <v>13.056495505045817</v>
      </c>
      <c r="EA75" s="28">
        <v>308.96358380596854</v>
      </c>
      <c r="EB75" s="28">
        <v>1889.0627182658056</v>
      </c>
      <c r="EC75" s="28">
        <v>394.53395095360452</v>
      </c>
      <c r="ED75" s="28">
        <v>53.703082156983243</v>
      </c>
      <c r="EE75" s="28">
        <v>957.73220368747343</v>
      </c>
      <c r="EF75" s="28">
        <v>12.252771293570969</v>
      </c>
      <c r="EG75" s="28">
        <v>203.05602570850749</v>
      </c>
      <c r="EH75" s="28">
        <v>0</v>
      </c>
      <c r="EI75" s="29">
        <f t="shared" si="3"/>
        <v>162932.68652809248</v>
      </c>
      <c r="EJ75" s="30">
        <v>4928.3439330697811</v>
      </c>
      <c r="EK75" s="31">
        <v>4.0908164430613887</v>
      </c>
      <c r="EL75" s="31">
        <v>930.02422530972126</v>
      </c>
      <c r="EM75" s="31">
        <v>169.02068400072088</v>
      </c>
      <c r="EN75" s="31">
        <v>55582.548808173698</v>
      </c>
      <c r="EO75" s="29">
        <f t="shared" si="2"/>
        <v>61614.028466996984</v>
      </c>
      <c r="EP75" s="28">
        <f t="shared" ref="EP75:EP138" si="4">+EI75+EO75</f>
        <v>224546.71499508945</v>
      </c>
      <c r="EQ75" s="1"/>
    </row>
    <row r="76" spans="1:147" s="10" customFormat="1" ht="28.5" customHeight="1" thickBot="1" x14ac:dyDescent="0.3">
      <c r="A76" s="22" t="s">
        <v>76</v>
      </c>
      <c r="B76" s="23" t="s">
        <v>219</v>
      </c>
      <c r="C76" s="28">
        <v>1.1985447014322009E-2</v>
      </c>
      <c r="D76" s="28">
        <v>1.5851737018721048E-3</v>
      </c>
      <c r="E76" s="28">
        <v>5.6524833628342919E-3</v>
      </c>
      <c r="F76" s="28">
        <v>10.009521559101124</v>
      </c>
      <c r="G76" s="28">
        <v>8.2361525796871352E-2</v>
      </c>
      <c r="H76" s="28">
        <v>3.016511702806432E-2</v>
      </c>
      <c r="I76" s="28">
        <v>9.170941339622634E-3</v>
      </c>
      <c r="J76" s="28">
        <v>9.0188112685129135E-2</v>
      </c>
      <c r="K76" s="28">
        <v>8.0370844168294361E-2</v>
      </c>
      <c r="L76" s="28">
        <v>0.10659387171436091</v>
      </c>
      <c r="M76" s="28">
        <v>0.10673891191854171</v>
      </c>
      <c r="N76" s="28">
        <v>3.2061532911498229</v>
      </c>
      <c r="O76" s="28">
        <v>6.5311925460956599E-2</v>
      </c>
      <c r="P76" s="28">
        <v>1.0031578941708026</v>
      </c>
      <c r="Q76" s="28">
        <v>2.1280086534742171E-2</v>
      </c>
      <c r="R76" s="28">
        <v>8.262702531020075</v>
      </c>
      <c r="S76" s="28">
        <v>1.0754115822313846</v>
      </c>
      <c r="T76" s="28">
        <v>0.19774066520452654</v>
      </c>
      <c r="U76" s="28">
        <v>2.475213966052765</v>
      </c>
      <c r="V76" s="28">
        <v>2.0077882208080593E-2</v>
      </c>
      <c r="W76" s="28">
        <v>7.2298163204700311E-2</v>
      </c>
      <c r="X76" s="28">
        <v>16.130652793702311</v>
      </c>
      <c r="Y76" s="28">
        <v>0.23537430025986167</v>
      </c>
      <c r="Z76" s="28">
        <v>0.50712734442659879</v>
      </c>
      <c r="AA76" s="28">
        <v>3.5947396829946902E-2</v>
      </c>
      <c r="AB76" s="28">
        <v>5.0990126453017108</v>
      </c>
      <c r="AC76" s="28">
        <v>1.9781381992320324E-2</v>
      </c>
      <c r="AD76" s="28">
        <v>9.8420254381744871E-2</v>
      </c>
      <c r="AE76" s="28">
        <v>8.0159362428116651E-2</v>
      </c>
      <c r="AF76" s="28">
        <v>0.50876743577053518</v>
      </c>
      <c r="AG76" s="28">
        <v>9.5830026506771066E-4</v>
      </c>
      <c r="AH76" s="28">
        <v>1.2485267425348338E-2</v>
      </c>
      <c r="AI76" s="28">
        <v>234.11992936606495</v>
      </c>
      <c r="AJ76" s="28">
        <v>3.6928169526560684</v>
      </c>
      <c r="AK76" s="28">
        <v>29.250640286533326</v>
      </c>
      <c r="AL76" s="28">
        <v>36.941465908424043</v>
      </c>
      <c r="AM76" s="28">
        <v>39.660588020347951</v>
      </c>
      <c r="AN76" s="28">
        <v>8.8529771307401095</v>
      </c>
      <c r="AO76" s="28">
        <v>24.404340653611076</v>
      </c>
      <c r="AP76" s="28">
        <v>57.118314556445164</v>
      </c>
      <c r="AQ76" s="28">
        <v>87.658085079055923</v>
      </c>
      <c r="AR76" s="28">
        <v>0.13103360630453995</v>
      </c>
      <c r="AS76" s="28">
        <v>2.2828003856288692E-2</v>
      </c>
      <c r="AT76" s="28">
        <v>0.21030197805810302</v>
      </c>
      <c r="AU76" s="28">
        <v>21.555048060475244</v>
      </c>
      <c r="AV76" s="28">
        <v>18.087871498816156</v>
      </c>
      <c r="AW76" s="28">
        <v>17.918846680180216</v>
      </c>
      <c r="AX76" s="28">
        <v>7.5196394784804736</v>
      </c>
      <c r="AY76" s="28">
        <v>8.233947704272838</v>
      </c>
      <c r="AZ76" s="28">
        <v>4.2580148987010541E-2</v>
      </c>
      <c r="BA76" s="28">
        <v>2.4360823819959054</v>
      </c>
      <c r="BB76" s="28">
        <v>0.32317608865967318</v>
      </c>
      <c r="BC76" s="28">
        <v>4.3952421832621926</v>
      </c>
      <c r="BD76" s="28">
        <v>22.780592971518079</v>
      </c>
      <c r="BE76" s="28">
        <v>1.3709005937608494</v>
      </c>
      <c r="BF76" s="28">
        <v>44.725297450941149</v>
      </c>
      <c r="BG76" s="28">
        <v>0.70786766115444066</v>
      </c>
      <c r="BH76" s="28">
        <v>7.1926378167646767</v>
      </c>
      <c r="BI76" s="28">
        <v>8.7613935588116494</v>
      </c>
      <c r="BJ76" s="28">
        <v>0.46727217320543013</v>
      </c>
      <c r="BK76" s="28">
        <v>0.30813488224097574</v>
      </c>
      <c r="BL76" s="28">
        <v>0.16344173819485724</v>
      </c>
      <c r="BM76" s="28">
        <v>61.062582877489589</v>
      </c>
      <c r="BN76" s="28">
        <v>106.7089954102812</v>
      </c>
      <c r="BO76" s="28">
        <v>13.759942781431723</v>
      </c>
      <c r="BP76" s="28">
        <v>122.3461327684865</v>
      </c>
      <c r="BQ76" s="28">
        <v>59.709067101585241</v>
      </c>
      <c r="BR76" s="28">
        <v>100.81351165725391</v>
      </c>
      <c r="BS76" s="28">
        <v>3.9614510594379642</v>
      </c>
      <c r="BT76" s="28">
        <v>8.4290879603493298</v>
      </c>
      <c r="BU76" s="28">
        <v>12.840102072269467</v>
      </c>
      <c r="BV76" s="28">
        <v>5.40284119248635</v>
      </c>
      <c r="BW76" s="28">
        <v>639.44600217325637</v>
      </c>
      <c r="BX76" s="28">
        <v>75.048508104176477</v>
      </c>
      <c r="BY76" s="28">
        <v>30.794757648987176</v>
      </c>
      <c r="BZ76" s="28">
        <v>6.7280515665740726E-2</v>
      </c>
      <c r="CA76" s="28">
        <v>1.3673491257283477</v>
      </c>
      <c r="CB76" s="28">
        <v>5.4566006119562571</v>
      </c>
      <c r="CC76" s="28">
        <v>44.373160192755975</v>
      </c>
      <c r="CD76" s="28">
        <v>0.83007179161859668</v>
      </c>
      <c r="CE76" s="28">
        <v>142.67642539935284</v>
      </c>
      <c r="CF76" s="28">
        <v>618.86728116979202</v>
      </c>
      <c r="CG76" s="28">
        <v>241.83005678282851</v>
      </c>
      <c r="CH76" s="28">
        <v>0.93155684013024898</v>
      </c>
      <c r="CI76" s="28">
        <v>9.1276709190119584E-2</v>
      </c>
      <c r="CJ76" s="28">
        <v>17.20562694642183</v>
      </c>
      <c r="CK76" s="28">
        <v>0.65598027997355113</v>
      </c>
      <c r="CL76" s="28">
        <v>6.4276461047933591</v>
      </c>
      <c r="CM76" s="28">
        <v>2.3226854077868615</v>
      </c>
      <c r="CN76" s="28">
        <v>0.81069708954744901</v>
      </c>
      <c r="CO76" s="28">
        <v>4.0296490147053516</v>
      </c>
      <c r="CP76" s="28">
        <v>8.7205869135365806</v>
      </c>
      <c r="CQ76" s="28">
        <v>22.582397286471878</v>
      </c>
      <c r="CR76" s="28">
        <v>21.667300301768602</v>
      </c>
      <c r="CS76" s="28">
        <v>9.8933683810038424</v>
      </c>
      <c r="CT76" s="28">
        <v>379.88579017440486</v>
      </c>
      <c r="CU76" s="28">
        <v>264.02018776701891</v>
      </c>
      <c r="CV76" s="28">
        <v>12.519683453382005</v>
      </c>
      <c r="CW76" s="28">
        <v>593.433791413216</v>
      </c>
      <c r="CX76" s="28">
        <v>15.710293282925011</v>
      </c>
      <c r="CY76" s="28">
        <v>3.7535596638143414</v>
      </c>
      <c r="CZ76" s="28">
        <v>14.032961619986139</v>
      </c>
      <c r="DA76" s="28">
        <v>5.3445655030369235</v>
      </c>
      <c r="DB76" s="28">
        <v>6.3471578288023398</v>
      </c>
      <c r="DC76" s="28">
        <v>12.469532404814441</v>
      </c>
      <c r="DD76" s="28">
        <v>209.20627230770461</v>
      </c>
      <c r="DE76" s="28">
        <v>191.60079347591122</v>
      </c>
      <c r="DF76" s="28">
        <v>50.578409545425231</v>
      </c>
      <c r="DG76" s="28">
        <v>12.230763804056902</v>
      </c>
      <c r="DH76" s="28">
        <v>0.37821946129018141</v>
      </c>
      <c r="DI76" s="28">
        <v>6.031112719836311E-2</v>
      </c>
      <c r="DJ76" s="28">
        <v>8.7530506948375475</v>
      </c>
      <c r="DK76" s="28">
        <v>3.1114246911952383</v>
      </c>
      <c r="DL76" s="28">
        <v>13.099333209051844</v>
      </c>
      <c r="DM76" s="28">
        <v>4.2955446858677193E-2</v>
      </c>
      <c r="DN76" s="28">
        <v>4.7977878688900619E-3</v>
      </c>
      <c r="DO76" s="28">
        <v>27.578463760638176</v>
      </c>
      <c r="DP76" s="28">
        <v>11.667250404487394</v>
      </c>
      <c r="DQ76" s="28">
        <v>1.0776649725745469</v>
      </c>
      <c r="DR76" s="28">
        <v>11.590764706379613</v>
      </c>
      <c r="DS76" s="28">
        <v>5.0758824493274712</v>
      </c>
      <c r="DT76" s="28">
        <v>0.48169945833162492</v>
      </c>
      <c r="DU76" s="28">
        <v>7.6073064230745752E-2</v>
      </c>
      <c r="DV76" s="28">
        <v>344.47805666486494</v>
      </c>
      <c r="DW76" s="28">
        <v>36.573092148414446</v>
      </c>
      <c r="DX76" s="28">
        <v>0.44617461728217594</v>
      </c>
      <c r="DY76" s="28">
        <v>5.6299514805353244E-2</v>
      </c>
      <c r="DZ76" s="28">
        <v>8.7485809170291802</v>
      </c>
      <c r="EA76" s="28">
        <v>11.877904647705469</v>
      </c>
      <c r="EB76" s="28">
        <v>42.057625547806111</v>
      </c>
      <c r="EC76" s="28">
        <v>21.070125177280367</v>
      </c>
      <c r="ED76" s="28">
        <v>4.2675798539543834E-2</v>
      </c>
      <c r="EE76" s="28">
        <v>0.24014410972362338</v>
      </c>
      <c r="EF76" s="28">
        <v>0.63197108759898879</v>
      </c>
      <c r="EG76" s="28">
        <v>0.14894024590201974</v>
      </c>
      <c r="EH76" s="28">
        <v>0</v>
      </c>
      <c r="EI76" s="29">
        <f t="shared" si="3"/>
        <v>5450.3488866999141</v>
      </c>
      <c r="EJ76" s="30">
        <v>170.96635583231054</v>
      </c>
      <c r="EK76" s="31">
        <v>2.0644317268208341</v>
      </c>
      <c r="EL76" s="31">
        <v>49.396732581666598</v>
      </c>
      <c r="EM76" s="31">
        <v>6.1371300100357469E-2</v>
      </c>
      <c r="EN76" s="31">
        <v>21952.952427586413</v>
      </c>
      <c r="EO76" s="29">
        <f t="shared" ref="EO76:EO139" si="5">+SUM(EJ76:EN76)</f>
        <v>22175.441319027312</v>
      </c>
      <c r="EP76" s="28">
        <f t="shared" si="4"/>
        <v>27625.790205727226</v>
      </c>
      <c r="EQ76" s="1"/>
    </row>
    <row r="77" spans="1:147" s="10" customFormat="1" ht="28.5" customHeight="1" thickBot="1" x14ac:dyDescent="0.3">
      <c r="A77" s="22" t="s">
        <v>77</v>
      </c>
      <c r="B77" s="23" t="s">
        <v>220</v>
      </c>
      <c r="C77" s="28">
        <v>4.5692529173435381E-3</v>
      </c>
      <c r="D77" s="28">
        <v>3.6767595561672364E-4</v>
      </c>
      <c r="E77" s="28">
        <v>1.6200986113492071E-3</v>
      </c>
      <c r="F77" s="28">
        <v>3.416169077873584E-4</v>
      </c>
      <c r="G77" s="28">
        <v>0.10206874452948667</v>
      </c>
      <c r="H77" s="28">
        <v>0.4518950244751983</v>
      </c>
      <c r="I77" s="28">
        <v>1.8512858366135729E-2</v>
      </c>
      <c r="J77" s="28">
        <v>0</v>
      </c>
      <c r="K77" s="28">
        <v>6.3452169285892826E-2</v>
      </c>
      <c r="L77" s="28">
        <v>0.23667052960459611</v>
      </c>
      <c r="M77" s="28">
        <v>2.202818862089144E-2</v>
      </c>
      <c r="N77" s="28">
        <v>1.8259936067218034</v>
      </c>
      <c r="O77" s="28">
        <v>0.65803637532298209</v>
      </c>
      <c r="P77" s="28">
        <v>3.9916498407595284</v>
      </c>
      <c r="Q77" s="28">
        <v>5.8528522831188839E-2</v>
      </c>
      <c r="R77" s="28">
        <v>48.611091769452855</v>
      </c>
      <c r="S77" s="28">
        <v>6.6360143053943756E-3</v>
      </c>
      <c r="T77" s="28">
        <v>1.396428052400317E-2</v>
      </c>
      <c r="U77" s="28">
        <v>0.24096485654423466</v>
      </c>
      <c r="V77" s="28">
        <v>9.213831078901596E-5</v>
      </c>
      <c r="W77" s="28">
        <v>3.590979913801684E-2</v>
      </c>
      <c r="X77" s="28">
        <v>85.770746966055512</v>
      </c>
      <c r="Y77" s="28">
        <v>0</v>
      </c>
      <c r="Z77" s="28">
        <v>0.23213294868517087</v>
      </c>
      <c r="AA77" s="28">
        <v>7.9564028905837938E-3</v>
      </c>
      <c r="AB77" s="28">
        <v>1.0381059455054593E-2</v>
      </c>
      <c r="AC77" s="28">
        <v>3.8835505067253827E-2</v>
      </c>
      <c r="AD77" s="28">
        <v>0.36900724252903561</v>
      </c>
      <c r="AE77" s="28">
        <v>7.280641392540535E-2</v>
      </c>
      <c r="AF77" s="28">
        <v>6.7924498124411403E-4</v>
      </c>
      <c r="AG77" s="28">
        <v>0</v>
      </c>
      <c r="AH77" s="28">
        <v>1.5221856865830982E-3</v>
      </c>
      <c r="AI77" s="28">
        <v>2944.6791895744077</v>
      </c>
      <c r="AJ77" s="28">
        <v>19.567817727981318</v>
      </c>
      <c r="AK77" s="28">
        <v>369.06774736037084</v>
      </c>
      <c r="AL77" s="28">
        <v>480.6729347158111</v>
      </c>
      <c r="AM77" s="28">
        <v>513.28501831524807</v>
      </c>
      <c r="AN77" s="28">
        <v>0.41666496871498993</v>
      </c>
      <c r="AO77" s="28">
        <v>88.810621422089568</v>
      </c>
      <c r="AP77" s="28">
        <v>527.84317053234656</v>
      </c>
      <c r="AQ77" s="28">
        <v>1149.06522289643</v>
      </c>
      <c r="AR77" s="28">
        <v>6.3516601094326386E-2</v>
      </c>
      <c r="AS77" s="28">
        <v>4.5945642939642463E-2</v>
      </c>
      <c r="AT77" s="28">
        <v>5.2549589758500728E-2</v>
      </c>
      <c r="AU77" s="28">
        <v>263.57240164864862</v>
      </c>
      <c r="AV77" s="28">
        <v>232.02439872850164</v>
      </c>
      <c r="AW77" s="28">
        <v>139.17860353457814</v>
      </c>
      <c r="AX77" s="28">
        <v>98.178157982209157</v>
      </c>
      <c r="AY77" s="28">
        <v>86.754980029385564</v>
      </c>
      <c r="AZ77" s="28">
        <v>0.34106442788211094</v>
      </c>
      <c r="BA77" s="28">
        <v>32.001475595766813</v>
      </c>
      <c r="BB77" s="28">
        <v>0.2850537313568397</v>
      </c>
      <c r="BC77" s="28">
        <v>48.065349817246322</v>
      </c>
      <c r="BD77" s="28">
        <v>277.63812313382311</v>
      </c>
      <c r="BE77" s="28">
        <v>0.81472630808236024</v>
      </c>
      <c r="BF77" s="28">
        <v>475.96321158643605</v>
      </c>
      <c r="BG77" s="28">
        <v>3.330356703347594</v>
      </c>
      <c r="BH77" s="28">
        <v>11.462807361031187</v>
      </c>
      <c r="BI77" s="28">
        <v>39.434265737280221</v>
      </c>
      <c r="BJ77" s="28">
        <v>0.63242884806957045</v>
      </c>
      <c r="BK77" s="28">
        <v>3.8953088360295346E-2</v>
      </c>
      <c r="BL77" s="28">
        <v>0.14882734644135415</v>
      </c>
      <c r="BM77" s="28">
        <v>740.27217343684708</v>
      </c>
      <c r="BN77" s="28">
        <v>129.69877592202101</v>
      </c>
      <c r="BO77" s="28">
        <v>84.38731047875946</v>
      </c>
      <c r="BP77" s="28">
        <v>16.078015040466571</v>
      </c>
      <c r="BQ77" s="28">
        <v>2034.6713105526303</v>
      </c>
      <c r="BR77" s="28">
        <v>22.969361702167511</v>
      </c>
      <c r="BS77" s="28">
        <v>26.649979838776368</v>
      </c>
      <c r="BT77" s="28">
        <v>90.696800777750155</v>
      </c>
      <c r="BU77" s="28">
        <v>87.194851224752398</v>
      </c>
      <c r="BV77" s="28">
        <v>54.685933803353528</v>
      </c>
      <c r="BW77" s="28">
        <v>387.03564440647557</v>
      </c>
      <c r="BX77" s="28">
        <v>18.434533798894996</v>
      </c>
      <c r="BY77" s="28">
        <v>249.8070624359666</v>
      </c>
      <c r="BZ77" s="28">
        <v>12.564026445892502</v>
      </c>
      <c r="CA77" s="28">
        <v>4.7148805145073087</v>
      </c>
      <c r="CB77" s="28">
        <v>21.360603988999564</v>
      </c>
      <c r="CC77" s="28">
        <v>168.50352776844602</v>
      </c>
      <c r="CD77" s="28">
        <v>3.3169527771590747E-2</v>
      </c>
      <c r="CE77" s="28">
        <v>99.806931734819187</v>
      </c>
      <c r="CF77" s="28">
        <v>122.0530749978342</v>
      </c>
      <c r="CG77" s="28">
        <v>451.3204492764628</v>
      </c>
      <c r="CH77" s="28">
        <v>6.1589321420618334E-2</v>
      </c>
      <c r="CI77" s="28">
        <v>0</v>
      </c>
      <c r="CJ77" s="28">
        <v>1.15522352798559E-2</v>
      </c>
      <c r="CK77" s="28">
        <v>0</v>
      </c>
      <c r="CL77" s="28">
        <v>6.1339494849291902E-3</v>
      </c>
      <c r="CM77" s="28">
        <v>0</v>
      </c>
      <c r="CN77" s="28">
        <v>3.0849590232952938E-2</v>
      </c>
      <c r="CO77" s="28">
        <v>3.1840451470789032E-2</v>
      </c>
      <c r="CP77" s="28">
        <v>8.0362993003645696E-4</v>
      </c>
      <c r="CQ77" s="28">
        <v>2.1633054668338905</v>
      </c>
      <c r="CR77" s="28">
        <v>2.0439834774835903</v>
      </c>
      <c r="CS77" s="28">
        <v>9.0090056189430473E-2</v>
      </c>
      <c r="CT77" s="28">
        <v>0.87807004451708215</v>
      </c>
      <c r="CU77" s="28">
        <v>0.66278215227696236</v>
      </c>
      <c r="CV77" s="28">
        <v>0.41315667607539386</v>
      </c>
      <c r="CW77" s="28">
        <v>0.35981849661999282</v>
      </c>
      <c r="CX77" s="28">
        <v>2.719430091037043E-3</v>
      </c>
      <c r="CY77" s="28">
        <v>5.286800632910315E-4</v>
      </c>
      <c r="CZ77" s="28">
        <v>3.204881163600104E-2</v>
      </c>
      <c r="DA77" s="28">
        <v>0.55774137084875897</v>
      </c>
      <c r="DB77" s="28">
        <v>3.5721477713300037E-3</v>
      </c>
      <c r="DC77" s="28">
        <v>0.15029066404547953</v>
      </c>
      <c r="DD77" s="28">
        <v>3.3665872083034012</v>
      </c>
      <c r="DE77" s="28">
        <v>167.5698506691464</v>
      </c>
      <c r="DF77" s="28">
        <v>38.945589308496203</v>
      </c>
      <c r="DG77" s="28">
        <v>2.5464751114315096E-2</v>
      </c>
      <c r="DH77" s="28">
        <v>11.746001514076243</v>
      </c>
      <c r="DI77" s="28">
        <v>0.40560439696018546</v>
      </c>
      <c r="DJ77" s="28">
        <v>0.35589280682504359</v>
      </c>
      <c r="DK77" s="28">
        <v>0.12813882982484687</v>
      </c>
      <c r="DL77" s="28">
        <v>0.53586513069925301</v>
      </c>
      <c r="DM77" s="28">
        <v>1.7734966723079509E-3</v>
      </c>
      <c r="DN77" s="28">
        <v>3.101597507933825E-4</v>
      </c>
      <c r="DO77" s="28">
        <v>1.4345639210216903E-2</v>
      </c>
      <c r="DP77" s="28">
        <v>1.5500109184313464</v>
      </c>
      <c r="DQ77" s="28">
        <v>9.7183890814678278E-2</v>
      </c>
      <c r="DR77" s="28">
        <v>4.8521874643897234E-2</v>
      </c>
      <c r="DS77" s="28">
        <v>0.31287882884419421</v>
      </c>
      <c r="DT77" s="28">
        <v>0.23513131641885437</v>
      </c>
      <c r="DU77" s="28">
        <v>4.039983382353711E-5</v>
      </c>
      <c r="DV77" s="28">
        <v>17.851971427938711</v>
      </c>
      <c r="DW77" s="28">
        <v>5.1933265576441743</v>
      </c>
      <c r="DX77" s="28">
        <v>2.7225551562627105E-2</v>
      </c>
      <c r="DY77" s="28">
        <v>2.2176447961120192E-2</v>
      </c>
      <c r="DZ77" s="28">
        <v>2.1520651977382316E-2</v>
      </c>
      <c r="EA77" s="28">
        <v>2.4742870535175342E-2</v>
      </c>
      <c r="EB77" s="28">
        <v>1.8026236629230419E-2</v>
      </c>
      <c r="EC77" s="28">
        <v>1.5025571346211663E-2</v>
      </c>
      <c r="ED77" s="28">
        <v>6.4285306289191754E-2</v>
      </c>
      <c r="EE77" s="28">
        <v>3.814969358154769E-2</v>
      </c>
      <c r="EF77" s="28">
        <v>2.5047502809077541E-3</v>
      </c>
      <c r="EG77" s="28">
        <v>3.955776400805933E-3</v>
      </c>
      <c r="EH77" s="28">
        <v>0</v>
      </c>
      <c r="EI77" s="29">
        <f t="shared" si="3"/>
        <v>13025.345442596181</v>
      </c>
      <c r="EJ77" s="30">
        <v>1713.6027007307569</v>
      </c>
      <c r="EK77" s="31">
        <v>748.45978073169158</v>
      </c>
      <c r="EL77" s="31">
        <v>253.59356103701083</v>
      </c>
      <c r="EM77" s="31">
        <v>-725.70313754268057</v>
      </c>
      <c r="EN77" s="31">
        <v>50420.223077577321</v>
      </c>
      <c r="EO77" s="29">
        <f t="shared" si="5"/>
        <v>52410.1759825341</v>
      </c>
      <c r="EP77" s="28">
        <f t="shared" si="4"/>
        <v>65435.521425130282</v>
      </c>
      <c r="EQ77" s="1"/>
    </row>
    <row r="78" spans="1:147" s="10" customFormat="1" ht="28.5" customHeight="1" thickBot="1" x14ac:dyDescent="0.3">
      <c r="A78" s="22" t="s">
        <v>78</v>
      </c>
      <c r="B78" s="23" t="s">
        <v>221</v>
      </c>
      <c r="C78" s="28">
        <v>1.6264181476436173</v>
      </c>
      <c r="D78" s="28">
        <v>0.15664703367656865</v>
      </c>
      <c r="E78" s="28">
        <v>0.63764422136001042</v>
      </c>
      <c r="F78" s="28">
        <v>9.8621863729320456</v>
      </c>
      <c r="G78" s="28">
        <v>38.681903329531643</v>
      </c>
      <c r="H78" s="28">
        <v>2.7606789036916952</v>
      </c>
      <c r="I78" s="28">
        <v>5.8986001334682534</v>
      </c>
      <c r="J78" s="28">
        <v>3.5379646308380575</v>
      </c>
      <c r="K78" s="28">
        <v>19.156273796677745</v>
      </c>
      <c r="L78" s="28">
        <v>62.94282437426547</v>
      </c>
      <c r="M78" s="28">
        <v>115.81246953097953</v>
      </c>
      <c r="N78" s="28">
        <v>64.880364134474362</v>
      </c>
      <c r="O78" s="28">
        <v>28.629299439886857</v>
      </c>
      <c r="P78" s="28">
        <v>276.54421768273909</v>
      </c>
      <c r="Q78" s="28">
        <v>15.310486491684504</v>
      </c>
      <c r="R78" s="28">
        <v>302.74070031031732</v>
      </c>
      <c r="S78" s="28">
        <v>9.3334464190257069</v>
      </c>
      <c r="T78" s="28">
        <v>48.04455942099446</v>
      </c>
      <c r="U78" s="28">
        <v>30.816115207009506</v>
      </c>
      <c r="V78" s="28">
        <v>5.3167077953783917</v>
      </c>
      <c r="W78" s="28">
        <v>29.232671097629112</v>
      </c>
      <c r="X78" s="28">
        <v>236.8684417702363</v>
      </c>
      <c r="Y78" s="28">
        <v>8.9106309792890706</v>
      </c>
      <c r="Z78" s="28">
        <v>40.953918927186947</v>
      </c>
      <c r="AA78" s="28">
        <v>2.6199593344207481</v>
      </c>
      <c r="AB78" s="28">
        <v>38.137108275175493</v>
      </c>
      <c r="AC78" s="28">
        <v>10.438466383172326</v>
      </c>
      <c r="AD78" s="28">
        <v>61.042892117656656</v>
      </c>
      <c r="AE78" s="28">
        <v>25.091039668774467</v>
      </c>
      <c r="AF78" s="28">
        <v>124.66123087832464</v>
      </c>
      <c r="AG78" s="28">
        <v>0.1043890870432571</v>
      </c>
      <c r="AH78" s="28">
        <v>3.1429918983501492</v>
      </c>
      <c r="AI78" s="28">
        <v>2832.3822724661741</v>
      </c>
      <c r="AJ78" s="28">
        <v>77.844392238087366</v>
      </c>
      <c r="AK78" s="28">
        <v>510.32133965256014</v>
      </c>
      <c r="AL78" s="28">
        <v>483.56032763679173</v>
      </c>
      <c r="AM78" s="28">
        <v>928.28168681685725</v>
      </c>
      <c r="AN78" s="28">
        <v>60.157945949128305</v>
      </c>
      <c r="AO78" s="28">
        <v>311.66349735282188</v>
      </c>
      <c r="AP78" s="28">
        <v>714.88864175568744</v>
      </c>
      <c r="AQ78" s="28">
        <v>1117.5537931533161</v>
      </c>
      <c r="AR78" s="28">
        <v>20.378253475978617</v>
      </c>
      <c r="AS78" s="28">
        <v>27.964464930382775</v>
      </c>
      <c r="AT78" s="28">
        <v>16.208011082295325</v>
      </c>
      <c r="AU78" s="28">
        <v>676.15632142127583</v>
      </c>
      <c r="AV78" s="28">
        <v>267.67846368584799</v>
      </c>
      <c r="AW78" s="28">
        <v>923.79036339500271</v>
      </c>
      <c r="AX78" s="28">
        <v>167.2264751828755</v>
      </c>
      <c r="AY78" s="28">
        <v>109.59620262885392</v>
      </c>
      <c r="AZ78" s="28">
        <v>2.9011299472044971</v>
      </c>
      <c r="BA78" s="28">
        <v>32.816934244916531</v>
      </c>
      <c r="BB78" s="28">
        <v>20.528383183726095</v>
      </c>
      <c r="BC78" s="28">
        <v>225.34543429128473</v>
      </c>
      <c r="BD78" s="28">
        <v>433.60046437724895</v>
      </c>
      <c r="BE78" s="28">
        <v>143.7358245564281</v>
      </c>
      <c r="BF78" s="28">
        <v>1068.4083602059354</v>
      </c>
      <c r="BG78" s="28">
        <v>255.66574189836501</v>
      </c>
      <c r="BH78" s="28">
        <v>409.29456595849859</v>
      </c>
      <c r="BI78" s="28">
        <v>196.90360028675227</v>
      </c>
      <c r="BJ78" s="28">
        <v>50.598120775197934</v>
      </c>
      <c r="BK78" s="28">
        <v>19.235717852379878</v>
      </c>
      <c r="BL78" s="28">
        <v>42.806564510204424</v>
      </c>
      <c r="BM78" s="28">
        <v>889.73121400343246</v>
      </c>
      <c r="BN78" s="28">
        <v>359.96182736583063</v>
      </c>
      <c r="BO78" s="28">
        <v>286.09811446834721</v>
      </c>
      <c r="BP78" s="28">
        <v>57.289291097353541</v>
      </c>
      <c r="BQ78" s="28">
        <v>119.77109331836358</v>
      </c>
      <c r="BR78" s="28">
        <v>893.63433928877544</v>
      </c>
      <c r="BS78" s="28">
        <v>114.00112265056083</v>
      </c>
      <c r="BT78" s="28">
        <v>267.7940852829247</v>
      </c>
      <c r="BU78" s="28">
        <v>1810.431944225782</v>
      </c>
      <c r="BV78" s="28">
        <v>132.29285768459297</v>
      </c>
      <c r="BW78" s="28">
        <v>4172.8863315547433</v>
      </c>
      <c r="BX78" s="28">
        <v>1711.9057491421941</v>
      </c>
      <c r="BY78" s="28">
        <v>258.84282321558902</v>
      </c>
      <c r="BZ78" s="28">
        <v>11.766947807774846</v>
      </c>
      <c r="CA78" s="28">
        <v>24.212774114738146</v>
      </c>
      <c r="CB78" s="28">
        <v>6044.3340097511264</v>
      </c>
      <c r="CC78" s="28">
        <v>8454.4324456640716</v>
      </c>
      <c r="CD78" s="28">
        <v>1031.2890889830344</v>
      </c>
      <c r="CE78" s="28">
        <v>3665.8182697007223</v>
      </c>
      <c r="CF78" s="28">
        <v>11938.703289809535</v>
      </c>
      <c r="CG78" s="28">
        <v>1368.545154186374</v>
      </c>
      <c r="CH78" s="28">
        <v>474.60373090346621</v>
      </c>
      <c r="CI78" s="28">
        <v>3.8311423310513648</v>
      </c>
      <c r="CJ78" s="28">
        <v>45.389853892539257</v>
      </c>
      <c r="CK78" s="28">
        <v>27.538252719167723</v>
      </c>
      <c r="CL78" s="28">
        <v>111.08856909005857</v>
      </c>
      <c r="CM78" s="28">
        <v>77.06577268711311</v>
      </c>
      <c r="CN78" s="28">
        <v>31.29156602959662</v>
      </c>
      <c r="CO78" s="28">
        <v>113.32116666379729</v>
      </c>
      <c r="CP78" s="28">
        <v>16.571778911949288</v>
      </c>
      <c r="CQ78" s="28">
        <v>397.66510047466528</v>
      </c>
      <c r="CR78" s="28">
        <v>631.18824602672316</v>
      </c>
      <c r="CS78" s="28">
        <v>30.673753819914989</v>
      </c>
      <c r="CT78" s="28">
        <v>1783.0905867782442</v>
      </c>
      <c r="CU78" s="28">
        <v>567.3416602100225</v>
      </c>
      <c r="CV78" s="28">
        <v>9.3809315694637956</v>
      </c>
      <c r="CW78" s="28">
        <v>283.25375056422274</v>
      </c>
      <c r="CX78" s="28">
        <v>16.574323658969419</v>
      </c>
      <c r="CY78" s="28">
        <v>124.90981553308201</v>
      </c>
      <c r="CZ78" s="28">
        <v>13.121729356908553</v>
      </c>
      <c r="DA78" s="28">
        <v>642.76801891294474</v>
      </c>
      <c r="DB78" s="28">
        <v>12.52053812341301</v>
      </c>
      <c r="DC78" s="28">
        <v>13.704720510888308</v>
      </c>
      <c r="DD78" s="28">
        <v>142.83562239402019</v>
      </c>
      <c r="DE78" s="28">
        <v>1046.0866637143956</v>
      </c>
      <c r="DF78" s="28">
        <v>75.206008840893816</v>
      </c>
      <c r="DG78" s="28">
        <v>60.258271462235243</v>
      </c>
      <c r="DH78" s="28">
        <v>63.725362335767819</v>
      </c>
      <c r="DI78" s="28">
        <v>72.177036424286925</v>
      </c>
      <c r="DJ78" s="28">
        <v>81.019416172228418</v>
      </c>
      <c r="DK78" s="28">
        <v>26.990246552165804</v>
      </c>
      <c r="DL78" s="28">
        <v>128.17728658412838</v>
      </c>
      <c r="DM78" s="28">
        <v>7.7061126109579089E-2</v>
      </c>
      <c r="DN78" s="28">
        <v>1.1590303542195464</v>
      </c>
      <c r="DO78" s="28">
        <v>19.299785289336324</v>
      </c>
      <c r="DP78" s="28">
        <v>21.876510646308176</v>
      </c>
      <c r="DQ78" s="28">
        <v>35.920918170106809</v>
      </c>
      <c r="DR78" s="28">
        <v>45.890485517713586</v>
      </c>
      <c r="DS78" s="28">
        <v>431.94524822547055</v>
      </c>
      <c r="DT78" s="28">
        <v>409.23041216388617</v>
      </c>
      <c r="DU78" s="28">
        <v>0.84698033453041432</v>
      </c>
      <c r="DV78" s="28">
        <v>895.68742780668379</v>
      </c>
      <c r="DW78" s="28">
        <v>1091.4491094077498</v>
      </c>
      <c r="DX78" s="28">
        <v>17.515159471956917</v>
      </c>
      <c r="DY78" s="28">
        <v>23.189740766073189</v>
      </c>
      <c r="DZ78" s="28">
        <v>17.800866442789694</v>
      </c>
      <c r="EA78" s="28">
        <v>29.487075879465671</v>
      </c>
      <c r="EB78" s="28">
        <v>113.56122150808174</v>
      </c>
      <c r="EC78" s="28">
        <v>380.01637995289485</v>
      </c>
      <c r="ED78" s="28">
        <v>5.4959769324488716</v>
      </c>
      <c r="EE78" s="28">
        <v>33.401016408344844</v>
      </c>
      <c r="EF78" s="28">
        <v>3.2977889499953239</v>
      </c>
      <c r="EG78" s="28">
        <v>10.752086845712546</v>
      </c>
      <c r="EH78" s="28">
        <v>0</v>
      </c>
      <c r="EI78" s="29">
        <f t="shared" si="3"/>
        <v>68096.400521469986</v>
      </c>
      <c r="EJ78" s="30">
        <v>7601.4332581865619</v>
      </c>
      <c r="EK78" s="31">
        <v>80.515550157254651</v>
      </c>
      <c r="EL78" s="31">
        <v>36857.903592457093</v>
      </c>
      <c r="EM78" s="31">
        <v>3.2037515314431166</v>
      </c>
      <c r="EN78" s="31">
        <v>200470.1633174585</v>
      </c>
      <c r="EO78" s="29">
        <f t="shared" si="5"/>
        <v>245013.21946979087</v>
      </c>
      <c r="EP78" s="28">
        <f t="shared" si="4"/>
        <v>313109.61999126087</v>
      </c>
      <c r="EQ78" s="1"/>
    </row>
    <row r="79" spans="1:147" s="10" customFormat="1" ht="28.5" customHeight="1" thickBot="1" x14ac:dyDescent="0.3">
      <c r="A79" s="22" t="s">
        <v>79</v>
      </c>
      <c r="B79" s="23" t="s">
        <v>222</v>
      </c>
      <c r="C79" s="28">
        <v>2.1908991460135575E-2</v>
      </c>
      <c r="D79" s="28">
        <v>2.8976438722433428E-3</v>
      </c>
      <c r="E79" s="28">
        <v>2.4842467768621111E-2</v>
      </c>
      <c r="F79" s="28">
        <v>5.5002581363529357</v>
      </c>
      <c r="G79" s="28">
        <v>1.4245592686351949</v>
      </c>
      <c r="H79" s="28">
        <v>5.5140812901857079E-2</v>
      </c>
      <c r="I79" s="28">
        <v>1.5673062600668513</v>
      </c>
      <c r="J79" s="28">
        <v>0.16486081731145291</v>
      </c>
      <c r="K79" s="28">
        <v>9.944646382296451</v>
      </c>
      <c r="L79" s="28">
        <v>3.9121423962538993</v>
      </c>
      <c r="M79" s="28">
        <v>130.66322789110237</v>
      </c>
      <c r="N79" s="28">
        <v>3.7804221763095205</v>
      </c>
      <c r="O79" s="28">
        <v>16.201883616014989</v>
      </c>
      <c r="P79" s="28">
        <v>54.391041208717787</v>
      </c>
      <c r="Q79" s="28">
        <v>2.1278791954302325</v>
      </c>
      <c r="R79" s="28">
        <v>40.169128365215542</v>
      </c>
      <c r="S79" s="28">
        <v>1.3960206648955507</v>
      </c>
      <c r="T79" s="28">
        <v>74.29784732794036</v>
      </c>
      <c r="U79" s="28">
        <v>24.762153426937651</v>
      </c>
      <c r="V79" s="28">
        <v>3.1273914411719921</v>
      </c>
      <c r="W79" s="28">
        <v>9.0077608346653744</v>
      </c>
      <c r="X79" s="28">
        <v>47.519887599991534</v>
      </c>
      <c r="Y79" s="28">
        <v>2.055852312854582</v>
      </c>
      <c r="Z79" s="28">
        <v>17.548633937318215</v>
      </c>
      <c r="AA79" s="28">
        <v>4.8179461814512692</v>
      </c>
      <c r="AB79" s="28">
        <v>229.37240851599179</v>
      </c>
      <c r="AC79" s="28">
        <v>0.39449846964119495</v>
      </c>
      <c r="AD79" s="28">
        <v>2.8815030888345139</v>
      </c>
      <c r="AE79" s="28">
        <v>3.7707685339829133</v>
      </c>
      <c r="AF79" s="28">
        <v>416.09230624032421</v>
      </c>
      <c r="AG79" s="28">
        <v>1.6208840661423204E-4</v>
      </c>
      <c r="AH79" s="28">
        <v>0.68011771935761234</v>
      </c>
      <c r="AI79" s="28">
        <v>1008.7912281361947</v>
      </c>
      <c r="AJ79" s="28">
        <v>8.2402300462731759</v>
      </c>
      <c r="AK79" s="28">
        <v>156.02610117717722</v>
      </c>
      <c r="AL79" s="28">
        <v>195.1302061787062</v>
      </c>
      <c r="AM79" s="28">
        <v>430.12573507352357</v>
      </c>
      <c r="AN79" s="28">
        <v>10.03591459858861</v>
      </c>
      <c r="AO79" s="28">
        <v>64.527195473675476</v>
      </c>
      <c r="AP79" s="28">
        <v>296.51797456080965</v>
      </c>
      <c r="AQ79" s="28">
        <v>559.67578797985584</v>
      </c>
      <c r="AR79" s="28">
        <v>2.1397198838213178</v>
      </c>
      <c r="AS79" s="28">
        <v>5.2974185163319349</v>
      </c>
      <c r="AT79" s="28">
        <v>5.4249281851183051</v>
      </c>
      <c r="AU79" s="28">
        <v>190.81267318386202</v>
      </c>
      <c r="AV79" s="28">
        <v>83.889871722485836</v>
      </c>
      <c r="AW79" s="28">
        <v>77.986893874228755</v>
      </c>
      <c r="AX79" s="28">
        <v>45.897427667140811</v>
      </c>
      <c r="AY79" s="28">
        <v>45.829718609718313</v>
      </c>
      <c r="AZ79" s="28">
        <v>0.34816092172210278</v>
      </c>
      <c r="BA79" s="28">
        <v>10.859722352733609</v>
      </c>
      <c r="BB79" s="28">
        <v>8.2932616120321665</v>
      </c>
      <c r="BC79" s="28">
        <v>25.632027436277788</v>
      </c>
      <c r="BD79" s="28">
        <v>99.301610594388734</v>
      </c>
      <c r="BE79" s="28">
        <v>8.8534671831391911</v>
      </c>
      <c r="BF79" s="28">
        <v>237.48960214309113</v>
      </c>
      <c r="BG79" s="28">
        <v>6.8399217187333239</v>
      </c>
      <c r="BH79" s="28">
        <v>12.842480975511455</v>
      </c>
      <c r="BI79" s="28">
        <v>13.299398749907514</v>
      </c>
      <c r="BJ79" s="28">
        <v>3.5125218808696985</v>
      </c>
      <c r="BK79" s="28">
        <v>3.528956434152736</v>
      </c>
      <c r="BL79" s="28">
        <v>0.19066809986624525</v>
      </c>
      <c r="BM79" s="28">
        <v>372.94850658416709</v>
      </c>
      <c r="BN79" s="28">
        <v>55.891290622999669</v>
      </c>
      <c r="BO79" s="28">
        <v>16.885012301570626</v>
      </c>
      <c r="BP79" s="28">
        <v>30.143982994324933</v>
      </c>
      <c r="BQ79" s="28">
        <v>23.700724105961271</v>
      </c>
      <c r="BR79" s="28">
        <v>11.179156479652388</v>
      </c>
      <c r="BS79" s="28">
        <v>180.6939383017264</v>
      </c>
      <c r="BT79" s="28">
        <v>54.575064937850264</v>
      </c>
      <c r="BU79" s="28">
        <v>88.529481234476108</v>
      </c>
      <c r="BV79" s="28">
        <v>25.129965238312099</v>
      </c>
      <c r="BW79" s="28">
        <v>26.775681797186945</v>
      </c>
      <c r="BX79" s="28">
        <v>31.725974769486083</v>
      </c>
      <c r="BY79" s="28">
        <v>5.2897441930784588</v>
      </c>
      <c r="BZ79" s="28">
        <v>58.023891324362268</v>
      </c>
      <c r="CA79" s="28">
        <v>97.259040985879651</v>
      </c>
      <c r="CB79" s="28">
        <v>3.8178817390113897</v>
      </c>
      <c r="CC79" s="28">
        <v>3.9673487798370064</v>
      </c>
      <c r="CD79" s="28">
        <v>5.5441786344033739</v>
      </c>
      <c r="CE79" s="28">
        <v>60.963050113404755</v>
      </c>
      <c r="CF79" s="28">
        <v>486.10106365069311</v>
      </c>
      <c r="CG79" s="28">
        <v>1067.6517823570252</v>
      </c>
      <c r="CH79" s="28">
        <v>587.84905658618186</v>
      </c>
      <c r="CI79" s="28">
        <v>1.7582750468938705E-2</v>
      </c>
      <c r="CJ79" s="28">
        <v>972.38328044075195</v>
      </c>
      <c r="CK79" s="28">
        <v>674.10877131614484</v>
      </c>
      <c r="CL79" s="28">
        <v>1703.1256091528378</v>
      </c>
      <c r="CM79" s="28">
        <v>19.85772903572515</v>
      </c>
      <c r="CN79" s="28">
        <v>20.448018428142696</v>
      </c>
      <c r="CO79" s="28">
        <v>52.48976361027669</v>
      </c>
      <c r="CP79" s="28">
        <v>11.906361499084642</v>
      </c>
      <c r="CQ79" s="28">
        <v>18.704609619077978</v>
      </c>
      <c r="CR79" s="28">
        <v>92.62436832611364</v>
      </c>
      <c r="CS79" s="28">
        <v>4.151526031384984</v>
      </c>
      <c r="CT79" s="28">
        <v>18.641830747038821</v>
      </c>
      <c r="CU79" s="28">
        <v>11.372952094742107</v>
      </c>
      <c r="CV79" s="28">
        <v>1.9720274017529703E-2</v>
      </c>
      <c r="CW79" s="28">
        <v>29.124135845825691</v>
      </c>
      <c r="CX79" s="28">
        <v>13.22172467330476</v>
      </c>
      <c r="CY79" s="28">
        <v>0.80257566591443408</v>
      </c>
      <c r="CZ79" s="28">
        <v>3.4279733150263914</v>
      </c>
      <c r="DA79" s="28">
        <v>59.293236854847315</v>
      </c>
      <c r="DB79" s="28">
        <v>65.634553791716826</v>
      </c>
      <c r="DC79" s="28">
        <v>219.16497681275771</v>
      </c>
      <c r="DD79" s="28">
        <v>4.8343758657121025</v>
      </c>
      <c r="DE79" s="28">
        <v>11.461197921970468</v>
      </c>
      <c r="DF79" s="28">
        <v>6.3443054518478421</v>
      </c>
      <c r="DG79" s="28">
        <v>21.339134323117186</v>
      </c>
      <c r="DH79" s="28">
        <v>45.533112790894918</v>
      </c>
      <c r="DI79" s="28">
        <v>43.402682925667158</v>
      </c>
      <c r="DJ79" s="28">
        <v>143.70340051801659</v>
      </c>
      <c r="DK79" s="28">
        <v>39.188266874600423</v>
      </c>
      <c r="DL79" s="28">
        <v>177.02437112907162</v>
      </c>
      <c r="DM79" s="28">
        <v>1.6764922329688147E-4</v>
      </c>
      <c r="DN79" s="28">
        <v>1.8170026965915289</v>
      </c>
      <c r="DO79" s="28">
        <v>16.765362469422261</v>
      </c>
      <c r="DP79" s="28">
        <v>32.786669397410186</v>
      </c>
      <c r="DQ79" s="28">
        <v>15.870960400501707</v>
      </c>
      <c r="DR79" s="28">
        <v>108.32360689217712</v>
      </c>
      <c r="DS79" s="28">
        <v>6.2933215779246243</v>
      </c>
      <c r="DT79" s="28">
        <v>2.6181052285486874</v>
      </c>
      <c r="DU79" s="28">
        <v>6.8430585661274204E-2</v>
      </c>
      <c r="DV79" s="28">
        <v>54.647723130105014</v>
      </c>
      <c r="DW79" s="28">
        <v>273.30332474972488</v>
      </c>
      <c r="DX79" s="28">
        <v>38.846925644281335</v>
      </c>
      <c r="DY79" s="28">
        <v>0.30272478250215645</v>
      </c>
      <c r="DZ79" s="28">
        <v>2.3438244545424358</v>
      </c>
      <c r="EA79" s="28">
        <v>7.1801585954919602</v>
      </c>
      <c r="EB79" s="28">
        <v>1.1308551696621478</v>
      </c>
      <c r="EC79" s="28">
        <v>26.67790406026014</v>
      </c>
      <c r="ED79" s="28">
        <v>0.53015751781847609</v>
      </c>
      <c r="EE79" s="28">
        <v>12.64295987223155</v>
      </c>
      <c r="EF79" s="28">
        <v>2.3618075875101763</v>
      </c>
      <c r="EG79" s="28">
        <v>3.284758766594873</v>
      </c>
      <c r="EH79" s="28">
        <v>0</v>
      </c>
      <c r="EI79" s="29">
        <f t="shared" si="3"/>
        <v>13110.812946029295</v>
      </c>
      <c r="EJ79" s="30">
        <v>3110.8657103934293</v>
      </c>
      <c r="EK79" s="31">
        <v>3.7737113199785934</v>
      </c>
      <c r="EL79" s="31">
        <v>3143.9015712771143</v>
      </c>
      <c r="EM79" s="31">
        <v>479.22801152934949</v>
      </c>
      <c r="EN79" s="31">
        <v>8751.1584120661028</v>
      </c>
      <c r="EO79" s="29">
        <f t="shared" si="5"/>
        <v>15488.927416585975</v>
      </c>
      <c r="EP79" s="28">
        <f t="shared" si="4"/>
        <v>28599.74036261527</v>
      </c>
      <c r="EQ79" s="1"/>
    </row>
    <row r="80" spans="1:147" s="10" customFormat="1" ht="28.5" customHeight="1" thickBot="1" x14ac:dyDescent="0.3">
      <c r="A80" s="22" t="s">
        <v>80</v>
      </c>
      <c r="B80" s="23" t="s">
        <v>223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0.57722200055213946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6.908981355021913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115.76711841064271</v>
      </c>
      <c r="AG80" s="28">
        <v>0</v>
      </c>
      <c r="AH80" s="28">
        <v>0</v>
      </c>
      <c r="AI80" s="28">
        <v>0</v>
      </c>
      <c r="AJ80" s="28">
        <v>1.1545704324964619</v>
      </c>
      <c r="AK80" s="28">
        <v>123.45851599960456</v>
      </c>
      <c r="AL80" s="28">
        <v>3.7241307948410269</v>
      </c>
      <c r="AM80" s="28">
        <v>0.75693442751559947</v>
      </c>
      <c r="AN80" s="28">
        <v>0</v>
      </c>
      <c r="AO80" s="28">
        <v>3.2634033686784907</v>
      </c>
      <c r="AP80" s="28">
        <v>1.9015491841065775</v>
      </c>
      <c r="AQ80" s="28">
        <v>0</v>
      </c>
      <c r="AR80" s="28">
        <v>0</v>
      </c>
      <c r="AS80" s="28">
        <v>0</v>
      </c>
      <c r="AT80" s="28">
        <v>2.4540061539966529</v>
      </c>
      <c r="AU80" s="28">
        <v>9.1451154282400022</v>
      </c>
      <c r="AV80" s="28">
        <v>4.8799783293071766</v>
      </c>
      <c r="AW80" s="28">
        <v>1.18339882014428</v>
      </c>
      <c r="AX80" s="28">
        <v>0</v>
      </c>
      <c r="AY80" s="28">
        <v>0</v>
      </c>
      <c r="AZ80" s="28">
        <v>0.25028400150670416</v>
      </c>
      <c r="BA80" s="28">
        <v>0.19757120744322465</v>
      </c>
      <c r="BB80" s="28">
        <v>0</v>
      </c>
      <c r="BC80" s="28">
        <v>108.91918135110345</v>
      </c>
      <c r="BD80" s="28">
        <v>0.93068913154217148</v>
      </c>
      <c r="BE80" s="28">
        <v>2.9778134504567997</v>
      </c>
      <c r="BF80" s="28">
        <v>7.6605495597073876</v>
      </c>
      <c r="BG80" s="28">
        <v>0.3616133235321391</v>
      </c>
      <c r="BH80" s="28">
        <v>0</v>
      </c>
      <c r="BI80" s="28">
        <v>0</v>
      </c>
      <c r="BJ80" s="28">
        <v>0</v>
      </c>
      <c r="BK80" s="28">
        <v>0</v>
      </c>
      <c r="BL80" s="28">
        <v>0</v>
      </c>
      <c r="BM80" s="28">
        <v>5.5154006154244835</v>
      </c>
      <c r="BN80" s="28">
        <v>49.616402904099722</v>
      </c>
      <c r="BO80" s="28">
        <v>2.2839237443465468</v>
      </c>
      <c r="BP80" s="28">
        <v>39.579429537172949</v>
      </c>
      <c r="BQ80" s="28">
        <v>3.4463202835844968</v>
      </c>
      <c r="BR80" s="28">
        <v>721.41523508959972</v>
      </c>
      <c r="BS80" s="28">
        <v>53.08358345317388</v>
      </c>
      <c r="BT80" s="28">
        <v>951.11584973468337</v>
      </c>
      <c r="BU80" s="28">
        <v>1101.9501502015289</v>
      </c>
      <c r="BV80" s="28">
        <v>0</v>
      </c>
      <c r="BW80" s="28">
        <v>52.466826904542295</v>
      </c>
      <c r="BX80" s="28">
        <v>52.198813644958179</v>
      </c>
      <c r="BY80" s="28">
        <v>0.53143094233169197</v>
      </c>
      <c r="BZ80" s="28">
        <v>0</v>
      </c>
      <c r="CA80" s="28">
        <v>6.3186901782593576</v>
      </c>
      <c r="CB80" s="28">
        <v>1244.3814683023884</v>
      </c>
      <c r="CC80" s="28">
        <v>139.93553381737999</v>
      </c>
      <c r="CD80" s="28">
        <v>0</v>
      </c>
      <c r="CE80" s="28">
        <v>0</v>
      </c>
      <c r="CF80" s="28">
        <v>13816.12037693007</v>
      </c>
      <c r="CG80" s="28">
        <v>5079.4219088277578</v>
      </c>
      <c r="CH80" s="28">
        <v>0</v>
      </c>
      <c r="CI80" s="28">
        <v>0</v>
      </c>
      <c r="CJ80" s="28">
        <v>1.6702035088039553</v>
      </c>
      <c r="CK80" s="28">
        <v>0</v>
      </c>
      <c r="CL80" s="28">
        <v>0</v>
      </c>
      <c r="CM80" s="28">
        <v>0</v>
      </c>
      <c r="CN80" s="28">
        <v>0</v>
      </c>
      <c r="CO80" s="28">
        <v>0.78693541407261858</v>
      </c>
      <c r="CP80" s="28">
        <v>0</v>
      </c>
      <c r="CQ80" s="28">
        <v>72.449911525116363</v>
      </c>
      <c r="CR80" s="28">
        <v>4.3406291542584547</v>
      </c>
      <c r="CS80" s="28">
        <v>0.28549544863099874</v>
      </c>
      <c r="CT80" s="28">
        <v>10.564155140580924</v>
      </c>
      <c r="CU80" s="28">
        <v>5.8700570537545156</v>
      </c>
      <c r="CV80" s="28">
        <v>0</v>
      </c>
      <c r="CW80" s="28">
        <v>24.926548037333589</v>
      </c>
      <c r="CX80" s="28">
        <v>2.8599668626554662</v>
      </c>
      <c r="CY80" s="28">
        <v>0</v>
      </c>
      <c r="CZ80" s="28">
        <v>0</v>
      </c>
      <c r="DA80" s="28">
        <v>13.677133335324541</v>
      </c>
      <c r="DB80" s="28">
        <v>0</v>
      </c>
      <c r="DC80" s="28">
        <v>0</v>
      </c>
      <c r="DD80" s="28">
        <v>120.38459753779512</v>
      </c>
      <c r="DE80" s="28">
        <v>0</v>
      </c>
      <c r="DF80" s="28">
        <v>36.019045585192217</v>
      </c>
      <c r="DG80" s="28">
        <v>0</v>
      </c>
      <c r="DH80" s="28">
        <v>82.808781085618023</v>
      </c>
      <c r="DI80" s="28">
        <v>0</v>
      </c>
      <c r="DJ80" s="28">
        <v>0</v>
      </c>
      <c r="DK80" s="28">
        <v>40.764570359092794</v>
      </c>
      <c r="DL80" s="28">
        <v>0</v>
      </c>
      <c r="DM80" s="28">
        <v>0</v>
      </c>
      <c r="DN80" s="28">
        <v>0</v>
      </c>
      <c r="DO80" s="28">
        <v>14.095300695657585</v>
      </c>
      <c r="DP80" s="28">
        <v>0</v>
      </c>
      <c r="DQ80" s="28">
        <v>13.716257410244879</v>
      </c>
      <c r="DR80" s="28">
        <v>13.624411457433585</v>
      </c>
      <c r="DS80" s="28">
        <v>64.164942089616559</v>
      </c>
      <c r="DT80" s="28">
        <v>0</v>
      </c>
      <c r="DU80" s="28">
        <v>0</v>
      </c>
      <c r="DV80" s="28">
        <v>73.158034832798094</v>
      </c>
      <c r="DW80" s="28">
        <v>0.6881279523752708</v>
      </c>
      <c r="DX80" s="28">
        <v>0</v>
      </c>
      <c r="DY80" s="28">
        <v>0</v>
      </c>
      <c r="DZ80" s="28">
        <v>0</v>
      </c>
      <c r="EA80" s="28">
        <v>0</v>
      </c>
      <c r="EB80" s="28">
        <v>112.05592125840658</v>
      </c>
      <c r="EC80" s="28">
        <v>0</v>
      </c>
      <c r="ED80" s="28">
        <v>0</v>
      </c>
      <c r="EE80" s="28">
        <v>0</v>
      </c>
      <c r="EF80" s="28">
        <v>0.82107714456236602</v>
      </c>
      <c r="EG80" s="28">
        <v>0</v>
      </c>
      <c r="EH80" s="28">
        <v>0</v>
      </c>
      <c r="EI80" s="29">
        <f t="shared" si="3"/>
        <v>24425.586074731073</v>
      </c>
      <c r="EJ80" s="30">
        <v>34328.359722440422</v>
      </c>
      <c r="EK80" s="31">
        <v>0</v>
      </c>
      <c r="EL80" s="31">
        <v>90146.470882873749</v>
      </c>
      <c r="EM80" s="31">
        <v>240.12230394894436</v>
      </c>
      <c r="EN80" s="31">
        <v>10203.733114867926</v>
      </c>
      <c r="EO80" s="29">
        <f t="shared" si="5"/>
        <v>134918.68602413105</v>
      </c>
      <c r="EP80" s="28">
        <f t="shared" si="4"/>
        <v>159344.27209886213</v>
      </c>
      <c r="EQ80" s="1"/>
    </row>
    <row r="81" spans="1:147" s="10" customFormat="1" ht="28.5" customHeight="1" thickBot="1" x14ac:dyDescent="0.3">
      <c r="A81" s="22" t="s">
        <v>81</v>
      </c>
      <c r="B81" s="23" t="s">
        <v>224</v>
      </c>
      <c r="C81" s="28">
        <v>2.4891067912909182</v>
      </c>
      <c r="D81" s="28">
        <v>0.32140758862475338</v>
      </c>
      <c r="E81" s="28">
        <v>1.1645487669765191</v>
      </c>
      <c r="F81" s="28">
        <v>16.814904724484844</v>
      </c>
      <c r="G81" s="28">
        <v>20.175554554534834</v>
      </c>
      <c r="H81" s="28">
        <v>6.1928429470905666</v>
      </c>
      <c r="I81" s="28">
        <v>2.915282454887218</v>
      </c>
      <c r="J81" s="28">
        <v>17.785899348581651</v>
      </c>
      <c r="K81" s="28">
        <v>18.282960874150739</v>
      </c>
      <c r="L81" s="28">
        <v>28.458749058216487</v>
      </c>
      <c r="M81" s="28">
        <v>23.579885814319496</v>
      </c>
      <c r="N81" s="28">
        <v>16.477284043960097</v>
      </c>
      <c r="O81" s="28">
        <v>14.518735894800251</v>
      </c>
      <c r="P81" s="28">
        <v>171.18694164945401</v>
      </c>
      <c r="Q81" s="28">
        <v>5.9668148842011313</v>
      </c>
      <c r="R81" s="28">
        <v>320.21383919520576</v>
      </c>
      <c r="S81" s="28">
        <v>18.515755816672215</v>
      </c>
      <c r="T81" s="28">
        <v>81.392836136317456</v>
      </c>
      <c r="U81" s="28">
        <v>41.311933262526345</v>
      </c>
      <c r="V81" s="28">
        <v>4.0392424355139838</v>
      </c>
      <c r="W81" s="28">
        <v>16.934124198743291</v>
      </c>
      <c r="X81" s="28">
        <v>218.77911292865099</v>
      </c>
      <c r="Y81" s="28">
        <v>46.056925047432948</v>
      </c>
      <c r="Z81" s="28">
        <v>106.48469400821963</v>
      </c>
      <c r="AA81" s="28">
        <v>20.334793004650429</v>
      </c>
      <c r="AB81" s="28">
        <v>81.58309133670798</v>
      </c>
      <c r="AC81" s="28">
        <v>5.0651094802259546</v>
      </c>
      <c r="AD81" s="28">
        <v>16.939257932328974</v>
      </c>
      <c r="AE81" s="28">
        <v>16.533557814663965</v>
      </c>
      <c r="AF81" s="28">
        <v>73.212001803678859</v>
      </c>
      <c r="AG81" s="28">
        <v>1.6634019485928204E-2</v>
      </c>
      <c r="AH81" s="28">
        <v>4.616412934846398</v>
      </c>
      <c r="AI81" s="28">
        <v>356.86707483444945</v>
      </c>
      <c r="AJ81" s="28">
        <v>113.89034074283316</v>
      </c>
      <c r="AK81" s="28">
        <v>250.00811536269134</v>
      </c>
      <c r="AL81" s="28">
        <v>204.55667668112119</v>
      </c>
      <c r="AM81" s="28">
        <v>231.14328345060869</v>
      </c>
      <c r="AN81" s="28">
        <v>16.16020196469038</v>
      </c>
      <c r="AO81" s="28">
        <v>126.99306804113141</v>
      </c>
      <c r="AP81" s="28">
        <v>303.31133391795328</v>
      </c>
      <c r="AQ81" s="28">
        <v>110.35306210343822</v>
      </c>
      <c r="AR81" s="28">
        <v>19.267104702233127</v>
      </c>
      <c r="AS81" s="28">
        <v>8.3435864762077614</v>
      </c>
      <c r="AT81" s="28">
        <v>15.970080729593519</v>
      </c>
      <c r="AU81" s="28">
        <v>275.89833208352547</v>
      </c>
      <c r="AV81" s="28">
        <v>63.964866668179639</v>
      </c>
      <c r="AW81" s="28">
        <v>342.07054186084747</v>
      </c>
      <c r="AX81" s="28">
        <v>62.54159382460486</v>
      </c>
      <c r="AY81" s="28">
        <v>41.172131269179978</v>
      </c>
      <c r="AZ81" s="28">
        <v>4.2742844469734882</v>
      </c>
      <c r="BA81" s="28">
        <v>6.9252698636241048</v>
      </c>
      <c r="BB81" s="28">
        <v>40.338895205525645</v>
      </c>
      <c r="BC81" s="28">
        <v>241.21997282566713</v>
      </c>
      <c r="BD81" s="28">
        <v>95.491934938445169</v>
      </c>
      <c r="BE81" s="28">
        <v>172.38810027384747</v>
      </c>
      <c r="BF81" s="28">
        <v>282.60237422760696</v>
      </c>
      <c r="BG81" s="28">
        <v>143.87713248234729</v>
      </c>
      <c r="BH81" s="28">
        <v>142.77106369460688</v>
      </c>
      <c r="BI81" s="28">
        <v>170.71436838680401</v>
      </c>
      <c r="BJ81" s="28">
        <v>105.28439490563977</v>
      </c>
      <c r="BK81" s="28">
        <v>34.95069189147636</v>
      </c>
      <c r="BL81" s="28">
        <v>22.189209892903456</v>
      </c>
      <c r="BM81" s="28">
        <v>203.98973515633867</v>
      </c>
      <c r="BN81" s="28">
        <v>136.65120306856591</v>
      </c>
      <c r="BO81" s="28">
        <v>150.31498046511376</v>
      </c>
      <c r="BP81" s="28">
        <v>27.999171268313599</v>
      </c>
      <c r="BQ81" s="28">
        <v>40.625570823207148</v>
      </c>
      <c r="BR81" s="28">
        <v>227.21434262399518</v>
      </c>
      <c r="BS81" s="28">
        <v>25.695565344046358</v>
      </c>
      <c r="BT81" s="28">
        <v>100.56423139783639</v>
      </c>
      <c r="BU81" s="28">
        <v>1037.9406404151221</v>
      </c>
      <c r="BV81" s="28">
        <v>65.004749068287737</v>
      </c>
      <c r="BW81" s="28">
        <v>294.46117657460718</v>
      </c>
      <c r="BX81" s="28">
        <v>142.21178308114838</v>
      </c>
      <c r="BY81" s="28">
        <v>39.006695283815276</v>
      </c>
      <c r="BZ81" s="28">
        <v>11.411792117143428</v>
      </c>
      <c r="CA81" s="28">
        <v>20.727973959620421</v>
      </c>
      <c r="CB81" s="28">
        <v>547.44051934588992</v>
      </c>
      <c r="CC81" s="28">
        <v>571.5673161072566</v>
      </c>
      <c r="CD81" s="28">
        <v>188.49730832273661</v>
      </c>
      <c r="CE81" s="28">
        <v>487.2226281819523</v>
      </c>
      <c r="CF81" s="28">
        <v>844.17794427559602</v>
      </c>
      <c r="CG81" s="28">
        <v>867.60255753700653</v>
      </c>
      <c r="CH81" s="28">
        <v>185.80093765890112</v>
      </c>
      <c r="CI81" s="28">
        <v>2.6017417720575864</v>
      </c>
      <c r="CJ81" s="28">
        <v>156.15035529346443</v>
      </c>
      <c r="CK81" s="28">
        <v>129.9595536351047</v>
      </c>
      <c r="CL81" s="28">
        <v>267.81844465717495</v>
      </c>
      <c r="CM81" s="28">
        <v>109.3843247683687</v>
      </c>
      <c r="CN81" s="28">
        <v>22.878617527821699</v>
      </c>
      <c r="CO81" s="28">
        <v>169.52004213937261</v>
      </c>
      <c r="CP81" s="28">
        <v>95.923913133236326</v>
      </c>
      <c r="CQ81" s="28">
        <v>281.54694579514</v>
      </c>
      <c r="CR81" s="28">
        <v>653.29693312404606</v>
      </c>
      <c r="CS81" s="28">
        <v>28.097744429539802</v>
      </c>
      <c r="CT81" s="28">
        <v>294.99663130881851</v>
      </c>
      <c r="CU81" s="28">
        <v>157.35008113624465</v>
      </c>
      <c r="CV81" s="28">
        <v>1.3182746611711882</v>
      </c>
      <c r="CW81" s="28">
        <v>226.14484711178682</v>
      </c>
      <c r="CX81" s="28">
        <v>128.25054726138129</v>
      </c>
      <c r="CY81" s="28">
        <v>99.153194737809685</v>
      </c>
      <c r="CZ81" s="28">
        <v>32.734246942716958</v>
      </c>
      <c r="DA81" s="28">
        <v>439.96622398019241</v>
      </c>
      <c r="DB81" s="28">
        <v>38.495241241395199</v>
      </c>
      <c r="DC81" s="28">
        <v>33.281948634325978</v>
      </c>
      <c r="DD81" s="28">
        <v>629.41038085129662</v>
      </c>
      <c r="DE81" s="28">
        <v>94.57988089161887</v>
      </c>
      <c r="DF81" s="28">
        <v>256.84046327767464</v>
      </c>
      <c r="DG81" s="28">
        <v>172.86942297852534</v>
      </c>
      <c r="DH81" s="28">
        <v>58.213329480695357</v>
      </c>
      <c r="DI81" s="28">
        <v>774.3168463926778</v>
      </c>
      <c r="DJ81" s="28">
        <v>33.650153474752329</v>
      </c>
      <c r="DK81" s="28">
        <v>8.2061802223949982</v>
      </c>
      <c r="DL81" s="28">
        <v>64.605005634474935</v>
      </c>
      <c r="DM81" s="28">
        <v>7.4203798641439001E-2</v>
      </c>
      <c r="DN81" s="28">
        <v>1.1404156154843781</v>
      </c>
      <c r="DO81" s="28">
        <v>40.704378731849538</v>
      </c>
      <c r="DP81" s="28">
        <v>53.110562256807604</v>
      </c>
      <c r="DQ81" s="28">
        <v>40.729199675862269</v>
      </c>
      <c r="DR81" s="28">
        <v>346.98806482255583</v>
      </c>
      <c r="DS81" s="28">
        <v>249.69969554674248</v>
      </c>
      <c r="DT81" s="28">
        <v>212.48320561027654</v>
      </c>
      <c r="DU81" s="28">
        <v>1.2911150734615329</v>
      </c>
      <c r="DV81" s="28">
        <v>421.61545002833873</v>
      </c>
      <c r="DW81" s="28">
        <v>15636.156245661343</v>
      </c>
      <c r="DX81" s="28">
        <v>30.221910016269796</v>
      </c>
      <c r="DY81" s="28">
        <v>6.6579454102303224</v>
      </c>
      <c r="DZ81" s="28">
        <v>7.231320991886669</v>
      </c>
      <c r="EA81" s="28">
        <v>46.334343087780454</v>
      </c>
      <c r="EB81" s="28">
        <v>112.78550401314102</v>
      </c>
      <c r="EC81" s="28">
        <v>31.824659743657115</v>
      </c>
      <c r="ED81" s="28">
        <v>5.387176753426778</v>
      </c>
      <c r="EE81" s="28">
        <v>58.689690591954005</v>
      </c>
      <c r="EF81" s="28">
        <v>2.0487601154815036</v>
      </c>
      <c r="EG81" s="28">
        <v>11.116476332994987</v>
      </c>
      <c r="EH81" s="28">
        <v>0</v>
      </c>
      <c r="EI81" s="29">
        <f t="shared" si="3"/>
        <v>34417.879990950169</v>
      </c>
      <c r="EJ81" s="30">
        <v>25752.545139396359</v>
      </c>
      <c r="EK81" s="31">
        <v>5382.999009671862</v>
      </c>
      <c r="EL81" s="31">
        <v>8163.0451810319355</v>
      </c>
      <c r="EM81" s="31">
        <v>12.008844490095306</v>
      </c>
      <c r="EN81" s="31">
        <v>1721378.4190974822</v>
      </c>
      <c r="EO81" s="29">
        <f t="shared" si="5"/>
        <v>1760689.0172720724</v>
      </c>
      <c r="EP81" s="28">
        <f t="shared" si="4"/>
        <v>1795106.8972630226</v>
      </c>
      <c r="EQ81" s="1"/>
    </row>
    <row r="82" spans="1:147" s="10" customFormat="1" ht="28.5" customHeight="1" thickBot="1" x14ac:dyDescent="0.3">
      <c r="A82" s="22" t="s">
        <v>82</v>
      </c>
      <c r="B82" s="23" t="s">
        <v>225</v>
      </c>
      <c r="C82" s="28">
        <v>2.3797756999165611E-2</v>
      </c>
      <c r="D82" s="28">
        <v>2.9590268336511698E-3</v>
      </c>
      <c r="E82" s="28">
        <v>1.3342420096080517E-2</v>
      </c>
      <c r="F82" s="28">
        <v>0.16018391767209048</v>
      </c>
      <c r="G82" s="28">
        <v>0.18117861141915631</v>
      </c>
      <c r="H82" s="28">
        <v>6.3683392217614293E-2</v>
      </c>
      <c r="I82" s="28">
        <v>1.9321699399158797E-2</v>
      </c>
      <c r="J82" s="28">
        <v>0.19672314333302676</v>
      </c>
      <c r="K82" s="28">
        <v>0.15035904832818756</v>
      </c>
      <c r="L82" s="28">
        <v>0.21391982056741851</v>
      </c>
      <c r="M82" s="28">
        <v>0.20932013248450429</v>
      </c>
      <c r="N82" s="28">
        <v>3.6775114454096114</v>
      </c>
      <c r="O82" s="28">
        <v>0.74110731878100033</v>
      </c>
      <c r="P82" s="28">
        <v>69.649760275663823</v>
      </c>
      <c r="Q82" s="28">
        <v>0.11538543962990219</v>
      </c>
      <c r="R82" s="28">
        <v>34.270203135073487</v>
      </c>
      <c r="S82" s="28">
        <v>0.20002555741879546</v>
      </c>
      <c r="T82" s="28">
        <v>0.38180028099771862</v>
      </c>
      <c r="U82" s="28">
        <v>15.467300773503256</v>
      </c>
      <c r="V82" s="28">
        <v>4.0638355819457017E-2</v>
      </c>
      <c r="W82" s="28">
        <v>17.366455560889307</v>
      </c>
      <c r="X82" s="28">
        <v>100.99166761800626</v>
      </c>
      <c r="Y82" s="28">
        <v>0.44540284996809393</v>
      </c>
      <c r="Z82" s="28">
        <v>1.1891071173236085</v>
      </c>
      <c r="AA82" s="28">
        <v>0.12115187608655308</v>
      </c>
      <c r="AB82" s="28">
        <v>256.3570213804918</v>
      </c>
      <c r="AC82" s="28">
        <v>0.94845248712868346</v>
      </c>
      <c r="AD82" s="28">
        <v>271.7975341427196</v>
      </c>
      <c r="AE82" s="28">
        <v>2.5759142227301042</v>
      </c>
      <c r="AF82" s="28">
        <v>58.885184906247922</v>
      </c>
      <c r="AG82" s="28">
        <v>2.5217668948147153E-2</v>
      </c>
      <c r="AH82" s="28">
        <v>17.182741396550544</v>
      </c>
      <c r="AI82" s="28">
        <v>436.07867391344655</v>
      </c>
      <c r="AJ82" s="28">
        <v>6.7732269922013693</v>
      </c>
      <c r="AK82" s="28">
        <v>88.741077397637227</v>
      </c>
      <c r="AL82" s="28">
        <v>83.453641151611578</v>
      </c>
      <c r="AM82" s="28">
        <v>99.857185017097848</v>
      </c>
      <c r="AN82" s="28">
        <v>38.652057520139657</v>
      </c>
      <c r="AO82" s="28">
        <v>35.351356558119491</v>
      </c>
      <c r="AP82" s="28">
        <v>186.26312061846676</v>
      </c>
      <c r="AQ82" s="28">
        <v>189.552112852411</v>
      </c>
      <c r="AR82" s="28">
        <v>42.84942154411732</v>
      </c>
      <c r="AS82" s="28">
        <v>75.944407406273342</v>
      </c>
      <c r="AT82" s="28">
        <v>7.9699062947338497</v>
      </c>
      <c r="AU82" s="28">
        <v>84.767250830086951</v>
      </c>
      <c r="AV82" s="28">
        <v>278.11933344572458</v>
      </c>
      <c r="AW82" s="28">
        <v>56.555500824152801</v>
      </c>
      <c r="AX82" s="28">
        <v>185.60397712674089</v>
      </c>
      <c r="AY82" s="28">
        <v>506.83106180003682</v>
      </c>
      <c r="AZ82" s="28">
        <v>148.43006684191658</v>
      </c>
      <c r="BA82" s="28">
        <v>22.792925073931627</v>
      </c>
      <c r="BB82" s="28">
        <v>27.689853057373348</v>
      </c>
      <c r="BC82" s="28">
        <v>33.966951837067448</v>
      </c>
      <c r="BD82" s="28">
        <v>206.4113715776214</v>
      </c>
      <c r="BE82" s="28">
        <v>28.36175895763089</v>
      </c>
      <c r="BF82" s="28">
        <v>158.81331761938071</v>
      </c>
      <c r="BG82" s="28">
        <v>101.29633104507747</v>
      </c>
      <c r="BH82" s="28">
        <v>15.278946600302691</v>
      </c>
      <c r="BI82" s="28">
        <v>176.03882643695135</v>
      </c>
      <c r="BJ82" s="28">
        <v>19.844254780368402</v>
      </c>
      <c r="BK82" s="28">
        <v>4.9493731306244531</v>
      </c>
      <c r="BL82" s="28">
        <v>27.015241495637035</v>
      </c>
      <c r="BM82" s="28">
        <v>114.61956928069631</v>
      </c>
      <c r="BN82" s="28">
        <v>96.990922665203883</v>
      </c>
      <c r="BO82" s="28">
        <v>18.44011790502579</v>
      </c>
      <c r="BP82" s="28">
        <v>3.0698463279534591</v>
      </c>
      <c r="BQ82" s="28">
        <v>9.9649420032305613</v>
      </c>
      <c r="BR82" s="28">
        <v>215.92987827425196</v>
      </c>
      <c r="BS82" s="28">
        <v>6.7217741201805516</v>
      </c>
      <c r="BT82" s="28">
        <v>398.28511041761641</v>
      </c>
      <c r="BU82" s="28">
        <v>91.46069053447772</v>
      </c>
      <c r="BV82" s="28">
        <v>1632.1403501175982</v>
      </c>
      <c r="BW82" s="28">
        <v>233.92056790310306</v>
      </c>
      <c r="BX82" s="28">
        <v>1317.8548200574428</v>
      </c>
      <c r="BY82" s="28">
        <v>170.75902808359152</v>
      </c>
      <c r="BZ82" s="28">
        <v>69.6694120397094</v>
      </c>
      <c r="CA82" s="28">
        <v>58.924534020114329</v>
      </c>
      <c r="CB82" s="28">
        <v>145.19946615682181</v>
      </c>
      <c r="CC82" s="28">
        <v>11.866767977013902</v>
      </c>
      <c r="CD82" s="28">
        <v>53.833105652841539</v>
      </c>
      <c r="CE82" s="28">
        <v>652.09260374804319</v>
      </c>
      <c r="CF82" s="28">
        <v>910.63297780734138</v>
      </c>
      <c r="CG82" s="28">
        <v>2884.8468131463678</v>
      </c>
      <c r="CH82" s="28">
        <v>1853.9390111279838</v>
      </c>
      <c r="CI82" s="28">
        <v>123.80645039559386</v>
      </c>
      <c r="CJ82" s="28">
        <v>368.84608777684963</v>
      </c>
      <c r="CK82" s="28">
        <v>1.2252417164210976</v>
      </c>
      <c r="CL82" s="28">
        <v>62.697794540312216</v>
      </c>
      <c r="CM82" s="28">
        <v>37.109825558726442</v>
      </c>
      <c r="CN82" s="28">
        <v>3.5677904203487394</v>
      </c>
      <c r="CO82" s="28">
        <v>193.57944375909798</v>
      </c>
      <c r="CP82" s="28">
        <v>135.91365667562204</v>
      </c>
      <c r="CQ82" s="28">
        <v>302.26230086487431</v>
      </c>
      <c r="CR82" s="28">
        <v>873.96000230880929</v>
      </c>
      <c r="CS82" s="28">
        <v>208.74090042952534</v>
      </c>
      <c r="CT82" s="28">
        <v>281.22776645060253</v>
      </c>
      <c r="CU82" s="28">
        <v>170.61372336134707</v>
      </c>
      <c r="CV82" s="28">
        <v>111.49603961737741</v>
      </c>
      <c r="CW82" s="28">
        <v>524.8211229906027</v>
      </c>
      <c r="CX82" s="28">
        <v>14.441322767663618</v>
      </c>
      <c r="CY82" s="28">
        <v>1212.8124367982914</v>
      </c>
      <c r="CZ82" s="28">
        <v>136.09656333136201</v>
      </c>
      <c r="DA82" s="28">
        <v>2774.5509623819325</v>
      </c>
      <c r="DB82" s="28">
        <v>414.60350689156246</v>
      </c>
      <c r="DC82" s="28">
        <v>151.01659471373446</v>
      </c>
      <c r="DD82" s="28">
        <v>241.35967923601279</v>
      </c>
      <c r="DE82" s="28">
        <v>673.40369880565447</v>
      </c>
      <c r="DF82" s="28">
        <v>125.71602756931014</v>
      </c>
      <c r="DG82" s="28">
        <v>366.25710997586265</v>
      </c>
      <c r="DH82" s="28">
        <v>232.64566415760751</v>
      </c>
      <c r="DI82" s="28">
        <v>2.7806412342917488</v>
      </c>
      <c r="DJ82" s="28">
        <v>14.152318210692188</v>
      </c>
      <c r="DK82" s="28">
        <v>4.4682154215196102</v>
      </c>
      <c r="DL82" s="28">
        <v>185.47348285151747</v>
      </c>
      <c r="DM82" s="28">
        <v>6.1311870968984737E-2</v>
      </c>
      <c r="DN82" s="28">
        <v>2.014258539279945</v>
      </c>
      <c r="DO82" s="28">
        <v>484.13598339191731</v>
      </c>
      <c r="DP82" s="28">
        <v>379.43156940556474</v>
      </c>
      <c r="DQ82" s="28">
        <v>299.42942454502588</v>
      </c>
      <c r="DR82" s="28">
        <v>342.15718604544634</v>
      </c>
      <c r="DS82" s="28">
        <v>1984.860970194228</v>
      </c>
      <c r="DT82" s="28">
        <v>1293.0157827149237</v>
      </c>
      <c r="DU82" s="28">
        <v>12.871868060594037</v>
      </c>
      <c r="DV82" s="28">
        <v>6297.8547786722866</v>
      </c>
      <c r="DW82" s="28">
        <v>2149.1665424143548</v>
      </c>
      <c r="DX82" s="28">
        <v>541.8365188290544</v>
      </c>
      <c r="DY82" s="28">
        <v>80.220856224792485</v>
      </c>
      <c r="DZ82" s="28">
        <v>63.09130811277852</v>
      </c>
      <c r="EA82" s="28">
        <v>469.25311465094524</v>
      </c>
      <c r="EB82" s="28">
        <v>1846.1760384887916</v>
      </c>
      <c r="EC82" s="28">
        <v>203.07048338517691</v>
      </c>
      <c r="ED82" s="28">
        <v>13.692425374243083</v>
      </c>
      <c r="EE82" s="28">
        <v>573.16081400657629</v>
      </c>
      <c r="EF82" s="28">
        <v>21.51074575154988</v>
      </c>
      <c r="EG82" s="28">
        <v>1.9783613825111377</v>
      </c>
      <c r="EH82" s="28">
        <v>0</v>
      </c>
      <c r="EI82" s="29">
        <f t="shared" si="3"/>
        <v>42187.715925166362</v>
      </c>
      <c r="EJ82" s="30">
        <v>45906.844907955638</v>
      </c>
      <c r="EK82" s="31">
        <v>3.8536526745865314</v>
      </c>
      <c r="EL82" s="31">
        <v>42.793750697449219</v>
      </c>
      <c r="EM82" s="31">
        <v>0.11456115099471181</v>
      </c>
      <c r="EN82" s="31">
        <v>75794.086540009128</v>
      </c>
      <c r="EO82" s="29">
        <f t="shared" si="5"/>
        <v>121747.6934124878</v>
      </c>
      <c r="EP82" s="28">
        <f t="shared" si="4"/>
        <v>163935.40933765416</v>
      </c>
      <c r="EQ82" s="1"/>
    </row>
    <row r="83" spans="1:147" s="10" customFormat="1" ht="28.5" customHeight="1" thickBot="1" x14ac:dyDescent="0.3">
      <c r="A83" s="22" t="s">
        <v>83</v>
      </c>
      <c r="B83" s="23" t="s">
        <v>226</v>
      </c>
      <c r="C83" s="28">
        <v>0.15662677475343104</v>
      </c>
      <c r="D83" s="28">
        <v>2.0715176000653261E-2</v>
      </c>
      <c r="E83" s="28">
        <v>7.4158447724195948</v>
      </c>
      <c r="F83" s="28">
        <v>1.1113658045732158</v>
      </c>
      <c r="G83" s="28">
        <v>487.14401496318561</v>
      </c>
      <c r="H83" s="28">
        <v>0.39420014827313316</v>
      </c>
      <c r="I83" s="28">
        <v>35.859786247774807</v>
      </c>
      <c r="J83" s="28">
        <v>1.1785854289865922</v>
      </c>
      <c r="K83" s="28">
        <v>1.0502925832677119</v>
      </c>
      <c r="L83" s="28">
        <v>41.875640305321987</v>
      </c>
      <c r="M83" s="28">
        <v>1.3948725896092462</v>
      </c>
      <c r="N83" s="28">
        <v>43.76506027386705</v>
      </c>
      <c r="O83" s="28">
        <v>50.144847967346607</v>
      </c>
      <c r="P83" s="28">
        <v>6722.9476178331297</v>
      </c>
      <c r="Q83" s="28">
        <v>0.27808986318389095</v>
      </c>
      <c r="R83" s="28">
        <v>12770.37941175625</v>
      </c>
      <c r="S83" s="28">
        <v>625.46943676453861</v>
      </c>
      <c r="T83" s="28">
        <v>237.56658331898666</v>
      </c>
      <c r="U83" s="28">
        <v>805.99158600642295</v>
      </c>
      <c r="V83" s="28">
        <v>48.035429191507419</v>
      </c>
      <c r="W83" s="28">
        <v>110.82942702669962</v>
      </c>
      <c r="X83" s="28">
        <v>366.72204865162172</v>
      </c>
      <c r="Y83" s="28">
        <v>3.075890074479064</v>
      </c>
      <c r="Z83" s="28">
        <v>175.17493967923912</v>
      </c>
      <c r="AA83" s="28">
        <v>2.0706648019377969</v>
      </c>
      <c r="AB83" s="28">
        <v>8568.2671707836053</v>
      </c>
      <c r="AC83" s="28">
        <v>1.7082161436275278</v>
      </c>
      <c r="AD83" s="28">
        <v>765.01475341610478</v>
      </c>
      <c r="AE83" s="28">
        <v>154.17822373803557</v>
      </c>
      <c r="AF83" s="28">
        <v>7232.4435994298265</v>
      </c>
      <c r="AG83" s="28">
        <v>4.2303661873106455E-2</v>
      </c>
      <c r="AH83" s="28">
        <v>332.75258100343439</v>
      </c>
      <c r="AI83" s="28">
        <v>6608.6724493011307</v>
      </c>
      <c r="AJ83" s="28">
        <v>1115.9859983246638</v>
      </c>
      <c r="AK83" s="28">
        <v>5439.5196754802691</v>
      </c>
      <c r="AL83" s="28">
        <v>2973.0210809233386</v>
      </c>
      <c r="AM83" s="28">
        <v>3771.4160179276842</v>
      </c>
      <c r="AN83" s="28">
        <v>487.06570058122867</v>
      </c>
      <c r="AO83" s="28">
        <v>3738.4361967228051</v>
      </c>
      <c r="AP83" s="28">
        <v>3263.5578671929848</v>
      </c>
      <c r="AQ83" s="28">
        <v>2301.36774845331</v>
      </c>
      <c r="AR83" s="28">
        <v>549.28857303245434</v>
      </c>
      <c r="AS83" s="28">
        <v>1016.7366957245459</v>
      </c>
      <c r="AT83" s="28">
        <v>377.620963758811</v>
      </c>
      <c r="AU83" s="28">
        <v>2204.7914572764366</v>
      </c>
      <c r="AV83" s="28">
        <v>687.52512422698601</v>
      </c>
      <c r="AW83" s="28">
        <v>1784.4720613359673</v>
      </c>
      <c r="AX83" s="28">
        <v>859.74809833399718</v>
      </c>
      <c r="AY83" s="28">
        <v>449.82597907582624</v>
      </c>
      <c r="AZ83" s="28">
        <v>36.279408533234026</v>
      </c>
      <c r="BA83" s="28">
        <v>27.66662468979942</v>
      </c>
      <c r="BB83" s="28">
        <v>961.58082799976648</v>
      </c>
      <c r="BC83" s="28">
        <v>4561.7774600726116</v>
      </c>
      <c r="BD83" s="28">
        <v>2751.5528345139792</v>
      </c>
      <c r="BE83" s="28">
        <v>1300.5423851406736</v>
      </c>
      <c r="BF83" s="28">
        <v>5554.9504091864783</v>
      </c>
      <c r="BG83" s="28">
        <v>1560.0998309453023</v>
      </c>
      <c r="BH83" s="28">
        <v>2130.9096280202875</v>
      </c>
      <c r="BI83" s="28">
        <v>708.81192687640942</v>
      </c>
      <c r="BJ83" s="28">
        <v>1173.6690009938829</v>
      </c>
      <c r="BK83" s="28">
        <v>1658.6737469801383</v>
      </c>
      <c r="BL83" s="28">
        <v>18.686953269384912</v>
      </c>
      <c r="BM83" s="28">
        <v>5217.8715454094308</v>
      </c>
      <c r="BN83" s="28">
        <v>2450.2519822950167</v>
      </c>
      <c r="BO83" s="28">
        <v>1764.5003552372511</v>
      </c>
      <c r="BP83" s="28">
        <v>38.25436268478461</v>
      </c>
      <c r="BQ83" s="28">
        <v>281.20568760792139</v>
      </c>
      <c r="BR83" s="28">
        <v>2944.981852037824</v>
      </c>
      <c r="BS83" s="28">
        <v>19.48582418813929</v>
      </c>
      <c r="BT83" s="28">
        <v>791.94027456542085</v>
      </c>
      <c r="BU83" s="28">
        <v>10442.719535109911</v>
      </c>
      <c r="BV83" s="28">
        <v>539.29142589747551</v>
      </c>
      <c r="BW83" s="28">
        <v>5276.5976897379869</v>
      </c>
      <c r="BX83" s="28">
        <v>8379.2309751938537</v>
      </c>
      <c r="BY83" s="28">
        <v>2336.3694125260872</v>
      </c>
      <c r="BZ83" s="28">
        <v>160.01662357352564</v>
      </c>
      <c r="CA83" s="28">
        <v>678.84290399606982</v>
      </c>
      <c r="CB83" s="28">
        <v>39.188965303602593</v>
      </c>
      <c r="CC83" s="28">
        <v>29.365040976625718</v>
      </c>
      <c r="CD83" s="28">
        <v>2052.5279130458507</v>
      </c>
      <c r="CE83" s="28">
        <v>3526.6511444052485</v>
      </c>
      <c r="CF83" s="28">
        <v>13586.100048603446</v>
      </c>
      <c r="CG83" s="28">
        <v>16970.482390773206</v>
      </c>
      <c r="CH83" s="28">
        <v>1971.8163831040083</v>
      </c>
      <c r="CI83" s="28">
        <v>0.1256985974117133</v>
      </c>
      <c r="CJ83" s="28">
        <v>571.10448239081472</v>
      </c>
      <c r="CK83" s="28">
        <v>11.450119502467167</v>
      </c>
      <c r="CL83" s="28">
        <v>2197.5556289653773</v>
      </c>
      <c r="CM83" s="28">
        <v>9746.0759558599384</v>
      </c>
      <c r="CN83" s="28">
        <v>726.18718118112815</v>
      </c>
      <c r="CO83" s="28">
        <v>3055.8146991328435</v>
      </c>
      <c r="CP83" s="28">
        <v>113.24209271307002</v>
      </c>
      <c r="CQ83" s="28">
        <v>2324.6710925723851</v>
      </c>
      <c r="CR83" s="28">
        <v>2452.5462781746692</v>
      </c>
      <c r="CS83" s="28">
        <v>1900.2001258408086</v>
      </c>
      <c r="CT83" s="28">
        <v>2829.3745186986771</v>
      </c>
      <c r="CU83" s="28">
        <v>962.67125261333115</v>
      </c>
      <c r="CV83" s="28">
        <v>7.5947142794504545</v>
      </c>
      <c r="CW83" s="28">
        <v>13475.691962362805</v>
      </c>
      <c r="CX83" s="28">
        <v>2465.716204121698</v>
      </c>
      <c r="CY83" s="28">
        <v>364.8729744383686</v>
      </c>
      <c r="CZ83" s="28">
        <v>1460.1340142136221</v>
      </c>
      <c r="DA83" s="28">
        <v>2564.4611215524046</v>
      </c>
      <c r="DB83" s="28">
        <v>124.56387986410907</v>
      </c>
      <c r="DC83" s="28">
        <v>189.18075282622391</v>
      </c>
      <c r="DD83" s="28">
        <v>573.22786649951536</v>
      </c>
      <c r="DE83" s="28">
        <v>3666.5636127404023</v>
      </c>
      <c r="DF83" s="28">
        <v>807.10555939797905</v>
      </c>
      <c r="DG83" s="28">
        <v>1124.0171632779679</v>
      </c>
      <c r="DH83" s="28">
        <v>855.92462544309217</v>
      </c>
      <c r="DI83" s="28">
        <v>144.78990033019872</v>
      </c>
      <c r="DJ83" s="28">
        <v>919.20685922948257</v>
      </c>
      <c r="DK83" s="28">
        <v>261.03579154678118</v>
      </c>
      <c r="DL83" s="28">
        <v>2131.6764606673432</v>
      </c>
      <c r="DM83" s="28">
        <v>1.1985196663519E-3</v>
      </c>
      <c r="DN83" s="28">
        <v>7.7658718559390785</v>
      </c>
      <c r="DO83" s="28">
        <v>245.91435054375356</v>
      </c>
      <c r="DP83" s="28">
        <v>1365.9004046157861</v>
      </c>
      <c r="DQ83" s="28">
        <v>463.40491122823971</v>
      </c>
      <c r="DR83" s="28">
        <v>452.41193134855666</v>
      </c>
      <c r="DS83" s="28">
        <v>2987.0159438241985</v>
      </c>
      <c r="DT83" s="28">
        <v>1122.382652044078</v>
      </c>
      <c r="DU83" s="28">
        <v>12.188277218868825</v>
      </c>
      <c r="DV83" s="28">
        <v>5226.4316455043272</v>
      </c>
      <c r="DW83" s="28">
        <v>13052.922284255366</v>
      </c>
      <c r="DX83" s="28">
        <v>611.10589689653852</v>
      </c>
      <c r="DY83" s="28">
        <v>141.24966086415603</v>
      </c>
      <c r="DZ83" s="28">
        <v>852.00550725288429</v>
      </c>
      <c r="EA83" s="28">
        <v>1678.6346959967836</v>
      </c>
      <c r="EB83" s="28">
        <v>384.21776382059983</v>
      </c>
      <c r="EC83" s="28">
        <v>346.27741815833667</v>
      </c>
      <c r="ED83" s="28">
        <v>259.70042704838556</v>
      </c>
      <c r="EE83" s="28">
        <v>689.99215835245298</v>
      </c>
      <c r="EF83" s="28">
        <v>13.504758632316364</v>
      </c>
      <c r="EG83" s="28">
        <v>67.8433023313669</v>
      </c>
      <c r="EH83" s="28">
        <v>0</v>
      </c>
      <c r="EI83" s="29">
        <f t="shared" si="3"/>
        <v>267174.0585366938</v>
      </c>
      <c r="EJ83" s="30">
        <v>1054.5398702624136</v>
      </c>
      <c r="EK83" s="31">
        <v>26.978157984781213</v>
      </c>
      <c r="EL83" s="31">
        <v>196.42153665145852</v>
      </c>
      <c r="EM83" s="31">
        <v>0.80200503040542293</v>
      </c>
      <c r="EN83" s="31">
        <v>29127.30976046843</v>
      </c>
      <c r="EO83" s="29">
        <f t="shared" si="5"/>
        <v>30406.051330397488</v>
      </c>
      <c r="EP83" s="28">
        <f t="shared" si="4"/>
        <v>297580.10986709129</v>
      </c>
      <c r="EQ83" s="1"/>
    </row>
    <row r="84" spans="1:147" s="10" customFormat="1" ht="28.5" customHeight="1" thickBot="1" x14ac:dyDescent="0.3">
      <c r="A84" s="22" t="s">
        <v>84</v>
      </c>
      <c r="B84" s="23" t="s">
        <v>227</v>
      </c>
      <c r="C84" s="28">
        <v>16.320606472125199</v>
      </c>
      <c r="D84" s="28">
        <v>0.31781520340494862</v>
      </c>
      <c r="E84" s="28">
        <v>29.11026722760737</v>
      </c>
      <c r="F84" s="28">
        <v>20.752035832634615</v>
      </c>
      <c r="G84" s="28">
        <v>292.48592972208132</v>
      </c>
      <c r="H84" s="28">
        <v>78.270320654743344</v>
      </c>
      <c r="I84" s="28">
        <v>23.349087724182503</v>
      </c>
      <c r="J84" s="28">
        <v>298.35614478311572</v>
      </c>
      <c r="K84" s="28">
        <v>10.691035629760453</v>
      </c>
      <c r="L84" s="28">
        <v>81.423259577169929</v>
      </c>
      <c r="M84" s="28">
        <v>112.13672710465676</v>
      </c>
      <c r="N84" s="28">
        <v>386.72493441008919</v>
      </c>
      <c r="O84" s="28">
        <v>361.65178156757781</v>
      </c>
      <c r="P84" s="28">
        <v>6410.4980072331309</v>
      </c>
      <c r="Q84" s="28">
        <v>41.867394738388555</v>
      </c>
      <c r="R84" s="28">
        <v>5183.6296983150487</v>
      </c>
      <c r="S84" s="28">
        <v>301.69918989173067</v>
      </c>
      <c r="T84" s="28">
        <v>146.67415824294608</v>
      </c>
      <c r="U84" s="28">
        <v>704.23481110215027</v>
      </c>
      <c r="V84" s="28">
        <v>36.38295274170774</v>
      </c>
      <c r="W84" s="28">
        <v>754.76852633866406</v>
      </c>
      <c r="X84" s="28">
        <v>9082.7537880425189</v>
      </c>
      <c r="Y84" s="28">
        <v>77.2222625171202</v>
      </c>
      <c r="Z84" s="28">
        <v>2502.5171970864499</v>
      </c>
      <c r="AA84" s="28">
        <v>222.29078479607654</v>
      </c>
      <c r="AB84" s="28">
        <v>890.83514693198981</v>
      </c>
      <c r="AC84" s="28">
        <v>10.306256259924361</v>
      </c>
      <c r="AD84" s="28">
        <v>942.60200321173977</v>
      </c>
      <c r="AE84" s="28">
        <v>1864.1078401301947</v>
      </c>
      <c r="AF84" s="28">
        <v>4746.9196762838628</v>
      </c>
      <c r="AG84" s="28">
        <v>2.5547245514109727</v>
      </c>
      <c r="AH84" s="28">
        <v>204.97774888404348</v>
      </c>
      <c r="AI84" s="28">
        <v>13356.94130470753</v>
      </c>
      <c r="AJ84" s="28">
        <v>2283.5504442911833</v>
      </c>
      <c r="AK84" s="28">
        <v>11599.380353582364</v>
      </c>
      <c r="AL84" s="28">
        <v>4108.398755252314</v>
      </c>
      <c r="AM84" s="28">
        <v>7188.4308434716831</v>
      </c>
      <c r="AN84" s="28">
        <v>732.60930326429798</v>
      </c>
      <c r="AO84" s="28">
        <v>3934.6600260534242</v>
      </c>
      <c r="AP84" s="28">
        <v>9889.5395220031151</v>
      </c>
      <c r="AQ84" s="28">
        <v>1255.4517254543459</v>
      </c>
      <c r="AR84" s="28">
        <v>694.49432911192662</v>
      </c>
      <c r="AS84" s="28">
        <v>1638.6184707188654</v>
      </c>
      <c r="AT84" s="28">
        <v>341.12900062455105</v>
      </c>
      <c r="AU84" s="28">
        <v>2414.8454794725676</v>
      </c>
      <c r="AV84" s="28">
        <v>1730.8783191893979</v>
      </c>
      <c r="AW84" s="28">
        <v>4801.0835980226057</v>
      </c>
      <c r="AX84" s="28">
        <v>3757.500612916107</v>
      </c>
      <c r="AY84" s="28">
        <v>2229.2294665645672</v>
      </c>
      <c r="AZ84" s="28">
        <v>104.64803379695562</v>
      </c>
      <c r="BA84" s="28">
        <v>75.966308804857391</v>
      </c>
      <c r="BB84" s="28">
        <v>1786.9305482086897</v>
      </c>
      <c r="BC84" s="28">
        <v>8066.4623811774309</v>
      </c>
      <c r="BD84" s="28">
        <v>3273.994937740857</v>
      </c>
      <c r="BE84" s="28">
        <v>3123.4236239620695</v>
      </c>
      <c r="BF84" s="28">
        <v>15071.595997590593</v>
      </c>
      <c r="BG84" s="28">
        <v>1319.8351844937799</v>
      </c>
      <c r="BH84" s="28">
        <v>1770.469881302366</v>
      </c>
      <c r="BI84" s="28">
        <v>713.51762620834972</v>
      </c>
      <c r="BJ84" s="28">
        <v>6047.8539149142298</v>
      </c>
      <c r="BK84" s="28">
        <v>4170.1967859793367</v>
      </c>
      <c r="BL84" s="28">
        <v>565.14014151585673</v>
      </c>
      <c r="BM84" s="28">
        <v>12021.206668638642</v>
      </c>
      <c r="BN84" s="28">
        <v>5305.1688073613905</v>
      </c>
      <c r="BO84" s="28">
        <v>4534.4844751938217</v>
      </c>
      <c r="BP84" s="28">
        <v>150.23684541409884</v>
      </c>
      <c r="BQ84" s="28">
        <v>1616.1063051274584</v>
      </c>
      <c r="BR84" s="28">
        <v>6524.6913643982407</v>
      </c>
      <c r="BS84" s="28">
        <v>624.92449292312608</v>
      </c>
      <c r="BT84" s="28">
        <v>2087.2811319580592</v>
      </c>
      <c r="BU84" s="28">
        <v>13822.691340590178</v>
      </c>
      <c r="BV84" s="28">
        <v>1769.6101429806752</v>
      </c>
      <c r="BW84" s="28">
        <v>1773.8081713755507</v>
      </c>
      <c r="BX84" s="28">
        <v>61914.227954370748</v>
      </c>
      <c r="BY84" s="28">
        <v>13050.87497615724</v>
      </c>
      <c r="BZ84" s="28">
        <v>551.89128479355577</v>
      </c>
      <c r="CA84" s="28">
        <v>1034.5265846110458</v>
      </c>
      <c r="CB84" s="28">
        <v>2952.148896464927</v>
      </c>
      <c r="CC84" s="28">
        <v>3298.3269410486405</v>
      </c>
      <c r="CD84" s="28">
        <v>508.08090427123784</v>
      </c>
      <c r="CE84" s="28">
        <v>2850.5975093401139</v>
      </c>
      <c r="CF84" s="28">
        <v>1436.5034828557739</v>
      </c>
      <c r="CG84" s="28">
        <v>70614.345115149394</v>
      </c>
      <c r="CH84" s="28">
        <v>7622.034299643421</v>
      </c>
      <c r="CI84" s="28">
        <v>1.1346670528851623</v>
      </c>
      <c r="CJ84" s="28">
        <v>1531.4759419419465</v>
      </c>
      <c r="CK84" s="28">
        <v>114.52678973604067</v>
      </c>
      <c r="CL84" s="28">
        <v>3350.9163911528017</v>
      </c>
      <c r="CM84" s="28">
        <v>434.42124218800387</v>
      </c>
      <c r="CN84" s="28">
        <v>2789.1568069326495</v>
      </c>
      <c r="CO84" s="28">
        <v>4037.6347164329804</v>
      </c>
      <c r="CP84" s="28">
        <v>572.67103423384162</v>
      </c>
      <c r="CQ84" s="28">
        <v>32517.987575043298</v>
      </c>
      <c r="CR84" s="28">
        <v>49123.926227513737</v>
      </c>
      <c r="CS84" s="28">
        <v>2504.3189940860757</v>
      </c>
      <c r="CT84" s="28">
        <v>17561.357463811975</v>
      </c>
      <c r="CU84" s="28">
        <v>8086.0410223554645</v>
      </c>
      <c r="CV84" s="28">
        <v>369.6980177824924</v>
      </c>
      <c r="CW84" s="28">
        <v>12231.03892225723</v>
      </c>
      <c r="CX84" s="28">
        <v>1723.8511817638591</v>
      </c>
      <c r="CY84" s="28">
        <v>1384.4273878091933</v>
      </c>
      <c r="CZ84" s="28">
        <v>904.47170563812028</v>
      </c>
      <c r="DA84" s="28">
        <v>13522.407839909793</v>
      </c>
      <c r="DB84" s="28">
        <v>1505.8880042438072</v>
      </c>
      <c r="DC84" s="28">
        <v>1975.8252637934656</v>
      </c>
      <c r="DD84" s="28">
        <v>5641.6084954898351</v>
      </c>
      <c r="DE84" s="28">
        <v>2492.151033319954</v>
      </c>
      <c r="DF84" s="28">
        <v>2972.0298717957812</v>
      </c>
      <c r="DG84" s="28">
        <v>4546.2012844856708</v>
      </c>
      <c r="DH84" s="28">
        <v>2930.3538839646399</v>
      </c>
      <c r="DI84" s="28">
        <v>234.15257543666718</v>
      </c>
      <c r="DJ84" s="28">
        <v>930.58145853389954</v>
      </c>
      <c r="DK84" s="28">
        <v>518.48665555571904</v>
      </c>
      <c r="DL84" s="28">
        <v>2255.5631129318417</v>
      </c>
      <c r="DM84" s="28">
        <v>3.4816586983499938</v>
      </c>
      <c r="DN84" s="28">
        <v>102.19915246208136</v>
      </c>
      <c r="DO84" s="28">
        <v>1536.5000918320006</v>
      </c>
      <c r="DP84" s="28">
        <v>731.49607356551508</v>
      </c>
      <c r="DQ84" s="28">
        <v>402.2071899681643</v>
      </c>
      <c r="DR84" s="28">
        <v>10703.966193473849</v>
      </c>
      <c r="DS84" s="28">
        <v>10011.999100059189</v>
      </c>
      <c r="DT84" s="28">
        <v>5343.0061744503228</v>
      </c>
      <c r="DU84" s="28">
        <v>169.77527627695648</v>
      </c>
      <c r="DV84" s="28">
        <v>22762.386658121632</v>
      </c>
      <c r="DW84" s="28">
        <v>25793.560444468239</v>
      </c>
      <c r="DX84" s="28">
        <v>996.27259205836265</v>
      </c>
      <c r="DY84" s="28">
        <v>1347.1112867558511</v>
      </c>
      <c r="DZ84" s="28">
        <v>1977.1799121170434</v>
      </c>
      <c r="EA84" s="28">
        <v>3011.8781895396633</v>
      </c>
      <c r="EB84" s="28">
        <v>7642.828271200583</v>
      </c>
      <c r="EC84" s="28">
        <v>3367.8614438609125</v>
      </c>
      <c r="ED84" s="28">
        <v>533.71294420828929</v>
      </c>
      <c r="EE84" s="28">
        <v>3872.7988462404833</v>
      </c>
      <c r="EF84" s="28">
        <v>161.7584343703368</v>
      </c>
      <c r="EG84" s="28">
        <v>577.39396591378477</v>
      </c>
      <c r="EH84" s="28">
        <v>0</v>
      </c>
      <c r="EI84" s="29">
        <f t="shared" si="3"/>
        <v>649762.65619510715</v>
      </c>
      <c r="EJ84" s="30">
        <v>337807.39110485115</v>
      </c>
      <c r="EK84" s="31">
        <v>125.99516369988923</v>
      </c>
      <c r="EL84" s="31">
        <v>1224.6480943222364</v>
      </c>
      <c r="EM84" s="31">
        <v>3.7455765197560575</v>
      </c>
      <c r="EN84" s="31">
        <v>17071.976510324141</v>
      </c>
      <c r="EO84" s="29">
        <f t="shared" si="5"/>
        <v>356233.75644971721</v>
      </c>
      <c r="EP84" s="28">
        <f t="shared" si="4"/>
        <v>1005996.4126448244</v>
      </c>
      <c r="EQ84" s="1"/>
    </row>
    <row r="85" spans="1:147" s="10" customFormat="1" ht="28.5" customHeight="1" thickBot="1" x14ac:dyDescent="0.3">
      <c r="A85" s="22" t="s">
        <v>85</v>
      </c>
      <c r="B85" s="23" t="s">
        <v>228</v>
      </c>
      <c r="C85" s="28">
        <v>26.327040975958063</v>
      </c>
      <c r="D85" s="28">
        <v>1.0691565455627658</v>
      </c>
      <c r="E85" s="28">
        <v>14.870631288848546</v>
      </c>
      <c r="F85" s="28">
        <v>3.0098909196192931</v>
      </c>
      <c r="G85" s="28">
        <v>5.4663413916342973</v>
      </c>
      <c r="H85" s="28">
        <v>53.502226322206809</v>
      </c>
      <c r="I85" s="28">
        <v>31.736520825084312</v>
      </c>
      <c r="J85" s="28">
        <v>12.30064882515018</v>
      </c>
      <c r="K85" s="28">
        <v>4.6986352223104735</v>
      </c>
      <c r="L85" s="28">
        <v>21.764812102738695</v>
      </c>
      <c r="M85" s="28">
        <v>0.35377438450686449</v>
      </c>
      <c r="N85" s="28">
        <v>158.90147067125736</v>
      </c>
      <c r="O85" s="28">
        <v>10.768473715016869</v>
      </c>
      <c r="P85" s="28">
        <v>364.55622795901797</v>
      </c>
      <c r="Q85" s="28">
        <v>4.162924466001517E-3</v>
      </c>
      <c r="R85" s="28">
        <v>1607.8747561495536</v>
      </c>
      <c r="S85" s="28">
        <v>9.5221596431081466</v>
      </c>
      <c r="T85" s="28">
        <v>128.90468600276731</v>
      </c>
      <c r="U85" s="28">
        <v>50.715731450491091</v>
      </c>
      <c r="V85" s="28">
        <v>31.700076677613055</v>
      </c>
      <c r="W85" s="28">
        <v>428.21764094828893</v>
      </c>
      <c r="X85" s="28">
        <v>3864.6319363037137</v>
      </c>
      <c r="Y85" s="28">
        <v>877.99473681338804</v>
      </c>
      <c r="Z85" s="28">
        <v>3966.2951210314277</v>
      </c>
      <c r="AA85" s="28">
        <v>19.646302100678845</v>
      </c>
      <c r="AB85" s="28">
        <v>262.09343926313278</v>
      </c>
      <c r="AC85" s="28">
        <v>5.4934421711381081</v>
      </c>
      <c r="AD85" s="28">
        <v>77.31912818693705</v>
      </c>
      <c r="AE85" s="28">
        <v>191.72508502638101</v>
      </c>
      <c r="AF85" s="28">
        <v>42.435405723695361</v>
      </c>
      <c r="AG85" s="28">
        <v>8.1359942280557801E-4</v>
      </c>
      <c r="AH85" s="28">
        <v>4.8407489949902054</v>
      </c>
      <c r="AI85" s="28">
        <v>472.71426606637039</v>
      </c>
      <c r="AJ85" s="28">
        <v>141.52858611664922</v>
      </c>
      <c r="AK85" s="28">
        <v>614.71648454618276</v>
      </c>
      <c r="AL85" s="28">
        <v>162.83078118602498</v>
      </c>
      <c r="AM85" s="28">
        <v>223.92333888919168</v>
      </c>
      <c r="AN85" s="28">
        <v>66.580749939164264</v>
      </c>
      <c r="AO85" s="28">
        <v>324.50581018003186</v>
      </c>
      <c r="AP85" s="28">
        <v>1352.7873127666312</v>
      </c>
      <c r="AQ85" s="28">
        <v>487.30361641847685</v>
      </c>
      <c r="AR85" s="28">
        <v>82.511933406610012</v>
      </c>
      <c r="AS85" s="28">
        <v>85.753716932834394</v>
      </c>
      <c r="AT85" s="28">
        <v>36.314051377650408</v>
      </c>
      <c r="AU85" s="28">
        <v>520.50725806611968</v>
      </c>
      <c r="AV85" s="28">
        <v>56.926934009374861</v>
      </c>
      <c r="AW85" s="28">
        <v>362.25865377148352</v>
      </c>
      <c r="AX85" s="28">
        <v>154.57470934018932</v>
      </c>
      <c r="AY85" s="28">
        <v>132.21854594302866</v>
      </c>
      <c r="AZ85" s="28">
        <v>12.111694343046551</v>
      </c>
      <c r="BA85" s="28">
        <v>4.4136531326216089</v>
      </c>
      <c r="BB85" s="28">
        <v>58.361825327521302</v>
      </c>
      <c r="BC85" s="28">
        <v>132.62829343614999</v>
      </c>
      <c r="BD85" s="28">
        <v>239.69455404631506</v>
      </c>
      <c r="BE85" s="28">
        <v>226.59073190411812</v>
      </c>
      <c r="BF85" s="28">
        <v>193.32049738955232</v>
      </c>
      <c r="BG85" s="28">
        <v>39.027702310741127</v>
      </c>
      <c r="BH85" s="28">
        <v>1259.3510826725887</v>
      </c>
      <c r="BI85" s="28">
        <v>47.252415743588159</v>
      </c>
      <c r="BJ85" s="28">
        <v>31.063928091921944</v>
      </c>
      <c r="BK85" s="28">
        <v>2.8841006135025884</v>
      </c>
      <c r="BL85" s="28">
        <v>13.018899157869257</v>
      </c>
      <c r="BM85" s="28">
        <v>169.48796561883665</v>
      </c>
      <c r="BN85" s="28">
        <v>122.60181810819496</v>
      </c>
      <c r="BO85" s="28">
        <v>172.30837000621605</v>
      </c>
      <c r="BP85" s="28">
        <v>8.9761940072671091</v>
      </c>
      <c r="BQ85" s="28">
        <v>135.42106505669986</v>
      </c>
      <c r="BR85" s="28">
        <v>101.75981219350982</v>
      </c>
      <c r="BS85" s="28">
        <v>31.619736201691353</v>
      </c>
      <c r="BT85" s="28">
        <v>150.98350465712682</v>
      </c>
      <c r="BU85" s="28">
        <v>1513.6991723978049</v>
      </c>
      <c r="BV85" s="28">
        <v>348.45512632690082</v>
      </c>
      <c r="BW85" s="28">
        <v>160.24720193727015</v>
      </c>
      <c r="BX85" s="28">
        <v>852.26295026189632</v>
      </c>
      <c r="BY85" s="28">
        <v>357.85199271578341</v>
      </c>
      <c r="BZ85" s="28">
        <v>402.30818568244916</v>
      </c>
      <c r="CA85" s="28">
        <v>251.10950671075653</v>
      </c>
      <c r="CB85" s="28">
        <v>4079.7241179875477</v>
      </c>
      <c r="CC85" s="28">
        <v>3765.2260897348224</v>
      </c>
      <c r="CD85" s="28">
        <v>77.141192500130416</v>
      </c>
      <c r="CE85" s="28">
        <v>224.58662780392854</v>
      </c>
      <c r="CF85" s="28">
        <v>232.98011767474628</v>
      </c>
      <c r="CG85" s="28">
        <v>6445.5770051656291</v>
      </c>
      <c r="CH85" s="28">
        <v>1479.5583051783497</v>
      </c>
      <c r="CI85" s="28">
        <v>0.66024741966781975</v>
      </c>
      <c r="CJ85" s="28">
        <v>538.20531635413158</v>
      </c>
      <c r="CK85" s="28">
        <v>292.19523138962217</v>
      </c>
      <c r="CL85" s="28">
        <v>501.53196007012093</v>
      </c>
      <c r="CM85" s="28">
        <v>26.027933161015376</v>
      </c>
      <c r="CN85" s="28">
        <v>41.329960872117276</v>
      </c>
      <c r="CO85" s="28">
        <v>688.95407555939528</v>
      </c>
      <c r="CP85" s="28">
        <v>64.99577178308607</v>
      </c>
      <c r="CQ85" s="28">
        <v>6183.5324032565859</v>
      </c>
      <c r="CR85" s="28">
        <v>9695.1783596840105</v>
      </c>
      <c r="CS85" s="28">
        <v>263.43282383538201</v>
      </c>
      <c r="CT85" s="28">
        <v>547.82458121497632</v>
      </c>
      <c r="CU85" s="28">
        <v>339.11939384128164</v>
      </c>
      <c r="CV85" s="28">
        <v>25.433115028484238</v>
      </c>
      <c r="CW85" s="28">
        <v>2423.4253844269256</v>
      </c>
      <c r="CX85" s="28">
        <v>130.83433904779781</v>
      </c>
      <c r="CY85" s="28">
        <v>523.49344381972173</v>
      </c>
      <c r="CZ85" s="28">
        <v>313.77799339241125</v>
      </c>
      <c r="DA85" s="28">
        <v>4529.8633762897043</v>
      </c>
      <c r="DB85" s="28">
        <v>328.88119080121919</v>
      </c>
      <c r="DC85" s="28">
        <v>340.73832673102538</v>
      </c>
      <c r="DD85" s="28">
        <v>304.55688845287722</v>
      </c>
      <c r="DE85" s="28">
        <v>289.42337277406136</v>
      </c>
      <c r="DF85" s="28">
        <v>492.39569260400742</v>
      </c>
      <c r="DG85" s="28">
        <v>200.82750990454522</v>
      </c>
      <c r="DH85" s="28">
        <v>332.80886602750564</v>
      </c>
      <c r="DI85" s="28">
        <v>128.99004155071879</v>
      </c>
      <c r="DJ85" s="28">
        <v>161.50016798036339</v>
      </c>
      <c r="DK85" s="28">
        <v>48.33845115742151</v>
      </c>
      <c r="DL85" s="28">
        <v>1076.7080841520951</v>
      </c>
      <c r="DM85" s="28">
        <v>0.66902501286603977</v>
      </c>
      <c r="DN85" s="28">
        <v>28.789904818385946</v>
      </c>
      <c r="DO85" s="28">
        <v>368.04234352740224</v>
      </c>
      <c r="DP85" s="28">
        <v>113.36682954149791</v>
      </c>
      <c r="DQ85" s="28">
        <v>722.7470983962653</v>
      </c>
      <c r="DR85" s="28">
        <v>968.71461922314495</v>
      </c>
      <c r="DS85" s="28">
        <v>3050.6987951402025</v>
      </c>
      <c r="DT85" s="28">
        <v>3365.5909812805344</v>
      </c>
      <c r="DU85" s="28">
        <v>23.220785673146413</v>
      </c>
      <c r="DV85" s="28">
        <v>4689.7187811383146</v>
      </c>
      <c r="DW85" s="28">
        <v>7625.8439034851208</v>
      </c>
      <c r="DX85" s="28">
        <v>216.92975060917186</v>
      </c>
      <c r="DY85" s="28">
        <v>225.27090452526247</v>
      </c>
      <c r="DZ85" s="28">
        <v>194.52445507499237</v>
      </c>
      <c r="EA85" s="28">
        <v>560.84353611457311</v>
      </c>
      <c r="EB85" s="28">
        <v>1873.0249991652843</v>
      </c>
      <c r="EC85" s="28">
        <v>92.420801544708183</v>
      </c>
      <c r="ED85" s="28">
        <v>274.65851794110586</v>
      </c>
      <c r="EE85" s="28">
        <v>1623.7093391051435</v>
      </c>
      <c r="EF85" s="28">
        <v>53.431333799259534</v>
      </c>
      <c r="EG85" s="28">
        <v>208.54067270622107</v>
      </c>
      <c r="EH85" s="28">
        <v>0</v>
      </c>
      <c r="EI85" s="29">
        <f t="shared" si="3"/>
        <v>98016.045089618085</v>
      </c>
      <c r="EJ85" s="30">
        <v>92816.438205775936</v>
      </c>
      <c r="EK85" s="31">
        <v>0</v>
      </c>
      <c r="EL85" s="31">
        <v>16.791281677420855</v>
      </c>
      <c r="EM85" s="31">
        <v>0</v>
      </c>
      <c r="EN85" s="31">
        <v>180.0701717846087</v>
      </c>
      <c r="EO85" s="29">
        <f t="shared" si="5"/>
        <v>93013.299659237964</v>
      </c>
      <c r="EP85" s="28">
        <f t="shared" si="4"/>
        <v>191029.34474885603</v>
      </c>
      <c r="EQ85" s="1"/>
    </row>
    <row r="86" spans="1:147" s="10" customFormat="1" ht="28.5" customHeight="1" thickBot="1" x14ac:dyDescent="0.3">
      <c r="A86" s="22" t="s">
        <v>86</v>
      </c>
      <c r="B86" s="23" t="s">
        <v>229</v>
      </c>
      <c r="C86" s="28">
        <v>9.8121443526257256E-3</v>
      </c>
      <c r="D86" s="28">
        <v>3.9847692606991713E-4</v>
      </c>
      <c r="E86" s="28">
        <v>2.675786360428024E-2</v>
      </c>
      <c r="F86" s="28">
        <v>0.12166348607882028</v>
      </c>
      <c r="G86" s="28">
        <v>0.43131735683463557</v>
      </c>
      <c r="H86" s="28">
        <v>2.063868896903125E-2</v>
      </c>
      <c r="I86" s="28">
        <v>1.0407220776212824</v>
      </c>
      <c r="J86" s="28">
        <v>5.1918050172517502E-3</v>
      </c>
      <c r="K86" s="28">
        <v>5.0594983518288533E-3</v>
      </c>
      <c r="L86" s="28">
        <v>1.255613818830195E-2</v>
      </c>
      <c r="M86" s="28">
        <v>1.8016243951672228</v>
      </c>
      <c r="N86" s="28">
        <v>0.3207104581936483</v>
      </c>
      <c r="O86" s="28">
        <v>8.5078656903260164E-2</v>
      </c>
      <c r="P86" s="28">
        <v>14.993981650298588</v>
      </c>
      <c r="Q86" s="28">
        <v>6.3934021344350318E-4</v>
      </c>
      <c r="R86" s="28">
        <v>0.79815888947069868</v>
      </c>
      <c r="S86" s="28">
        <v>0.65744854136225672</v>
      </c>
      <c r="T86" s="28">
        <v>0.56700596819171323</v>
      </c>
      <c r="U86" s="28">
        <v>1.5292257996927119</v>
      </c>
      <c r="V86" s="28">
        <v>1.2643381104477602E-2</v>
      </c>
      <c r="W86" s="28">
        <v>5.5340772684890345</v>
      </c>
      <c r="X86" s="28">
        <v>2.5997057468732594</v>
      </c>
      <c r="Y86" s="28">
        <v>0.327451119048494</v>
      </c>
      <c r="Z86" s="28">
        <v>1.5800247286906126</v>
      </c>
      <c r="AA86" s="28">
        <v>1.4253206290975345E-2</v>
      </c>
      <c r="AB86" s="28">
        <v>2.2977465245328452</v>
      </c>
      <c r="AC86" s="28">
        <v>1.1121990002905181E-2</v>
      </c>
      <c r="AD86" s="28">
        <v>2.900611531812488E-2</v>
      </c>
      <c r="AE86" s="28">
        <v>0.46226252840317528</v>
      </c>
      <c r="AF86" s="28">
        <v>11.790666782103017</v>
      </c>
      <c r="AG86" s="28">
        <v>5.081851122220339E-3</v>
      </c>
      <c r="AH86" s="28">
        <v>0.54725479715068359</v>
      </c>
      <c r="AI86" s="28">
        <v>66.953113616756923</v>
      </c>
      <c r="AJ86" s="28">
        <v>17.421165491214879</v>
      </c>
      <c r="AK86" s="28">
        <v>57.938412200735314</v>
      </c>
      <c r="AL86" s="28">
        <v>18.820141815684892</v>
      </c>
      <c r="AM86" s="28">
        <v>23.856913384571492</v>
      </c>
      <c r="AN86" s="28">
        <v>7.3311713105593102</v>
      </c>
      <c r="AO86" s="28">
        <v>64.629948544274029</v>
      </c>
      <c r="AP86" s="28">
        <v>146.99393088351488</v>
      </c>
      <c r="AQ86" s="28">
        <v>53.891951105173263</v>
      </c>
      <c r="AR86" s="28">
        <v>9.4414155770489199</v>
      </c>
      <c r="AS86" s="28">
        <v>10.91239527378873</v>
      </c>
      <c r="AT86" s="28">
        <v>4.3730213963185056</v>
      </c>
      <c r="AU86" s="28">
        <v>57.457203669061201</v>
      </c>
      <c r="AV86" s="28">
        <v>8.2870571682184124</v>
      </c>
      <c r="AW86" s="28">
        <v>44.492538747013867</v>
      </c>
      <c r="AX86" s="28">
        <v>16.630709461578995</v>
      </c>
      <c r="AY86" s="28">
        <v>15.236644915452912</v>
      </c>
      <c r="AZ86" s="28">
        <v>5.1687977935728062</v>
      </c>
      <c r="BA86" s="28">
        <v>0.48091022645857123</v>
      </c>
      <c r="BB86" s="28">
        <v>7.3280822189150578</v>
      </c>
      <c r="BC86" s="28">
        <v>24.923616548006041</v>
      </c>
      <c r="BD86" s="28">
        <v>26.256349521007881</v>
      </c>
      <c r="BE86" s="28">
        <v>27.107670962608111</v>
      </c>
      <c r="BF86" s="28">
        <v>26.764578821750931</v>
      </c>
      <c r="BG86" s="28">
        <v>4.3443974854152376</v>
      </c>
      <c r="BH86" s="28">
        <v>143.30503594836847</v>
      </c>
      <c r="BI86" s="28">
        <v>6.3967062463947073</v>
      </c>
      <c r="BJ86" s="28">
        <v>8.4624395316088208</v>
      </c>
      <c r="BK86" s="28">
        <v>0.58837149448088844</v>
      </c>
      <c r="BL86" s="28">
        <v>1.570698453524469</v>
      </c>
      <c r="BM86" s="28">
        <v>27.00063400069358</v>
      </c>
      <c r="BN86" s="28">
        <v>16.031069370040619</v>
      </c>
      <c r="BO86" s="28">
        <v>19.69620638107962</v>
      </c>
      <c r="BP86" s="28">
        <v>1.0063021660166953</v>
      </c>
      <c r="BQ86" s="28">
        <v>15.245935635586175</v>
      </c>
      <c r="BR86" s="28">
        <v>16.280988998675124</v>
      </c>
      <c r="BS86" s="28">
        <v>3.8120784757185651</v>
      </c>
      <c r="BT86" s="28">
        <v>17.338905844915267</v>
      </c>
      <c r="BU86" s="28">
        <v>171.71315711785553</v>
      </c>
      <c r="BV86" s="28">
        <v>38.337300382383461</v>
      </c>
      <c r="BW86" s="28">
        <v>26.245446146459237</v>
      </c>
      <c r="BX86" s="28">
        <v>220.95506448040015</v>
      </c>
      <c r="BY86" s="28">
        <v>18.360704100911931</v>
      </c>
      <c r="BZ86" s="28">
        <v>42.410878544868893</v>
      </c>
      <c r="CA86" s="28">
        <v>29.230120583676094</v>
      </c>
      <c r="CB86" s="28">
        <v>431.5942564718348</v>
      </c>
      <c r="CC86" s="28">
        <v>798.31458062123022</v>
      </c>
      <c r="CD86" s="28">
        <v>16.881711742329276</v>
      </c>
      <c r="CE86" s="28">
        <v>94.839634731243464</v>
      </c>
      <c r="CF86" s="28">
        <v>115.4904555863411</v>
      </c>
      <c r="CG86" s="28">
        <v>854.26970713415221</v>
      </c>
      <c r="CH86" s="28">
        <v>142.07365545629227</v>
      </c>
      <c r="CI86" s="28">
        <v>4.125634797444782</v>
      </c>
      <c r="CJ86" s="28">
        <v>64.734735080444992</v>
      </c>
      <c r="CK86" s="28">
        <v>0.36246802333338668</v>
      </c>
      <c r="CL86" s="28">
        <v>62.282792865375228</v>
      </c>
      <c r="CM86" s="28">
        <v>2.7810690690426458</v>
      </c>
      <c r="CN86" s="28">
        <v>7.6467186016468984</v>
      </c>
      <c r="CO86" s="28">
        <v>83.231471900175109</v>
      </c>
      <c r="CP86" s="28">
        <v>8.7158299289252046</v>
      </c>
      <c r="CQ86" s="28">
        <v>684.47106367560411</v>
      </c>
      <c r="CR86" s="28">
        <v>1053.9193584918758</v>
      </c>
      <c r="CS86" s="28">
        <v>30.106392881346594</v>
      </c>
      <c r="CT86" s="28">
        <v>188.44324074100126</v>
      </c>
      <c r="CU86" s="28">
        <v>93.074569790334834</v>
      </c>
      <c r="CV86" s="28">
        <v>4.1872417555229742</v>
      </c>
      <c r="CW86" s="28">
        <v>286.26102368357823</v>
      </c>
      <c r="CX86" s="28">
        <v>13.163538942559676</v>
      </c>
      <c r="CY86" s="28">
        <v>54.281406812836693</v>
      </c>
      <c r="CZ86" s="28">
        <v>33.463908009418134</v>
      </c>
      <c r="DA86" s="28">
        <v>1022.2893800884362</v>
      </c>
      <c r="DB86" s="28">
        <v>37.723487018568996</v>
      </c>
      <c r="DC86" s="28">
        <v>39.110520751252785</v>
      </c>
      <c r="DD86" s="28">
        <v>81.328288724699178</v>
      </c>
      <c r="DE86" s="28">
        <v>64.056235033557869</v>
      </c>
      <c r="DF86" s="28">
        <v>59.87902439470701</v>
      </c>
      <c r="DG86" s="28">
        <v>45.864596541983168</v>
      </c>
      <c r="DH86" s="28">
        <v>40.362726740673224</v>
      </c>
      <c r="DI86" s="28">
        <v>14.04218624940402</v>
      </c>
      <c r="DJ86" s="28">
        <v>19.580705734413456</v>
      </c>
      <c r="DK86" s="28">
        <v>5.9777292608837698</v>
      </c>
      <c r="DL86" s="28">
        <v>115.82235739734507</v>
      </c>
      <c r="DM86" s="28">
        <v>8.2734351223796951E-2</v>
      </c>
      <c r="DN86" s="28">
        <v>2.985175692518057</v>
      </c>
      <c r="DO86" s="28">
        <v>46.945517548414699</v>
      </c>
      <c r="DP86" s="28">
        <v>15.54493846527275</v>
      </c>
      <c r="DQ86" s="28">
        <v>11.206371844589293</v>
      </c>
      <c r="DR86" s="28">
        <v>117.61951437367352</v>
      </c>
      <c r="DS86" s="28">
        <v>314.85331066543938</v>
      </c>
      <c r="DT86" s="28">
        <v>368.28004002932522</v>
      </c>
      <c r="DU86" s="28">
        <v>2.6489220142938512</v>
      </c>
      <c r="DV86" s="28">
        <v>621.47266257390311</v>
      </c>
      <c r="DW86" s="28">
        <v>867.42521824450512</v>
      </c>
      <c r="DX86" s="28">
        <v>4.3142303133821871</v>
      </c>
      <c r="DY86" s="28">
        <v>25.54258229124429</v>
      </c>
      <c r="DZ86" s="28">
        <v>16.694070953582067</v>
      </c>
      <c r="EA86" s="28">
        <v>68.340607331681213</v>
      </c>
      <c r="EB86" s="28">
        <v>335.12861956150851</v>
      </c>
      <c r="EC86" s="28">
        <v>11.734278663774317</v>
      </c>
      <c r="ED86" s="28">
        <v>29.466807599044127</v>
      </c>
      <c r="EE86" s="28">
        <v>142.38537477088062</v>
      </c>
      <c r="EF86" s="28">
        <v>7.6934122140034535</v>
      </c>
      <c r="EG86" s="28">
        <v>21.812696295629841</v>
      </c>
      <c r="EH86" s="28">
        <v>0</v>
      </c>
      <c r="EI86" s="29">
        <f t="shared" si="3"/>
        <v>11325.600259844638</v>
      </c>
      <c r="EJ86" s="30">
        <v>16035.839075902088</v>
      </c>
      <c r="EK86" s="31">
        <v>0</v>
      </c>
      <c r="EL86" s="31">
        <v>2.5787980779635697</v>
      </c>
      <c r="EM86" s="31">
        <v>0</v>
      </c>
      <c r="EN86" s="31">
        <v>1.6068362784024306</v>
      </c>
      <c r="EO86" s="29">
        <f t="shared" si="5"/>
        <v>16040.024710258454</v>
      </c>
      <c r="EP86" s="28">
        <f t="shared" si="4"/>
        <v>27365.62497010309</v>
      </c>
      <c r="EQ86" s="1"/>
    </row>
    <row r="87" spans="1:147" s="10" customFormat="1" ht="28.5" customHeight="1" thickBot="1" x14ac:dyDescent="0.3">
      <c r="A87" s="22" t="s">
        <v>87</v>
      </c>
      <c r="B87" s="23" t="s">
        <v>230</v>
      </c>
      <c r="C87" s="28">
        <v>5.8773548386449978E-2</v>
      </c>
      <c r="D87" s="28">
        <v>7.7652959453145967E-3</v>
      </c>
      <c r="E87" s="28">
        <v>2.3587320408638413E-2</v>
      </c>
      <c r="F87" s="28">
        <v>0.5460281563806787</v>
      </c>
      <c r="G87" s="28">
        <v>0.38801565888165884</v>
      </c>
      <c r="H87" s="28">
        <v>0.13091326133050632</v>
      </c>
      <c r="I87" s="28">
        <v>3.8584909789756407E-2</v>
      </c>
      <c r="J87" s="28">
        <v>0.37621429554117264</v>
      </c>
      <c r="K87" s="28">
        <v>0.33929433910508616</v>
      </c>
      <c r="L87" s="28">
        <v>0.46505250406684678</v>
      </c>
      <c r="M87" s="28">
        <v>1.2209057237141601</v>
      </c>
      <c r="N87" s="28">
        <v>167.41407258859718</v>
      </c>
      <c r="O87" s="28">
        <v>17.846827394804563</v>
      </c>
      <c r="P87" s="28">
        <v>5.6755294693883247</v>
      </c>
      <c r="Q87" s="28">
        <v>9.7098140689289583E-2</v>
      </c>
      <c r="R87" s="28">
        <v>6.8108281211081279</v>
      </c>
      <c r="S87" s="28">
        <v>0.76519246959291365</v>
      </c>
      <c r="T87" s="28">
        <v>1.1371417425657433</v>
      </c>
      <c r="U87" s="28">
        <v>3.3321197088297003</v>
      </c>
      <c r="V87" s="28">
        <v>11.006448747002088</v>
      </c>
      <c r="W87" s="28">
        <v>328.08433950777771</v>
      </c>
      <c r="X87" s="28">
        <v>2032.8654484872518</v>
      </c>
      <c r="Y87" s="28">
        <v>26.773678312281739</v>
      </c>
      <c r="Z87" s="28">
        <v>229.6915221702703</v>
      </c>
      <c r="AA87" s="28">
        <v>3.4286207244025699</v>
      </c>
      <c r="AB87" s="28">
        <v>1.7344688704209106</v>
      </c>
      <c r="AC87" s="28">
        <v>0.23838944945713153</v>
      </c>
      <c r="AD87" s="28">
        <v>0.32133599350381931</v>
      </c>
      <c r="AE87" s="28">
        <v>88.474032765069254</v>
      </c>
      <c r="AF87" s="28">
        <v>48.354192290350163</v>
      </c>
      <c r="AG87" s="28">
        <v>1.5654931008772474E-3</v>
      </c>
      <c r="AH87" s="28">
        <v>7.2071283574839315E-2</v>
      </c>
      <c r="AI87" s="28">
        <v>350.60571009403185</v>
      </c>
      <c r="AJ87" s="28">
        <v>6.3915591166592414</v>
      </c>
      <c r="AK87" s="28">
        <v>314.0225508983965</v>
      </c>
      <c r="AL87" s="28">
        <v>373.31454644709112</v>
      </c>
      <c r="AM87" s="28">
        <v>4.0080462736227336</v>
      </c>
      <c r="AN87" s="28">
        <v>0.49166856482880739</v>
      </c>
      <c r="AO87" s="28">
        <v>132.37855862366519</v>
      </c>
      <c r="AP87" s="28">
        <v>73.32731997626297</v>
      </c>
      <c r="AQ87" s="28">
        <v>34.213264333652901</v>
      </c>
      <c r="AR87" s="28">
        <v>5.7187985747420829</v>
      </c>
      <c r="AS87" s="28">
        <v>231.59011514913078</v>
      </c>
      <c r="AT87" s="28">
        <v>2.9595682194028594</v>
      </c>
      <c r="AU87" s="28">
        <v>513.13324899726706</v>
      </c>
      <c r="AV87" s="28">
        <v>2968.8999868874571</v>
      </c>
      <c r="AW87" s="28">
        <v>218.96250219926682</v>
      </c>
      <c r="AX87" s="28">
        <v>123.47123888658919</v>
      </c>
      <c r="AY87" s="28">
        <v>7.4041475213404029</v>
      </c>
      <c r="AZ87" s="28">
        <v>1.5370757442875222</v>
      </c>
      <c r="BA87" s="28">
        <v>9.8615202165835358E-2</v>
      </c>
      <c r="BB87" s="28">
        <v>3.2788851061200779</v>
      </c>
      <c r="BC87" s="28">
        <v>430.05981790771511</v>
      </c>
      <c r="BD87" s="28">
        <v>34.396678025738957</v>
      </c>
      <c r="BE87" s="28">
        <v>186.0386631420597</v>
      </c>
      <c r="BF87" s="28">
        <v>197.52175793479665</v>
      </c>
      <c r="BG87" s="28">
        <v>10.926004731009836</v>
      </c>
      <c r="BH87" s="28">
        <v>62.111796096402522</v>
      </c>
      <c r="BI87" s="28">
        <v>67.87237670895604</v>
      </c>
      <c r="BJ87" s="28">
        <v>1.9166832538453078</v>
      </c>
      <c r="BK87" s="28">
        <v>1.1671562243945879</v>
      </c>
      <c r="BL87" s="28">
        <v>2.5882643055114718</v>
      </c>
      <c r="BM87" s="28">
        <v>107.50453682637009</v>
      </c>
      <c r="BN87" s="28">
        <v>3360.2606813228663</v>
      </c>
      <c r="BO87" s="28">
        <v>125.50452735734555</v>
      </c>
      <c r="BP87" s="28">
        <v>4.9950580292614983</v>
      </c>
      <c r="BQ87" s="28">
        <v>5.0221256344542597</v>
      </c>
      <c r="BR87" s="28">
        <v>140.92222338117037</v>
      </c>
      <c r="BS87" s="28">
        <v>8.4918004898581856</v>
      </c>
      <c r="BT87" s="28">
        <v>12.010733388368305</v>
      </c>
      <c r="BU87" s="28">
        <v>302.93828953303552</v>
      </c>
      <c r="BV87" s="28">
        <v>23.777069381434767</v>
      </c>
      <c r="BW87" s="28">
        <v>4.7898076582149809</v>
      </c>
      <c r="BX87" s="28">
        <v>64.383677752364406</v>
      </c>
      <c r="BY87" s="28">
        <v>22.676343099820969</v>
      </c>
      <c r="BZ87" s="28">
        <v>300.49195825848625</v>
      </c>
      <c r="CA87" s="28">
        <v>10267.226640005008</v>
      </c>
      <c r="CB87" s="28">
        <v>9.1257041796146936</v>
      </c>
      <c r="CC87" s="28">
        <v>13.355889722116276</v>
      </c>
      <c r="CD87" s="28">
        <v>8.4812465146644236</v>
      </c>
      <c r="CE87" s="28">
        <v>16.73954461278926</v>
      </c>
      <c r="CF87" s="28">
        <v>16.932835578129268</v>
      </c>
      <c r="CG87" s="28">
        <v>5515.6297322214923</v>
      </c>
      <c r="CH87" s="28">
        <v>4.5192982598751765</v>
      </c>
      <c r="CI87" s="28">
        <v>0.16462651791557814</v>
      </c>
      <c r="CJ87" s="28">
        <v>4.3262227301455818</v>
      </c>
      <c r="CK87" s="28">
        <v>2.7365968213164416</v>
      </c>
      <c r="CL87" s="28">
        <v>64.447066627509741</v>
      </c>
      <c r="CM87" s="28">
        <v>2.9125851425124702</v>
      </c>
      <c r="CN87" s="28">
        <v>62.860420622503845</v>
      </c>
      <c r="CO87" s="28">
        <v>159.05017570359453</v>
      </c>
      <c r="CP87" s="28">
        <v>56.763568836832441</v>
      </c>
      <c r="CQ87" s="28">
        <v>434.68375210981355</v>
      </c>
      <c r="CR87" s="28">
        <v>338.59699764836495</v>
      </c>
      <c r="CS87" s="28">
        <v>2.9389371274546212</v>
      </c>
      <c r="CT87" s="28">
        <v>54.781435588166929</v>
      </c>
      <c r="CU87" s="28">
        <v>3.3094047346213049</v>
      </c>
      <c r="CV87" s="28">
        <v>10.716438469983933</v>
      </c>
      <c r="CW87" s="28">
        <v>103.94150360990176</v>
      </c>
      <c r="CX87" s="28">
        <v>279.49300766900518</v>
      </c>
      <c r="CY87" s="28">
        <v>5.5057346669769105</v>
      </c>
      <c r="CZ87" s="28">
        <v>12.449343504929612</v>
      </c>
      <c r="DA87" s="28">
        <v>109.65961782995946</v>
      </c>
      <c r="DB87" s="28">
        <v>8.0406994217531302</v>
      </c>
      <c r="DC87" s="28">
        <v>0.7033020394636661</v>
      </c>
      <c r="DD87" s="28">
        <v>107.05471635469239</v>
      </c>
      <c r="DE87" s="28">
        <v>86.979924810993708</v>
      </c>
      <c r="DF87" s="28">
        <v>142.07712441297826</v>
      </c>
      <c r="DG87" s="28">
        <v>2.816605443194105</v>
      </c>
      <c r="DH87" s="28">
        <v>5.2853905103679502</v>
      </c>
      <c r="DI87" s="28">
        <v>0.25305109095288025</v>
      </c>
      <c r="DJ87" s="28">
        <v>22.211519728160873</v>
      </c>
      <c r="DK87" s="28">
        <v>7.5126052286449472</v>
      </c>
      <c r="DL87" s="28">
        <v>32.19047983518481</v>
      </c>
      <c r="DM87" s="28">
        <v>0.10134623226085863</v>
      </c>
      <c r="DN87" s="28">
        <v>1.7057026962142726E-2</v>
      </c>
      <c r="DO87" s="28">
        <v>6.694903677207285</v>
      </c>
      <c r="DP87" s="28">
        <v>3.2058985389057453</v>
      </c>
      <c r="DQ87" s="28">
        <v>160.59086647723899</v>
      </c>
      <c r="DR87" s="28">
        <v>5.1019281422724916</v>
      </c>
      <c r="DS87" s="28">
        <v>10306.657510512418</v>
      </c>
      <c r="DT87" s="28">
        <v>122.47042519764084</v>
      </c>
      <c r="DU87" s="28">
        <v>17.479931574917341</v>
      </c>
      <c r="DV87" s="28">
        <v>319.863628671958</v>
      </c>
      <c r="DW87" s="28">
        <v>1459.2537259855599</v>
      </c>
      <c r="DX87" s="28">
        <v>1.025902007625018</v>
      </c>
      <c r="DY87" s="28">
        <v>37.414352651648876</v>
      </c>
      <c r="DZ87" s="28">
        <v>0.20758021361856688</v>
      </c>
      <c r="EA87" s="28">
        <v>89.194253981407982</v>
      </c>
      <c r="EB87" s="28">
        <v>486.82934364992605</v>
      </c>
      <c r="EC87" s="28">
        <v>1.5926705259063174</v>
      </c>
      <c r="ED87" s="28">
        <v>29.186230811286475</v>
      </c>
      <c r="EE87" s="28">
        <v>1.8896672469993991</v>
      </c>
      <c r="EF87" s="28">
        <v>4.9121914447341916E-2</v>
      </c>
      <c r="EG87" s="28">
        <v>0.31485573975300712</v>
      </c>
      <c r="EH87" s="28">
        <v>0</v>
      </c>
      <c r="EI87" s="29">
        <f t="shared" si="3"/>
        <v>44847.510442714571</v>
      </c>
      <c r="EJ87" s="30">
        <v>52270.979833815101</v>
      </c>
      <c r="EK87" s="31">
        <v>8.6104715689835469</v>
      </c>
      <c r="EL87" s="31">
        <v>62.726389369308059</v>
      </c>
      <c r="EM87" s="31">
        <v>0.25597157212821048</v>
      </c>
      <c r="EN87" s="31">
        <v>38784.527271227504</v>
      </c>
      <c r="EO87" s="29">
        <f t="shared" si="5"/>
        <v>91127.099937553023</v>
      </c>
      <c r="EP87" s="28">
        <f t="shared" si="4"/>
        <v>135974.61038026761</v>
      </c>
      <c r="EQ87" s="1"/>
    </row>
    <row r="88" spans="1:147" s="10" customFormat="1" ht="28.5" customHeight="1" thickBot="1" x14ac:dyDescent="0.3">
      <c r="A88" s="22" t="s">
        <v>88</v>
      </c>
      <c r="B88" s="23" t="s">
        <v>231</v>
      </c>
      <c r="C88" s="28">
        <v>0</v>
      </c>
      <c r="D88" s="28">
        <v>0</v>
      </c>
      <c r="E88" s="28">
        <v>0</v>
      </c>
      <c r="F88" s="28">
        <v>0</v>
      </c>
      <c r="G88" s="28">
        <v>0</v>
      </c>
      <c r="H88" s="28">
        <v>0</v>
      </c>
      <c r="I88" s="28">
        <v>0</v>
      </c>
      <c r="J88" s="28">
        <v>0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28">
        <v>0</v>
      </c>
      <c r="Q88" s="28">
        <v>0</v>
      </c>
      <c r="R88" s="28">
        <v>0</v>
      </c>
      <c r="S88" s="28">
        <v>0</v>
      </c>
      <c r="T88" s="28">
        <v>0</v>
      </c>
      <c r="U88" s="28">
        <v>0</v>
      </c>
      <c r="V88" s="28">
        <v>0</v>
      </c>
      <c r="W88" s="28">
        <v>0</v>
      </c>
      <c r="X88" s="28">
        <v>0</v>
      </c>
      <c r="Y88" s="28">
        <v>0</v>
      </c>
      <c r="Z88" s="28">
        <v>0</v>
      </c>
      <c r="AA88" s="28">
        <v>0</v>
      </c>
      <c r="AB88" s="28">
        <v>0</v>
      </c>
      <c r="AC88" s="28">
        <v>0</v>
      </c>
      <c r="AD88" s="28">
        <v>0</v>
      </c>
      <c r="AE88" s="28">
        <v>0</v>
      </c>
      <c r="AF88" s="28">
        <v>0</v>
      </c>
      <c r="AG88" s="28">
        <v>0</v>
      </c>
      <c r="AH88" s="28">
        <v>0</v>
      </c>
      <c r="AI88" s="28">
        <v>0</v>
      </c>
      <c r="AJ88" s="28">
        <v>0</v>
      </c>
      <c r="AK88" s="28">
        <v>0</v>
      </c>
      <c r="AL88" s="28">
        <v>0</v>
      </c>
      <c r="AM88" s="28">
        <v>0</v>
      </c>
      <c r="AN88" s="28">
        <v>0</v>
      </c>
      <c r="AO88" s="28">
        <v>0</v>
      </c>
      <c r="AP88" s="28">
        <v>0</v>
      </c>
      <c r="AQ88" s="28">
        <v>0</v>
      </c>
      <c r="AR88" s="28">
        <v>0</v>
      </c>
      <c r="AS88" s="28">
        <v>0</v>
      </c>
      <c r="AT88" s="28">
        <v>0</v>
      </c>
      <c r="AU88" s="28">
        <v>0</v>
      </c>
      <c r="AV88" s="28">
        <v>0</v>
      </c>
      <c r="AW88" s="28">
        <v>0</v>
      </c>
      <c r="AX88" s="28">
        <v>0</v>
      </c>
      <c r="AY88" s="28">
        <v>0</v>
      </c>
      <c r="AZ88" s="28">
        <v>0</v>
      </c>
      <c r="BA88" s="28">
        <v>0</v>
      </c>
      <c r="BB88" s="28">
        <v>0</v>
      </c>
      <c r="BC88" s="28">
        <v>0</v>
      </c>
      <c r="BD88" s="28">
        <v>0</v>
      </c>
      <c r="BE88" s="28">
        <v>0</v>
      </c>
      <c r="BF88" s="28">
        <v>0.12064176279442246</v>
      </c>
      <c r="BG88" s="28">
        <v>0</v>
      </c>
      <c r="BH88" s="28">
        <v>0</v>
      </c>
      <c r="BI88" s="28">
        <v>0</v>
      </c>
      <c r="BJ88" s="28">
        <v>0</v>
      </c>
      <c r="BK88" s="28">
        <v>0</v>
      </c>
      <c r="BL88" s="28">
        <v>0</v>
      </c>
      <c r="BM88" s="28">
        <v>5.6064253016860868E-2</v>
      </c>
      <c r="BN88" s="28">
        <v>0</v>
      </c>
      <c r="BO88" s="28">
        <v>0</v>
      </c>
      <c r="BP88" s="28">
        <v>0</v>
      </c>
      <c r="BQ88" s="28">
        <v>0</v>
      </c>
      <c r="BR88" s="28">
        <v>0.17541697342066187</v>
      </c>
      <c r="BS88" s="28">
        <v>0</v>
      </c>
      <c r="BT88" s="28">
        <v>0</v>
      </c>
      <c r="BU88" s="28">
        <v>0</v>
      </c>
      <c r="BV88" s="28">
        <v>0</v>
      </c>
      <c r="BW88" s="28">
        <v>0</v>
      </c>
      <c r="BX88" s="28">
        <v>0</v>
      </c>
      <c r="BY88" s="28">
        <v>0</v>
      </c>
      <c r="BZ88" s="28">
        <v>0</v>
      </c>
      <c r="CA88" s="28">
        <v>0.89920521392667296</v>
      </c>
      <c r="CB88" s="28">
        <v>0</v>
      </c>
      <c r="CC88" s="28">
        <v>0</v>
      </c>
      <c r="CD88" s="28">
        <v>0</v>
      </c>
      <c r="CE88" s="28">
        <v>0</v>
      </c>
      <c r="CF88" s="28">
        <v>0</v>
      </c>
      <c r="CG88" s="28">
        <v>8.9357415968037382E-2</v>
      </c>
      <c r="CH88" s="28">
        <v>0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1.0662166612617315E-4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2.5870227085326891</v>
      </c>
      <c r="CY88" s="28">
        <v>0</v>
      </c>
      <c r="CZ88" s="28">
        <v>0</v>
      </c>
      <c r="DA88" s="28">
        <v>0</v>
      </c>
      <c r="DB88" s="28">
        <v>0</v>
      </c>
      <c r="DC88" s="28">
        <v>0</v>
      </c>
      <c r="DD88" s="28">
        <v>0</v>
      </c>
      <c r="DE88" s="28">
        <v>0</v>
      </c>
      <c r="DF88" s="28">
        <v>5.3021393637041218E-2</v>
      </c>
      <c r="DG88" s="28">
        <v>0</v>
      </c>
      <c r="DH88" s="28">
        <v>0</v>
      </c>
      <c r="DI88" s="28">
        <v>0</v>
      </c>
      <c r="DJ88" s="28">
        <v>0</v>
      </c>
      <c r="DK88" s="28">
        <v>0</v>
      </c>
      <c r="DL88" s="28">
        <v>0</v>
      </c>
      <c r="DM88" s="28">
        <v>0</v>
      </c>
      <c r="DN88" s="28">
        <v>0</v>
      </c>
      <c r="DO88" s="28">
        <v>0</v>
      </c>
      <c r="DP88" s="28">
        <v>0</v>
      </c>
      <c r="DQ88" s="28">
        <v>0</v>
      </c>
      <c r="DR88" s="28">
        <v>0</v>
      </c>
      <c r="DS88" s="28">
        <v>77.519163657037495</v>
      </c>
      <c r="DT88" s="28">
        <v>0</v>
      </c>
      <c r="DU88" s="28">
        <v>0</v>
      </c>
      <c r="DV88" s="28">
        <v>0</v>
      </c>
      <c r="DW88" s="28">
        <v>0</v>
      </c>
      <c r="DX88" s="28">
        <v>0</v>
      </c>
      <c r="DY88" s="28">
        <v>0</v>
      </c>
      <c r="DZ88" s="28">
        <v>0</v>
      </c>
      <c r="EA88" s="28">
        <v>0</v>
      </c>
      <c r="EB88" s="28">
        <v>0</v>
      </c>
      <c r="EC88" s="28">
        <v>0</v>
      </c>
      <c r="ED88" s="28">
        <v>0</v>
      </c>
      <c r="EE88" s="28">
        <v>0</v>
      </c>
      <c r="EF88" s="28">
        <v>0</v>
      </c>
      <c r="EG88" s="28">
        <v>0</v>
      </c>
      <c r="EH88" s="28">
        <v>0</v>
      </c>
      <c r="EI88" s="29">
        <f t="shared" si="3"/>
        <v>81.500000000000014</v>
      </c>
      <c r="EJ88" s="30">
        <v>0</v>
      </c>
      <c r="EK88" s="31">
        <v>0</v>
      </c>
      <c r="EL88" s="31">
        <v>1104682.6003858524</v>
      </c>
      <c r="EM88" s="31">
        <v>0</v>
      </c>
      <c r="EN88" s="31">
        <v>0</v>
      </c>
      <c r="EO88" s="29">
        <f t="shared" si="5"/>
        <v>1104682.6003858524</v>
      </c>
      <c r="EP88" s="28">
        <f t="shared" si="4"/>
        <v>1104764.1003858524</v>
      </c>
      <c r="EQ88" s="1"/>
    </row>
    <row r="89" spans="1:147" s="10" customFormat="1" ht="28.5" customHeight="1" thickBot="1" x14ac:dyDescent="0.3">
      <c r="A89" s="22" t="s">
        <v>89</v>
      </c>
      <c r="B89" s="23" t="s">
        <v>232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28">
        <v>0</v>
      </c>
      <c r="Q89" s="28">
        <v>0</v>
      </c>
      <c r="R89" s="28">
        <v>0</v>
      </c>
      <c r="S89" s="28">
        <v>0</v>
      </c>
      <c r="T89" s="28">
        <v>0</v>
      </c>
      <c r="U89" s="28">
        <v>0</v>
      </c>
      <c r="V89" s="28">
        <v>0</v>
      </c>
      <c r="W89" s="28">
        <v>0</v>
      </c>
      <c r="X89" s="28">
        <v>0</v>
      </c>
      <c r="Y89" s="28">
        <v>0</v>
      </c>
      <c r="Z89" s="28">
        <v>0</v>
      </c>
      <c r="AA89" s="28">
        <v>0</v>
      </c>
      <c r="AB89" s="28">
        <v>0</v>
      </c>
      <c r="AC89" s="28">
        <v>0</v>
      </c>
      <c r="AD89" s="28">
        <v>0</v>
      </c>
      <c r="AE89" s="28">
        <v>0</v>
      </c>
      <c r="AF89" s="28">
        <v>0</v>
      </c>
      <c r="AG89" s="28">
        <v>0</v>
      </c>
      <c r="AH89" s="28">
        <v>0</v>
      </c>
      <c r="AI89" s="28">
        <v>0</v>
      </c>
      <c r="AJ89" s="28">
        <v>0</v>
      </c>
      <c r="AK89" s="28">
        <v>0</v>
      </c>
      <c r="AL89" s="28">
        <v>0</v>
      </c>
      <c r="AM89" s="28">
        <v>0</v>
      </c>
      <c r="AN89" s="28">
        <v>0</v>
      </c>
      <c r="AO89" s="28">
        <v>0</v>
      </c>
      <c r="AP89" s="28">
        <v>0</v>
      </c>
      <c r="AQ89" s="28">
        <v>0</v>
      </c>
      <c r="AR89" s="28">
        <v>0</v>
      </c>
      <c r="AS89" s="28">
        <v>0</v>
      </c>
      <c r="AT89" s="28">
        <v>0</v>
      </c>
      <c r="AU89" s="28">
        <v>0</v>
      </c>
      <c r="AV89" s="28">
        <v>0</v>
      </c>
      <c r="AW89" s="28">
        <v>0</v>
      </c>
      <c r="AX89" s="28">
        <v>0</v>
      </c>
      <c r="AY89" s="28">
        <v>0</v>
      </c>
      <c r="AZ89" s="28">
        <v>0</v>
      </c>
      <c r="BA89" s="28">
        <v>0</v>
      </c>
      <c r="BB89" s="28">
        <v>0</v>
      </c>
      <c r="BC89" s="28">
        <v>0</v>
      </c>
      <c r="BD89" s="28">
        <v>0</v>
      </c>
      <c r="BE89" s="28">
        <v>0</v>
      </c>
      <c r="BF89" s="28">
        <v>0</v>
      </c>
      <c r="BG89" s="28">
        <v>0</v>
      </c>
      <c r="BH89" s="28">
        <v>0</v>
      </c>
      <c r="BI89" s="28">
        <v>0</v>
      </c>
      <c r="BJ89" s="28">
        <v>0</v>
      </c>
      <c r="BK89" s="28">
        <v>0</v>
      </c>
      <c r="BL89" s="28">
        <v>0</v>
      </c>
      <c r="BM89" s="28">
        <v>0</v>
      </c>
      <c r="BN89" s="28">
        <v>0</v>
      </c>
      <c r="BO89" s="28">
        <v>0</v>
      </c>
      <c r="BP89" s="28">
        <v>0</v>
      </c>
      <c r="BQ89" s="28">
        <v>0</v>
      </c>
      <c r="BR89" s="28">
        <v>0</v>
      </c>
      <c r="BS89" s="28">
        <v>0</v>
      </c>
      <c r="BT89" s="28">
        <v>0</v>
      </c>
      <c r="BU89" s="28">
        <v>0</v>
      </c>
      <c r="BV89" s="28">
        <v>0</v>
      </c>
      <c r="BW89" s="28">
        <v>0</v>
      </c>
      <c r="BX89" s="28">
        <v>0</v>
      </c>
      <c r="BY89" s="28">
        <v>0</v>
      </c>
      <c r="BZ89" s="28">
        <v>0</v>
      </c>
      <c r="CA89" s="28">
        <v>0</v>
      </c>
      <c r="CB89" s="28">
        <v>0</v>
      </c>
      <c r="CC89" s="28">
        <v>0</v>
      </c>
      <c r="CD89" s="28">
        <v>0</v>
      </c>
      <c r="CE89" s="28">
        <v>0</v>
      </c>
      <c r="CF89" s="28">
        <v>0</v>
      </c>
      <c r="CG89" s="28">
        <v>0</v>
      </c>
      <c r="CH89" s="28">
        <v>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  <c r="CY89" s="28">
        <v>0</v>
      </c>
      <c r="CZ89" s="28">
        <v>0</v>
      </c>
      <c r="DA89" s="28">
        <v>0</v>
      </c>
      <c r="DB89" s="28">
        <v>0</v>
      </c>
      <c r="DC89" s="28">
        <v>0</v>
      </c>
      <c r="DD89" s="28">
        <v>0</v>
      </c>
      <c r="DE89" s="28">
        <v>0</v>
      </c>
      <c r="DF89" s="28">
        <v>0</v>
      </c>
      <c r="DG89" s="28">
        <v>0</v>
      </c>
      <c r="DH89" s="28">
        <v>0</v>
      </c>
      <c r="DI89" s="28">
        <v>0</v>
      </c>
      <c r="DJ89" s="28">
        <v>0</v>
      </c>
      <c r="DK89" s="28">
        <v>0</v>
      </c>
      <c r="DL89" s="28">
        <v>0</v>
      </c>
      <c r="DM89" s="28">
        <v>0</v>
      </c>
      <c r="DN89" s="28">
        <v>0</v>
      </c>
      <c r="DO89" s="28">
        <v>0</v>
      </c>
      <c r="DP89" s="28">
        <v>0</v>
      </c>
      <c r="DQ89" s="28">
        <v>0</v>
      </c>
      <c r="DR89" s="28">
        <v>0</v>
      </c>
      <c r="DS89" s="28">
        <v>0</v>
      </c>
      <c r="DT89" s="28">
        <v>0</v>
      </c>
      <c r="DU89" s="28">
        <v>0</v>
      </c>
      <c r="DV89" s="28">
        <v>0</v>
      </c>
      <c r="DW89" s="28">
        <v>0</v>
      </c>
      <c r="DX89" s="28">
        <v>0</v>
      </c>
      <c r="DY89" s="28">
        <v>0</v>
      </c>
      <c r="DZ89" s="28">
        <v>0</v>
      </c>
      <c r="EA89" s="28">
        <v>0</v>
      </c>
      <c r="EB89" s="28">
        <v>0</v>
      </c>
      <c r="EC89" s="28">
        <v>0</v>
      </c>
      <c r="ED89" s="28">
        <v>0</v>
      </c>
      <c r="EE89" s="28">
        <v>0</v>
      </c>
      <c r="EF89" s="28">
        <v>0</v>
      </c>
      <c r="EG89" s="28">
        <v>0</v>
      </c>
      <c r="EH89" s="28">
        <v>0</v>
      </c>
      <c r="EI89" s="29">
        <f t="shared" si="3"/>
        <v>0</v>
      </c>
      <c r="EJ89" s="30">
        <v>0</v>
      </c>
      <c r="EK89" s="31">
        <v>0</v>
      </c>
      <c r="EL89" s="31">
        <v>1078374.884542672</v>
      </c>
      <c r="EM89" s="31">
        <v>0</v>
      </c>
      <c r="EN89" s="31">
        <v>0</v>
      </c>
      <c r="EO89" s="29">
        <f t="shared" si="5"/>
        <v>1078374.884542672</v>
      </c>
      <c r="EP89" s="28">
        <f t="shared" si="4"/>
        <v>1078374.884542672</v>
      </c>
      <c r="EQ89" s="1"/>
    </row>
    <row r="90" spans="1:147" s="10" customFormat="1" ht="28.5" customHeight="1" thickBot="1" x14ac:dyDescent="0.3">
      <c r="A90" s="22" t="s">
        <v>90</v>
      </c>
      <c r="B90" s="23" t="s">
        <v>233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>
        <v>0</v>
      </c>
      <c r="R90" s="28">
        <v>0</v>
      </c>
      <c r="S90" s="28">
        <v>0</v>
      </c>
      <c r="T90" s="28">
        <v>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8">
        <v>0</v>
      </c>
      <c r="AB90" s="28">
        <v>0</v>
      </c>
      <c r="AC90" s="28">
        <v>0</v>
      </c>
      <c r="AD90" s="28">
        <v>0</v>
      </c>
      <c r="AE90" s="28">
        <v>0</v>
      </c>
      <c r="AF90" s="28">
        <v>0</v>
      </c>
      <c r="AG90" s="28">
        <v>0</v>
      </c>
      <c r="AH90" s="28">
        <v>0</v>
      </c>
      <c r="AI90" s="28">
        <v>0</v>
      </c>
      <c r="AJ90" s="28">
        <v>0</v>
      </c>
      <c r="AK90" s="28">
        <v>0</v>
      </c>
      <c r="AL90" s="28">
        <v>0</v>
      </c>
      <c r="AM90" s="28">
        <v>0</v>
      </c>
      <c r="AN90" s="28">
        <v>0</v>
      </c>
      <c r="AO90" s="28">
        <v>0</v>
      </c>
      <c r="AP90" s="28">
        <v>0</v>
      </c>
      <c r="AQ90" s="28">
        <v>0</v>
      </c>
      <c r="AR90" s="28">
        <v>0</v>
      </c>
      <c r="AS90" s="28">
        <v>0</v>
      </c>
      <c r="AT90" s="28">
        <v>0</v>
      </c>
      <c r="AU90" s="28">
        <v>0</v>
      </c>
      <c r="AV90" s="28">
        <v>0</v>
      </c>
      <c r="AW90" s="28">
        <v>0</v>
      </c>
      <c r="AX90" s="28">
        <v>0</v>
      </c>
      <c r="AY90" s="28">
        <v>0</v>
      </c>
      <c r="AZ90" s="28">
        <v>0</v>
      </c>
      <c r="BA90" s="28">
        <v>0</v>
      </c>
      <c r="BB90" s="28">
        <v>0</v>
      </c>
      <c r="BC90" s="28">
        <v>0</v>
      </c>
      <c r="BD90" s="28">
        <v>0</v>
      </c>
      <c r="BE90" s="28">
        <v>0</v>
      </c>
      <c r="BF90" s="28">
        <v>0</v>
      </c>
      <c r="BG90" s="28">
        <v>0</v>
      </c>
      <c r="BH90" s="28">
        <v>0</v>
      </c>
      <c r="BI90" s="28">
        <v>0</v>
      </c>
      <c r="BJ90" s="28">
        <v>0</v>
      </c>
      <c r="BK90" s="28">
        <v>0</v>
      </c>
      <c r="BL90" s="28">
        <v>0</v>
      </c>
      <c r="BM90" s="28">
        <v>0</v>
      </c>
      <c r="BN90" s="28">
        <v>0</v>
      </c>
      <c r="BO90" s="28">
        <v>0</v>
      </c>
      <c r="BP90" s="28">
        <v>0</v>
      </c>
      <c r="BQ90" s="28">
        <v>0</v>
      </c>
      <c r="BR90" s="28">
        <v>0</v>
      </c>
      <c r="BS90" s="28">
        <v>0</v>
      </c>
      <c r="BT90" s="28">
        <v>0</v>
      </c>
      <c r="BU90" s="28">
        <v>0</v>
      </c>
      <c r="BV90" s="28">
        <v>0</v>
      </c>
      <c r="BW90" s="28">
        <v>0</v>
      </c>
      <c r="BX90" s="28">
        <v>0</v>
      </c>
      <c r="BY90" s="28">
        <v>0</v>
      </c>
      <c r="BZ90" s="28">
        <v>0</v>
      </c>
      <c r="CA90" s="28">
        <v>0</v>
      </c>
      <c r="CB90" s="28">
        <v>0</v>
      </c>
      <c r="CC90" s="28">
        <v>0</v>
      </c>
      <c r="CD90" s="28">
        <v>0</v>
      </c>
      <c r="CE90" s="28">
        <v>0</v>
      </c>
      <c r="CF90" s="28">
        <v>0</v>
      </c>
      <c r="CG90" s="28">
        <v>0</v>
      </c>
      <c r="CH90" s="28">
        <v>0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  <c r="CY90" s="28">
        <v>0</v>
      </c>
      <c r="CZ90" s="28">
        <v>0</v>
      </c>
      <c r="DA90" s="28">
        <v>0</v>
      </c>
      <c r="DB90" s="28">
        <v>0</v>
      </c>
      <c r="DC90" s="28">
        <v>0</v>
      </c>
      <c r="DD90" s="28">
        <v>0</v>
      </c>
      <c r="DE90" s="28">
        <v>0</v>
      </c>
      <c r="DF90" s="28">
        <v>0</v>
      </c>
      <c r="DG90" s="28">
        <v>0</v>
      </c>
      <c r="DH90" s="28">
        <v>0</v>
      </c>
      <c r="DI90" s="28">
        <v>0</v>
      </c>
      <c r="DJ90" s="28">
        <v>0</v>
      </c>
      <c r="DK90" s="28">
        <v>0</v>
      </c>
      <c r="DL90" s="28">
        <v>0</v>
      </c>
      <c r="DM90" s="28">
        <v>0</v>
      </c>
      <c r="DN90" s="28">
        <v>0</v>
      </c>
      <c r="DO90" s="28">
        <v>0</v>
      </c>
      <c r="DP90" s="28">
        <v>0</v>
      </c>
      <c r="DQ90" s="28">
        <v>0</v>
      </c>
      <c r="DR90" s="28">
        <v>0</v>
      </c>
      <c r="DS90" s="28">
        <v>0</v>
      </c>
      <c r="DT90" s="28">
        <v>0</v>
      </c>
      <c r="DU90" s="28">
        <v>0</v>
      </c>
      <c r="DV90" s="28">
        <v>0</v>
      </c>
      <c r="DW90" s="28">
        <v>0</v>
      </c>
      <c r="DX90" s="28">
        <v>0</v>
      </c>
      <c r="DY90" s="28">
        <v>0</v>
      </c>
      <c r="DZ90" s="28">
        <v>0</v>
      </c>
      <c r="EA90" s="28">
        <v>0</v>
      </c>
      <c r="EB90" s="28">
        <v>0</v>
      </c>
      <c r="EC90" s="28">
        <v>0</v>
      </c>
      <c r="ED90" s="28">
        <v>0</v>
      </c>
      <c r="EE90" s="28">
        <v>0</v>
      </c>
      <c r="EF90" s="28">
        <v>0</v>
      </c>
      <c r="EG90" s="28">
        <v>0</v>
      </c>
      <c r="EH90" s="28">
        <v>0</v>
      </c>
      <c r="EI90" s="29">
        <f t="shared" si="3"/>
        <v>0</v>
      </c>
      <c r="EJ90" s="30">
        <v>0</v>
      </c>
      <c r="EK90" s="31">
        <v>0</v>
      </c>
      <c r="EL90" s="31">
        <v>323290.4223367204</v>
      </c>
      <c r="EM90" s="31">
        <v>0</v>
      </c>
      <c r="EN90" s="31">
        <v>0</v>
      </c>
      <c r="EO90" s="29">
        <f t="shared" si="5"/>
        <v>323290.4223367204</v>
      </c>
      <c r="EP90" s="28">
        <f t="shared" si="4"/>
        <v>323290.4223367204</v>
      </c>
      <c r="EQ90" s="1"/>
    </row>
    <row r="91" spans="1:147" s="10" customFormat="1" ht="28.5" customHeight="1" thickBot="1" x14ac:dyDescent="0.3">
      <c r="A91" s="22" t="s">
        <v>91</v>
      </c>
      <c r="B91" s="23" t="s">
        <v>234</v>
      </c>
      <c r="C91" s="28">
        <v>0.36444180021878148</v>
      </c>
      <c r="D91" s="28">
        <v>4.8200418130372021E-2</v>
      </c>
      <c r="E91" s="28">
        <v>0.17187520915961185</v>
      </c>
      <c r="F91" s="28">
        <v>2.5859445497608622</v>
      </c>
      <c r="G91" s="28">
        <v>2.5043690647757901</v>
      </c>
      <c r="H91" s="28">
        <v>0.91723150086779248</v>
      </c>
      <c r="I91" s="28">
        <v>0.2788610527015859</v>
      </c>
      <c r="J91" s="28">
        <v>2.7423522965832472</v>
      </c>
      <c r="K91" s="28">
        <v>2.4438383565331923</v>
      </c>
      <c r="L91" s="28">
        <v>3.2412026396221187</v>
      </c>
      <c r="M91" s="28">
        <v>3.2456128808966067</v>
      </c>
      <c r="N91" s="28">
        <v>3.156955206679203</v>
      </c>
      <c r="O91" s="28">
        <v>1.717392685980148</v>
      </c>
      <c r="P91" s="28">
        <v>21.310265985735853</v>
      </c>
      <c r="Q91" s="28">
        <v>0.69247828495673058</v>
      </c>
      <c r="R91" s="28">
        <v>103.85185327392986</v>
      </c>
      <c r="S91" s="28">
        <v>2.6980861870416004</v>
      </c>
      <c r="T91" s="28">
        <v>6.0127055684684079</v>
      </c>
      <c r="U91" s="28">
        <v>3.7211783708252488</v>
      </c>
      <c r="V91" s="28">
        <v>0.61050868839099814</v>
      </c>
      <c r="W91" s="28">
        <v>57.04785598591225</v>
      </c>
      <c r="X91" s="28">
        <v>27.861756088550887</v>
      </c>
      <c r="Y91" s="28">
        <v>7.1570324919410107</v>
      </c>
      <c r="Z91" s="28">
        <v>15.420234399447175</v>
      </c>
      <c r="AA91" s="28">
        <v>1.0930534337376021</v>
      </c>
      <c r="AB91" s="28">
        <v>10.047524173710054</v>
      </c>
      <c r="AC91" s="28">
        <v>0.60149299859087568</v>
      </c>
      <c r="AD91" s="28">
        <v>12.583934518235939</v>
      </c>
      <c r="AE91" s="28">
        <v>7.2023937675793164</v>
      </c>
      <c r="AF91" s="28">
        <v>8.5969083820302785</v>
      </c>
      <c r="AG91" s="28">
        <v>1.3242373158847633E-3</v>
      </c>
      <c r="AH91" s="28">
        <v>0.37963985250359478</v>
      </c>
      <c r="AI91" s="28">
        <v>19.259053378860273</v>
      </c>
      <c r="AJ91" s="28">
        <v>10.689617699710995</v>
      </c>
      <c r="AK91" s="28">
        <v>29.443042257992921</v>
      </c>
      <c r="AL91" s="28">
        <v>22.693874331642078</v>
      </c>
      <c r="AM91" s="28">
        <v>20.350957357610703</v>
      </c>
      <c r="AN91" s="28">
        <v>1.1717079781788624</v>
      </c>
      <c r="AO91" s="28">
        <v>13.674048077873895</v>
      </c>
      <c r="AP91" s="28">
        <v>35.222063224153352</v>
      </c>
      <c r="AQ91" s="28">
        <v>5.5813344099849207</v>
      </c>
      <c r="AR91" s="28">
        <v>2.450118795702072</v>
      </c>
      <c r="AS91" s="28">
        <v>0.52852701607411356</v>
      </c>
      <c r="AT91" s="28">
        <v>1.5620166082990905</v>
      </c>
      <c r="AU91" s="28">
        <v>19.356806624862788</v>
      </c>
      <c r="AV91" s="28">
        <v>6.4753441731370343</v>
      </c>
      <c r="AW91" s="28">
        <v>26.918287302049656</v>
      </c>
      <c r="AX91" s="28">
        <v>5.0487943792379602</v>
      </c>
      <c r="AY91" s="28">
        <v>4.2036743560913088</v>
      </c>
      <c r="AZ91" s="28">
        <v>0.50744502503674305</v>
      </c>
      <c r="BA91" s="28">
        <v>0.68525038739043043</v>
      </c>
      <c r="BB91" s="28">
        <v>28.38212359444011</v>
      </c>
      <c r="BC91" s="28">
        <v>33.823462347850075</v>
      </c>
      <c r="BD91" s="28">
        <v>9.2900403127919606</v>
      </c>
      <c r="BE91" s="28">
        <v>46.662200235788092</v>
      </c>
      <c r="BF91" s="28">
        <v>24.002309080140527</v>
      </c>
      <c r="BG91" s="28">
        <v>13.497439627776274</v>
      </c>
      <c r="BH91" s="28">
        <v>14.681701189803739</v>
      </c>
      <c r="BI91" s="28">
        <v>19.833780196793832</v>
      </c>
      <c r="BJ91" s="28">
        <v>12.930557619560835</v>
      </c>
      <c r="BK91" s="28">
        <v>9.683250782179524</v>
      </c>
      <c r="BL91" s="28">
        <v>2.6412362763097028</v>
      </c>
      <c r="BM91" s="28">
        <v>665.56868802800727</v>
      </c>
      <c r="BN91" s="28">
        <v>106.13278160085156</v>
      </c>
      <c r="BO91" s="28">
        <v>16.422969580351097</v>
      </c>
      <c r="BP91" s="28">
        <v>3.4413438885653522</v>
      </c>
      <c r="BQ91" s="28">
        <v>57.651781311441937</v>
      </c>
      <c r="BR91" s="28">
        <v>326.37262217665307</v>
      </c>
      <c r="BS91" s="28">
        <v>16.43447951308281</v>
      </c>
      <c r="BT91" s="28">
        <v>197.58961405832318</v>
      </c>
      <c r="BU91" s="28">
        <v>219.53977521645839</v>
      </c>
      <c r="BV91" s="28">
        <v>20.907716813039013</v>
      </c>
      <c r="BW91" s="28">
        <v>44.464033011974905</v>
      </c>
      <c r="BX91" s="28">
        <v>40.242115191861288</v>
      </c>
      <c r="BY91" s="28">
        <v>198.63765891838275</v>
      </c>
      <c r="BZ91" s="28">
        <v>10.24871590165559</v>
      </c>
      <c r="CA91" s="28">
        <v>1.8549437506747419</v>
      </c>
      <c r="CB91" s="28">
        <v>33317.456608141445</v>
      </c>
      <c r="CC91" s="28">
        <v>40941.196723400542</v>
      </c>
      <c r="CD91" s="28">
        <v>11235.350657350755</v>
      </c>
      <c r="CE91" s="28">
        <v>6362.8448142103907</v>
      </c>
      <c r="CF91" s="28">
        <v>11198.232212728104</v>
      </c>
      <c r="CG91" s="28">
        <v>4439.8557125791967</v>
      </c>
      <c r="CH91" s="28">
        <v>490.59970541748737</v>
      </c>
      <c r="CI91" s="28">
        <v>0.29247759968125858</v>
      </c>
      <c r="CJ91" s="28">
        <v>22.251095868143537</v>
      </c>
      <c r="CK91" s="28">
        <v>19.946409496108789</v>
      </c>
      <c r="CL91" s="28">
        <v>32.004045511316193</v>
      </c>
      <c r="CM91" s="28">
        <v>10.066277356010961</v>
      </c>
      <c r="CN91" s="28">
        <v>1.2211090927048156</v>
      </c>
      <c r="CO91" s="28">
        <v>1749.6548724540824</v>
      </c>
      <c r="CP91" s="28">
        <v>0.7329339035442477</v>
      </c>
      <c r="CQ91" s="28">
        <v>94.852284415515697</v>
      </c>
      <c r="CR91" s="28">
        <v>209.02499053916728</v>
      </c>
      <c r="CS91" s="28">
        <v>1.6572570642510558</v>
      </c>
      <c r="CT91" s="28">
        <v>15.667796099324182</v>
      </c>
      <c r="CU91" s="28">
        <v>5.0042907218668855</v>
      </c>
      <c r="CV91" s="28">
        <v>7.9485297151120127E-2</v>
      </c>
      <c r="CW91" s="28">
        <v>2.7776087086604022</v>
      </c>
      <c r="CX91" s="28">
        <v>1.4418822865007961</v>
      </c>
      <c r="CY91" s="28">
        <v>1.3747692543093779</v>
      </c>
      <c r="CZ91" s="28">
        <v>1.3813580753540677</v>
      </c>
      <c r="DA91" s="28">
        <v>15386.743641696972</v>
      </c>
      <c r="DB91" s="28">
        <v>3.6271136292465869</v>
      </c>
      <c r="DC91" s="28">
        <v>2.5662164198719628</v>
      </c>
      <c r="DD91" s="28">
        <v>2.5938910243393805</v>
      </c>
      <c r="DE91" s="28">
        <v>573.55396067836455</v>
      </c>
      <c r="DF91" s="28">
        <v>7.4734145716500446</v>
      </c>
      <c r="DG91" s="28">
        <v>86.607392600200384</v>
      </c>
      <c r="DH91" s="28">
        <v>3.5058947260530795</v>
      </c>
      <c r="DI91" s="28">
        <v>1.8338820190127654</v>
      </c>
      <c r="DJ91" s="28">
        <v>2.6162528657939328</v>
      </c>
      <c r="DK91" s="28">
        <v>1.1366829249272217</v>
      </c>
      <c r="DL91" s="28">
        <v>4.2775214284989485</v>
      </c>
      <c r="DM91" s="28">
        <v>2.7887356136300158E-3</v>
      </c>
      <c r="DN91" s="28">
        <v>9.1999565115311793E-2</v>
      </c>
      <c r="DO91" s="28">
        <v>15.534579363814535</v>
      </c>
      <c r="DP91" s="28">
        <v>3.3313386701334982</v>
      </c>
      <c r="DQ91" s="28">
        <v>4.2453504762295893</v>
      </c>
      <c r="DR91" s="28">
        <v>4.0982847672423706</v>
      </c>
      <c r="DS91" s="28">
        <v>383.10705799775684</v>
      </c>
      <c r="DT91" s="28">
        <v>53.565897590661933</v>
      </c>
      <c r="DU91" s="28">
        <v>6.3966928149259833E-2</v>
      </c>
      <c r="DV91" s="28">
        <v>91.439723261658145</v>
      </c>
      <c r="DW91" s="28">
        <v>86.650897516528033</v>
      </c>
      <c r="DX91" s="28">
        <v>4.4351922572045428</v>
      </c>
      <c r="DY91" s="28">
        <v>22.743207509809633</v>
      </c>
      <c r="DZ91" s="28">
        <v>8.7441089211636669</v>
      </c>
      <c r="EA91" s="28">
        <v>3.5050293969017563</v>
      </c>
      <c r="EB91" s="28">
        <v>8.1188958247849605</v>
      </c>
      <c r="EC91" s="28">
        <v>11.629323177492896</v>
      </c>
      <c r="ED91" s="28">
        <v>0.28536281011542985</v>
      </c>
      <c r="EE91" s="28">
        <v>158.82593311513585</v>
      </c>
      <c r="EF91" s="28">
        <v>0.25980481668883632</v>
      </c>
      <c r="EG91" s="28">
        <v>0.96779080630423286</v>
      </c>
      <c r="EH91" s="28">
        <v>0</v>
      </c>
      <c r="EI91" s="29">
        <f t="shared" si="3"/>
        <v>129770.21758362446</v>
      </c>
      <c r="EJ91" s="30">
        <v>3968.0632474928088</v>
      </c>
      <c r="EK91" s="31">
        <v>62.773229404987035</v>
      </c>
      <c r="EL91" s="31">
        <v>706936.32843269221</v>
      </c>
      <c r="EM91" s="31">
        <v>1.866118724117239</v>
      </c>
      <c r="EN91" s="31">
        <v>7635.1215627149641</v>
      </c>
      <c r="EO91" s="29">
        <f t="shared" si="5"/>
        <v>718604.15259102907</v>
      </c>
      <c r="EP91" s="28">
        <f t="shared" si="4"/>
        <v>848374.37017465348</v>
      </c>
      <c r="EQ91" s="1"/>
    </row>
    <row r="92" spans="1:147" s="10" customFormat="1" ht="28.5" customHeight="1" thickBot="1" x14ac:dyDescent="0.3">
      <c r="A92" s="22" t="s">
        <v>92</v>
      </c>
      <c r="B92" s="23" t="s">
        <v>235</v>
      </c>
      <c r="C92" s="28">
        <v>1.1439696660602894</v>
      </c>
      <c r="D92" s="28">
        <v>0.15101363712327465</v>
      </c>
      <c r="E92" s="28">
        <v>7.1161059902467159</v>
      </c>
      <c r="F92" s="28">
        <v>49.289771579237389</v>
      </c>
      <c r="G92" s="28">
        <v>139.69216791026409</v>
      </c>
      <c r="H92" s="28">
        <v>2.7619273806547056</v>
      </c>
      <c r="I92" s="28">
        <v>321.32132292153676</v>
      </c>
      <c r="J92" s="28">
        <v>8.5003770860825831</v>
      </c>
      <c r="K92" s="28">
        <v>8.1567076350433023</v>
      </c>
      <c r="L92" s="28">
        <v>10.941770422951898</v>
      </c>
      <c r="M92" s="28">
        <v>572.74806382460542</v>
      </c>
      <c r="N92" s="28">
        <v>88.499288688885287</v>
      </c>
      <c r="O92" s="28">
        <v>30.594239532807158</v>
      </c>
      <c r="P92" s="28">
        <v>169.20466362832477</v>
      </c>
      <c r="Q92" s="28">
        <v>2.1271313285538116</v>
      </c>
      <c r="R92" s="28">
        <v>160.36673886116461</v>
      </c>
      <c r="S92" s="28">
        <v>215.57114804552958</v>
      </c>
      <c r="T92" s="28">
        <v>196.26732481934775</v>
      </c>
      <c r="U92" s="28">
        <v>209.95301065861918</v>
      </c>
      <c r="V92" s="28">
        <v>2.8144706116166072</v>
      </c>
      <c r="W92" s="28">
        <v>669.0971817838913</v>
      </c>
      <c r="X92" s="28">
        <v>461.58166783502929</v>
      </c>
      <c r="Y92" s="28">
        <v>21.913182566030898</v>
      </c>
      <c r="Z92" s="28">
        <v>84.354567778105775</v>
      </c>
      <c r="AA92" s="28">
        <v>5.6474108597995656</v>
      </c>
      <c r="AB92" s="28">
        <v>726.11410475054311</v>
      </c>
      <c r="AC92" s="28">
        <v>4.2386046028396649</v>
      </c>
      <c r="AD92" s="28">
        <v>7.51775192236141</v>
      </c>
      <c r="AE92" s="28">
        <v>131.54071395603196</v>
      </c>
      <c r="AF92" s="28">
        <v>2398.0521799619523</v>
      </c>
      <c r="AG92" s="28">
        <v>1.5881413778033273</v>
      </c>
      <c r="AH92" s="28">
        <v>16.065592659514593</v>
      </c>
      <c r="AI92" s="28">
        <v>5535.7112404194841</v>
      </c>
      <c r="AJ92" s="28">
        <v>819.06708777627796</v>
      </c>
      <c r="AK92" s="28">
        <v>1537.6324978740968</v>
      </c>
      <c r="AL92" s="28">
        <v>613.79694125469337</v>
      </c>
      <c r="AM92" s="28">
        <v>241.42963639036424</v>
      </c>
      <c r="AN92" s="28">
        <v>98.883493875183262</v>
      </c>
      <c r="AO92" s="28">
        <v>733.87163614379483</v>
      </c>
      <c r="AP92" s="28">
        <v>2188.0166181959912</v>
      </c>
      <c r="AQ92" s="28">
        <v>798.96583174923876</v>
      </c>
      <c r="AR92" s="28">
        <v>242.29802852931829</v>
      </c>
      <c r="AS92" s="28">
        <v>592.87596041810139</v>
      </c>
      <c r="AT92" s="28">
        <v>177.49319042207338</v>
      </c>
      <c r="AU92" s="28">
        <v>954.52241758243497</v>
      </c>
      <c r="AV92" s="28">
        <v>809.33757040873081</v>
      </c>
      <c r="AW92" s="28">
        <v>2101.3455615976454</v>
      </c>
      <c r="AX92" s="28">
        <v>192.31015119460523</v>
      </c>
      <c r="AY92" s="28">
        <v>495.26935058609303</v>
      </c>
      <c r="AZ92" s="28">
        <v>31.655571280149115</v>
      </c>
      <c r="BA92" s="28">
        <v>9.8360337986126751</v>
      </c>
      <c r="BB92" s="28">
        <v>397.02474554683221</v>
      </c>
      <c r="BC92" s="28">
        <v>3596.4911417491921</v>
      </c>
      <c r="BD92" s="28">
        <v>1245.3446922016326</v>
      </c>
      <c r="BE92" s="28">
        <v>1078.8360759344321</v>
      </c>
      <c r="BF92" s="28">
        <v>2118.6326606351354</v>
      </c>
      <c r="BG92" s="28">
        <v>116.93254351171132</v>
      </c>
      <c r="BH92" s="28">
        <v>865.94414374534142</v>
      </c>
      <c r="BI92" s="28">
        <v>464.0426030108593</v>
      </c>
      <c r="BJ92" s="28">
        <v>1682.8864772420354</v>
      </c>
      <c r="BK92" s="28">
        <v>103.73853192114412</v>
      </c>
      <c r="BL92" s="28">
        <v>76.159261146408653</v>
      </c>
      <c r="BM92" s="28">
        <v>2963.1948176325122</v>
      </c>
      <c r="BN92" s="28">
        <v>1094.3587488445146</v>
      </c>
      <c r="BO92" s="28">
        <v>541.84683157544737</v>
      </c>
      <c r="BP92" s="28">
        <v>29.19070820657079</v>
      </c>
      <c r="BQ92" s="28">
        <v>314.00629313920689</v>
      </c>
      <c r="BR92" s="28">
        <v>1849.2652243416494</v>
      </c>
      <c r="BS92" s="28">
        <v>168.67897231561898</v>
      </c>
      <c r="BT92" s="28">
        <v>545.46713469129566</v>
      </c>
      <c r="BU92" s="28">
        <v>3997.7265854742886</v>
      </c>
      <c r="BV92" s="28">
        <v>627.60516236705018</v>
      </c>
      <c r="BW92" s="28">
        <v>3014.4723689658163</v>
      </c>
      <c r="BX92" s="28">
        <v>15107.333199047695</v>
      </c>
      <c r="BY92" s="28">
        <v>5600.7881155172254</v>
      </c>
      <c r="BZ92" s="28">
        <v>241.08112326902412</v>
      </c>
      <c r="CA92" s="28">
        <v>1138.4758157549118</v>
      </c>
      <c r="CB92" s="28">
        <v>132112.96174476971</v>
      </c>
      <c r="CC92" s="28">
        <v>213412.10237242002</v>
      </c>
      <c r="CD92" s="28">
        <v>2780.0755181212817</v>
      </c>
      <c r="CE92" s="28">
        <v>26445.915934870525</v>
      </c>
      <c r="CF92" s="28">
        <v>31572.101060127959</v>
      </c>
      <c r="CG92" s="28">
        <v>41194.66685952172</v>
      </c>
      <c r="CH92" s="28">
        <v>1737.6128418079429</v>
      </c>
      <c r="CI92" s="28">
        <v>1287.6227031067981</v>
      </c>
      <c r="CJ92" s="28">
        <v>2941.7220129701195</v>
      </c>
      <c r="CK92" s="28">
        <v>268.53407718555627</v>
      </c>
      <c r="CL92" s="28">
        <v>3348.7411651725624</v>
      </c>
      <c r="CM92" s="28">
        <v>47.292100455631356</v>
      </c>
      <c r="CN92" s="28">
        <v>1073.4277884958085</v>
      </c>
      <c r="CO92" s="28">
        <v>7872.7636717962741</v>
      </c>
      <c r="CP92" s="28">
        <v>632.47773533446639</v>
      </c>
      <c r="CQ92" s="28">
        <v>24888.527314704235</v>
      </c>
      <c r="CR92" s="28">
        <v>15698.58518855239</v>
      </c>
      <c r="CS92" s="28">
        <v>968.86784732129649</v>
      </c>
      <c r="CT92" s="28">
        <v>35101.37138871941</v>
      </c>
      <c r="CU92" s="28">
        <v>18244.540076769081</v>
      </c>
      <c r="CV92" s="28">
        <v>494.12267187732931</v>
      </c>
      <c r="CW92" s="28">
        <v>11249.685926263404</v>
      </c>
      <c r="CX92" s="28">
        <v>375.13368702275227</v>
      </c>
      <c r="CY92" s="28">
        <v>28.655838286303123</v>
      </c>
      <c r="CZ92" s="28">
        <v>314.88646078918748</v>
      </c>
      <c r="DA92" s="28">
        <v>88974.772087155827</v>
      </c>
      <c r="DB92" s="28">
        <v>1153.407327067705</v>
      </c>
      <c r="DC92" s="28">
        <v>1062.8894729673102</v>
      </c>
      <c r="DD92" s="28">
        <v>13741.219070668736</v>
      </c>
      <c r="DE92" s="28">
        <v>3600.5136863932676</v>
      </c>
      <c r="DF92" s="28">
        <v>2622.9379239424898</v>
      </c>
      <c r="DG92" s="28">
        <v>7041.959944448743</v>
      </c>
      <c r="DH92" s="28">
        <v>1807.5747623070665</v>
      </c>
      <c r="DI92" s="28">
        <v>225.11742508200922</v>
      </c>
      <c r="DJ92" s="28">
        <v>953.70844241719044</v>
      </c>
      <c r="DK92" s="28">
        <v>319.00844021544407</v>
      </c>
      <c r="DL92" s="28">
        <v>1411.0220817805271</v>
      </c>
      <c r="DM92" s="28">
        <v>4.2654972784214253</v>
      </c>
      <c r="DN92" s="28">
        <v>2.4224541877397248</v>
      </c>
      <c r="DO92" s="28">
        <v>2616.0365311239811</v>
      </c>
      <c r="DP92" s="28">
        <v>1166.0535296118785</v>
      </c>
      <c r="DQ92" s="28">
        <v>808.38147772464242</v>
      </c>
      <c r="DR92" s="28">
        <v>5351.1015988709796</v>
      </c>
      <c r="DS92" s="28">
        <v>11857.242301311502</v>
      </c>
      <c r="DT92" s="28">
        <v>6271.4293776828445</v>
      </c>
      <c r="DU92" s="28">
        <v>78.096095983690191</v>
      </c>
      <c r="DV92" s="28">
        <v>43037.298008206206</v>
      </c>
      <c r="DW92" s="28">
        <v>23577.154820415712</v>
      </c>
      <c r="DX92" s="28">
        <v>636.26643523704115</v>
      </c>
      <c r="DY92" s="28">
        <v>701.8796272657205</v>
      </c>
      <c r="DZ92" s="28">
        <v>108.35301400166163</v>
      </c>
      <c r="EA92" s="28">
        <v>3029.8723322891042</v>
      </c>
      <c r="EB92" s="28">
        <v>37610.176255379163</v>
      </c>
      <c r="EC92" s="28">
        <v>662.31986483859134</v>
      </c>
      <c r="ED92" s="28">
        <v>147.95269457053615</v>
      </c>
      <c r="EE92" s="28">
        <v>1139.5364261525865</v>
      </c>
      <c r="EF92" s="28">
        <v>685.6714004571345</v>
      </c>
      <c r="EG92" s="28">
        <v>71.73901814594096</v>
      </c>
      <c r="EH92" s="28">
        <v>0</v>
      </c>
      <c r="EI92" s="29">
        <f t="shared" si="3"/>
        <v>910448.54852321011</v>
      </c>
      <c r="EJ92" s="30">
        <v>56116.894544152543</v>
      </c>
      <c r="EK92" s="31">
        <v>186.70591754854695</v>
      </c>
      <c r="EL92" s="31">
        <v>74253.285340809933</v>
      </c>
      <c r="EM92" s="31">
        <v>5.550382096689658</v>
      </c>
      <c r="EN92" s="31">
        <v>1435.4572547165176</v>
      </c>
      <c r="EO92" s="29">
        <f t="shared" si="5"/>
        <v>131997.89343932422</v>
      </c>
      <c r="EP92" s="28">
        <f t="shared" si="4"/>
        <v>1042446.4419625343</v>
      </c>
      <c r="EQ92" s="1"/>
    </row>
    <row r="93" spans="1:147" s="10" customFormat="1" ht="28.5" customHeight="1" thickBot="1" x14ac:dyDescent="0.3">
      <c r="A93" s="22" t="s">
        <v>93</v>
      </c>
      <c r="B93" s="23" t="s">
        <v>236</v>
      </c>
      <c r="C93" s="28">
        <v>333.80224862191295</v>
      </c>
      <c r="D93" s="28">
        <v>44.120907939851911</v>
      </c>
      <c r="E93" s="28">
        <v>157.77218876456595</v>
      </c>
      <c r="F93" s="28">
        <v>2441.8283460944208</v>
      </c>
      <c r="G93" s="28">
        <v>2309.106022321007</v>
      </c>
      <c r="H93" s="28">
        <v>836.82230782753277</v>
      </c>
      <c r="I93" s="28">
        <v>255.76698488136796</v>
      </c>
      <c r="J93" s="28">
        <v>2504.7430336885695</v>
      </c>
      <c r="K93" s="28">
        <v>2242.2605875911818</v>
      </c>
      <c r="L93" s="28">
        <v>2976.176186814685</v>
      </c>
      <c r="M93" s="28">
        <v>3088.8564728527695</v>
      </c>
      <c r="N93" s="28">
        <v>1314.9466524289983</v>
      </c>
      <c r="O93" s="28">
        <v>1529.7291982159727</v>
      </c>
      <c r="P93" s="28">
        <v>19043.988667970465</v>
      </c>
      <c r="Q93" s="28">
        <v>593.38322928190632</v>
      </c>
      <c r="R93" s="28">
        <v>35620.891256124087</v>
      </c>
      <c r="S93" s="28">
        <v>2560.6988880129511</v>
      </c>
      <c r="T93" s="28">
        <v>5813.0140687888334</v>
      </c>
      <c r="U93" s="28">
        <v>3466.3217414628648</v>
      </c>
      <c r="V93" s="28">
        <v>576.74374401987905</v>
      </c>
      <c r="W93" s="28">
        <v>2159.9454205398756</v>
      </c>
      <c r="X93" s="28">
        <v>17673.685669887414</v>
      </c>
      <c r="Y93" s="28">
        <v>6532.9781806707106</v>
      </c>
      <c r="Z93" s="28">
        <v>14192.178944931831</v>
      </c>
      <c r="AA93" s="28">
        <v>1061.3959271944047</v>
      </c>
      <c r="AB93" s="28">
        <v>9570.824409855124</v>
      </c>
      <c r="AC93" s="28">
        <v>560.60139117802532</v>
      </c>
      <c r="AD93" s="28">
        <v>2135.5979464498109</v>
      </c>
      <c r="AE93" s="28">
        <v>2242.1789375584167</v>
      </c>
      <c r="AF93" s="28">
        <v>8844.8671447985507</v>
      </c>
      <c r="AG93" s="28">
        <v>1.5394540453085037</v>
      </c>
      <c r="AH93" s="28">
        <v>352.50186649520663</v>
      </c>
      <c r="AI93" s="28">
        <v>18577.445694548478</v>
      </c>
      <c r="AJ93" s="28">
        <v>10017.783038084834</v>
      </c>
      <c r="AK93" s="28">
        <v>25319.276470049284</v>
      </c>
      <c r="AL93" s="28">
        <v>21039.296802543067</v>
      </c>
      <c r="AM93" s="28">
        <v>19545.909399739277</v>
      </c>
      <c r="AN93" s="28">
        <v>1237.6647102570219</v>
      </c>
      <c r="AO93" s="28">
        <v>12974.103988080868</v>
      </c>
      <c r="AP93" s="28">
        <v>33428.251932244515</v>
      </c>
      <c r="AQ93" s="28">
        <v>5595.6583323454806</v>
      </c>
      <c r="AR93" s="28">
        <v>2425.8531515864324</v>
      </c>
      <c r="AS93" s="28">
        <v>584.34074171990937</v>
      </c>
      <c r="AT93" s="28">
        <v>1717.8703596792268</v>
      </c>
      <c r="AU93" s="28">
        <v>20697.62190087013</v>
      </c>
      <c r="AV93" s="28">
        <v>7010.4141210535927</v>
      </c>
      <c r="AW93" s="28">
        <v>27047.156760647016</v>
      </c>
      <c r="AX93" s="28">
        <v>4741.4923867583584</v>
      </c>
      <c r="AY93" s="28">
        <v>3925.2376358207948</v>
      </c>
      <c r="AZ93" s="28">
        <v>469.44751020730735</v>
      </c>
      <c r="BA93" s="28">
        <v>632.28892926275057</v>
      </c>
      <c r="BB93" s="28">
        <v>5023.2800755272146</v>
      </c>
      <c r="BC93" s="28">
        <v>30155.306121457328</v>
      </c>
      <c r="BD93" s="28">
        <v>8643.9132594951188</v>
      </c>
      <c r="BE93" s="28">
        <v>20786.268167951028</v>
      </c>
      <c r="BF93" s="28">
        <v>21472.297335445714</v>
      </c>
      <c r="BG93" s="28">
        <v>12478.759691406354</v>
      </c>
      <c r="BH93" s="28">
        <v>12878.371314291084</v>
      </c>
      <c r="BI93" s="28">
        <v>6625.5596101381561</v>
      </c>
      <c r="BJ93" s="28">
        <v>11104.83930892663</v>
      </c>
      <c r="BK93" s="28">
        <v>3991.5300057996765</v>
      </c>
      <c r="BL93" s="28">
        <v>2418.8745747689786</v>
      </c>
      <c r="BM93" s="28">
        <v>16603.423436273333</v>
      </c>
      <c r="BN93" s="28">
        <v>16205.90686439544</v>
      </c>
      <c r="BO93" s="28">
        <v>11740.90539814747</v>
      </c>
      <c r="BP93" s="28">
        <v>3168.2396574359987</v>
      </c>
      <c r="BQ93" s="28">
        <v>3256.9273724456993</v>
      </c>
      <c r="BR93" s="28">
        <v>17470.573005676815</v>
      </c>
      <c r="BS93" s="28">
        <v>1439.2970664116908</v>
      </c>
      <c r="BT93" s="28">
        <v>9201.5108882598106</v>
      </c>
      <c r="BU93" s="28">
        <v>65040.813003713665</v>
      </c>
      <c r="BV93" s="28">
        <v>5702.9958599984502</v>
      </c>
      <c r="BW93" s="28">
        <v>15610.964829775916</v>
      </c>
      <c r="BX93" s="28">
        <v>9732.9035316930658</v>
      </c>
      <c r="BY93" s="28">
        <v>2291.3969185554752</v>
      </c>
      <c r="BZ93" s="28">
        <v>1458.0321201392442</v>
      </c>
      <c r="CA93" s="28">
        <v>3735.567152808318</v>
      </c>
      <c r="CB93" s="28">
        <v>58325.680370803981</v>
      </c>
      <c r="CC93" s="28">
        <v>61283.294918087449</v>
      </c>
      <c r="CD93" s="28">
        <v>24047.88737563006</v>
      </c>
      <c r="CE93" s="28">
        <v>50665.47486422216</v>
      </c>
      <c r="CF93" s="28">
        <v>76340.17634077181</v>
      </c>
      <c r="CG93" s="28">
        <v>62945.723363623307</v>
      </c>
      <c r="CH93" s="28">
        <v>19272.376598924555</v>
      </c>
      <c r="CI93" s="28">
        <v>310.32366779452269</v>
      </c>
      <c r="CJ93" s="28">
        <v>24080.815210860201</v>
      </c>
      <c r="CK93" s="28">
        <v>20846.251931054714</v>
      </c>
      <c r="CL93" s="28">
        <v>32789.235600126587</v>
      </c>
      <c r="CM93" s="28">
        <v>10584.623758842657</v>
      </c>
      <c r="CN93" s="28">
        <v>1543.1895577237492</v>
      </c>
      <c r="CO93" s="28">
        <v>11493.749537207357</v>
      </c>
      <c r="CP93" s="28">
        <v>1089.5382504755451</v>
      </c>
      <c r="CQ93" s="28">
        <v>23821.012267594</v>
      </c>
      <c r="CR93" s="28">
        <v>80778.404900227819</v>
      </c>
      <c r="CS93" s="28">
        <v>2100.4459460488524</v>
      </c>
      <c r="CT93" s="28">
        <v>10817.186886196081</v>
      </c>
      <c r="CU93" s="28">
        <v>6604.0390262869932</v>
      </c>
      <c r="CV93" s="28">
        <v>197.34685672113164</v>
      </c>
      <c r="CW93" s="28">
        <v>8744.0143908610371</v>
      </c>
      <c r="CX93" s="28">
        <v>4753.5494923500364</v>
      </c>
      <c r="CY93" s="28">
        <v>2194.7151179630855</v>
      </c>
      <c r="CZ93" s="28">
        <v>1903.5532304203823</v>
      </c>
      <c r="DA93" s="28">
        <v>31104.72988709122</v>
      </c>
      <c r="DB93" s="28">
        <v>4594.5540198552917</v>
      </c>
      <c r="DC93" s="28">
        <v>2937.5030203529627</v>
      </c>
      <c r="DD93" s="28">
        <v>5167.7869412221862</v>
      </c>
      <c r="DE93" s="28">
        <v>7809.1501557462516</v>
      </c>
      <c r="DF93" s="28">
        <v>4361.4369160466822</v>
      </c>
      <c r="DG93" s="28">
        <v>7567.8772281007859</v>
      </c>
      <c r="DH93" s="28">
        <v>4066.5324952798146</v>
      </c>
      <c r="DI93" s="28">
        <v>1776.2635937829996</v>
      </c>
      <c r="DJ93" s="28">
        <v>3376.0441887994502</v>
      </c>
      <c r="DK93" s="28">
        <v>638.12173096180027</v>
      </c>
      <c r="DL93" s="28">
        <v>4850.8309203826484</v>
      </c>
      <c r="DM93" s="28">
        <v>3.5739063514757206</v>
      </c>
      <c r="DN93" s="28">
        <v>215.35832489553533</v>
      </c>
      <c r="DO93" s="28">
        <v>3378.0853215905272</v>
      </c>
      <c r="DP93" s="28">
        <v>3396.6280138555394</v>
      </c>
      <c r="DQ93" s="28">
        <v>4127.185648101743</v>
      </c>
      <c r="DR93" s="28">
        <v>5709.4294706941319</v>
      </c>
      <c r="DS93" s="28">
        <v>10027.165896997574</v>
      </c>
      <c r="DT93" s="28">
        <v>7066.2174426937145</v>
      </c>
      <c r="DU93" s="28">
        <v>112.08922315684535</v>
      </c>
      <c r="DV93" s="28">
        <v>31112.052662303948</v>
      </c>
      <c r="DW93" s="28">
        <v>46657.382950085579</v>
      </c>
      <c r="DX93" s="28">
        <v>2434.1930355612121</v>
      </c>
      <c r="DY93" s="28">
        <v>567.0974164823798</v>
      </c>
      <c r="DZ93" s="28">
        <v>941.63843680155117</v>
      </c>
      <c r="EA93" s="28">
        <v>3697.3054710467718</v>
      </c>
      <c r="EB93" s="28">
        <v>6608.0368347923986</v>
      </c>
      <c r="EC93" s="28">
        <v>3049.7160729815619</v>
      </c>
      <c r="ED93" s="28">
        <v>322.03178154497022</v>
      </c>
      <c r="EE93" s="28">
        <v>7072.9340649611604</v>
      </c>
      <c r="EF93" s="28">
        <v>293.85291075008894</v>
      </c>
      <c r="EG93" s="28">
        <v>808.81013802615689</v>
      </c>
      <c r="EH93" s="28">
        <v>0</v>
      </c>
      <c r="EI93" s="29">
        <f t="shared" si="3"/>
        <v>1501649.0640458602</v>
      </c>
      <c r="EJ93" s="30">
        <v>2300887.8922432517</v>
      </c>
      <c r="EK93" s="31">
        <v>58094.879322186956</v>
      </c>
      <c r="EL93" s="31">
        <v>429727.3627619131</v>
      </c>
      <c r="EM93" s="31">
        <v>636.75058595172698</v>
      </c>
      <c r="EN93" s="31">
        <v>246746.09677403455</v>
      </c>
      <c r="EO93" s="29">
        <f t="shared" si="5"/>
        <v>3036092.9816873386</v>
      </c>
      <c r="EP93" s="28">
        <f t="shared" si="4"/>
        <v>4537742.0457331985</v>
      </c>
      <c r="EQ93" s="1"/>
    </row>
    <row r="94" spans="1:147" s="10" customFormat="1" ht="28.5" customHeight="1" thickBot="1" x14ac:dyDescent="0.3">
      <c r="A94" s="22" t="s">
        <v>94</v>
      </c>
      <c r="B94" s="23" t="s">
        <v>237</v>
      </c>
      <c r="C94" s="28">
        <v>1.4301724114346968</v>
      </c>
      <c r="D94" s="28">
        <v>0.16039016467546133</v>
      </c>
      <c r="E94" s="28">
        <v>9.2738006451585147</v>
      </c>
      <c r="F94" s="28">
        <v>410.69656912017086</v>
      </c>
      <c r="G94" s="28">
        <v>68.056828005224446</v>
      </c>
      <c r="H94" s="28">
        <v>3.0521501093992756</v>
      </c>
      <c r="I94" s="28">
        <v>11.029775956748598</v>
      </c>
      <c r="J94" s="28">
        <v>51.568337931475611</v>
      </c>
      <c r="K94" s="28">
        <v>114.52086122323634</v>
      </c>
      <c r="L94" s="28">
        <v>117.21578124384533</v>
      </c>
      <c r="M94" s="28">
        <v>10.799997274542052</v>
      </c>
      <c r="N94" s="28">
        <v>36.5658923958161</v>
      </c>
      <c r="O94" s="28">
        <v>84.861382764600322</v>
      </c>
      <c r="P94" s="28">
        <v>663.55930716599119</v>
      </c>
      <c r="Q94" s="28">
        <v>20.348843749050936</v>
      </c>
      <c r="R94" s="28">
        <v>3654.8750370082121</v>
      </c>
      <c r="S94" s="28">
        <v>185.60099875377637</v>
      </c>
      <c r="T94" s="28">
        <v>2263.5417895449937</v>
      </c>
      <c r="U94" s="28">
        <v>229.91136523486762</v>
      </c>
      <c r="V94" s="28">
        <v>30.546591261747082</v>
      </c>
      <c r="W94" s="28">
        <v>67.539934046259759</v>
      </c>
      <c r="X94" s="28">
        <v>1152.2440607854232</v>
      </c>
      <c r="Y94" s="28">
        <v>40.918189020579895</v>
      </c>
      <c r="Z94" s="28">
        <v>514.0691782000896</v>
      </c>
      <c r="AA94" s="28">
        <v>51.777953362470257</v>
      </c>
      <c r="AB94" s="28">
        <v>1499.4749750623159</v>
      </c>
      <c r="AC94" s="28">
        <v>32.586013316193771</v>
      </c>
      <c r="AD94" s="28">
        <v>18.495090173620291</v>
      </c>
      <c r="AE94" s="28">
        <v>245.29017276060918</v>
      </c>
      <c r="AF94" s="28">
        <v>6456.392970591548</v>
      </c>
      <c r="AG94" s="28">
        <v>2.1700684175243262E-2</v>
      </c>
      <c r="AH94" s="28">
        <v>7.4663719143070546</v>
      </c>
      <c r="AI94" s="28">
        <v>2546.3214966838568</v>
      </c>
      <c r="AJ94" s="28">
        <v>276.8881172936384</v>
      </c>
      <c r="AK94" s="28">
        <v>1065.9816634360368</v>
      </c>
      <c r="AL94" s="28">
        <v>394.98363113556411</v>
      </c>
      <c r="AM94" s="28">
        <v>764.62779612023382</v>
      </c>
      <c r="AN94" s="28">
        <v>35.0399382157647</v>
      </c>
      <c r="AO94" s="28">
        <v>312.85976618022579</v>
      </c>
      <c r="AP94" s="28">
        <v>958.29673714395108</v>
      </c>
      <c r="AQ94" s="28">
        <v>198.05395440472088</v>
      </c>
      <c r="AR94" s="28">
        <v>28.658888376656755</v>
      </c>
      <c r="AS94" s="28">
        <v>150.78771006068612</v>
      </c>
      <c r="AT94" s="28">
        <v>243.42278486175127</v>
      </c>
      <c r="AU94" s="28">
        <v>283.40561055491531</v>
      </c>
      <c r="AV94" s="28">
        <v>721.93851691481154</v>
      </c>
      <c r="AW94" s="28">
        <v>5454.2172193992683</v>
      </c>
      <c r="AX94" s="28">
        <v>278.01507500755292</v>
      </c>
      <c r="AY94" s="28">
        <v>153.33053940232355</v>
      </c>
      <c r="AZ94" s="28">
        <v>5.2848382728311201</v>
      </c>
      <c r="BA94" s="28">
        <v>6.7730220249182187</v>
      </c>
      <c r="BB94" s="28">
        <v>176.38151059453605</v>
      </c>
      <c r="BC94" s="28">
        <v>324.76431859522182</v>
      </c>
      <c r="BD94" s="28">
        <v>401.02005818333924</v>
      </c>
      <c r="BE94" s="28">
        <v>451.27981183844827</v>
      </c>
      <c r="BF94" s="28">
        <v>546.60692625306535</v>
      </c>
      <c r="BG94" s="28">
        <v>435.7314649640922</v>
      </c>
      <c r="BH94" s="28">
        <v>366.71711441682476</v>
      </c>
      <c r="BI94" s="28">
        <v>195.8301193770431</v>
      </c>
      <c r="BJ94" s="28">
        <v>242.57157012852304</v>
      </c>
      <c r="BK94" s="28">
        <v>34.351718567913345</v>
      </c>
      <c r="BL94" s="28">
        <v>84.99405668609225</v>
      </c>
      <c r="BM94" s="28">
        <v>609.87542412072821</v>
      </c>
      <c r="BN94" s="28">
        <v>220.64024588547363</v>
      </c>
      <c r="BO94" s="28">
        <v>313.64695603163949</v>
      </c>
      <c r="BP94" s="28">
        <v>14.777178066076864</v>
      </c>
      <c r="BQ94" s="28">
        <v>26.801888178605797</v>
      </c>
      <c r="BR94" s="28">
        <v>366.6821935845993</v>
      </c>
      <c r="BS94" s="28">
        <v>142.69500596054374</v>
      </c>
      <c r="BT94" s="28">
        <v>501.81616985350416</v>
      </c>
      <c r="BU94" s="28">
        <v>500.29234583555586</v>
      </c>
      <c r="BV94" s="28">
        <v>639.05159578264079</v>
      </c>
      <c r="BW94" s="28">
        <v>2821.3039508844413</v>
      </c>
      <c r="BX94" s="28">
        <v>3351.4648147086523</v>
      </c>
      <c r="BY94" s="28">
        <v>905.47025881348327</v>
      </c>
      <c r="BZ94" s="28">
        <v>637.09292432046766</v>
      </c>
      <c r="CA94" s="28">
        <v>2313.1376903653163</v>
      </c>
      <c r="CB94" s="28">
        <v>210.71556122943008</v>
      </c>
      <c r="CC94" s="28">
        <v>219.48914480648088</v>
      </c>
      <c r="CD94" s="28">
        <v>812.78420681982698</v>
      </c>
      <c r="CE94" s="28">
        <v>546.889148717902</v>
      </c>
      <c r="CF94" s="28">
        <v>14752.396840908646</v>
      </c>
      <c r="CG94" s="28">
        <v>38682.267597778817</v>
      </c>
      <c r="CH94" s="28">
        <v>3569.131702213916</v>
      </c>
      <c r="CI94" s="28">
        <v>213.05267449076342</v>
      </c>
      <c r="CJ94" s="28">
        <v>27780.893805780812</v>
      </c>
      <c r="CK94" s="28">
        <v>19145.49196509047</v>
      </c>
      <c r="CL94" s="28">
        <v>16886.519943535033</v>
      </c>
      <c r="CM94" s="28">
        <v>35.672963597923385</v>
      </c>
      <c r="CN94" s="28">
        <v>276.83041081930963</v>
      </c>
      <c r="CO94" s="28">
        <v>2155.4866229407407</v>
      </c>
      <c r="CP94" s="28">
        <v>786.06661416376141</v>
      </c>
      <c r="CQ94" s="28">
        <v>1304.7607397152274</v>
      </c>
      <c r="CR94" s="28">
        <v>1736.0195413437771</v>
      </c>
      <c r="CS94" s="28">
        <v>287.28024357951875</v>
      </c>
      <c r="CT94" s="28">
        <v>1488.7194461521865</v>
      </c>
      <c r="CU94" s="28">
        <v>1164.9256111833954</v>
      </c>
      <c r="CV94" s="28">
        <v>10.939818704645399</v>
      </c>
      <c r="CW94" s="28">
        <v>756.20643295259708</v>
      </c>
      <c r="CX94" s="28">
        <v>111.48268273483075</v>
      </c>
      <c r="CY94" s="28">
        <v>59.231431516376553</v>
      </c>
      <c r="CZ94" s="28">
        <v>184.63534897865469</v>
      </c>
      <c r="DA94" s="28">
        <v>233.48192978831588</v>
      </c>
      <c r="DB94" s="28">
        <v>610.17346346489251</v>
      </c>
      <c r="DC94" s="28">
        <v>425.61792839638144</v>
      </c>
      <c r="DD94" s="28">
        <v>1010.8273260612021</v>
      </c>
      <c r="DE94" s="28">
        <v>2743.9235986125932</v>
      </c>
      <c r="DF94" s="28">
        <v>754.30417309592053</v>
      </c>
      <c r="DG94" s="28">
        <v>1303.3909630219052</v>
      </c>
      <c r="DH94" s="28">
        <v>2313.0092402411597</v>
      </c>
      <c r="DI94" s="28">
        <v>131.00431704803668</v>
      </c>
      <c r="DJ94" s="28">
        <v>5723.2910093945957</v>
      </c>
      <c r="DK94" s="28">
        <v>1091.3547535392322</v>
      </c>
      <c r="DL94" s="28">
        <v>4676.8688016302267</v>
      </c>
      <c r="DM94" s="28">
        <v>2.0294550696488129E-2</v>
      </c>
      <c r="DN94" s="28">
        <v>92.446844571461071</v>
      </c>
      <c r="DO94" s="28">
        <v>3029.6014080248042</v>
      </c>
      <c r="DP94" s="28">
        <v>2087.5810616674726</v>
      </c>
      <c r="DQ94" s="28">
        <v>798.15330037273702</v>
      </c>
      <c r="DR94" s="28">
        <v>540.88080968508916</v>
      </c>
      <c r="DS94" s="28">
        <v>3138.3650780150056</v>
      </c>
      <c r="DT94" s="28">
        <v>2681.1202278654123</v>
      </c>
      <c r="DU94" s="28">
        <v>12.053597131669008</v>
      </c>
      <c r="DV94" s="28">
        <v>1361.5990533916652</v>
      </c>
      <c r="DW94" s="28">
        <v>1877.8870556552752</v>
      </c>
      <c r="DX94" s="28">
        <v>149.34999784364641</v>
      </c>
      <c r="DY94" s="28">
        <v>121.60052229221594</v>
      </c>
      <c r="DZ94" s="28">
        <v>15.858887623297129</v>
      </c>
      <c r="EA94" s="28">
        <v>969.56731821773974</v>
      </c>
      <c r="EB94" s="28">
        <v>294.4163018908647</v>
      </c>
      <c r="EC94" s="28">
        <v>787.04251225421513</v>
      </c>
      <c r="ED94" s="28">
        <v>40.009473166203946</v>
      </c>
      <c r="EE94" s="28">
        <v>45.89824297199705</v>
      </c>
      <c r="EF94" s="28">
        <v>83.857031455857836</v>
      </c>
      <c r="EG94" s="28">
        <v>118.43348464631981</v>
      </c>
      <c r="EH94" s="28">
        <v>0</v>
      </c>
      <c r="EI94" s="29">
        <f t="shared" si="3"/>
        <v>220998.65760671225</v>
      </c>
      <c r="EJ94" s="30">
        <v>292589.06857895054</v>
      </c>
      <c r="EK94" s="31">
        <v>210.40972324388778</v>
      </c>
      <c r="EL94" s="31">
        <v>1520.8213827553816</v>
      </c>
      <c r="EM94" s="31">
        <v>6.2096367848005558</v>
      </c>
      <c r="EN94" s="31">
        <v>4843.5799773284562</v>
      </c>
      <c r="EO94" s="29">
        <f t="shared" si="5"/>
        <v>299170.08929906308</v>
      </c>
      <c r="EP94" s="28">
        <f t="shared" si="4"/>
        <v>520168.74690577533</v>
      </c>
      <c r="EQ94" s="1"/>
    </row>
    <row r="95" spans="1:147" s="10" customFormat="1" ht="28.5" customHeight="1" thickBot="1" x14ac:dyDescent="0.3">
      <c r="A95" s="22" t="s">
        <v>95</v>
      </c>
      <c r="B95" s="23" t="s">
        <v>238</v>
      </c>
      <c r="C95" s="28">
        <v>1.7749924573199664E-4</v>
      </c>
      <c r="D95" s="28">
        <v>0</v>
      </c>
      <c r="E95" s="28">
        <v>0</v>
      </c>
      <c r="F95" s="28">
        <v>0</v>
      </c>
      <c r="G95" s="28">
        <v>1.1441046279762812E-2</v>
      </c>
      <c r="H95" s="28">
        <v>0</v>
      </c>
      <c r="I95" s="28">
        <v>1.1499951674252677E-3</v>
      </c>
      <c r="J95" s="28">
        <v>0</v>
      </c>
      <c r="K95" s="28">
        <v>0</v>
      </c>
      <c r="L95" s="28">
        <v>9.4521257023251606E-2</v>
      </c>
      <c r="M95" s="28">
        <v>0</v>
      </c>
      <c r="N95" s="28">
        <v>5.0520442984528902E-2</v>
      </c>
      <c r="O95" s="28">
        <v>9.1597888517216562E-4</v>
      </c>
      <c r="P95" s="28">
        <v>645.21233004731585</v>
      </c>
      <c r="Q95" s="28">
        <v>0</v>
      </c>
      <c r="R95" s="28">
        <v>1.2276116393866637E-2</v>
      </c>
      <c r="S95" s="28">
        <v>5.2442059018877971E-3</v>
      </c>
      <c r="T95" s="28">
        <v>0</v>
      </c>
      <c r="U95" s="28">
        <v>2.9040723166439839E-2</v>
      </c>
      <c r="V95" s="28">
        <v>4.2813611945497783E-4</v>
      </c>
      <c r="W95" s="28">
        <v>0.22315244597848746</v>
      </c>
      <c r="X95" s="28">
        <v>1.9513671950785953E-2</v>
      </c>
      <c r="Y95" s="28">
        <v>0</v>
      </c>
      <c r="Z95" s="28">
        <v>0.11643986200216022</v>
      </c>
      <c r="AA95" s="28">
        <v>0</v>
      </c>
      <c r="AB95" s="28">
        <v>0.44128239243978512</v>
      </c>
      <c r="AC95" s="28">
        <v>2.2320400065334204E-2</v>
      </c>
      <c r="AD95" s="28">
        <v>0</v>
      </c>
      <c r="AE95" s="28">
        <v>9.2167872645376823E-3</v>
      </c>
      <c r="AF95" s="28">
        <v>8.155680133589592E-2</v>
      </c>
      <c r="AG95" s="28">
        <v>0</v>
      </c>
      <c r="AH95" s="28">
        <v>1.3076520158880086E-2</v>
      </c>
      <c r="AI95" s="28">
        <v>3.8429001923760313</v>
      </c>
      <c r="AJ95" s="28">
        <v>0.28430986988897344</v>
      </c>
      <c r="AK95" s="28">
        <v>0.83475355975060905</v>
      </c>
      <c r="AL95" s="28">
        <v>0.53013333440088339</v>
      </c>
      <c r="AM95" s="28">
        <v>1.7963651491815911</v>
      </c>
      <c r="AN95" s="28">
        <v>0.11039612116369199</v>
      </c>
      <c r="AO95" s="28">
        <v>0.19498612005619542</v>
      </c>
      <c r="AP95" s="28">
        <v>5.1680375884723748</v>
      </c>
      <c r="AQ95" s="28">
        <v>0.13117381247089033</v>
      </c>
      <c r="AR95" s="28">
        <v>4.513998512086094E-2</v>
      </c>
      <c r="AS95" s="28">
        <v>0.21623081300680258</v>
      </c>
      <c r="AT95" s="28">
        <v>0.15185225778376349</v>
      </c>
      <c r="AU95" s="28">
        <v>1.4897489503121517</v>
      </c>
      <c r="AV95" s="28">
        <v>0.28368758278514977</v>
      </c>
      <c r="AW95" s="28">
        <v>0.38234364804631016</v>
      </c>
      <c r="AX95" s="28">
        <v>0.43628489111785501</v>
      </c>
      <c r="AY95" s="28">
        <v>0.72907010315951348</v>
      </c>
      <c r="AZ95" s="28">
        <v>3.2666210431780335E-2</v>
      </c>
      <c r="BA95" s="28">
        <v>7.0848939292006932E-2</v>
      </c>
      <c r="BB95" s="28">
        <v>0.54975783148259605</v>
      </c>
      <c r="BC95" s="28">
        <v>2.0320256649529553</v>
      </c>
      <c r="BD95" s="28">
        <v>76.354088693048269</v>
      </c>
      <c r="BE95" s="28">
        <v>0.75536582088578341</v>
      </c>
      <c r="BF95" s="28">
        <v>1.611987754913808</v>
      </c>
      <c r="BG95" s="28">
        <v>0.81763817468190714</v>
      </c>
      <c r="BH95" s="28">
        <v>1.240531060172271</v>
      </c>
      <c r="BI95" s="28">
        <v>0.59915231566244942</v>
      </c>
      <c r="BJ95" s="28">
        <v>0.60622248107958998</v>
      </c>
      <c r="BK95" s="28">
        <v>0.16408563562771777</v>
      </c>
      <c r="BL95" s="28">
        <v>7.073631007386913E-2</v>
      </c>
      <c r="BM95" s="28">
        <v>0.37124874642272315</v>
      </c>
      <c r="BN95" s="28">
        <v>0.51649735191316148</v>
      </c>
      <c r="BO95" s="28">
        <v>1190.6539142831771</v>
      </c>
      <c r="BP95" s="28">
        <v>0.12956617333904702</v>
      </c>
      <c r="BQ95" s="28">
        <v>0.27701408762731344</v>
      </c>
      <c r="BR95" s="28">
        <v>0.6802135143627801</v>
      </c>
      <c r="BS95" s="28">
        <v>1.9832869624673434E-2</v>
      </c>
      <c r="BT95" s="28">
        <v>1.5666503504801832</v>
      </c>
      <c r="BU95" s="28">
        <v>3.0399413169385645</v>
      </c>
      <c r="BV95" s="28">
        <v>6.1251113917222932</v>
      </c>
      <c r="BW95" s="28">
        <v>2.1674669893961176</v>
      </c>
      <c r="BX95" s="28">
        <v>33.695900189333841</v>
      </c>
      <c r="BY95" s="28">
        <v>0.59914499709814595</v>
      </c>
      <c r="BZ95" s="28">
        <v>4.2910967356455526E-3</v>
      </c>
      <c r="CA95" s="28">
        <v>0.9108201410801513</v>
      </c>
      <c r="CB95" s="28">
        <v>0.23127807353313212</v>
      </c>
      <c r="CC95" s="28">
        <v>0.32211454170049419</v>
      </c>
      <c r="CD95" s="28">
        <v>0.86440911723233582</v>
      </c>
      <c r="CE95" s="28">
        <v>1.6927314614709683</v>
      </c>
      <c r="CF95" s="28">
        <v>4.169086178589982</v>
      </c>
      <c r="CG95" s="28">
        <v>110.62639497448714</v>
      </c>
      <c r="CH95" s="28">
        <v>4.548676978075191</v>
      </c>
      <c r="CI95" s="28">
        <v>0</v>
      </c>
      <c r="CJ95" s="28">
        <v>2.3186620129391566</v>
      </c>
      <c r="CK95" s="28">
        <v>3.9252473165385542E-2</v>
      </c>
      <c r="CL95" s="28">
        <v>2.6768017528887253</v>
      </c>
      <c r="CM95" s="28">
        <v>0.65005177765265421</v>
      </c>
      <c r="CN95" s="28">
        <v>1.6408116352192088</v>
      </c>
      <c r="CO95" s="28">
        <v>3.6482941273863623</v>
      </c>
      <c r="CP95" s="28">
        <v>1.1755930620430526</v>
      </c>
      <c r="CQ95" s="28">
        <v>4.4119020332259717</v>
      </c>
      <c r="CR95" s="28">
        <v>18.360989612955933</v>
      </c>
      <c r="CS95" s="28">
        <v>2.8759389071519825</v>
      </c>
      <c r="CT95" s="28">
        <v>7.9125395488754711</v>
      </c>
      <c r="CU95" s="28">
        <v>12.816655977401741</v>
      </c>
      <c r="CV95" s="28">
        <v>0.73130230739974167</v>
      </c>
      <c r="CW95" s="28">
        <v>20.82508888138922</v>
      </c>
      <c r="CX95" s="28">
        <v>4.0430051118501531</v>
      </c>
      <c r="CY95" s="28">
        <v>1.2174598908311118</v>
      </c>
      <c r="CZ95" s="28">
        <v>1.4488760658968578</v>
      </c>
      <c r="DA95" s="28">
        <v>21.167314882296871</v>
      </c>
      <c r="DB95" s="28">
        <v>5.1112998850484406</v>
      </c>
      <c r="DC95" s="28">
        <v>3.9263190514703608</v>
      </c>
      <c r="DD95" s="28">
        <v>18.885096935156703</v>
      </c>
      <c r="DE95" s="28">
        <v>3.8165104129821352</v>
      </c>
      <c r="DF95" s="28">
        <v>2.0745650582220407</v>
      </c>
      <c r="DG95" s="28">
        <v>4.8881443051881392</v>
      </c>
      <c r="DH95" s="28">
        <v>3.7747973754822035</v>
      </c>
      <c r="DI95" s="28">
        <v>0.93576215115491046</v>
      </c>
      <c r="DJ95" s="28">
        <v>1.3840339025590633</v>
      </c>
      <c r="DK95" s="28">
        <v>0.28722218534496141</v>
      </c>
      <c r="DL95" s="28">
        <v>1.266016749070014</v>
      </c>
      <c r="DM95" s="28">
        <v>3.975278926915354E-3</v>
      </c>
      <c r="DN95" s="28">
        <v>0.41707613831597784</v>
      </c>
      <c r="DO95" s="28">
        <v>318.05550770426703</v>
      </c>
      <c r="DP95" s="28">
        <v>1.6830941291358921</v>
      </c>
      <c r="DQ95" s="28">
        <v>0.47713301178731943</v>
      </c>
      <c r="DR95" s="28">
        <v>16.236141100657008</v>
      </c>
      <c r="DS95" s="28">
        <v>13.329576163076869</v>
      </c>
      <c r="DT95" s="28">
        <v>5.1592402813563867</v>
      </c>
      <c r="DU95" s="28">
        <v>0.10947638674350736</v>
      </c>
      <c r="DV95" s="28">
        <v>16.408258270685387</v>
      </c>
      <c r="DW95" s="28">
        <v>20.374013853205323</v>
      </c>
      <c r="DX95" s="28">
        <v>0.86746716388474576</v>
      </c>
      <c r="DY95" s="28">
        <v>0.55988321259767782</v>
      </c>
      <c r="DZ95" s="28">
        <v>0.8149580039930181</v>
      </c>
      <c r="EA95" s="28">
        <v>0.74215133981591308</v>
      </c>
      <c r="EB95" s="28">
        <v>2.598139251611292</v>
      </c>
      <c r="EC95" s="28">
        <v>1.6160270126266356</v>
      </c>
      <c r="ED95" s="28">
        <v>0.37611484421174118</v>
      </c>
      <c r="EE95" s="28">
        <v>4.6469971839618438</v>
      </c>
      <c r="EF95" s="28">
        <v>0.30009667455813921</v>
      </c>
      <c r="EG95" s="28">
        <v>0.72247197831745325</v>
      </c>
      <c r="EH95" s="28">
        <v>0</v>
      </c>
      <c r="EI95" s="29">
        <f t="shared" si="3"/>
        <v>2670.8975370814042</v>
      </c>
      <c r="EJ95" s="30">
        <v>5541.7090307326698</v>
      </c>
      <c r="EK95" s="31">
        <v>0</v>
      </c>
      <c r="EL95" s="31">
        <v>0</v>
      </c>
      <c r="EM95" s="31">
        <v>0</v>
      </c>
      <c r="EN95" s="31">
        <v>0.71209464808701062</v>
      </c>
      <c r="EO95" s="29">
        <f t="shared" si="5"/>
        <v>5542.4211253807571</v>
      </c>
      <c r="EP95" s="28">
        <f t="shared" si="4"/>
        <v>8213.3186624621612</v>
      </c>
      <c r="EQ95" s="1"/>
    </row>
    <row r="96" spans="1:147" s="10" customFormat="1" ht="28.5" customHeight="1" thickBot="1" x14ac:dyDescent="0.3">
      <c r="A96" s="22" t="s">
        <v>96</v>
      </c>
      <c r="B96" s="23" t="s">
        <v>239</v>
      </c>
      <c r="C96" s="28">
        <v>4.0340424941655337E-2</v>
      </c>
      <c r="D96" s="28">
        <v>5.3051645620338494E-3</v>
      </c>
      <c r="E96" s="28">
        <v>3.4135478207638742E-3</v>
      </c>
      <c r="F96" s="28">
        <v>0.77371767771631039</v>
      </c>
      <c r="G96" s="28">
        <v>5.3398642375322727E-2</v>
      </c>
      <c r="H96" s="28">
        <v>3.7251587933453026E-2</v>
      </c>
      <c r="I96" s="28">
        <v>2.7588313982950479</v>
      </c>
      <c r="J96" s="28">
        <v>5.3962802045456455E-2</v>
      </c>
      <c r="K96" s="28">
        <v>6.3326837266599795E-2</v>
      </c>
      <c r="L96" s="28">
        <v>0.25083098514036278</v>
      </c>
      <c r="M96" s="28">
        <v>2.9951301543837179</v>
      </c>
      <c r="N96" s="28">
        <v>52.367326728582924</v>
      </c>
      <c r="O96" s="28">
        <v>116.55378738401971</v>
      </c>
      <c r="P96" s="28">
        <v>2260.5925854236966</v>
      </c>
      <c r="Q96" s="28">
        <v>4.421082778799465E-2</v>
      </c>
      <c r="R96" s="28">
        <v>2960.1586627066663</v>
      </c>
      <c r="S96" s="28">
        <v>225.06813270553741</v>
      </c>
      <c r="T96" s="28">
        <v>1.2984478553062357</v>
      </c>
      <c r="U96" s="28">
        <v>13.196229293980394</v>
      </c>
      <c r="V96" s="28">
        <v>0.31498607650083105</v>
      </c>
      <c r="W96" s="28">
        <v>86.65665432829978</v>
      </c>
      <c r="X96" s="28">
        <v>2.5483978350289487</v>
      </c>
      <c r="Y96" s="28">
        <v>0.14032390848474</v>
      </c>
      <c r="Z96" s="28">
        <v>0.55044634325229191</v>
      </c>
      <c r="AA96" s="28">
        <v>0.13615013811550583</v>
      </c>
      <c r="AB96" s="28">
        <v>256.69640465959282</v>
      </c>
      <c r="AC96" s="28">
        <v>0.14868090735534051</v>
      </c>
      <c r="AD96" s="28">
        <v>4.9584784720452239E-2</v>
      </c>
      <c r="AE96" s="28">
        <v>93.358449760215962</v>
      </c>
      <c r="AF96" s="28">
        <v>72.055215317486983</v>
      </c>
      <c r="AG96" s="28">
        <v>2.574123181638667E-3</v>
      </c>
      <c r="AH96" s="28">
        <v>9.4603606113788472E-2</v>
      </c>
      <c r="AI96" s="28">
        <v>198.16941597705096</v>
      </c>
      <c r="AJ96" s="28">
        <v>3.7719054427115961</v>
      </c>
      <c r="AK96" s="28">
        <v>171.02592635487267</v>
      </c>
      <c r="AL96" s="28">
        <v>205.44639044528952</v>
      </c>
      <c r="AM96" s="28">
        <v>386.06480052329391</v>
      </c>
      <c r="AN96" s="28">
        <v>4.3562710121098025</v>
      </c>
      <c r="AO96" s="28">
        <v>12.095713182106142</v>
      </c>
      <c r="AP96" s="28">
        <v>281.83101958404711</v>
      </c>
      <c r="AQ96" s="28">
        <v>31.500548300297325</v>
      </c>
      <c r="AR96" s="28">
        <v>0.71058160009702886</v>
      </c>
      <c r="AS96" s="28">
        <v>3.3486050505838443</v>
      </c>
      <c r="AT96" s="28">
        <v>30.263919088807395</v>
      </c>
      <c r="AU96" s="28">
        <v>325.85601579239619</v>
      </c>
      <c r="AV96" s="28">
        <v>4.9466700405156336</v>
      </c>
      <c r="AW96" s="28">
        <v>74.935081767560973</v>
      </c>
      <c r="AX96" s="28">
        <v>12.471882061567266</v>
      </c>
      <c r="AY96" s="28">
        <v>217.27356992877063</v>
      </c>
      <c r="AZ96" s="28">
        <v>0.12539863466446938</v>
      </c>
      <c r="BA96" s="28">
        <v>0.35360340898228443</v>
      </c>
      <c r="BB96" s="28">
        <v>2.5885754316425933</v>
      </c>
      <c r="BC96" s="28">
        <v>831.38542559542486</v>
      </c>
      <c r="BD96" s="28">
        <v>1.5625046066130861</v>
      </c>
      <c r="BE96" s="28">
        <v>266.02578452743688</v>
      </c>
      <c r="BF96" s="28">
        <v>303.42666304729278</v>
      </c>
      <c r="BG96" s="28">
        <v>3.088020801599594</v>
      </c>
      <c r="BH96" s="28">
        <v>3.8502935365137612</v>
      </c>
      <c r="BI96" s="28">
        <v>366.48254325080035</v>
      </c>
      <c r="BJ96" s="28">
        <v>16.042402450694517</v>
      </c>
      <c r="BK96" s="28">
        <v>1.9318052253137181</v>
      </c>
      <c r="BL96" s="28">
        <v>10.56407950563062</v>
      </c>
      <c r="BM96" s="28">
        <v>55.966842453837963</v>
      </c>
      <c r="BN96" s="28">
        <v>51.641600827174827</v>
      </c>
      <c r="BO96" s="28">
        <v>136.95459208928571</v>
      </c>
      <c r="BP96" s="28">
        <v>9.0365772533941264</v>
      </c>
      <c r="BQ96" s="28">
        <v>19.918364804391565</v>
      </c>
      <c r="BR96" s="28">
        <v>394.16504546298751</v>
      </c>
      <c r="BS96" s="28">
        <v>1.7036064926416083</v>
      </c>
      <c r="BT96" s="28">
        <v>2.7524000180953894</v>
      </c>
      <c r="BU96" s="28">
        <v>296.81364577245552</v>
      </c>
      <c r="BV96" s="28">
        <v>14.767140608799139</v>
      </c>
      <c r="BW96" s="28">
        <v>1192.6697002120452</v>
      </c>
      <c r="BX96" s="28">
        <v>558.59312287557088</v>
      </c>
      <c r="BY96" s="28">
        <v>24.921226349681159</v>
      </c>
      <c r="BZ96" s="28">
        <v>3.809004764633845</v>
      </c>
      <c r="CA96" s="28">
        <v>2.4733508271662958</v>
      </c>
      <c r="CB96" s="28">
        <v>19.486000734942969</v>
      </c>
      <c r="CC96" s="28">
        <v>3.4728353869493107</v>
      </c>
      <c r="CD96" s="28">
        <v>2.7455272644603741</v>
      </c>
      <c r="CE96" s="28">
        <v>99.606359532678113</v>
      </c>
      <c r="CF96" s="28">
        <v>294.78607917135054</v>
      </c>
      <c r="CG96" s="28">
        <v>4712.5567350326728</v>
      </c>
      <c r="CH96" s="28">
        <v>238.69204613681606</v>
      </c>
      <c r="CI96" s="28">
        <v>0.23688586264548428</v>
      </c>
      <c r="CJ96" s="28">
        <v>765.47177682869494</v>
      </c>
      <c r="CK96" s="28">
        <v>18.177515511171062</v>
      </c>
      <c r="CL96" s="28">
        <v>1278.9544422689419</v>
      </c>
      <c r="CM96" s="28">
        <v>24.348184069376337</v>
      </c>
      <c r="CN96" s="28">
        <v>6.4972690340448684</v>
      </c>
      <c r="CO96" s="28">
        <v>686.14063193425591</v>
      </c>
      <c r="CP96" s="28">
        <v>24.552169827187281</v>
      </c>
      <c r="CQ96" s="28">
        <v>1409.3146089219588</v>
      </c>
      <c r="CR96" s="28">
        <v>515.7031951988514</v>
      </c>
      <c r="CS96" s="28">
        <v>1051.1387568406467</v>
      </c>
      <c r="CT96" s="28">
        <v>300.90744254669465</v>
      </c>
      <c r="CU96" s="28">
        <v>289.2387175181982</v>
      </c>
      <c r="CV96" s="28">
        <v>147.90692095695499</v>
      </c>
      <c r="CW96" s="28">
        <v>4117.0129192660161</v>
      </c>
      <c r="CX96" s="28">
        <v>293.3125482990003</v>
      </c>
      <c r="CY96" s="28">
        <v>151.21409681384696</v>
      </c>
      <c r="CZ96" s="28">
        <v>654.15814062828565</v>
      </c>
      <c r="DA96" s="28">
        <v>1056.7679492434834</v>
      </c>
      <c r="DB96" s="28">
        <v>470.84819864157521</v>
      </c>
      <c r="DC96" s="28">
        <v>1078.4330798538276</v>
      </c>
      <c r="DD96" s="28">
        <v>500.64481931269637</v>
      </c>
      <c r="DE96" s="28">
        <v>9.5041981216035776</v>
      </c>
      <c r="DF96" s="28">
        <v>64.077125501864202</v>
      </c>
      <c r="DG96" s="28">
        <v>495.83877137437281</v>
      </c>
      <c r="DH96" s="28">
        <v>6.673937701880531</v>
      </c>
      <c r="DI96" s="28">
        <v>1.2559082529495234</v>
      </c>
      <c r="DJ96" s="28">
        <v>234.26831929815296</v>
      </c>
      <c r="DK96" s="28">
        <v>69.828809591060036</v>
      </c>
      <c r="DL96" s="28">
        <v>298.01743212363664</v>
      </c>
      <c r="DM96" s="28">
        <v>0.99139951193278508</v>
      </c>
      <c r="DN96" s="28">
        <v>5.8725920156582214</v>
      </c>
      <c r="DO96" s="28">
        <v>1427.2611826672846</v>
      </c>
      <c r="DP96" s="28">
        <v>64.759718170935471</v>
      </c>
      <c r="DQ96" s="28">
        <v>150.20913487265301</v>
      </c>
      <c r="DR96" s="28">
        <v>191.20734143427069</v>
      </c>
      <c r="DS96" s="28">
        <v>150.05390456644824</v>
      </c>
      <c r="DT96" s="28">
        <v>24.672505857805366</v>
      </c>
      <c r="DU96" s="28">
        <v>1.0716801017157007</v>
      </c>
      <c r="DV96" s="28">
        <v>2196.3220066973263</v>
      </c>
      <c r="DW96" s="28">
        <v>1736.6943634342442</v>
      </c>
      <c r="DX96" s="28">
        <v>728.6962335699493</v>
      </c>
      <c r="DY96" s="28">
        <v>25.260076403749327</v>
      </c>
      <c r="DZ96" s="28">
        <v>15.283979191680313</v>
      </c>
      <c r="EA96" s="28">
        <v>2282.0601443742366</v>
      </c>
      <c r="EB96" s="28">
        <v>135.52775939787171</v>
      </c>
      <c r="EC96" s="28">
        <v>142.06604584083416</v>
      </c>
      <c r="ED96" s="28">
        <v>15.297041597039762</v>
      </c>
      <c r="EE96" s="28">
        <v>4.5762263878039526</v>
      </c>
      <c r="EF96" s="28">
        <v>0.46043021938956324</v>
      </c>
      <c r="EG96" s="28">
        <v>8.394126409481931</v>
      </c>
      <c r="EH96" s="28">
        <v>0</v>
      </c>
      <c r="EI96" s="29">
        <f t="shared" si="3"/>
        <v>43385.277248249316</v>
      </c>
      <c r="EJ96" s="30">
        <v>435293.59904876404</v>
      </c>
      <c r="EK96" s="31">
        <v>3240.8179087982153</v>
      </c>
      <c r="EL96" s="31">
        <v>9.0953965432168395</v>
      </c>
      <c r="EM96" s="31">
        <v>3.6587939674655526E-2</v>
      </c>
      <c r="EN96" s="31">
        <v>77252.991979733357</v>
      </c>
      <c r="EO96" s="29">
        <f t="shared" si="5"/>
        <v>515796.54092177848</v>
      </c>
      <c r="EP96" s="28">
        <f t="shared" si="4"/>
        <v>559181.81817002781</v>
      </c>
      <c r="EQ96" s="1"/>
    </row>
    <row r="97" spans="1:147" s="10" customFormat="1" ht="28.5" customHeight="1" thickBot="1" x14ac:dyDescent="0.3">
      <c r="A97" s="22" t="s">
        <v>97</v>
      </c>
      <c r="B97" s="23" t="s">
        <v>240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7.1226713872065517</v>
      </c>
      <c r="O97" s="28">
        <v>0</v>
      </c>
      <c r="P97" s="28">
        <v>106.18675369903212</v>
      </c>
      <c r="Q97" s="28">
        <v>0</v>
      </c>
      <c r="R97" s="28">
        <v>6.0311692758022737</v>
      </c>
      <c r="S97" s="28">
        <v>1.2430443892339471</v>
      </c>
      <c r="T97" s="28">
        <v>0</v>
      </c>
      <c r="U97" s="28">
        <v>0</v>
      </c>
      <c r="V97" s="28">
        <v>1.9244343207718204</v>
      </c>
      <c r="W97" s="28">
        <v>0</v>
      </c>
      <c r="X97" s="28">
        <v>0</v>
      </c>
      <c r="Y97" s="28">
        <v>0</v>
      </c>
      <c r="Z97" s="28">
        <v>0.68732790241377539</v>
      </c>
      <c r="AA97" s="28">
        <v>0</v>
      </c>
      <c r="AB97" s="28">
        <v>55.448939680495535</v>
      </c>
      <c r="AC97" s="28">
        <v>0</v>
      </c>
      <c r="AD97" s="28">
        <v>0</v>
      </c>
      <c r="AE97" s="28">
        <v>8.7804541380059788</v>
      </c>
      <c r="AF97" s="28">
        <v>608.05727647503625</v>
      </c>
      <c r="AG97" s="28">
        <v>0</v>
      </c>
      <c r="AH97" s="28">
        <v>0</v>
      </c>
      <c r="AI97" s="28">
        <v>924.4100334443749</v>
      </c>
      <c r="AJ97" s="28">
        <v>22.795637154404169</v>
      </c>
      <c r="AK97" s="28">
        <v>446.09146103575131</v>
      </c>
      <c r="AL97" s="28">
        <v>33.612625259874783</v>
      </c>
      <c r="AM97" s="28">
        <v>139.17911707227893</v>
      </c>
      <c r="AN97" s="28">
        <v>84.205713731025384</v>
      </c>
      <c r="AO97" s="28">
        <v>356.69754732591588</v>
      </c>
      <c r="AP97" s="28">
        <v>440.5340859430811</v>
      </c>
      <c r="AQ97" s="28">
        <v>142.91278887078872</v>
      </c>
      <c r="AR97" s="28">
        <v>21.764525530021579</v>
      </c>
      <c r="AS97" s="28">
        <v>53.930049165335205</v>
      </c>
      <c r="AT97" s="28">
        <v>210.93987879815901</v>
      </c>
      <c r="AU97" s="28">
        <v>317.63085535819198</v>
      </c>
      <c r="AV97" s="28">
        <v>140.42165392172501</v>
      </c>
      <c r="AW97" s="28">
        <v>219.84186917120675</v>
      </c>
      <c r="AX97" s="28">
        <v>52.346123504408034</v>
      </c>
      <c r="AY97" s="28">
        <v>10.620246666476037</v>
      </c>
      <c r="AZ97" s="28">
        <v>14.545433581120939</v>
      </c>
      <c r="BA97" s="28">
        <v>1.2340079583160035</v>
      </c>
      <c r="BB97" s="28">
        <v>103.36447649529734</v>
      </c>
      <c r="BC97" s="28">
        <v>271.11557413825722</v>
      </c>
      <c r="BD97" s="28">
        <v>150.9727513927063</v>
      </c>
      <c r="BE97" s="28">
        <v>578.38208243763859</v>
      </c>
      <c r="BF97" s="28">
        <v>117.68792767384544</v>
      </c>
      <c r="BG97" s="28">
        <v>104.44779934451421</v>
      </c>
      <c r="BH97" s="28">
        <v>985.66008123564177</v>
      </c>
      <c r="BI97" s="28">
        <v>65.450957459949407</v>
      </c>
      <c r="BJ97" s="28">
        <v>72.755915697248042</v>
      </c>
      <c r="BK97" s="28">
        <v>69.359159943792278</v>
      </c>
      <c r="BL97" s="28">
        <v>0.48452828274639131</v>
      </c>
      <c r="BM97" s="28">
        <v>162.16118104523733</v>
      </c>
      <c r="BN97" s="28">
        <v>200.90781960157972</v>
      </c>
      <c r="BO97" s="28">
        <v>69.262862251036211</v>
      </c>
      <c r="BP97" s="28">
        <v>6.7478062753429739</v>
      </c>
      <c r="BQ97" s="28">
        <v>13.780370172329617</v>
      </c>
      <c r="BR97" s="28">
        <v>274.28846969367652</v>
      </c>
      <c r="BS97" s="28">
        <v>35.80706877675091</v>
      </c>
      <c r="BT97" s="28">
        <v>333.49910078110065</v>
      </c>
      <c r="BU97" s="28">
        <v>502.81588754469374</v>
      </c>
      <c r="BV97" s="28">
        <v>100.30263900415403</v>
      </c>
      <c r="BW97" s="28">
        <v>1729.9115799712395</v>
      </c>
      <c r="BX97" s="28">
        <v>829.26590724289917</v>
      </c>
      <c r="BY97" s="28">
        <v>448.90556755862394</v>
      </c>
      <c r="BZ97" s="28">
        <v>39.782801312108525</v>
      </c>
      <c r="CA97" s="28">
        <v>303.6845532680764</v>
      </c>
      <c r="CB97" s="28">
        <v>172.56394674528764</v>
      </c>
      <c r="CC97" s="28">
        <v>0</v>
      </c>
      <c r="CD97" s="28">
        <v>14.211698749157911</v>
      </c>
      <c r="CE97" s="28">
        <v>90.216390425483681</v>
      </c>
      <c r="CF97" s="28">
        <v>350.32218800205351</v>
      </c>
      <c r="CG97" s="28">
        <v>9265.5000017890943</v>
      </c>
      <c r="CH97" s="28">
        <v>26.505682631312688</v>
      </c>
      <c r="CI97" s="28">
        <v>0</v>
      </c>
      <c r="CJ97" s="28">
        <v>2320.9445877259873</v>
      </c>
      <c r="CK97" s="28">
        <v>29584.415138382396</v>
      </c>
      <c r="CL97" s="28">
        <v>2804.1644060435665</v>
      </c>
      <c r="CM97" s="28">
        <v>0</v>
      </c>
      <c r="CN97" s="28">
        <v>139.98589665413584</v>
      </c>
      <c r="CO97" s="28">
        <v>1590.1527680089011</v>
      </c>
      <c r="CP97" s="28">
        <v>1523.6692727832076</v>
      </c>
      <c r="CQ97" s="28">
        <v>650.07647105612739</v>
      </c>
      <c r="CR97" s="28">
        <v>629.50269653357361</v>
      </c>
      <c r="CS97" s="28">
        <v>503.01273153728289</v>
      </c>
      <c r="CT97" s="28">
        <v>517.14623094449621</v>
      </c>
      <c r="CU97" s="28">
        <v>886.22608068794034</v>
      </c>
      <c r="CV97" s="28">
        <v>99.107403284578069</v>
      </c>
      <c r="CW97" s="28">
        <v>2181.9768331102664</v>
      </c>
      <c r="CX97" s="28">
        <v>554.82931728373137</v>
      </c>
      <c r="CY97" s="28">
        <v>24.839764409074025</v>
      </c>
      <c r="CZ97" s="28">
        <v>47.508569977042598</v>
      </c>
      <c r="DA97" s="28">
        <v>390.24393768179408</v>
      </c>
      <c r="DB97" s="28">
        <v>429.51325492375065</v>
      </c>
      <c r="DC97" s="28">
        <v>261.14208896145198</v>
      </c>
      <c r="DD97" s="28">
        <v>1864.9166068636018</v>
      </c>
      <c r="DE97" s="28">
        <v>1196.9771389180855</v>
      </c>
      <c r="DF97" s="28">
        <v>285.71516538607932</v>
      </c>
      <c r="DG97" s="28">
        <v>1247.3443081009184</v>
      </c>
      <c r="DH97" s="28">
        <v>480.61048462322356</v>
      </c>
      <c r="DI97" s="28">
        <v>0</v>
      </c>
      <c r="DJ97" s="28">
        <v>415.80624252308849</v>
      </c>
      <c r="DK97" s="28">
        <v>52.458287731614412</v>
      </c>
      <c r="DL97" s="28">
        <v>224.37472427097603</v>
      </c>
      <c r="DM97" s="28">
        <v>3.7230129816343195E-2</v>
      </c>
      <c r="DN97" s="28">
        <v>724.33353272127033</v>
      </c>
      <c r="DO97" s="28">
        <v>1167.4477552471876</v>
      </c>
      <c r="DP97" s="28">
        <v>1636.2544538055186</v>
      </c>
      <c r="DQ97" s="28">
        <v>551.79962316785804</v>
      </c>
      <c r="DR97" s="28">
        <v>508.36609601123683</v>
      </c>
      <c r="DS97" s="28">
        <v>1093.4592158064834</v>
      </c>
      <c r="DT97" s="28">
        <v>111.87221844469478</v>
      </c>
      <c r="DU97" s="28">
        <v>9.1736312078287447</v>
      </c>
      <c r="DV97" s="28">
        <v>1216.6391946865688</v>
      </c>
      <c r="DW97" s="28">
        <v>2209.8462303856036</v>
      </c>
      <c r="DX97" s="28">
        <v>200.11540800324735</v>
      </c>
      <c r="DY97" s="28">
        <v>34.405125466933058</v>
      </c>
      <c r="DZ97" s="28">
        <v>73.430291751889925</v>
      </c>
      <c r="EA97" s="28">
        <v>252.39948743517837</v>
      </c>
      <c r="EB97" s="28">
        <v>478.6384905159249</v>
      </c>
      <c r="EC97" s="28">
        <v>38.725014728020597</v>
      </c>
      <c r="ED97" s="28">
        <v>58.221491581291943</v>
      </c>
      <c r="EE97" s="28">
        <v>3.5294115199254552</v>
      </c>
      <c r="EF97" s="28">
        <v>10.912188868128622</v>
      </c>
      <c r="EG97" s="28">
        <v>8.6158597669450643</v>
      </c>
      <c r="EH97" s="28">
        <v>0</v>
      </c>
      <c r="EI97" s="29">
        <f t="shared" si="3"/>
        <v>83214.202861361729</v>
      </c>
      <c r="EJ97" s="30">
        <v>374657.18513639458</v>
      </c>
      <c r="EK97" s="31">
        <v>0</v>
      </c>
      <c r="EL97" s="31">
        <v>0</v>
      </c>
      <c r="EM97" s="31">
        <v>0</v>
      </c>
      <c r="EN97" s="31">
        <v>124580.89235133289</v>
      </c>
      <c r="EO97" s="29">
        <f t="shared" si="5"/>
        <v>499238.07748772745</v>
      </c>
      <c r="EP97" s="28">
        <f t="shared" si="4"/>
        <v>582452.28034908918</v>
      </c>
      <c r="EQ97" s="1"/>
    </row>
    <row r="98" spans="1:147" s="10" customFormat="1" ht="28.5" customHeight="1" thickBot="1" x14ac:dyDescent="0.3">
      <c r="A98" s="22" t="s">
        <v>98</v>
      </c>
      <c r="B98" s="23" t="s">
        <v>241</v>
      </c>
      <c r="C98" s="28">
        <v>115.24098800212622</v>
      </c>
      <c r="D98" s="28">
        <v>15.134094058694583</v>
      </c>
      <c r="E98" s="28">
        <v>0.18819127271524297</v>
      </c>
      <c r="F98" s="28">
        <v>2509.710821696538</v>
      </c>
      <c r="G98" s="28">
        <v>15.017635785413232</v>
      </c>
      <c r="H98" s="28">
        <v>66.912342449228845</v>
      </c>
      <c r="I98" s="28">
        <v>4.3968531480581525</v>
      </c>
      <c r="J98" s="28">
        <v>0.81175741087370079</v>
      </c>
      <c r="K98" s="28">
        <v>53.618219896576726</v>
      </c>
      <c r="L98" s="28">
        <v>268.55632839707954</v>
      </c>
      <c r="M98" s="28">
        <v>10173.923472178049</v>
      </c>
      <c r="N98" s="28">
        <v>1004.1672170591146</v>
      </c>
      <c r="O98" s="28">
        <v>110.0442790389874</v>
      </c>
      <c r="P98" s="28">
        <v>38436.347142781189</v>
      </c>
      <c r="Q98" s="28">
        <v>109.50007354523231</v>
      </c>
      <c r="R98" s="28">
        <v>20817.236977965804</v>
      </c>
      <c r="S98" s="28">
        <v>5168.9058061314026</v>
      </c>
      <c r="T98" s="28">
        <v>4097.7830054314036</v>
      </c>
      <c r="U98" s="28">
        <v>205.48924521640441</v>
      </c>
      <c r="V98" s="28">
        <v>1045.4364071619493</v>
      </c>
      <c r="W98" s="28">
        <v>1666.3785214216159</v>
      </c>
      <c r="X98" s="28">
        <v>7546.9616548260801</v>
      </c>
      <c r="Y98" s="28">
        <v>0.33686756673971441</v>
      </c>
      <c r="Z98" s="28">
        <v>486.35161601226577</v>
      </c>
      <c r="AA98" s="28">
        <v>381.97578691642326</v>
      </c>
      <c r="AB98" s="28">
        <v>3800.2836225329743</v>
      </c>
      <c r="AC98" s="28">
        <v>211.24993944705966</v>
      </c>
      <c r="AD98" s="28">
        <v>13.67764853319207</v>
      </c>
      <c r="AE98" s="28">
        <v>483.90394573881582</v>
      </c>
      <c r="AF98" s="28">
        <v>10880.52674767616</v>
      </c>
      <c r="AG98" s="28">
        <v>3.9786404241727774E-2</v>
      </c>
      <c r="AH98" s="28">
        <v>262.28737660322594</v>
      </c>
      <c r="AI98" s="28">
        <v>7619.6182628887418</v>
      </c>
      <c r="AJ98" s="28">
        <v>2150.8263166417369</v>
      </c>
      <c r="AK98" s="28">
        <v>12252.67117123491</v>
      </c>
      <c r="AL98" s="28">
        <v>2569.2233275646731</v>
      </c>
      <c r="AM98" s="28">
        <v>768.94480475123987</v>
      </c>
      <c r="AN98" s="28">
        <v>1599.0946927339787</v>
      </c>
      <c r="AO98" s="28">
        <v>5128.1517563042516</v>
      </c>
      <c r="AP98" s="28">
        <v>4714.0113253558993</v>
      </c>
      <c r="AQ98" s="28">
        <v>5077.6955476858757</v>
      </c>
      <c r="AR98" s="28">
        <v>74.664805088247192</v>
      </c>
      <c r="AS98" s="28">
        <v>2900.1686105392832</v>
      </c>
      <c r="AT98" s="28">
        <v>398.44886898643517</v>
      </c>
      <c r="AU98" s="28">
        <v>2696.4489990912575</v>
      </c>
      <c r="AV98" s="28">
        <v>3194.6659692282333</v>
      </c>
      <c r="AW98" s="28">
        <v>5625.5613692054358</v>
      </c>
      <c r="AX98" s="28">
        <v>1474.2410865696904</v>
      </c>
      <c r="AY98" s="28">
        <v>643.81177951259428</v>
      </c>
      <c r="AZ98" s="28">
        <v>180.9938608923421</v>
      </c>
      <c r="BA98" s="28">
        <v>57.499122073991707</v>
      </c>
      <c r="BB98" s="28">
        <v>3145.5882324923223</v>
      </c>
      <c r="BC98" s="28">
        <v>9425.6205510187028</v>
      </c>
      <c r="BD98" s="28">
        <v>321.76565439343779</v>
      </c>
      <c r="BE98" s="28">
        <v>5554.0631352544688</v>
      </c>
      <c r="BF98" s="28">
        <v>7640.9812738617829</v>
      </c>
      <c r="BG98" s="28">
        <v>1012.0123862064934</v>
      </c>
      <c r="BH98" s="28">
        <v>1964.8177826247388</v>
      </c>
      <c r="BI98" s="28">
        <v>1091.117352183931</v>
      </c>
      <c r="BJ98" s="28">
        <v>2167.8114655750214</v>
      </c>
      <c r="BK98" s="28">
        <v>4345.8896316773453</v>
      </c>
      <c r="BL98" s="28">
        <v>1080.2945642310997</v>
      </c>
      <c r="BM98" s="28">
        <v>17523.964926568726</v>
      </c>
      <c r="BN98" s="28">
        <v>3752.0740660274892</v>
      </c>
      <c r="BO98" s="28">
        <v>7642.5904431740855</v>
      </c>
      <c r="BP98" s="28">
        <v>583.67271637716487</v>
      </c>
      <c r="BQ98" s="28">
        <v>488.8084345485035</v>
      </c>
      <c r="BR98" s="28">
        <v>8845.3150238360722</v>
      </c>
      <c r="BS98" s="28">
        <v>1285.6750476764173</v>
      </c>
      <c r="BT98" s="28">
        <v>2176.1354117368473</v>
      </c>
      <c r="BU98" s="28">
        <v>25770.56507953698</v>
      </c>
      <c r="BV98" s="28">
        <v>2366.331641640319</v>
      </c>
      <c r="BW98" s="28">
        <v>6087.4008621185749</v>
      </c>
      <c r="BX98" s="28">
        <v>236.79027870730437</v>
      </c>
      <c r="BY98" s="28">
        <v>227.71273707131971</v>
      </c>
      <c r="BZ98" s="28">
        <v>7.9181657116660542</v>
      </c>
      <c r="CA98" s="28">
        <v>2173.1351438072452</v>
      </c>
      <c r="CB98" s="28">
        <v>7226.9540617033372</v>
      </c>
      <c r="CC98" s="28">
        <v>7604.2236674225669</v>
      </c>
      <c r="CD98" s="28">
        <v>1976.8115078870001</v>
      </c>
      <c r="CE98" s="28">
        <v>10192.494932887035</v>
      </c>
      <c r="CF98" s="28">
        <v>12783.453162089289</v>
      </c>
      <c r="CG98" s="28">
        <v>128718.40190558546</v>
      </c>
      <c r="CH98" s="28">
        <v>3492.9600975237749</v>
      </c>
      <c r="CI98" s="28">
        <v>17.32558514625153</v>
      </c>
      <c r="CJ98" s="28">
        <v>340.15817414162876</v>
      </c>
      <c r="CK98" s="28">
        <v>481.64923247369205</v>
      </c>
      <c r="CL98" s="28">
        <v>64963.389992897813</v>
      </c>
      <c r="CM98" s="28">
        <v>1245.2915678111326</v>
      </c>
      <c r="CN98" s="28">
        <v>3849.2407148669249</v>
      </c>
      <c r="CO98" s="28">
        <v>48953.097895678744</v>
      </c>
      <c r="CP98" s="28">
        <v>5450.6306195166662</v>
      </c>
      <c r="CQ98" s="28">
        <v>1054.0877280661159</v>
      </c>
      <c r="CR98" s="28">
        <v>4055.500777257183</v>
      </c>
      <c r="CS98" s="28">
        <v>536.50230578567118</v>
      </c>
      <c r="CT98" s="28">
        <v>1771.6109306986104</v>
      </c>
      <c r="CU98" s="28">
        <v>883.05296414592476</v>
      </c>
      <c r="CV98" s="28">
        <v>1.3137544824217857</v>
      </c>
      <c r="CW98" s="28">
        <v>779.01023674897658</v>
      </c>
      <c r="CX98" s="28">
        <v>84.124951619626657</v>
      </c>
      <c r="CY98" s="28">
        <v>51.120739990033961</v>
      </c>
      <c r="CZ98" s="28">
        <v>17.013963061335566</v>
      </c>
      <c r="DA98" s="28">
        <v>2314.8520954334022</v>
      </c>
      <c r="DB98" s="28">
        <v>807.53554689519422</v>
      </c>
      <c r="DC98" s="28">
        <v>538.39210360624588</v>
      </c>
      <c r="DD98" s="28">
        <v>1439.6141365225408</v>
      </c>
      <c r="DE98" s="28">
        <v>3146.0100215052407</v>
      </c>
      <c r="DF98" s="28">
        <v>436.00081859939962</v>
      </c>
      <c r="DG98" s="28">
        <v>719.27365016005308</v>
      </c>
      <c r="DH98" s="28">
        <v>3079.3538557043498</v>
      </c>
      <c r="DI98" s="28">
        <v>20.287618519507731</v>
      </c>
      <c r="DJ98" s="28">
        <v>182.54754284307549</v>
      </c>
      <c r="DK98" s="28">
        <v>2072.7784110201342</v>
      </c>
      <c r="DL98" s="28">
        <v>1185.8802505508543</v>
      </c>
      <c r="DM98" s="28">
        <v>7.2441177642068713E-2</v>
      </c>
      <c r="DN98" s="28">
        <v>23.433983511265499</v>
      </c>
      <c r="DO98" s="28">
        <v>165.22331583837831</v>
      </c>
      <c r="DP98" s="28">
        <v>206.13716992383181</v>
      </c>
      <c r="DQ98" s="28">
        <v>1009.8189377783614</v>
      </c>
      <c r="DR98" s="28">
        <v>686.02152794650715</v>
      </c>
      <c r="DS98" s="28">
        <v>605.46715349674025</v>
      </c>
      <c r="DT98" s="28">
        <v>436.44357599000472</v>
      </c>
      <c r="DU98" s="28">
        <v>0.59010082663971442</v>
      </c>
      <c r="DV98" s="28">
        <v>6025.5160410934122</v>
      </c>
      <c r="DW98" s="28">
        <v>4623.6506153347354</v>
      </c>
      <c r="DX98" s="28">
        <v>1844.9758464009994</v>
      </c>
      <c r="DY98" s="28">
        <v>6.2403506852935209</v>
      </c>
      <c r="DZ98" s="28">
        <v>18.325021141397986</v>
      </c>
      <c r="EA98" s="28">
        <v>2336.2712901409263</v>
      </c>
      <c r="EB98" s="28">
        <v>4133.7964834148252</v>
      </c>
      <c r="EC98" s="28">
        <v>477.89412774320709</v>
      </c>
      <c r="ED98" s="28">
        <v>151.46208157342147</v>
      </c>
      <c r="EE98" s="28">
        <v>55.456875993467968</v>
      </c>
      <c r="EF98" s="28">
        <v>33.536378729219273</v>
      </c>
      <c r="EG98" s="28">
        <v>288.50596669678578</v>
      </c>
      <c r="EH98" s="28">
        <v>0</v>
      </c>
      <c r="EI98" s="29">
        <f t="shared" si="3"/>
        <v>631597.97486299672</v>
      </c>
      <c r="EJ98" s="30">
        <v>16249.181802859734</v>
      </c>
      <c r="EK98" s="31">
        <v>2.9304574780904251</v>
      </c>
      <c r="EL98" s="31">
        <v>488.22621446088431</v>
      </c>
      <c r="EM98" s="31">
        <v>8.7116460662122197E-2</v>
      </c>
      <c r="EN98" s="31">
        <v>49035.752473205619</v>
      </c>
      <c r="EO98" s="29">
        <f t="shared" si="5"/>
        <v>65776.178064464984</v>
      </c>
      <c r="EP98" s="28">
        <f t="shared" si="4"/>
        <v>697374.15292746166</v>
      </c>
      <c r="EQ98" s="1"/>
    </row>
    <row r="99" spans="1:147" s="10" customFormat="1" ht="28.5" customHeight="1" thickBot="1" x14ac:dyDescent="0.3">
      <c r="A99" s="22" t="s">
        <v>99</v>
      </c>
      <c r="B99" s="23" t="s">
        <v>242</v>
      </c>
      <c r="C99" s="28">
        <v>0.88104291966259585</v>
      </c>
      <c r="D99" s="28">
        <v>0.10933212519874769</v>
      </c>
      <c r="E99" s="28">
        <v>0.42306364776873262</v>
      </c>
      <c r="F99" s="28">
        <v>17.972657624319822</v>
      </c>
      <c r="G99" s="28">
        <v>30.802204772218179</v>
      </c>
      <c r="H99" s="28">
        <v>0.50364117140171794</v>
      </c>
      <c r="I99" s="28">
        <v>2.0693787022616927</v>
      </c>
      <c r="J99" s="28">
        <v>8.4613857795127673E-2</v>
      </c>
      <c r="K99" s="28">
        <v>0.45260362328794562</v>
      </c>
      <c r="L99" s="28">
        <v>4.3232305199345458</v>
      </c>
      <c r="M99" s="28">
        <v>72.660139869000091</v>
      </c>
      <c r="N99" s="28">
        <v>17.979735812315912</v>
      </c>
      <c r="O99" s="28">
        <v>5.7030206465028428</v>
      </c>
      <c r="P99" s="28">
        <v>675.03062517266392</v>
      </c>
      <c r="Q99" s="28">
        <v>0.79917020381920434</v>
      </c>
      <c r="R99" s="28">
        <v>880.46497628850864</v>
      </c>
      <c r="S99" s="28">
        <v>73.264226356986939</v>
      </c>
      <c r="T99" s="28">
        <v>42.743949552537003</v>
      </c>
      <c r="U99" s="28">
        <v>54.065751364613732</v>
      </c>
      <c r="V99" s="28">
        <v>10.187419413316967</v>
      </c>
      <c r="W99" s="28">
        <v>21.67685889311532</v>
      </c>
      <c r="X99" s="28">
        <v>80.078480361163088</v>
      </c>
      <c r="Y99" s="28">
        <v>0.20822612978517235</v>
      </c>
      <c r="Z99" s="28">
        <v>18.592413974767744</v>
      </c>
      <c r="AA99" s="28">
        <v>2.8467943569193634</v>
      </c>
      <c r="AB99" s="28">
        <v>516.88526437560483</v>
      </c>
      <c r="AC99" s="28">
        <v>1.6107602777324068</v>
      </c>
      <c r="AD99" s="28">
        <v>43.553338727510123</v>
      </c>
      <c r="AE99" s="28">
        <v>15.521935395900211</v>
      </c>
      <c r="AF99" s="28">
        <v>560.91915004990483</v>
      </c>
      <c r="AG99" s="28">
        <v>3.1416972115629704E-3</v>
      </c>
      <c r="AH99" s="28">
        <v>20.772982800469485</v>
      </c>
      <c r="AI99" s="28">
        <v>504.30397100834483</v>
      </c>
      <c r="AJ99" s="28">
        <v>168.04687646979806</v>
      </c>
      <c r="AK99" s="28">
        <v>429.76242306291988</v>
      </c>
      <c r="AL99" s="28">
        <v>264.65304569356249</v>
      </c>
      <c r="AM99" s="28">
        <v>479.99611705727511</v>
      </c>
      <c r="AN99" s="28">
        <v>45.897843810787052</v>
      </c>
      <c r="AO99" s="28">
        <v>278.7523247861962</v>
      </c>
      <c r="AP99" s="28">
        <v>282.25333458582941</v>
      </c>
      <c r="AQ99" s="28">
        <v>175.65573394308794</v>
      </c>
      <c r="AR99" s="28">
        <v>41.332261634268811</v>
      </c>
      <c r="AS99" s="28">
        <v>86.003308427026212</v>
      </c>
      <c r="AT99" s="28">
        <v>33.591531060726936</v>
      </c>
      <c r="AU99" s="28">
        <v>288.7623254111748</v>
      </c>
      <c r="AV99" s="28">
        <v>87.31251520899545</v>
      </c>
      <c r="AW99" s="28">
        <v>224.53953485272743</v>
      </c>
      <c r="AX99" s="28">
        <v>102.20641184577632</v>
      </c>
      <c r="AY99" s="28">
        <v>33.978083541467157</v>
      </c>
      <c r="AZ99" s="28">
        <v>3.6983365337141025</v>
      </c>
      <c r="BA99" s="28">
        <v>2.8637097644399643</v>
      </c>
      <c r="BB99" s="28">
        <v>78.241761698768755</v>
      </c>
      <c r="BC99" s="28">
        <v>352.65810361615155</v>
      </c>
      <c r="BD99" s="28">
        <v>249.00308968157432</v>
      </c>
      <c r="BE99" s="28">
        <v>162.22867391825815</v>
      </c>
      <c r="BF99" s="28">
        <v>450.35239293445903</v>
      </c>
      <c r="BG99" s="28">
        <v>122.56283296334419</v>
      </c>
      <c r="BH99" s="28">
        <v>206.21686137272764</v>
      </c>
      <c r="BI99" s="28">
        <v>220.29217305455828</v>
      </c>
      <c r="BJ99" s="28">
        <v>142.51170964240086</v>
      </c>
      <c r="BK99" s="28">
        <v>132.94363666451392</v>
      </c>
      <c r="BL99" s="28">
        <v>13.577154179095041</v>
      </c>
      <c r="BM99" s="28">
        <v>498.10892418023639</v>
      </c>
      <c r="BN99" s="28">
        <v>246.31317480861532</v>
      </c>
      <c r="BO99" s="28">
        <v>198.05367674888677</v>
      </c>
      <c r="BP99" s="28">
        <v>23.9125387531538</v>
      </c>
      <c r="BQ99" s="28">
        <v>33.902331792516478</v>
      </c>
      <c r="BR99" s="28">
        <v>321.54524246796689</v>
      </c>
      <c r="BS99" s="28">
        <v>19.133870638114409</v>
      </c>
      <c r="BT99" s="28">
        <v>187.35227289408161</v>
      </c>
      <c r="BU99" s="28">
        <v>1200.2940592307673</v>
      </c>
      <c r="BV99" s="28">
        <v>50.246869239549937</v>
      </c>
      <c r="BW99" s="28">
        <v>794.31606545183081</v>
      </c>
      <c r="BX99" s="28">
        <v>634.90234571399185</v>
      </c>
      <c r="BY99" s="28">
        <v>157.66831232701844</v>
      </c>
      <c r="BZ99" s="28">
        <v>9.2142059546913799</v>
      </c>
      <c r="CA99" s="28">
        <v>97.005405541908601</v>
      </c>
      <c r="CB99" s="28">
        <v>104.27640992402965</v>
      </c>
      <c r="CC99" s="28">
        <v>144.37290534102536</v>
      </c>
      <c r="CD99" s="28">
        <v>367.62185403520749</v>
      </c>
      <c r="CE99" s="28">
        <v>625.54082804599727</v>
      </c>
      <c r="CF99" s="28">
        <v>909.95660573964119</v>
      </c>
      <c r="CG99" s="28">
        <v>4067.317770928938</v>
      </c>
      <c r="CH99" s="28">
        <v>141.01208702768483</v>
      </c>
      <c r="CI99" s="28">
        <v>0.16507970717443293</v>
      </c>
      <c r="CJ99" s="28">
        <v>36.251279386820016</v>
      </c>
      <c r="CK99" s="28">
        <v>0.80534979219069025</v>
      </c>
      <c r="CL99" s="28">
        <v>753.28296892784385</v>
      </c>
      <c r="CM99" s="28">
        <v>1188.8583590075011</v>
      </c>
      <c r="CN99" s="28">
        <v>85.971108799475985</v>
      </c>
      <c r="CO99" s="28">
        <v>705.76310624193502</v>
      </c>
      <c r="CP99" s="28">
        <v>118.88078004962746</v>
      </c>
      <c r="CQ99" s="28">
        <v>682.48970673799477</v>
      </c>
      <c r="CR99" s="28">
        <v>470.73679806127819</v>
      </c>
      <c r="CS99" s="28">
        <v>183.33748217941937</v>
      </c>
      <c r="CT99" s="28">
        <v>831.67718092942914</v>
      </c>
      <c r="CU99" s="28">
        <v>591.87667330976706</v>
      </c>
      <c r="CV99" s="28">
        <v>0.88741410510557484</v>
      </c>
      <c r="CW99" s="28">
        <v>866.61255369514674</v>
      </c>
      <c r="CX99" s="28">
        <v>172.40299518139511</v>
      </c>
      <c r="CY99" s="28">
        <v>32.951185221053194</v>
      </c>
      <c r="CZ99" s="28">
        <v>239.85875325691907</v>
      </c>
      <c r="DA99" s="28">
        <v>245.55629873284926</v>
      </c>
      <c r="DB99" s="28">
        <v>262.46660852162563</v>
      </c>
      <c r="DC99" s="28">
        <v>118.18239514879291</v>
      </c>
      <c r="DD99" s="28">
        <v>2112.6027516576169</v>
      </c>
      <c r="DE99" s="28">
        <v>425.32030591029928</v>
      </c>
      <c r="DF99" s="28">
        <v>273.00860121908852</v>
      </c>
      <c r="DG99" s="28">
        <v>420.72972179335227</v>
      </c>
      <c r="DH99" s="28">
        <v>158.77722628651173</v>
      </c>
      <c r="DI99" s="28">
        <v>9.1847760733697204</v>
      </c>
      <c r="DJ99" s="28">
        <v>83.778118791052634</v>
      </c>
      <c r="DK99" s="28">
        <v>51.151617186969332</v>
      </c>
      <c r="DL99" s="28">
        <v>222.89624820119971</v>
      </c>
      <c r="DM99" s="28">
        <v>0.29880180201027184</v>
      </c>
      <c r="DN99" s="28">
        <v>18.371066421684475</v>
      </c>
      <c r="DO99" s="28">
        <v>158.7704951493003</v>
      </c>
      <c r="DP99" s="28">
        <v>109.79762350682984</v>
      </c>
      <c r="DQ99" s="28">
        <v>85.025671620578592</v>
      </c>
      <c r="DR99" s="28">
        <v>730.2388399842954</v>
      </c>
      <c r="DS99" s="28">
        <v>529.57140940404793</v>
      </c>
      <c r="DT99" s="28">
        <v>140.77391895377968</v>
      </c>
      <c r="DU99" s="28">
        <v>1.6822136627099693</v>
      </c>
      <c r="DV99" s="28">
        <v>1026.5205531735037</v>
      </c>
      <c r="DW99" s="28">
        <v>1390.4034830132896</v>
      </c>
      <c r="DX99" s="28">
        <v>71.009534335140501</v>
      </c>
      <c r="DY99" s="28">
        <v>25.384221862352817</v>
      </c>
      <c r="DZ99" s="28">
        <v>50.993701138536736</v>
      </c>
      <c r="EA99" s="28">
        <v>199.30931888492873</v>
      </c>
      <c r="EB99" s="28">
        <v>248.65975784510533</v>
      </c>
      <c r="EC99" s="28">
        <v>61.044983948693222</v>
      </c>
      <c r="ED99" s="28">
        <v>20.686451007250206</v>
      </c>
      <c r="EE99" s="28">
        <v>51.095133083369973</v>
      </c>
      <c r="EF99" s="28">
        <v>2.8060156374976355</v>
      </c>
      <c r="EG99" s="28">
        <v>7.7742842265964445</v>
      </c>
      <c r="EH99" s="28">
        <v>0</v>
      </c>
      <c r="EI99" s="29">
        <f t="shared" si="3"/>
        <v>35946.136888668319</v>
      </c>
      <c r="EJ99" s="30">
        <v>63466.716299521759</v>
      </c>
      <c r="EK99" s="31">
        <v>1.8263193059184117</v>
      </c>
      <c r="EL99" s="31">
        <v>16.627149107755052</v>
      </c>
      <c r="EM99" s="31">
        <v>5.4292708616332369E-2</v>
      </c>
      <c r="EN99" s="31">
        <v>94052.192636764565</v>
      </c>
      <c r="EO99" s="29">
        <f t="shared" si="5"/>
        <v>157537.4166974086</v>
      </c>
      <c r="EP99" s="28">
        <f t="shared" si="4"/>
        <v>193483.55358607692</v>
      </c>
      <c r="EQ99" s="1"/>
    </row>
    <row r="100" spans="1:147" s="10" customFormat="1" ht="28.5" customHeight="1" thickBot="1" x14ac:dyDescent="0.3">
      <c r="A100" s="22" t="s">
        <v>100</v>
      </c>
      <c r="B100" s="23" t="s">
        <v>243</v>
      </c>
      <c r="C100" s="28">
        <v>0.89048995445148083</v>
      </c>
      <c r="D100" s="28">
        <v>0.11697211929962995</v>
      </c>
      <c r="E100" s="28">
        <v>0.1330212483262386</v>
      </c>
      <c r="F100" s="28">
        <v>19.277283382188045</v>
      </c>
      <c r="G100" s="28">
        <v>8.6377189260441121</v>
      </c>
      <c r="H100" s="28">
        <v>0.53248955599221637</v>
      </c>
      <c r="I100" s="28">
        <v>0.66310934034405145</v>
      </c>
      <c r="J100" s="28">
        <v>6.5836052105969392E-2</v>
      </c>
      <c r="K100" s="28">
        <v>0.46374598566743536</v>
      </c>
      <c r="L100" s="28">
        <v>2.8335653430941132</v>
      </c>
      <c r="M100" s="28">
        <v>78.000300751310647</v>
      </c>
      <c r="N100" s="28">
        <v>14.194983556982246</v>
      </c>
      <c r="O100" s="28">
        <v>1.7224786346381977</v>
      </c>
      <c r="P100" s="28">
        <v>4832.0165660497933</v>
      </c>
      <c r="Q100" s="28">
        <v>0.89967234564198073</v>
      </c>
      <c r="R100" s="28">
        <v>383.95828564448323</v>
      </c>
      <c r="S100" s="28">
        <v>50.61859935133694</v>
      </c>
      <c r="T100" s="28">
        <v>35.614603415830352</v>
      </c>
      <c r="U100" s="28">
        <v>15.655238917346969</v>
      </c>
      <c r="V100" s="28">
        <v>8.8541597596698303</v>
      </c>
      <c r="W100" s="28">
        <v>14.71594678101885</v>
      </c>
      <c r="X100" s="28">
        <v>64.444807506390461</v>
      </c>
      <c r="Y100" s="28">
        <v>0.15828832442965698</v>
      </c>
      <c r="Z100" s="28">
        <v>6.9949678532181441</v>
      </c>
      <c r="AA100" s="28">
        <v>2.9774850287293555</v>
      </c>
      <c r="AB100" s="28">
        <v>178.77549402405202</v>
      </c>
      <c r="AC100" s="28">
        <v>2.5773494963013821</v>
      </c>
      <c r="AD100" s="28">
        <v>13.623379967035774</v>
      </c>
      <c r="AE100" s="28">
        <v>6.4262953553811748</v>
      </c>
      <c r="AF100" s="28">
        <v>210.64204155013354</v>
      </c>
      <c r="AG100" s="28">
        <v>2.6539466237731693E-2</v>
      </c>
      <c r="AH100" s="28">
        <v>7.8183144400858069</v>
      </c>
      <c r="AI100" s="28">
        <v>452.76026508415822</v>
      </c>
      <c r="AJ100" s="28">
        <v>35.696225534198099</v>
      </c>
      <c r="AK100" s="28">
        <v>864.93777555790723</v>
      </c>
      <c r="AL100" s="28">
        <v>111.8706825691016</v>
      </c>
      <c r="AM100" s="28">
        <v>77.374988233451234</v>
      </c>
      <c r="AN100" s="28">
        <v>249.3865355181191</v>
      </c>
      <c r="AO100" s="28">
        <v>685.96136237199175</v>
      </c>
      <c r="AP100" s="28">
        <v>249.98061895087051</v>
      </c>
      <c r="AQ100" s="28">
        <v>219.90004492775495</v>
      </c>
      <c r="AR100" s="28">
        <v>10.613073461761271</v>
      </c>
      <c r="AS100" s="28">
        <v>40.079006274793258</v>
      </c>
      <c r="AT100" s="28">
        <v>75.394998854063104</v>
      </c>
      <c r="AU100" s="28">
        <v>475.07268190837522</v>
      </c>
      <c r="AV100" s="28">
        <v>63.404395534757491</v>
      </c>
      <c r="AW100" s="28">
        <v>1445.864967271795</v>
      </c>
      <c r="AX100" s="28">
        <v>104.01774535270536</v>
      </c>
      <c r="AY100" s="28">
        <v>12.810172730433113</v>
      </c>
      <c r="AZ100" s="28">
        <v>9.0342715639675024</v>
      </c>
      <c r="BA100" s="28">
        <v>0.93273217415313048</v>
      </c>
      <c r="BB100" s="28">
        <v>62.207314888816143</v>
      </c>
      <c r="BC100" s="28">
        <v>1169.7554819863346</v>
      </c>
      <c r="BD100" s="28">
        <v>50.563837267494002</v>
      </c>
      <c r="BE100" s="28">
        <v>82.757259389980774</v>
      </c>
      <c r="BF100" s="28">
        <v>239.7929781438113</v>
      </c>
      <c r="BG100" s="28">
        <v>35.132438043304035</v>
      </c>
      <c r="BH100" s="28">
        <v>52.672635448295424</v>
      </c>
      <c r="BI100" s="28">
        <v>37.648293379726766</v>
      </c>
      <c r="BJ100" s="28">
        <v>41.810869913183325</v>
      </c>
      <c r="BK100" s="28">
        <v>62.235327090152218</v>
      </c>
      <c r="BL100" s="28">
        <v>28.644551687168864</v>
      </c>
      <c r="BM100" s="28">
        <v>229.30908978300121</v>
      </c>
      <c r="BN100" s="28">
        <v>161.24111664579249</v>
      </c>
      <c r="BO100" s="28">
        <v>266.03582822893105</v>
      </c>
      <c r="BP100" s="28">
        <v>5.1756759327181259</v>
      </c>
      <c r="BQ100" s="28">
        <v>8.6642469237602597</v>
      </c>
      <c r="BR100" s="28">
        <v>188.23256454891691</v>
      </c>
      <c r="BS100" s="28">
        <v>10.149485098084009</v>
      </c>
      <c r="BT100" s="28">
        <v>38.982070727229804</v>
      </c>
      <c r="BU100" s="28">
        <v>409.85902177188973</v>
      </c>
      <c r="BV100" s="28">
        <v>33.792299619493214</v>
      </c>
      <c r="BW100" s="28">
        <v>158.43466985122026</v>
      </c>
      <c r="BX100" s="28">
        <v>150.98774093314628</v>
      </c>
      <c r="BY100" s="28">
        <v>42.838031667928547</v>
      </c>
      <c r="BZ100" s="28">
        <v>2.8739449563066266</v>
      </c>
      <c r="CA100" s="28">
        <v>30.3561252959766</v>
      </c>
      <c r="CB100" s="28">
        <v>116.1483275468</v>
      </c>
      <c r="CC100" s="28">
        <v>59.696808111759125</v>
      </c>
      <c r="CD100" s="28">
        <v>50.533374537046825</v>
      </c>
      <c r="CE100" s="28">
        <v>237.23908920020523</v>
      </c>
      <c r="CF100" s="28">
        <v>2181.2554496862999</v>
      </c>
      <c r="CG100" s="28">
        <v>11897.241306540007</v>
      </c>
      <c r="CH100" s="28">
        <v>61.700483466953123</v>
      </c>
      <c r="CI100" s="28">
        <v>3.1337915816072224</v>
      </c>
      <c r="CJ100" s="28">
        <v>14.153730417315419</v>
      </c>
      <c r="CK100" s="28">
        <v>1.8965530819617191</v>
      </c>
      <c r="CL100" s="28">
        <v>534.19299115605429</v>
      </c>
      <c r="CM100" s="28">
        <v>303.0697232849077</v>
      </c>
      <c r="CN100" s="28">
        <v>85.138400156524156</v>
      </c>
      <c r="CO100" s="28">
        <v>3404.2292152203045</v>
      </c>
      <c r="CP100" s="28">
        <v>888.75881166009287</v>
      </c>
      <c r="CQ100" s="28">
        <v>61.896732839485793</v>
      </c>
      <c r="CR100" s="28">
        <v>158.98292918586512</v>
      </c>
      <c r="CS100" s="28">
        <v>37.796277335206355</v>
      </c>
      <c r="CT100" s="28">
        <v>8706.3045519434327</v>
      </c>
      <c r="CU100" s="28">
        <v>24.380597326696314</v>
      </c>
      <c r="CV100" s="28">
        <v>0.13881863641348616</v>
      </c>
      <c r="CW100" s="28">
        <v>571.56522780502826</v>
      </c>
      <c r="CX100" s="28">
        <v>291.41566739233247</v>
      </c>
      <c r="CY100" s="28">
        <v>7.030168041368988</v>
      </c>
      <c r="CZ100" s="28">
        <v>25.839107186423373</v>
      </c>
      <c r="DA100" s="28">
        <v>62.172616275686167</v>
      </c>
      <c r="DB100" s="28">
        <v>8.4844970790703851</v>
      </c>
      <c r="DC100" s="28">
        <v>51.607853538470074</v>
      </c>
      <c r="DD100" s="28">
        <v>65.439685161962984</v>
      </c>
      <c r="DE100" s="28">
        <v>144.04936131954088</v>
      </c>
      <c r="DF100" s="28">
        <v>37.089627681051041</v>
      </c>
      <c r="DG100" s="28">
        <v>139.42033751139425</v>
      </c>
      <c r="DH100" s="28">
        <v>38.60211241265889</v>
      </c>
      <c r="DI100" s="28">
        <v>2.7068747468503962</v>
      </c>
      <c r="DJ100" s="28">
        <v>17.419028402452977</v>
      </c>
      <c r="DK100" s="28">
        <v>21.811310679208393</v>
      </c>
      <c r="DL100" s="28">
        <v>52.189303541542792</v>
      </c>
      <c r="DM100" s="28">
        <v>2.0574641034699372E-4</v>
      </c>
      <c r="DN100" s="28">
        <v>0.31769189813240056</v>
      </c>
      <c r="DO100" s="28">
        <v>31.152986063678959</v>
      </c>
      <c r="DP100" s="28">
        <v>25.624063008496282</v>
      </c>
      <c r="DQ100" s="28">
        <v>16.386377373389777</v>
      </c>
      <c r="DR100" s="28">
        <v>22.495468535266639</v>
      </c>
      <c r="DS100" s="28">
        <v>169.64380709455497</v>
      </c>
      <c r="DT100" s="28">
        <v>22.894925034844114</v>
      </c>
      <c r="DU100" s="28">
        <v>0.21387840866480359</v>
      </c>
      <c r="DV100" s="28">
        <v>138.66128403330598</v>
      </c>
      <c r="DW100" s="28">
        <v>269.21176057935094</v>
      </c>
      <c r="DX100" s="28">
        <v>227.44372158112822</v>
      </c>
      <c r="DY100" s="28">
        <v>2.5129134887883309</v>
      </c>
      <c r="DZ100" s="28">
        <v>15.010133836920815</v>
      </c>
      <c r="EA100" s="28">
        <v>47.20516526487495</v>
      </c>
      <c r="EB100" s="28">
        <v>38.472687332653699</v>
      </c>
      <c r="EC100" s="28">
        <v>9.6332650465268905</v>
      </c>
      <c r="ED100" s="28">
        <v>5.6894928199937826</v>
      </c>
      <c r="EE100" s="28">
        <v>12.521010001852268</v>
      </c>
      <c r="EF100" s="28">
        <v>0.49668503668618247</v>
      </c>
      <c r="EG100" s="28">
        <v>3.5557136485162166</v>
      </c>
      <c r="EH100" s="28">
        <v>0</v>
      </c>
      <c r="EI100" s="29">
        <f t="shared" si="3"/>
        <v>46173.44945074858</v>
      </c>
      <c r="EJ100" s="30">
        <v>4467.2695965606599</v>
      </c>
      <c r="EK100" s="31">
        <v>1.3883225083499828</v>
      </c>
      <c r="EL100" s="31">
        <v>13.684306414248946</v>
      </c>
      <c r="EM100" s="31">
        <v>4.1271966609057235E-2</v>
      </c>
      <c r="EN100" s="31">
        <v>26383.610836311982</v>
      </c>
      <c r="EO100" s="29">
        <f t="shared" si="5"/>
        <v>30865.99433376185</v>
      </c>
      <c r="EP100" s="28">
        <f t="shared" si="4"/>
        <v>77039.443784510426</v>
      </c>
      <c r="EQ100" s="1"/>
    </row>
    <row r="101" spans="1:147" s="10" customFormat="1" ht="28.5" customHeight="1" thickBot="1" x14ac:dyDescent="0.3">
      <c r="A101" s="22" t="s">
        <v>101</v>
      </c>
      <c r="B101" s="23" t="s">
        <v>244</v>
      </c>
      <c r="C101" s="28">
        <v>0.65581482190043849</v>
      </c>
      <c r="D101" s="28">
        <v>7.0916935029766981E-2</v>
      </c>
      <c r="E101" s="28">
        <v>2.2304403375063888</v>
      </c>
      <c r="F101" s="28">
        <v>35.688477043945888</v>
      </c>
      <c r="G101" s="28">
        <v>7.123729000508904</v>
      </c>
      <c r="H101" s="28">
        <v>0.33051474134189951</v>
      </c>
      <c r="I101" s="28">
        <v>3.7237298451919316E-2</v>
      </c>
      <c r="J101" s="28">
        <v>6.9062049662903621E-2</v>
      </c>
      <c r="K101" s="28">
        <v>0.25177224989334746</v>
      </c>
      <c r="L101" s="28">
        <v>16.345286036936773</v>
      </c>
      <c r="M101" s="28">
        <v>47.703776415246779</v>
      </c>
      <c r="N101" s="28">
        <v>409.87680587816453</v>
      </c>
      <c r="O101" s="28">
        <v>183.47322828925462</v>
      </c>
      <c r="P101" s="28">
        <v>18693.977998292197</v>
      </c>
      <c r="Q101" s="28">
        <v>15.959344756463382</v>
      </c>
      <c r="R101" s="28">
        <v>2185.4083945126222</v>
      </c>
      <c r="S101" s="28">
        <v>51.026750156755654</v>
      </c>
      <c r="T101" s="28">
        <v>19.231071100586831</v>
      </c>
      <c r="U101" s="28">
        <v>24.868706306635584</v>
      </c>
      <c r="V101" s="28">
        <v>5.7005571705580245</v>
      </c>
      <c r="W101" s="28">
        <v>148.71549297500081</v>
      </c>
      <c r="X101" s="28">
        <v>52.564563641130711</v>
      </c>
      <c r="Y101" s="28">
        <v>1.4385896549173799E-2</v>
      </c>
      <c r="Z101" s="28">
        <v>23.013874745694366</v>
      </c>
      <c r="AA101" s="28">
        <v>1.8408863901475037</v>
      </c>
      <c r="AB101" s="28">
        <v>399.61404800895502</v>
      </c>
      <c r="AC101" s="28">
        <v>1.2810389602898298</v>
      </c>
      <c r="AD101" s="28">
        <v>63.860052313238654</v>
      </c>
      <c r="AE101" s="28">
        <v>14.197560962692968</v>
      </c>
      <c r="AF101" s="28">
        <v>451.56912524410347</v>
      </c>
      <c r="AG101" s="28">
        <v>8.413262401775345</v>
      </c>
      <c r="AH101" s="28">
        <v>1.5290746601746861</v>
      </c>
      <c r="AI101" s="28">
        <v>1943.4727873200236</v>
      </c>
      <c r="AJ101" s="28">
        <v>4355.489752833505</v>
      </c>
      <c r="AK101" s="28">
        <v>2064.4499064160341</v>
      </c>
      <c r="AL101" s="28">
        <v>722.57470002891807</v>
      </c>
      <c r="AM101" s="28">
        <v>431.79163198488408</v>
      </c>
      <c r="AN101" s="28">
        <v>125.35298422685929</v>
      </c>
      <c r="AO101" s="28">
        <v>1793.1417386488915</v>
      </c>
      <c r="AP101" s="28">
        <v>2765.6642194631186</v>
      </c>
      <c r="AQ101" s="28">
        <v>78.735241040504064</v>
      </c>
      <c r="AR101" s="28">
        <v>184.71332366814818</v>
      </c>
      <c r="AS101" s="28">
        <v>133.55795135138089</v>
      </c>
      <c r="AT101" s="28">
        <v>60.110779172088009</v>
      </c>
      <c r="AU101" s="28">
        <v>1985.4239975467237</v>
      </c>
      <c r="AV101" s="28">
        <v>343.25173513592785</v>
      </c>
      <c r="AW101" s="28">
        <v>282.68143014528243</v>
      </c>
      <c r="AX101" s="28">
        <v>291.31185012409935</v>
      </c>
      <c r="AY101" s="28">
        <v>467.30864754989767</v>
      </c>
      <c r="AZ101" s="28">
        <v>8.9590242413965893</v>
      </c>
      <c r="BA101" s="28">
        <v>9.5213933257722729</v>
      </c>
      <c r="BB101" s="28">
        <v>296.18147020343457</v>
      </c>
      <c r="BC101" s="28">
        <v>1733.5183343511053</v>
      </c>
      <c r="BD101" s="28">
        <v>175.29798483489984</v>
      </c>
      <c r="BE101" s="28">
        <v>1761.8685641102777</v>
      </c>
      <c r="BF101" s="28">
        <v>1480.4883890121541</v>
      </c>
      <c r="BG101" s="28">
        <v>157.91142466845645</v>
      </c>
      <c r="BH101" s="28">
        <v>359.2562135122011</v>
      </c>
      <c r="BI101" s="28">
        <v>230.39262161005323</v>
      </c>
      <c r="BJ101" s="28">
        <v>901.61292669960517</v>
      </c>
      <c r="BK101" s="28">
        <v>200.6715618497816</v>
      </c>
      <c r="BL101" s="28">
        <v>44.818417531739371</v>
      </c>
      <c r="BM101" s="28">
        <v>2011.0206319129325</v>
      </c>
      <c r="BN101" s="28">
        <v>427.62328869718596</v>
      </c>
      <c r="BO101" s="28">
        <v>1055.1145438252383</v>
      </c>
      <c r="BP101" s="28">
        <v>45.890392633347915</v>
      </c>
      <c r="BQ101" s="28">
        <v>136.0425843144593</v>
      </c>
      <c r="BR101" s="28">
        <v>2733.0330611983318</v>
      </c>
      <c r="BS101" s="28">
        <v>693.06127836372832</v>
      </c>
      <c r="BT101" s="28">
        <v>3071.3760903092289</v>
      </c>
      <c r="BU101" s="28">
        <v>2475.3960059363817</v>
      </c>
      <c r="BV101" s="28">
        <v>2943.5371963022094</v>
      </c>
      <c r="BW101" s="28">
        <v>3603.2291256764665</v>
      </c>
      <c r="BX101" s="28">
        <v>699.46338875344259</v>
      </c>
      <c r="BY101" s="28">
        <v>94.048614294763851</v>
      </c>
      <c r="BZ101" s="28">
        <v>5.0386009753299739</v>
      </c>
      <c r="CA101" s="28">
        <v>1874.7829046552886</v>
      </c>
      <c r="CB101" s="28">
        <v>156.00754527264161</v>
      </c>
      <c r="CC101" s="28">
        <v>333.14025788702639</v>
      </c>
      <c r="CD101" s="28">
        <v>558.39760785963335</v>
      </c>
      <c r="CE101" s="28">
        <v>1219.131926114444</v>
      </c>
      <c r="CF101" s="28">
        <v>3372.1377834399341</v>
      </c>
      <c r="CG101" s="28">
        <v>41448.444435149962</v>
      </c>
      <c r="CH101" s="28">
        <v>680.49205999518006</v>
      </c>
      <c r="CI101" s="28">
        <v>989.9082833058294</v>
      </c>
      <c r="CJ101" s="28">
        <v>4749.9629139386343</v>
      </c>
      <c r="CK101" s="28">
        <v>28380.377373775911</v>
      </c>
      <c r="CL101" s="28">
        <v>30116.39987455845</v>
      </c>
      <c r="CM101" s="28">
        <v>20547.934698453264</v>
      </c>
      <c r="CN101" s="28">
        <v>1344.5787203076809</v>
      </c>
      <c r="CO101" s="28">
        <v>66464.846794801473</v>
      </c>
      <c r="CP101" s="28">
        <v>4451.9487253844454</v>
      </c>
      <c r="CQ101" s="28">
        <v>691.70733938730939</v>
      </c>
      <c r="CR101" s="28">
        <v>617.35098976338122</v>
      </c>
      <c r="CS101" s="28">
        <v>163.91772999626812</v>
      </c>
      <c r="CT101" s="28">
        <v>3163.8010968476888</v>
      </c>
      <c r="CU101" s="28">
        <v>1184.8404871611849</v>
      </c>
      <c r="CV101" s="28">
        <v>10.525814783576545</v>
      </c>
      <c r="CW101" s="28">
        <v>737.97593686587265</v>
      </c>
      <c r="CX101" s="28">
        <v>466.01674541993395</v>
      </c>
      <c r="CY101" s="28">
        <v>199.8809563573804</v>
      </c>
      <c r="CZ101" s="28">
        <v>181.23474890970871</v>
      </c>
      <c r="DA101" s="28">
        <v>1549.6973318366438</v>
      </c>
      <c r="DB101" s="28">
        <v>961.09723164871912</v>
      </c>
      <c r="DC101" s="28">
        <v>542.30168472118032</v>
      </c>
      <c r="DD101" s="28">
        <v>2032.9274332631444</v>
      </c>
      <c r="DE101" s="28">
        <v>2440.4420412798881</v>
      </c>
      <c r="DF101" s="28">
        <v>809.06191229932426</v>
      </c>
      <c r="DG101" s="28">
        <v>794.63902751596754</v>
      </c>
      <c r="DH101" s="28">
        <v>512.29564802838752</v>
      </c>
      <c r="DI101" s="28">
        <v>13.245871562302854</v>
      </c>
      <c r="DJ101" s="28">
        <v>444.21843630462524</v>
      </c>
      <c r="DK101" s="28">
        <v>233.33383466166464</v>
      </c>
      <c r="DL101" s="28">
        <v>967.32392654668934</v>
      </c>
      <c r="DM101" s="28">
        <v>1.6348196897097806</v>
      </c>
      <c r="DN101" s="28">
        <v>10.081188670420595</v>
      </c>
      <c r="DO101" s="28">
        <v>674.69661470819585</v>
      </c>
      <c r="DP101" s="28">
        <v>445.80918596667328</v>
      </c>
      <c r="DQ101" s="28">
        <v>410.62264218598068</v>
      </c>
      <c r="DR101" s="28">
        <v>7799.0343856452673</v>
      </c>
      <c r="DS101" s="28">
        <v>690.11845411448553</v>
      </c>
      <c r="DT101" s="28">
        <v>150.34808719963272</v>
      </c>
      <c r="DU101" s="28">
        <v>4.3471955198743863</v>
      </c>
      <c r="DV101" s="28">
        <v>1003.6444166250551</v>
      </c>
      <c r="DW101" s="28">
        <v>3751.6155809187003</v>
      </c>
      <c r="DX101" s="28">
        <v>268.24212791669595</v>
      </c>
      <c r="DY101" s="28">
        <v>18.603583483345901</v>
      </c>
      <c r="DZ101" s="28">
        <v>22.004401039488162</v>
      </c>
      <c r="EA101" s="28">
        <v>94.832156211317681</v>
      </c>
      <c r="EB101" s="28">
        <v>170.34058324513467</v>
      </c>
      <c r="EC101" s="28">
        <v>884.85197282706508</v>
      </c>
      <c r="ED101" s="28">
        <v>73.596872968030823</v>
      </c>
      <c r="EE101" s="28">
        <v>196.60705123096449</v>
      </c>
      <c r="EF101" s="28">
        <v>22.896712464943391</v>
      </c>
      <c r="EG101" s="28">
        <v>87.670473134454937</v>
      </c>
      <c r="EH101" s="28">
        <v>0</v>
      </c>
      <c r="EI101" s="29">
        <f t="shared" si="3"/>
        <v>310437.97569121962</v>
      </c>
      <c r="EJ101" s="30">
        <v>129719.81003823777</v>
      </c>
      <c r="EK101" s="31">
        <v>0</v>
      </c>
      <c r="EL101" s="31">
        <v>10002.188128947373</v>
      </c>
      <c r="EM101" s="31">
        <v>-5.9848268320983194E-3</v>
      </c>
      <c r="EN101" s="31">
        <v>188198.85162777384</v>
      </c>
      <c r="EO101" s="29">
        <f t="shared" si="5"/>
        <v>327920.84381013212</v>
      </c>
      <c r="EP101" s="28">
        <f t="shared" si="4"/>
        <v>638358.8195013518</v>
      </c>
      <c r="EQ101" s="1"/>
    </row>
    <row r="102" spans="1:147" s="10" customFormat="1" ht="28.5" customHeight="1" thickBot="1" x14ac:dyDescent="0.3">
      <c r="A102" s="22" t="s">
        <v>102</v>
      </c>
      <c r="B102" s="23" t="s">
        <v>245</v>
      </c>
      <c r="C102" s="28">
        <v>0.13253782823410573</v>
      </c>
      <c r="D102" s="28">
        <v>1.7408685056311879E-2</v>
      </c>
      <c r="E102" s="28">
        <v>1.1893475899473319E-2</v>
      </c>
      <c r="F102" s="28">
        <v>3.0129016968027424</v>
      </c>
      <c r="G102" s="28">
        <v>1.5707768213942284E-2</v>
      </c>
      <c r="H102" s="28">
        <v>7.6931170775228597E-2</v>
      </c>
      <c r="I102" s="28">
        <v>5.1374278672941844E-3</v>
      </c>
      <c r="J102" s="28">
        <v>7.7875185700151343E-4</v>
      </c>
      <c r="K102" s="28">
        <v>6.1535022809616424E-2</v>
      </c>
      <c r="L102" s="28">
        <v>0.3166488977470574</v>
      </c>
      <c r="M102" s="28">
        <v>11.704587551325872</v>
      </c>
      <c r="N102" s="28">
        <v>163.99414037948975</v>
      </c>
      <c r="O102" s="28">
        <v>29.20229481004635</v>
      </c>
      <c r="P102" s="28">
        <v>103.72980613480453</v>
      </c>
      <c r="Q102" s="28">
        <v>0.12586676366215355</v>
      </c>
      <c r="R102" s="28">
        <v>32.606102807823106</v>
      </c>
      <c r="S102" s="28">
        <v>5.9711735506220283</v>
      </c>
      <c r="T102" s="28">
        <v>4.7136250002028177</v>
      </c>
      <c r="U102" s="28">
        <v>2.1234431049744957</v>
      </c>
      <c r="V102" s="28">
        <v>1.2061390007384287</v>
      </c>
      <c r="W102" s="28">
        <v>2.5889493350757111</v>
      </c>
      <c r="X102" s="28">
        <v>8.7521812588065426</v>
      </c>
      <c r="Y102" s="28">
        <v>7.9876340875970373E-5</v>
      </c>
      <c r="Z102" s="28">
        <v>0.79035013561969303</v>
      </c>
      <c r="AA102" s="28">
        <v>0.43939292669618679</v>
      </c>
      <c r="AB102" s="28">
        <v>39.165218633407179</v>
      </c>
      <c r="AC102" s="28">
        <v>0.53756182653027085</v>
      </c>
      <c r="AD102" s="28">
        <v>0.10066989852407504</v>
      </c>
      <c r="AE102" s="28">
        <v>0.64810372807877381</v>
      </c>
      <c r="AF102" s="28">
        <v>19.963458426046532</v>
      </c>
      <c r="AG102" s="28">
        <v>3.3338733077658188E-2</v>
      </c>
      <c r="AH102" s="28">
        <v>0.30346341085433737</v>
      </c>
      <c r="AI102" s="28">
        <v>72.184082326582327</v>
      </c>
      <c r="AJ102" s="28">
        <v>101.92293172253696</v>
      </c>
      <c r="AK102" s="28">
        <v>224.36353558472422</v>
      </c>
      <c r="AL102" s="28">
        <v>18.902156789434166</v>
      </c>
      <c r="AM102" s="28">
        <v>16.994998434651251</v>
      </c>
      <c r="AN102" s="28">
        <v>7.8617500766519068</v>
      </c>
      <c r="AO102" s="28">
        <v>75.640941379473801</v>
      </c>
      <c r="AP102" s="28">
        <v>98.306434363891952</v>
      </c>
      <c r="AQ102" s="28">
        <v>58.640224513240213</v>
      </c>
      <c r="AR102" s="28">
        <v>10.613792657155882</v>
      </c>
      <c r="AS102" s="28">
        <v>40.795677448788481</v>
      </c>
      <c r="AT102" s="28">
        <v>27.317010226294485</v>
      </c>
      <c r="AU102" s="28">
        <v>136.24926220212919</v>
      </c>
      <c r="AV102" s="28">
        <v>27.102148479391005</v>
      </c>
      <c r="AW102" s="28">
        <v>109.11426683938603</v>
      </c>
      <c r="AX102" s="28">
        <v>43.33140771795248</v>
      </c>
      <c r="AY102" s="28">
        <v>7.5766015714240584</v>
      </c>
      <c r="AZ102" s="28">
        <v>2.9233191716890001</v>
      </c>
      <c r="BA102" s="28">
        <v>7.5394328423628671</v>
      </c>
      <c r="BB102" s="28">
        <v>21.448854884429529</v>
      </c>
      <c r="BC102" s="28">
        <v>727.17031758343046</v>
      </c>
      <c r="BD102" s="28">
        <v>53.717041454214673</v>
      </c>
      <c r="BE102" s="28">
        <v>57.343463335815514</v>
      </c>
      <c r="BF102" s="28">
        <v>237.96598517612878</v>
      </c>
      <c r="BG102" s="28">
        <v>48.567628910020879</v>
      </c>
      <c r="BH102" s="28">
        <v>96.114322993737431</v>
      </c>
      <c r="BI102" s="28">
        <v>124.00757536454005</v>
      </c>
      <c r="BJ102" s="28">
        <v>91.492936803209474</v>
      </c>
      <c r="BK102" s="28">
        <v>43.201058218052097</v>
      </c>
      <c r="BL102" s="28">
        <v>8.8202000077413238</v>
      </c>
      <c r="BM102" s="28">
        <v>144.45225330702692</v>
      </c>
      <c r="BN102" s="28">
        <v>64.063252443661554</v>
      </c>
      <c r="BO102" s="28">
        <v>84.242728573224582</v>
      </c>
      <c r="BP102" s="28">
        <v>25.797747634627065</v>
      </c>
      <c r="BQ102" s="28">
        <v>18.922333344940562</v>
      </c>
      <c r="BR102" s="28">
        <v>256.83900186972994</v>
      </c>
      <c r="BS102" s="28">
        <v>5.9931265170352361</v>
      </c>
      <c r="BT102" s="28">
        <v>82.380352012286309</v>
      </c>
      <c r="BU102" s="28">
        <v>536.85718588141208</v>
      </c>
      <c r="BV102" s="28">
        <v>141.43184342062574</v>
      </c>
      <c r="BW102" s="28">
        <v>224.79914353217669</v>
      </c>
      <c r="BX102" s="28">
        <v>149.75020094241773</v>
      </c>
      <c r="BY102" s="28">
        <v>38.134998870335501</v>
      </c>
      <c r="BZ102" s="28">
        <v>0.83558212799503095</v>
      </c>
      <c r="CA102" s="28">
        <v>40.777731692390965</v>
      </c>
      <c r="CB102" s="28">
        <v>20.26933606534061</v>
      </c>
      <c r="CC102" s="28">
        <v>8.7018277016586936</v>
      </c>
      <c r="CD102" s="28">
        <v>2.3294064448544267</v>
      </c>
      <c r="CE102" s="28">
        <v>19.142066132333223</v>
      </c>
      <c r="CF102" s="28">
        <v>930.59457512841038</v>
      </c>
      <c r="CG102" s="28">
        <v>4170.4739009313262</v>
      </c>
      <c r="CH102" s="28">
        <v>15.686384643911527</v>
      </c>
      <c r="CI102" s="28">
        <v>2.9907860321793018</v>
      </c>
      <c r="CJ102" s="28">
        <v>44.67735480895918</v>
      </c>
      <c r="CK102" s="28">
        <v>146.7956440375051</v>
      </c>
      <c r="CL102" s="28">
        <v>428.38221102157149</v>
      </c>
      <c r="CM102" s="28">
        <v>148.09940059052437</v>
      </c>
      <c r="CN102" s="28">
        <v>141.2070650966248</v>
      </c>
      <c r="CO102" s="28">
        <v>695.97850859989569</v>
      </c>
      <c r="CP102" s="28">
        <v>6936.8707930855335</v>
      </c>
      <c r="CQ102" s="28">
        <v>578.42287878096738</v>
      </c>
      <c r="CR102" s="28">
        <v>598.3132494537864</v>
      </c>
      <c r="CS102" s="28">
        <v>97.876762100134499</v>
      </c>
      <c r="CT102" s="28">
        <v>1309.2251364540009</v>
      </c>
      <c r="CU102" s="28">
        <v>819.92930705095273</v>
      </c>
      <c r="CV102" s="28">
        <v>3.7600072618440343</v>
      </c>
      <c r="CW102" s="28">
        <v>4817.8805246998645</v>
      </c>
      <c r="CX102" s="28">
        <v>2046.0164410861219</v>
      </c>
      <c r="CY102" s="28">
        <v>167.686423866289</v>
      </c>
      <c r="CZ102" s="28">
        <v>501.62456786421717</v>
      </c>
      <c r="DA102" s="28">
        <v>866.12636420323497</v>
      </c>
      <c r="DB102" s="28">
        <v>849.87218411320328</v>
      </c>
      <c r="DC102" s="28">
        <v>449.66792535732907</v>
      </c>
      <c r="DD102" s="28">
        <v>788.30710599335259</v>
      </c>
      <c r="DE102" s="28">
        <v>1355.0426635202</v>
      </c>
      <c r="DF102" s="28">
        <v>165.04263625146535</v>
      </c>
      <c r="DG102" s="28">
        <v>1192.5046711628754</v>
      </c>
      <c r="DH102" s="28">
        <v>647.9736213293254</v>
      </c>
      <c r="DI102" s="28">
        <v>6.8348278221736303</v>
      </c>
      <c r="DJ102" s="28">
        <v>54.974943743893895</v>
      </c>
      <c r="DK102" s="28">
        <v>20.56990926533323</v>
      </c>
      <c r="DL102" s="28">
        <v>83.04691107707977</v>
      </c>
      <c r="DM102" s="28">
        <v>0.25174910333278422</v>
      </c>
      <c r="DN102" s="28">
        <v>30.772429477586805</v>
      </c>
      <c r="DO102" s="28">
        <v>390.06854987556096</v>
      </c>
      <c r="DP102" s="28">
        <v>269.12567868948008</v>
      </c>
      <c r="DQ102" s="28">
        <v>142.26879360612102</v>
      </c>
      <c r="DR102" s="28">
        <v>1053.1265059314192</v>
      </c>
      <c r="DS102" s="28">
        <v>544.44703287419122</v>
      </c>
      <c r="DT102" s="28">
        <v>194.9721840819067</v>
      </c>
      <c r="DU102" s="28">
        <v>25.805597815476098</v>
      </c>
      <c r="DV102" s="28">
        <v>625.23826748065835</v>
      </c>
      <c r="DW102" s="28">
        <v>1721.5748858722845</v>
      </c>
      <c r="DX102" s="28">
        <v>17.868111971587055</v>
      </c>
      <c r="DY102" s="28">
        <v>62.237080800945733</v>
      </c>
      <c r="DZ102" s="28">
        <v>4.2429400282280785</v>
      </c>
      <c r="EA102" s="28">
        <v>344.81013852012785</v>
      </c>
      <c r="EB102" s="28">
        <v>370.81512747967861</v>
      </c>
      <c r="EC102" s="28">
        <v>161.91005823107693</v>
      </c>
      <c r="ED102" s="28">
        <v>126.36919780835235</v>
      </c>
      <c r="EE102" s="28">
        <v>3.1330118628497363</v>
      </c>
      <c r="EF102" s="28">
        <v>27.321358836382686</v>
      </c>
      <c r="EG102" s="28">
        <v>5.6793908231023016</v>
      </c>
      <c r="EH102" s="28">
        <v>0</v>
      </c>
      <c r="EI102" s="29">
        <f t="shared" si="3"/>
        <v>42099.794683215572</v>
      </c>
      <c r="EJ102" s="30">
        <v>90158.783044147931</v>
      </c>
      <c r="EK102" s="31">
        <v>0</v>
      </c>
      <c r="EL102" s="31">
        <v>0.5371417658058607</v>
      </c>
      <c r="EM102" s="31">
        <v>0</v>
      </c>
      <c r="EN102" s="31">
        <v>12762.111460519449</v>
      </c>
      <c r="EO102" s="29">
        <f t="shared" si="5"/>
        <v>102921.43164643318</v>
      </c>
      <c r="EP102" s="28">
        <f t="shared" si="4"/>
        <v>145021.22632964875</v>
      </c>
      <c r="EQ102" s="1"/>
    </row>
    <row r="103" spans="1:147" s="10" customFormat="1" ht="28.5" customHeight="1" thickBot="1" x14ac:dyDescent="0.3">
      <c r="A103" s="22" t="s">
        <v>103</v>
      </c>
      <c r="B103" s="23" t="s">
        <v>246</v>
      </c>
      <c r="C103" s="28">
        <v>9.0401037704003845E-2</v>
      </c>
      <c r="D103" s="28">
        <v>1.1956278928862439E-2</v>
      </c>
      <c r="E103" s="28">
        <v>4.2634234751046773E-2</v>
      </c>
      <c r="F103" s="28">
        <v>3.6641524540463744</v>
      </c>
      <c r="G103" s="28">
        <v>0.72592417532874798</v>
      </c>
      <c r="H103" s="28">
        <v>0.22752241769048348</v>
      </c>
      <c r="I103" s="28">
        <v>9.0153245335042487E-2</v>
      </c>
      <c r="J103" s="28">
        <v>0.68024988684683696</v>
      </c>
      <c r="K103" s="28">
        <v>0.60620248083184203</v>
      </c>
      <c r="L103" s="28">
        <v>2.41238218302342</v>
      </c>
      <c r="M103" s="28">
        <v>0.8050853997603924</v>
      </c>
      <c r="N103" s="28">
        <v>15.990248746575277</v>
      </c>
      <c r="O103" s="28">
        <v>5.98701093111581</v>
      </c>
      <c r="P103" s="28">
        <v>194.10969858186482</v>
      </c>
      <c r="Q103" s="28">
        <v>0.1605064794723898</v>
      </c>
      <c r="R103" s="28">
        <v>60.221995957125678</v>
      </c>
      <c r="S103" s="28">
        <v>3.3003280517870728</v>
      </c>
      <c r="T103" s="28">
        <v>1.4914722253920378</v>
      </c>
      <c r="U103" s="28">
        <v>4.1433619342684418</v>
      </c>
      <c r="V103" s="28">
        <v>0.19266599583014557</v>
      </c>
      <c r="W103" s="28">
        <v>15.669221175505175</v>
      </c>
      <c r="X103" s="28">
        <v>7.8828710044040013</v>
      </c>
      <c r="Y103" s="28">
        <v>1.7753264410513045</v>
      </c>
      <c r="Z103" s="28">
        <v>9.0318268413090284</v>
      </c>
      <c r="AA103" s="28">
        <v>0.2711356507856244</v>
      </c>
      <c r="AB103" s="28">
        <v>86.99653316542225</v>
      </c>
      <c r="AC103" s="28">
        <v>0.94305393007955596</v>
      </c>
      <c r="AD103" s="28">
        <v>0.67999348638810109</v>
      </c>
      <c r="AE103" s="28">
        <v>1.5629760588426267</v>
      </c>
      <c r="AF103" s="28">
        <v>96.001363400469018</v>
      </c>
      <c r="AG103" s="28">
        <v>3.2971475113437024E-2</v>
      </c>
      <c r="AH103" s="28">
        <v>0.6655191379258395</v>
      </c>
      <c r="AI103" s="28">
        <v>409.58824340831728</v>
      </c>
      <c r="AJ103" s="28">
        <v>48.986929131100595</v>
      </c>
      <c r="AK103" s="28">
        <v>202.23697714094183</v>
      </c>
      <c r="AL103" s="28">
        <v>248.87284322122665</v>
      </c>
      <c r="AM103" s="28">
        <v>189.62159760848991</v>
      </c>
      <c r="AN103" s="28">
        <v>34.72534007750486</v>
      </c>
      <c r="AO103" s="28">
        <v>246.73605671058877</v>
      </c>
      <c r="AP103" s="28">
        <v>597.21241059323108</v>
      </c>
      <c r="AQ103" s="28">
        <v>62.776551501776979</v>
      </c>
      <c r="AR103" s="28">
        <v>29.484973523760189</v>
      </c>
      <c r="AS103" s="28">
        <v>55.86806183020196</v>
      </c>
      <c r="AT103" s="28">
        <v>163.03776971971337</v>
      </c>
      <c r="AU103" s="28">
        <v>309.55400571012098</v>
      </c>
      <c r="AV103" s="28">
        <v>29.285229503941107</v>
      </c>
      <c r="AW103" s="28">
        <v>473.85440616367288</v>
      </c>
      <c r="AX103" s="28">
        <v>40.834127658453028</v>
      </c>
      <c r="AY103" s="28">
        <v>26.777764133893115</v>
      </c>
      <c r="AZ103" s="28">
        <v>2.5062172686564619</v>
      </c>
      <c r="BA103" s="28">
        <v>2.6017848384489106</v>
      </c>
      <c r="BB103" s="28">
        <v>24.457155934900076</v>
      </c>
      <c r="BC103" s="28">
        <v>181.16427316630651</v>
      </c>
      <c r="BD103" s="28">
        <v>42.296972721913129</v>
      </c>
      <c r="BE103" s="28">
        <v>320.84257878893885</v>
      </c>
      <c r="BF103" s="28">
        <v>361.05971011553436</v>
      </c>
      <c r="BG103" s="28">
        <v>151.73187988789726</v>
      </c>
      <c r="BH103" s="28">
        <v>225.65754226460899</v>
      </c>
      <c r="BI103" s="28">
        <v>194.86503803910094</v>
      </c>
      <c r="BJ103" s="28">
        <v>235.5664087278777</v>
      </c>
      <c r="BK103" s="28">
        <v>44.760961851668981</v>
      </c>
      <c r="BL103" s="28">
        <v>9.8950045080447868</v>
      </c>
      <c r="BM103" s="28">
        <v>287.39622325440757</v>
      </c>
      <c r="BN103" s="28">
        <v>193.27896785393062</v>
      </c>
      <c r="BO103" s="28">
        <v>199.19531651309077</v>
      </c>
      <c r="BP103" s="28">
        <v>84.509091417366236</v>
      </c>
      <c r="BQ103" s="28">
        <v>96.269641877041224</v>
      </c>
      <c r="BR103" s="28">
        <v>379.13444344906065</v>
      </c>
      <c r="BS103" s="28">
        <v>35.91548859465933</v>
      </c>
      <c r="BT103" s="28">
        <v>76.213989951852582</v>
      </c>
      <c r="BU103" s="28">
        <v>2999.3639927537783</v>
      </c>
      <c r="BV103" s="28">
        <v>143.7042988024678</v>
      </c>
      <c r="BW103" s="28">
        <v>397.38421142632922</v>
      </c>
      <c r="BX103" s="28">
        <v>983.68641144445928</v>
      </c>
      <c r="BY103" s="28">
        <v>137.67503891838882</v>
      </c>
      <c r="BZ103" s="28">
        <v>4.6624733286095807</v>
      </c>
      <c r="CA103" s="28">
        <v>66.009465897015872</v>
      </c>
      <c r="CB103" s="28">
        <v>29.933585375826389</v>
      </c>
      <c r="CC103" s="28">
        <v>36.79589156679598</v>
      </c>
      <c r="CD103" s="28">
        <v>30.114524653255444</v>
      </c>
      <c r="CE103" s="28">
        <v>301.56259994621587</v>
      </c>
      <c r="CF103" s="28">
        <v>543.66676830329493</v>
      </c>
      <c r="CG103" s="28">
        <v>8049.9066826396538</v>
      </c>
      <c r="CH103" s="28">
        <v>100.46476082492404</v>
      </c>
      <c r="CI103" s="28">
        <v>2.9865271428706137</v>
      </c>
      <c r="CJ103" s="28">
        <v>304.45204560199153</v>
      </c>
      <c r="CK103" s="28">
        <v>236.60890608439576</v>
      </c>
      <c r="CL103" s="28">
        <v>426.89497285882396</v>
      </c>
      <c r="CM103" s="28">
        <v>1400.6474772918582</v>
      </c>
      <c r="CN103" s="28">
        <v>111.94229746497707</v>
      </c>
      <c r="CO103" s="28">
        <v>1456.7776766984164</v>
      </c>
      <c r="CP103" s="28">
        <v>104.64783044433076</v>
      </c>
      <c r="CQ103" s="28">
        <v>1844.1080816268786</v>
      </c>
      <c r="CR103" s="28">
        <v>654.78270203076977</v>
      </c>
      <c r="CS103" s="28">
        <v>637.07341251001003</v>
      </c>
      <c r="CT103" s="28">
        <v>1433.1870934225108</v>
      </c>
      <c r="CU103" s="28">
        <v>2504.5205120835485</v>
      </c>
      <c r="CV103" s="28">
        <v>25.992131551400007</v>
      </c>
      <c r="CW103" s="28">
        <v>1201.7372966604769</v>
      </c>
      <c r="CX103" s="28">
        <v>460.37697111692898</v>
      </c>
      <c r="CY103" s="28">
        <v>190.95120680201057</v>
      </c>
      <c r="CZ103" s="28">
        <v>140.9306268602644</v>
      </c>
      <c r="DA103" s="28">
        <v>943.57372078769174</v>
      </c>
      <c r="DB103" s="28">
        <v>185.03281618676633</v>
      </c>
      <c r="DC103" s="28">
        <v>255.89251543435896</v>
      </c>
      <c r="DD103" s="28">
        <v>8135.4466606229553</v>
      </c>
      <c r="DE103" s="28">
        <v>624.116357359625</v>
      </c>
      <c r="DF103" s="28">
        <v>686.54140649273722</v>
      </c>
      <c r="DG103" s="28">
        <v>474.77435814770502</v>
      </c>
      <c r="DH103" s="28">
        <v>420.22906939403617</v>
      </c>
      <c r="DI103" s="28">
        <v>22.498079085722232</v>
      </c>
      <c r="DJ103" s="28">
        <v>88.463214763471228</v>
      </c>
      <c r="DK103" s="28">
        <v>36.45764751499599</v>
      </c>
      <c r="DL103" s="28">
        <v>105.24997502239762</v>
      </c>
      <c r="DM103" s="28">
        <v>0.2844493904561658</v>
      </c>
      <c r="DN103" s="28">
        <v>141.29864243478181</v>
      </c>
      <c r="DO103" s="28">
        <v>1487.8601631927295</v>
      </c>
      <c r="DP103" s="28">
        <v>347.49303934926735</v>
      </c>
      <c r="DQ103" s="28">
        <v>133.90930269025586</v>
      </c>
      <c r="DR103" s="28">
        <v>2096.908649648205</v>
      </c>
      <c r="DS103" s="28">
        <v>1186.0781643563794</v>
      </c>
      <c r="DT103" s="28">
        <v>189.76926758855564</v>
      </c>
      <c r="DU103" s="28">
        <v>13.609346831412795</v>
      </c>
      <c r="DV103" s="28">
        <v>1526.1699785792039</v>
      </c>
      <c r="DW103" s="28">
        <v>1248.7715658553475</v>
      </c>
      <c r="DX103" s="28">
        <v>739.68519401972287</v>
      </c>
      <c r="DY103" s="28">
        <v>109.5294771169653</v>
      </c>
      <c r="DZ103" s="28">
        <v>160.49726868583031</v>
      </c>
      <c r="EA103" s="28">
        <v>242.18041359343184</v>
      </c>
      <c r="EB103" s="28">
        <v>673.90512385978695</v>
      </c>
      <c r="EC103" s="28">
        <v>340.4635573039368</v>
      </c>
      <c r="ED103" s="28">
        <v>11.525171039483554</v>
      </c>
      <c r="EE103" s="28">
        <v>87.439624018114472</v>
      </c>
      <c r="EF103" s="28">
        <v>16.52117676997241</v>
      </c>
      <c r="EG103" s="28">
        <v>41.901939601099876</v>
      </c>
      <c r="EH103" s="28">
        <v>0</v>
      </c>
      <c r="EI103" s="29">
        <f t="shared" si="3"/>
        <v>56572.864533998101</v>
      </c>
      <c r="EJ103" s="30">
        <v>140810.1114456387</v>
      </c>
      <c r="EK103" s="31">
        <v>4527.5209827176168</v>
      </c>
      <c r="EL103" s="31">
        <v>1058.3865139639206</v>
      </c>
      <c r="EM103" s="31">
        <v>0.46289714582080527</v>
      </c>
      <c r="EN103" s="31">
        <v>583664.72406690172</v>
      </c>
      <c r="EO103" s="29">
        <f t="shared" si="5"/>
        <v>730061.20590636786</v>
      </c>
      <c r="EP103" s="28">
        <f t="shared" si="4"/>
        <v>786634.07044036593</v>
      </c>
      <c r="EQ103" s="1"/>
    </row>
    <row r="104" spans="1:147" s="10" customFormat="1" ht="28.5" customHeight="1" thickBot="1" x14ac:dyDescent="0.3">
      <c r="A104" s="22" t="s">
        <v>104</v>
      </c>
      <c r="B104" s="23" t="s">
        <v>247</v>
      </c>
      <c r="C104" s="28">
        <v>0.23879670397551878</v>
      </c>
      <c r="D104" s="28">
        <v>3.1582823300908239E-2</v>
      </c>
      <c r="E104" s="28">
        <v>0.11261944545817512</v>
      </c>
      <c r="F104" s="28">
        <v>21.290521682177982</v>
      </c>
      <c r="G104" s="28">
        <v>1.6431046691805373</v>
      </c>
      <c r="H104" s="28">
        <v>0.6010064132551699</v>
      </c>
      <c r="I104" s="28">
        <v>0.18850860099666003</v>
      </c>
      <c r="J104" s="28">
        <v>1.7968978563124367</v>
      </c>
      <c r="K104" s="28">
        <v>1.6012996978906928</v>
      </c>
      <c r="L104" s="28">
        <v>2.5994789323186174</v>
      </c>
      <c r="M104" s="28">
        <v>2.1266541265939449</v>
      </c>
      <c r="N104" s="28">
        <v>57.969914871550856</v>
      </c>
      <c r="O104" s="28">
        <v>66.858958582409983</v>
      </c>
      <c r="P104" s="28">
        <v>452.69634830241102</v>
      </c>
      <c r="Q104" s="28">
        <v>0.42398206080573997</v>
      </c>
      <c r="R104" s="28">
        <v>776.63600527951735</v>
      </c>
      <c r="S104" s="28">
        <v>37.199528215820592</v>
      </c>
      <c r="T104" s="28">
        <v>3.9397628671122709</v>
      </c>
      <c r="U104" s="28">
        <v>26.839126283398965</v>
      </c>
      <c r="V104" s="28">
        <v>0.76098601411908007</v>
      </c>
      <c r="W104" s="28">
        <v>207.112567176661</v>
      </c>
      <c r="X104" s="28">
        <v>73.508929061607589</v>
      </c>
      <c r="Y104" s="28">
        <v>4.7091691851060942</v>
      </c>
      <c r="Z104" s="28">
        <v>29.602051446420351</v>
      </c>
      <c r="AA104" s="28">
        <v>0.71868108910703865</v>
      </c>
      <c r="AB104" s="28">
        <v>697.63214884706099</v>
      </c>
      <c r="AC104" s="28">
        <v>3.5600602850773995</v>
      </c>
      <c r="AD104" s="28">
        <v>2.8422274018914737</v>
      </c>
      <c r="AE104" s="28">
        <v>6.8643268802569146</v>
      </c>
      <c r="AF104" s="28">
        <v>351.18978509975278</v>
      </c>
      <c r="AG104" s="28">
        <v>8.6769274579599342E-4</v>
      </c>
      <c r="AH104" s="28">
        <v>6.6479467430605776</v>
      </c>
      <c r="AI104" s="28">
        <v>2083.4108125008711</v>
      </c>
      <c r="AJ104" s="28">
        <v>153.19576644405046</v>
      </c>
      <c r="AK104" s="28">
        <v>442.48774074719915</v>
      </c>
      <c r="AL104" s="28">
        <v>288.59633766522256</v>
      </c>
      <c r="AM104" s="28">
        <v>348.52326141429825</v>
      </c>
      <c r="AN104" s="28">
        <v>186.27925976127077</v>
      </c>
      <c r="AO104" s="28">
        <v>444.85467117319058</v>
      </c>
      <c r="AP104" s="28">
        <v>1478.1563279369384</v>
      </c>
      <c r="AQ104" s="28">
        <v>172.14358476198456</v>
      </c>
      <c r="AR104" s="28">
        <v>45.011511269039616</v>
      </c>
      <c r="AS104" s="28">
        <v>313.46306936762761</v>
      </c>
      <c r="AT104" s="28">
        <v>297.8770194990812</v>
      </c>
      <c r="AU104" s="28">
        <v>482.04253658206073</v>
      </c>
      <c r="AV104" s="28">
        <v>178.7723100876253</v>
      </c>
      <c r="AW104" s="28">
        <v>644.93860816220479</v>
      </c>
      <c r="AX104" s="28">
        <v>103.97017397324225</v>
      </c>
      <c r="AY104" s="28">
        <v>184.02334572247725</v>
      </c>
      <c r="AZ104" s="28">
        <v>1.5068619312531306</v>
      </c>
      <c r="BA104" s="28">
        <v>11.428262214599632</v>
      </c>
      <c r="BB104" s="28">
        <v>156.48965406123915</v>
      </c>
      <c r="BC104" s="28">
        <v>262.89295816335789</v>
      </c>
      <c r="BD104" s="28">
        <v>149.06793161155284</v>
      </c>
      <c r="BE104" s="28">
        <v>597.51012417839229</v>
      </c>
      <c r="BF104" s="28">
        <v>616.0448167160564</v>
      </c>
      <c r="BG104" s="28">
        <v>262.7483989753332</v>
      </c>
      <c r="BH104" s="28">
        <v>949.14157952889411</v>
      </c>
      <c r="BI104" s="28">
        <v>650.28504715948873</v>
      </c>
      <c r="BJ104" s="28">
        <v>340.95608604235053</v>
      </c>
      <c r="BK104" s="28">
        <v>66.858285734478315</v>
      </c>
      <c r="BL104" s="28">
        <v>34.836114319864606</v>
      </c>
      <c r="BM104" s="28">
        <v>707.42585684536289</v>
      </c>
      <c r="BN104" s="28">
        <v>439.99286670915706</v>
      </c>
      <c r="BO104" s="28">
        <v>151.86077431317659</v>
      </c>
      <c r="BP104" s="28">
        <v>34.146867670826175</v>
      </c>
      <c r="BQ104" s="28">
        <v>86.505985362396899</v>
      </c>
      <c r="BR104" s="28">
        <v>433.94688740405536</v>
      </c>
      <c r="BS104" s="28">
        <v>75.914659115018623</v>
      </c>
      <c r="BT104" s="28">
        <v>258.06174293140572</v>
      </c>
      <c r="BU104" s="28">
        <v>1062.7207001863217</v>
      </c>
      <c r="BV104" s="28">
        <v>228.15646786147289</v>
      </c>
      <c r="BW104" s="28">
        <v>2276.8271920323186</v>
      </c>
      <c r="BX104" s="28">
        <v>2566.5543357280117</v>
      </c>
      <c r="BY104" s="28">
        <v>1365.2220700540918</v>
      </c>
      <c r="BZ104" s="28">
        <v>58.490046709126084</v>
      </c>
      <c r="CA104" s="28">
        <v>329.93838614391217</v>
      </c>
      <c r="CB104" s="28">
        <v>74.77375731966022</v>
      </c>
      <c r="CC104" s="28">
        <v>43.222984740738724</v>
      </c>
      <c r="CD104" s="28">
        <v>382.95337714504819</v>
      </c>
      <c r="CE104" s="28">
        <v>2538.0748243538296</v>
      </c>
      <c r="CF104" s="28">
        <v>5333.6449935194096</v>
      </c>
      <c r="CG104" s="28">
        <v>22183.778949115462</v>
      </c>
      <c r="CH104" s="28">
        <v>245.87914041408928</v>
      </c>
      <c r="CI104" s="28">
        <v>0.19164290909722179</v>
      </c>
      <c r="CJ104" s="28">
        <v>2633.9079433006646</v>
      </c>
      <c r="CK104" s="28">
        <v>62.65312406450925</v>
      </c>
      <c r="CL104" s="28">
        <v>4681.8338722229755</v>
      </c>
      <c r="CM104" s="28">
        <v>570.53103022579319</v>
      </c>
      <c r="CN104" s="28">
        <v>472.65366596995182</v>
      </c>
      <c r="CO104" s="28">
        <v>2594.7289023806979</v>
      </c>
      <c r="CP104" s="28">
        <v>451.53460336377651</v>
      </c>
      <c r="CQ104" s="28">
        <v>6387.723035824718</v>
      </c>
      <c r="CR104" s="28">
        <v>897.5296944251869</v>
      </c>
      <c r="CS104" s="28">
        <v>312.39732344382907</v>
      </c>
      <c r="CT104" s="28">
        <v>4535.2462413899884</v>
      </c>
      <c r="CU104" s="28">
        <v>3263.4863060176976</v>
      </c>
      <c r="CV104" s="28">
        <v>62.46653572937614</v>
      </c>
      <c r="CW104" s="28">
        <v>2645.6108138959157</v>
      </c>
      <c r="CX104" s="28">
        <v>222.61706399068578</v>
      </c>
      <c r="CY104" s="28">
        <v>566.07995122400325</v>
      </c>
      <c r="CZ104" s="28">
        <v>402.46738002867392</v>
      </c>
      <c r="DA104" s="28">
        <v>4404.6308678738651</v>
      </c>
      <c r="DB104" s="28">
        <v>741.02975778129655</v>
      </c>
      <c r="DC104" s="28">
        <v>2220.1540286235263</v>
      </c>
      <c r="DD104" s="28">
        <v>7482.998285080299</v>
      </c>
      <c r="DE104" s="28">
        <v>3546.9265661537215</v>
      </c>
      <c r="DF104" s="28">
        <v>983.27771643339565</v>
      </c>
      <c r="DG104" s="28">
        <v>2918.7485796845435</v>
      </c>
      <c r="DH104" s="28">
        <v>2621.2265209774368</v>
      </c>
      <c r="DI104" s="28">
        <v>82.18726319740918</v>
      </c>
      <c r="DJ104" s="28">
        <v>288.06415651925568</v>
      </c>
      <c r="DK104" s="28">
        <v>80.735904592921941</v>
      </c>
      <c r="DL104" s="28">
        <v>369.6172420602939</v>
      </c>
      <c r="DM104" s="28">
        <v>1.1152677057183953</v>
      </c>
      <c r="DN104" s="28">
        <v>1097.9954887726799</v>
      </c>
      <c r="DO104" s="28">
        <v>4085.7648353923519</v>
      </c>
      <c r="DP104" s="28">
        <v>3430.4111881806812</v>
      </c>
      <c r="DQ104" s="28">
        <v>830.21728976656345</v>
      </c>
      <c r="DR104" s="28">
        <v>2746.8345996326279</v>
      </c>
      <c r="DS104" s="28">
        <v>5127.7727411783544</v>
      </c>
      <c r="DT104" s="28">
        <v>1433.5985582035889</v>
      </c>
      <c r="DU104" s="28">
        <v>53.25107115192052</v>
      </c>
      <c r="DV104" s="28">
        <v>12093.088353126463</v>
      </c>
      <c r="DW104" s="28">
        <v>7976.4124482228481</v>
      </c>
      <c r="DX104" s="28">
        <v>2898.9148395137031</v>
      </c>
      <c r="DY104" s="28">
        <v>293.73978968413519</v>
      </c>
      <c r="DZ104" s="28">
        <v>1294.2583979595479</v>
      </c>
      <c r="EA104" s="28">
        <v>1477.4752679820649</v>
      </c>
      <c r="EB104" s="28">
        <v>6617.2504308297966</v>
      </c>
      <c r="EC104" s="28">
        <v>357.60968713312531</v>
      </c>
      <c r="ED104" s="28">
        <v>46.582779745352262</v>
      </c>
      <c r="EE104" s="28">
        <v>108.61201973604612</v>
      </c>
      <c r="EF104" s="28">
        <v>110.83182072050906</v>
      </c>
      <c r="EG104" s="28">
        <v>452.00554124227864</v>
      </c>
      <c r="EH104" s="28">
        <v>0</v>
      </c>
      <c r="EI104" s="29">
        <f t="shared" si="3"/>
        <v>164702.54760298337</v>
      </c>
      <c r="EJ104" s="30">
        <v>1084863.4073557416</v>
      </c>
      <c r="EK104" s="31">
        <v>69251.425721340245</v>
      </c>
      <c r="EL104" s="31">
        <v>299.46869311466401</v>
      </c>
      <c r="EM104" s="31">
        <v>1.2227549097789578</v>
      </c>
      <c r="EN104" s="31">
        <v>341512.62254765554</v>
      </c>
      <c r="EO104" s="29">
        <f t="shared" si="5"/>
        <v>1495928.147072762</v>
      </c>
      <c r="EP104" s="28">
        <f t="shared" si="4"/>
        <v>1660630.6946757454</v>
      </c>
      <c r="EQ104" s="1"/>
    </row>
    <row r="105" spans="1:147" s="10" customFormat="1" ht="28.5" customHeight="1" thickBot="1" x14ac:dyDescent="0.3">
      <c r="A105" s="22" t="s">
        <v>105</v>
      </c>
      <c r="B105" s="23" t="s">
        <v>248</v>
      </c>
      <c r="C105" s="28">
        <v>2.4185818197391633</v>
      </c>
      <c r="D105" s="28">
        <v>0.60532610812485799</v>
      </c>
      <c r="E105" s="28">
        <v>8.0976401350674576E-2</v>
      </c>
      <c r="F105" s="28">
        <v>1.3319158749847266</v>
      </c>
      <c r="G105" s="28">
        <v>4.960796918059593</v>
      </c>
      <c r="H105" s="28">
        <v>1.5208031126130532</v>
      </c>
      <c r="I105" s="28">
        <v>0.29879645149711398</v>
      </c>
      <c r="J105" s="28">
        <v>2.3518039361360836</v>
      </c>
      <c r="K105" s="28">
        <v>6.2801272826422672</v>
      </c>
      <c r="L105" s="28">
        <v>3.0782828901874346</v>
      </c>
      <c r="M105" s="28">
        <v>5.8975147489865538</v>
      </c>
      <c r="N105" s="28">
        <v>19.366854751703663</v>
      </c>
      <c r="O105" s="28">
        <v>4.484285515512898</v>
      </c>
      <c r="P105" s="28">
        <v>20.649538819893493</v>
      </c>
      <c r="Q105" s="28">
        <v>1.3553511320549976</v>
      </c>
      <c r="R105" s="28">
        <v>41.265292946758208</v>
      </c>
      <c r="S105" s="28">
        <v>4.2354239622222707</v>
      </c>
      <c r="T105" s="28">
        <v>4.5318313229511675</v>
      </c>
      <c r="U105" s="28">
        <v>12.389397361790872</v>
      </c>
      <c r="V105" s="28">
        <v>6.9445205295575061</v>
      </c>
      <c r="W105" s="28">
        <v>50.426232328981243</v>
      </c>
      <c r="X105" s="28">
        <v>33.016898735287299</v>
      </c>
      <c r="Y105" s="28">
        <v>2.9289128285104917</v>
      </c>
      <c r="Z105" s="28">
        <v>10.336996951353054</v>
      </c>
      <c r="AA105" s="28">
        <v>7.5863562161457514</v>
      </c>
      <c r="AB105" s="28">
        <v>543.65444246941115</v>
      </c>
      <c r="AC105" s="28">
        <v>4.084074376052321</v>
      </c>
      <c r="AD105" s="28">
        <v>1.1792704145756641</v>
      </c>
      <c r="AE105" s="28">
        <v>7.7652019526607985</v>
      </c>
      <c r="AF105" s="28">
        <v>99.516439557657293</v>
      </c>
      <c r="AG105" s="28">
        <v>6.1639424604515163E-4</v>
      </c>
      <c r="AH105" s="28">
        <v>0.16352884300910306</v>
      </c>
      <c r="AI105" s="28">
        <v>257.53961113876136</v>
      </c>
      <c r="AJ105" s="28">
        <v>256.64168686138464</v>
      </c>
      <c r="AK105" s="28">
        <v>95.349430087775175</v>
      </c>
      <c r="AL105" s="28">
        <v>160.67641149424628</v>
      </c>
      <c r="AM105" s="28">
        <v>473.27379723678615</v>
      </c>
      <c r="AN105" s="28">
        <v>139.98851431222158</v>
      </c>
      <c r="AO105" s="28">
        <v>208.99030826139699</v>
      </c>
      <c r="AP105" s="28">
        <v>437.02412618576568</v>
      </c>
      <c r="AQ105" s="28">
        <v>35.440944965423157</v>
      </c>
      <c r="AR105" s="28">
        <v>53.220389754601989</v>
      </c>
      <c r="AS105" s="28">
        <v>23.723336605609383</v>
      </c>
      <c r="AT105" s="28">
        <v>118.74943003309963</v>
      </c>
      <c r="AU105" s="28">
        <v>3615.4403770941017</v>
      </c>
      <c r="AV105" s="28">
        <v>39.856135674042889</v>
      </c>
      <c r="AW105" s="28">
        <v>404.01416043238942</v>
      </c>
      <c r="AX105" s="28">
        <v>24.558244567990876</v>
      </c>
      <c r="AY105" s="28">
        <v>14.05587930648703</v>
      </c>
      <c r="AZ105" s="28">
        <v>2.7965322532289396</v>
      </c>
      <c r="BA105" s="28">
        <v>3.609426559348353</v>
      </c>
      <c r="BB105" s="28">
        <v>15.871017048940885</v>
      </c>
      <c r="BC105" s="28">
        <v>168.40513848505284</v>
      </c>
      <c r="BD105" s="28">
        <v>90.44006538027439</v>
      </c>
      <c r="BE105" s="28">
        <v>190.43160678874119</v>
      </c>
      <c r="BF105" s="28">
        <v>112.55519859323221</v>
      </c>
      <c r="BG105" s="28">
        <v>223.42593380112058</v>
      </c>
      <c r="BH105" s="28">
        <v>177.23381990636094</v>
      </c>
      <c r="BI105" s="28">
        <v>184.72144759008</v>
      </c>
      <c r="BJ105" s="28">
        <v>118.85744904817422</v>
      </c>
      <c r="BK105" s="28">
        <v>8.8822462070374648</v>
      </c>
      <c r="BL105" s="28">
        <v>20.22968869428848</v>
      </c>
      <c r="BM105" s="28">
        <v>118.58972348653066</v>
      </c>
      <c r="BN105" s="28">
        <v>36.187358008396757</v>
      </c>
      <c r="BO105" s="28">
        <v>32.316280411019832</v>
      </c>
      <c r="BP105" s="28">
        <v>2.6833350320031144</v>
      </c>
      <c r="BQ105" s="28">
        <v>8.0078743334074556</v>
      </c>
      <c r="BR105" s="28">
        <v>90.438353454165423</v>
      </c>
      <c r="BS105" s="28">
        <v>6.3010356968844441</v>
      </c>
      <c r="BT105" s="28">
        <v>62.384590690356134</v>
      </c>
      <c r="BU105" s="28">
        <v>383.73916085093441</v>
      </c>
      <c r="BV105" s="28">
        <v>96.766279298590973</v>
      </c>
      <c r="BW105" s="28">
        <v>134.03464449038509</v>
      </c>
      <c r="BX105" s="28">
        <v>293.14084707768006</v>
      </c>
      <c r="BY105" s="28">
        <v>172.47868102128285</v>
      </c>
      <c r="BZ105" s="28">
        <v>4.2288593872903508</v>
      </c>
      <c r="CA105" s="28">
        <v>23.857471049274281</v>
      </c>
      <c r="CB105" s="28">
        <v>735.91118544724986</v>
      </c>
      <c r="CC105" s="28">
        <v>129.96196458542539</v>
      </c>
      <c r="CD105" s="28">
        <v>244.76094106007824</v>
      </c>
      <c r="CE105" s="28">
        <v>399.0095627335121</v>
      </c>
      <c r="CF105" s="28">
        <v>893.50690526425456</v>
      </c>
      <c r="CG105" s="28">
        <v>7091.8592589763521</v>
      </c>
      <c r="CH105" s="28">
        <v>201.86542614419855</v>
      </c>
      <c r="CI105" s="28">
        <v>6.9879528961595938E-2</v>
      </c>
      <c r="CJ105" s="28">
        <v>118.35515172315996</v>
      </c>
      <c r="CK105" s="28">
        <v>125.92838770830755</v>
      </c>
      <c r="CL105" s="28">
        <v>172.01858125251024</v>
      </c>
      <c r="CM105" s="28">
        <v>200.8807903805272</v>
      </c>
      <c r="CN105" s="28">
        <v>42.621684068115471</v>
      </c>
      <c r="CO105" s="28">
        <v>164.72587694117107</v>
      </c>
      <c r="CP105" s="28">
        <v>74.868954205135637</v>
      </c>
      <c r="CQ105" s="28">
        <v>1000.5043023559443</v>
      </c>
      <c r="CR105" s="28">
        <v>1361.1736911692581</v>
      </c>
      <c r="CS105" s="28">
        <v>17885.564533791989</v>
      </c>
      <c r="CT105" s="28">
        <v>9268.3599936659157</v>
      </c>
      <c r="CU105" s="28">
        <v>871.81199762445215</v>
      </c>
      <c r="CV105" s="28">
        <v>38.524550696578146</v>
      </c>
      <c r="CW105" s="28">
        <v>2097.9260776749052</v>
      </c>
      <c r="CX105" s="28">
        <v>1475.1669518495073</v>
      </c>
      <c r="CY105" s="28">
        <v>140.91505695892823</v>
      </c>
      <c r="CZ105" s="28">
        <v>105.11347956837263</v>
      </c>
      <c r="DA105" s="28">
        <v>1284.5983936344712</v>
      </c>
      <c r="DB105" s="28">
        <v>150.9032284678122</v>
      </c>
      <c r="DC105" s="28">
        <v>154.39464693026213</v>
      </c>
      <c r="DD105" s="28">
        <v>818.31630838691581</v>
      </c>
      <c r="DE105" s="28">
        <v>169.26284494565289</v>
      </c>
      <c r="DF105" s="28">
        <v>103.08342695622537</v>
      </c>
      <c r="DG105" s="28">
        <v>16371.16466423505</v>
      </c>
      <c r="DH105" s="28">
        <v>166.86890315435141</v>
      </c>
      <c r="DI105" s="28">
        <v>14.868432760621682</v>
      </c>
      <c r="DJ105" s="28">
        <v>127.97772979623073</v>
      </c>
      <c r="DK105" s="28">
        <v>104.1365121946875</v>
      </c>
      <c r="DL105" s="28">
        <v>186.86727328071657</v>
      </c>
      <c r="DM105" s="28">
        <v>0.52061860337644483</v>
      </c>
      <c r="DN105" s="28">
        <v>119.62206342134391</v>
      </c>
      <c r="DO105" s="28">
        <v>247.4345069094619</v>
      </c>
      <c r="DP105" s="28">
        <v>587.35511563468128</v>
      </c>
      <c r="DQ105" s="28">
        <v>82.944047974224731</v>
      </c>
      <c r="DR105" s="28">
        <v>786.31261519426459</v>
      </c>
      <c r="DS105" s="28">
        <v>1777.1040548067513</v>
      </c>
      <c r="DT105" s="28">
        <v>261.99687810391214</v>
      </c>
      <c r="DU105" s="28">
        <v>24.540480856637956</v>
      </c>
      <c r="DV105" s="28">
        <v>1103.6871640338502</v>
      </c>
      <c r="DW105" s="28">
        <v>821.79071404510012</v>
      </c>
      <c r="DX105" s="28">
        <v>150.50262026712824</v>
      </c>
      <c r="DY105" s="28">
        <v>26.213738218871722</v>
      </c>
      <c r="DZ105" s="28">
        <v>221.61665040520111</v>
      </c>
      <c r="EA105" s="28">
        <v>152.53204328884362</v>
      </c>
      <c r="EB105" s="28">
        <v>3123.4529672707445</v>
      </c>
      <c r="EC105" s="28">
        <v>52.473773327206843</v>
      </c>
      <c r="ED105" s="28">
        <v>7.9463822383310569</v>
      </c>
      <c r="EE105" s="28">
        <v>117.71351572437888</v>
      </c>
      <c r="EF105" s="28">
        <v>26.953821065021017</v>
      </c>
      <c r="EG105" s="28">
        <v>36.379340507967754</v>
      </c>
      <c r="EH105" s="28">
        <v>0</v>
      </c>
      <c r="EI105" s="29">
        <f t="shared" si="3"/>
        <v>84268.803903625856</v>
      </c>
      <c r="EJ105" s="30">
        <v>81040.449139123026</v>
      </c>
      <c r="EK105" s="31">
        <v>555.31638907920433</v>
      </c>
      <c r="EL105" s="31">
        <v>5747.6196163441418</v>
      </c>
      <c r="EM105" s="31">
        <v>0.44585806766002084</v>
      </c>
      <c r="EN105" s="31">
        <v>12230.528138051401</v>
      </c>
      <c r="EO105" s="29">
        <f t="shared" si="5"/>
        <v>99574.35914066543</v>
      </c>
      <c r="EP105" s="28">
        <f t="shared" si="4"/>
        <v>183843.16304429129</v>
      </c>
      <c r="EQ105" s="1"/>
    </row>
    <row r="106" spans="1:147" s="10" customFormat="1" ht="28.5" customHeight="1" thickBot="1" x14ac:dyDescent="0.3">
      <c r="A106" s="22" t="s">
        <v>106</v>
      </c>
      <c r="B106" s="23" t="s">
        <v>249</v>
      </c>
      <c r="C106" s="28">
        <v>114.16444803660947</v>
      </c>
      <c r="D106" s="28">
        <v>29.567703550721649</v>
      </c>
      <c r="E106" s="28">
        <v>2.499528893919619</v>
      </c>
      <c r="F106" s="28">
        <v>33.614421187847917</v>
      </c>
      <c r="G106" s="28">
        <v>75.822141515348207</v>
      </c>
      <c r="H106" s="28">
        <v>66.935583554782951</v>
      </c>
      <c r="I106" s="28">
        <v>12.589236150055676</v>
      </c>
      <c r="J106" s="28">
        <v>91.507808419530221</v>
      </c>
      <c r="K106" s="28">
        <v>287.99206499418011</v>
      </c>
      <c r="L106" s="28">
        <v>119.99149185379639</v>
      </c>
      <c r="M106" s="28">
        <v>262.3270876933791</v>
      </c>
      <c r="N106" s="28">
        <v>94.030003971496782</v>
      </c>
      <c r="O106" s="28">
        <v>122.00115087488467</v>
      </c>
      <c r="P106" s="28">
        <v>576.52817641107504</v>
      </c>
      <c r="Q106" s="28">
        <v>61.175134736766339</v>
      </c>
      <c r="R106" s="28">
        <v>694.83927425281342</v>
      </c>
      <c r="S106" s="28">
        <v>164.74978734145827</v>
      </c>
      <c r="T106" s="28">
        <v>167.68996824732125</v>
      </c>
      <c r="U106" s="28">
        <v>237.53151863039221</v>
      </c>
      <c r="V106" s="28">
        <v>338.69464188902953</v>
      </c>
      <c r="W106" s="28">
        <v>217.50698776690683</v>
      </c>
      <c r="X106" s="28">
        <v>1170.2361147897989</v>
      </c>
      <c r="Y106" s="28">
        <v>76.442918063047173</v>
      </c>
      <c r="Z106" s="28">
        <v>361.81987217625436</v>
      </c>
      <c r="AA106" s="28">
        <v>338.48938634063813</v>
      </c>
      <c r="AB106" s="28">
        <v>3417.0201480675123</v>
      </c>
      <c r="AC106" s="28">
        <v>56.961600292556227</v>
      </c>
      <c r="AD106" s="28">
        <v>38.329647054251716</v>
      </c>
      <c r="AE106" s="28">
        <v>74.430067009561242</v>
      </c>
      <c r="AF106" s="28">
        <v>295.05373803485992</v>
      </c>
      <c r="AG106" s="28">
        <v>3.1141513415711773E-2</v>
      </c>
      <c r="AH106" s="28">
        <v>2.9339157460566572</v>
      </c>
      <c r="AI106" s="28">
        <v>1547.5526857967939</v>
      </c>
      <c r="AJ106" s="28">
        <v>247.84218900584841</v>
      </c>
      <c r="AK106" s="28">
        <v>751.00081941792246</v>
      </c>
      <c r="AL106" s="28">
        <v>262.55509092773673</v>
      </c>
      <c r="AM106" s="28">
        <v>635.88355390107949</v>
      </c>
      <c r="AN106" s="28">
        <v>74.648003963489145</v>
      </c>
      <c r="AO106" s="28">
        <v>466.00915475399142</v>
      </c>
      <c r="AP106" s="28">
        <v>1639.2090556029318</v>
      </c>
      <c r="AQ106" s="28">
        <v>205.46247327351702</v>
      </c>
      <c r="AR106" s="28">
        <v>48.960378030552135</v>
      </c>
      <c r="AS106" s="28">
        <v>172.35337061668943</v>
      </c>
      <c r="AT106" s="28">
        <v>168.83853042640266</v>
      </c>
      <c r="AU106" s="28">
        <v>869.23295152602896</v>
      </c>
      <c r="AV106" s="28">
        <v>197.57773464775678</v>
      </c>
      <c r="AW106" s="28">
        <v>890.49323463645908</v>
      </c>
      <c r="AX106" s="28">
        <v>404.34803570167492</v>
      </c>
      <c r="AY106" s="28">
        <v>117.13695234574323</v>
      </c>
      <c r="AZ106" s="28">
        <v>36.632572179102027</v>
      </c>
      <c r="BA106" s="28">
        <v>40.792728947720128</v>
      </c>
      <c r="BB106" s="28">
        <v>196.9692988230311</v>
      </c>
      <c r="BC106" s="28">
        <v>537.45437259644928</v>
      </c>
      <c r="BD106" s="28">
        <v>551.38398339184073</v>
      </c>
      <c r="BE106" s="28">
        <v>513.84703950224241</v>
      </c>
      <c r="BF106" s="28">
        <v>797.1374858288782</v>
      </c>
      <c r="BG106" s="28">
        <v>182.18325215178209</v>
      </c>
      <c r="BH106" s="28">
        <v>524.81249736753648</v>
      </c>
      <c r="BI106" s="28">
        <v>127.57071759726728</v>
      </c>
      <c r="BJ106" s="28">
        <v>367.68501509237763</v>
      </c>
      <c r="BK106" s="28">
        <v>78.93302888399333</v>
      </c>
      <c r="BL106" s="28">
        <v>152.4879059900781</v>
      </c>
      <c r="BM106" s="28">
        <v>738.11448063629678</v>
      </c>
      <c r="BN106" s="28">
        <v>442.71910369503235</v>
      </c>
      <c r="BO106" s="28">
        <v>806.78304378191956</v>
      </c>
      <c r="BP106" s="28">
        <v>56.772212028736433</v>
      </c>
      <c r="BQ106" s="28">
        <v>105.88978523963881</v>
      </c>
      <c r="BR106" s="28">
        <v>580.93030324423034</v>
      </c>
      <c r="BS106" s="28">
        <v>82.493227774925117</v>
      </c>
      <c r="BT106" s="28">
        <v>1056.2946832208179</v>
      </c>
      <c r="BU106" s="28">
        <v>1421.1737961873293</v>
      </c>
      <c r="BV106" s="28">
        <v>2017.0394901046639</v>
      </c>
      <c r="BW106" s="28">
        <v>2023.3905783144637</v>
      </c>
      <c r="BX106" s="28">
        <v>5659.9509770121649</v>
      </c>
      <c r="BY106" s="28">
        <v>1109.279297755704</v>
      </c>
      <c r="BZ106" s="28">
        <v>73.093236753299806</v>
      </c>
      <c r="CA106" s="28">
        <v>244.38776123332673</v>
      </c>
      <c r="CB106" s="28">
        <v>3241.2565624462459</v>
      </c>
      <c r="CC106" s="28">
        <v>421.25781760522659</v>
      </c>
      <c r="CD106" s="28">
        <v>150.8247020391571</v>
      </c>
      <c r="CE106" s="28">
        <v>799.88066551338147</v>
      </c>
      <c r="CF106" s="28">
        <v>3261.8398108101901</v>
      </c>
      <c r="CG106" s="28">
        <v>27042.400572176884</v>
      </c>
      <c r="CH106" s="28">
        <v>5331.9781679419239</v>
      </c>
      <c r="CI106" s="28">
        <v>2.0625549250811739</v>
      </c>
      <c r="CJ106" s="28">
        <v>2041.1562012902259</v>
      </c>
      <c r="CK106" s="28">
        <v>5657.3942019177957</v>
      </c>
      <c r="CL106" s="28">
        <v>5975.4943785471014</v>
      </c>
      <c r="CM106" s="28">
        <v>180.90588314861603</v>
      </c>
      <c r="CN106" s="28">
        <v>345.69345376700096</v>
      </c>
      <c r="CO106" s="28">
        <v>1911.3848813025445</v>
      </c>
      <c r="CP106" s="28">
        <v>1049.1064512066114</v>
      </c>
      <c r="CQ106" s="28">
        <v>6073.1602558279592</v>
      </c>
      <c r="CR106" s="28">
        <v>10908.787027767734</v>
      </c>
      <c r="CS106" s="28">
        <v>9517.3520863715858</v>
      </c>
      <c r="CT106" s="28">
        <v>82841.66894789564</v>
      </c>
      <c r="CU106" s="28">
        <v>10960.218558020057</v>
      </c>
      <c r="CV106" s="28">
        <v>740.75807529307679</v>
      </c>
      <c r="CW106" s="28">
        <v>14787.006154876191</v>
      </c>
      <c r="CX106" s="28">
        <v>3939.4191189811354</v>
      </c>
      <c r="CY106" s="28">
        <v>1165.7050308103339</v>
      </c>
      <c r="CZ106" s="28">
        <v>1741.0015570486796</v>
      </c>
      <c r="DA106" s="28">
        <v>8103.2372170081671</v>
      </c>
      <c r="DB106" s="28">
        <v>4220.0002223545671</v>
      </c>
      <c r="DC106" s="28">
        <v>3887.4812201658237</v>
      </c>
      <c r="DD106" s="28">
        <v>10722.922519068321</v>
      </c>
      <c r="DE106" s="28">
        <v>3808.3907079849951</v>
      </c>
      <c r="DF106" s="28">
        <v>1024.1158201391465</v>
      </c>
      <c r="DG106" s="28">
        <v>5560.7894373574291</v>
      </c>
      <c r="DH106" s="28">
        <v>4724.1359946236271</v>
      </c>
      <c r="DI106" s="28">
        <v>324.89582697941495</v>
      </c>
      <c r="DJ106" s="28">
        <v>1406.0161667232512</v>
      </c>
      <c r="DK106" s="28">
        <v>3681.6434443689941</v>
      </c>
      <c r="DL106" s="28">
        <v>2846.5395580396903</v>
      </c>
      <c r="DM106" s="28">
        <v>5.2898940039105291</v>
      </c>
      <c r="DN106" s="28">
        <v>424.55080562291778</v>
      </c>
      <c r="DO106" s="28">
        <v>3273.1728608051462</v>
      </c>
      <c r="DP106" s="28">
        <v>4923.6521449787397</v>
      </c>
      <c r="DQ106" s="28">
        <v>1233.6007541698016</v>
      </c>
      <c r="DR106" s="28">
        <v>15707.676429965173</v>
      </c>
      <c r="DS106" s="28">
        <v>11414.856574707785</v>
      </c>
      <c r="DT106" s="28">
        <v>6408.5017917456607</v>
      </c>
      <c r="DU106" s="28">
        <v>199.67696591808391</v>
      </c>
      <c r="DV106" s="28">
        <v>13819.273429179178</v>
      </c>
      <c r="DW106" s="28">
        <v>19411.95459529588</v>
      </c>
      <c r="DX106" s="28">
        <v>2229.11384078324</v>
      </c>
      <c r="DY106" s="28">
        <v>369.44369933365698</v>
      </c>
      <c r="DZ106" s="28">
        <v>582.32943944362944</v>
      </c>
      <c r="EA106" s="28">
        <v>1475.8473569480796</v>
      </c>
      <c r="EB106" s="28">
        <v>3627.23157179999</v>
      </c>
      <c r="EC106" s="28">
        <v>1893.2927758440446</v>
      </c>
      <c r="ED106" s="28">
        <v>147.30866490274514</v>
      </c>
      <c r="EE106" s="28">
        <v>3395.8182429335457</v>
      </c>
      <c r="EF106" s="28">
        <v>141.21251116364536</v>
      </c>
      <c r="EG106" s="28">
        <v>801.34734666505801</v>
      </c>
      <c r="EH106" s="28">
        <v>0</v>
      </c>
      <c r="EI106" s="29">
        <f t="shared" si="3"/>
        <v>380711.84574752348</v>
      </c>
      <c r="EJ106" s="30">
        <v>658710.48214347463</v>
      </c>
      <c r="EK106" s="31">
        <v>137.56312413281853</v>
      </c>
      <c r="EL106" s="31">
        <v>1002.113143614475</v>
      </c>
      <c r="EM106" s="31">
        <v>4.0894681399316752</v>
      </c>
      <c r="EN106" s="31">
        <v>23204.095649124603</v>
      </c>
      <c r="EO106" s="29">
        <f t="shared" si="5"/>
        <v>683058.34352848644</v>
      </c>
      <c r="EP106" s="28">
        <f t="shared" si="4"/>
        <v>1063770.1892760098</v>
      </c>
      <c r="EQ106" s="1"/>
    </row>
    <row r="107" spans="1:147" s="10" customFormat="1" ht="28.5" customHeight="1" thickBot="1" x14ac:dyDescent="0.3">
      <c r="A107" s="22" t="s">
        <v>107</v>
      </c>
      <c r="B107" s="23" t="s">
        <v>250</v>
      </c>
      <c r="C107" s="28">
        <v>0.89693085044685272</v>
      </c>
      <c r="D107" s="28">
        <v>0.11822450527217571</v>
      </c>
      <c r="E107" s="28">
        <v>0.42157023444248709</v>
      </c>
      <c r="F107" s="28">
        <v>6.3730551042351404</v>
      </c>
      <c r="G107" s="28">
        <v>6.3593769211812301</v>
      </c>
      <c r="H107" s="28">
        <v>2.252801415396394</v>
      </c>
      <c r="I107" s="28">
        <v>0.68398182576240352</v>
      </c>
      <c r="J107" s="28">
        <v>6.7397111896242192</v>
      </c>
      <c r="K107" s="28">
        <v>6.0345983142235617</v>
      </c>
      <c r="L107" s="28">
        <v>8.6976687971000466</v>
      </c>
      <c r="M107" s="28">
        <v>7.9607395958919813</v>
      </c>
      <c r="N107" s="28">
        <v>49.871713211793356</v>
      </c>
      <c r="O107" s="28">
        <v>9.4681366219839891</v>
      </c>
      <c r="P107" s="28">
        <v>91.131524119317817</v>
      </c>
      <c r="Q107" s="28">
        <v>1.5870990666497717</v>
      </c>
      <c r="R107" s="28">
        <v>230.55245993932044</v>
      </c>
      <c r="S107" s="28">
        <v>7.5867901550476979</v>
      </c>
      <c r="T107" s="28">
        <v>14.747779557777605</v>
      </c>
      <c r="U107" s="28">
        <v>21.633547211284256</v>
      </c>
      <c r="V107" s="28">
        <v>1.4974369611103115</v>
      </c>
      <c r="W107" s="28">
        <v>82.821257312289276</v>
      </c>
      <c r="X107" s="28">
        <v>47.160537340271603</v>
      </c>
      <c r="Y107" s="28">
        <v>17.603331773646435</v>
      </c>
      <c r="Z107" s="28">
        <v>44.995648637944633</v>
      </c>
      <c r="AA107" s="28">
        <v>3.9796397572935009</v>
      </c>
      <c r="AB107" s="28">
        <v>183.5473793460491</v>
      </c>
      <c r="AC107" s="28">
        <v>12.304257337035628</v>
      </c>
      <c r="AD107" s="28">
        <v>5.7366346299377415</v>
      </c>
      <c r="AE107" s="28">
        <v>37.838815072649659</v>
      </c>
      <c r="AF107" s="28">
        <v>103.21465235912571</v>
      </c>
      <c r="AG107" s="28">
        <v>9.9954761848146858E-3</v>
      </c>
      <c r="AH107" s="28">
        <v>0.93116897082595573</v>
      </c>
      <c r="AI107" s="28">
        <v>2024.8351540446472</v>
      </c>
      <c r="AJ107" s="28">
        <v>881.36130816300431</v>
      </c>
      <c r="AK107" s="28">
        <v>423.09622761810903</v>
      </c>
      <c r="AL107" s="28">
        <v>418.33371416139454</v>
      </c>
      <c r="AM107" s="28">
        <v>3000.297658371097</v>
      </c>
      <c r="AN107" s="28">
        <v>345.39371850297096</v>
      </c>
      <c r="AO107" s="28">
        <v>601.14322646070991</v>
      </c>
      <c r="AP107" s="28">
        <v>1532.5558713087053</v>
      </c>
      <c r="AQ107" s="28">
        <v>70.469729388904653</v>
      </c>
      <c r="AR107" s="28">
        <v>237.33234978638913</v>
      </c>
      <c r="AS107" s="28">
        <v>114.40821165238511</v>
      </c>
      <c r="AT107" s="28">
        <v>322.58145941171495</v>
      </c>
      <c r="AU107" s="28">
        <v>9072.9531095684524</v>
      </c>
      <c r="AV107" s="28">
        <v>182.46992676125541</v>
      </c>
      <c r="AW107" s="28">
        <v>1707.6581904229408</v>
      </c>
      <c r="AX107" s="28">
        <v>114.61305792808493</v>
      </c>
      <c r="AY107" s="28">
        <v>56.863314246426469</v>
      </c>
      <c r="AZ107" s="28">
        <v>18.357186746933593</v>
      </c>
      <c r="BA107" s="28">
        <v>7.4717480880276126</v>
      </c>
      <c r="BB107" s="28">
        <v>56.251599887098251</v>
      </c>
      <c r="BC107" s="28">
        <v>444.1696626907015</v>
      </c>
      <c r="BD107" s="28">
        <v>367.36570891490265</v>
      </c>
      <c r="BE107" s="28">
        <v>561.09641476881779</v>
      </c>
      <c r="BF107" s="28">
        <v>643.77393760980476</v>
      </c>
      <c r="BG107" s="28">
        <v>730.17476518351452</v>
      </c>
      <c r="BH107" s="28">
        <v>545.11631550106085</v>
      </c>
      <c r="BI107" s="28">
        <v>968.7178662423421</v>
      </c>
      <c r="BJ107" s="28">
        <v>646.99559004877403</v>
      </c>
      <c r="BK107" s="28">
        <v>42.852827970326175</v>
      </c>
      <c r="BL107" s="28">
        <v>105.98314871301571</v>
      </c>
      <c r="BM107" s="28">
        <v>741.3844848832058</v>
      </c>
      <c r="BN107" s="28">
        <v>234.46175990704569</v>
      </c>
      <c r="BO107" s="28">
        <v>845.26140302722456</v>
      </c>
      <c r="BP107" s="28">
        <v>10.87524732993527</v>
      </c>
      <c r="BQ107" s="28">
        <v>278.88724025028887</v>
      </c>
      <c r="BR107" s="28">
        <v>792.70892998184047</v>
      </c>
      <c r="BS107" s="28">
        <v>26.727237165406898</v>
      </c>
      <c r="BT107" s="28">
        <v>181.83435583901883</v>
      </c>
      <c r="BU107" s="28">
        <v>8815.592511163466</v>
      </c>
      <c r="BV107" s="28">
        <v>136.98206801116956</v>
      </c>
      <c r="BW107" s="28">
        <v>3103.079762723466</v>
      </c>
      <c r="BX107" s="28">
        <v>3905.304263520411</v>
      </c>
      <c r="BY107" s="28">
        <v>1416.1911739469224</v>
      </c>
      <c r="BZ107" s="28">
        <v>9.020702409442821</v>
      </c>
      <c r="CA107" s="28">
        <v>202.61518992052018</v>
      </c>
      <c r="CB107" s="28">
        <v>1516.871613269549</v>
      </c>
      <c r="CC107" s="28">
        <v>167.48061350711828</v>
      </c>
      <c r="CD107" s="28">
        <v>88.377881310659731</v>
      </c>
      <c r="CE107" s="28">
        <v>5993.0805578337968</v>
      </c>
      <c r="CF107" s="28">
        <v>3366.5781447073819</v>
      </c>
      <c r="CG107" s="28">
        <v>27841.949596893242</v>
      </c>
      <c r="CH107" s="28">
        <v>359.81820522694818</v>
      </c>
      <c r="CI107" s="28">
        <v>0.71738007400649439</v>
      </c>
      <c r="CJ107" s="28">
        <v>247.05785920451535</v>
      </c>
      <c r="CK107" s="28">
        <v>55.335382127134523</v>
      </c>
      <c r="CL107" s="28">
        <v>830.78660029769037</v>
      </c>
      <c r="CM107" s="28">
        <v>1134.4466788070245</v>
      </c>
      <c r="CN107" s="28">
        <v>605.45738869492754</v>
      </c>
      <c r="CO107" s="28">
        <v>1745.5624262601025</v>
      </c>
      <c r="CP107" s="28">
        <v>676.94672600635681</v>
      </c>
      <c r="CQ107" s="28">
        <v>2908.1294102410402</v>
      </c>
      <c r="CR107" s="28">
        <v>3826.0959058755402</v>
      </c>
      <c r="CS107" s="28">
        <v>2810.6201850640573</v>
      </c>
      <c r="CT107" s="28">
        <v>29342.87800379781</v>
      </c>
      <c r="CU107" s="28">
        <v>37210.001813994342</v>
      </c>
      <c r="CV107" s="28">
        <v>2357.6263373279899</v>
      </c>
      <c r="CW107" s="28">
        <v>12689.735006752853</v>
      </c>
      <c r="CX107" s="28">
        <v>6252.4843385909189</v>
      </c>
      <c r="CY107" s="28">
        <v>950.97389355910536</v>
      </c>
      <c r="CZ107" s="28">
        <v>2442.4692434429921</v>
      </c>
      <c r="DA107" s="28">
        <v>5457.3216677088321</v>
      </c>
      <c r="DB107" s="28">
        <v>1236.9247252581797</v>
      </c>
      <c r="DC107" s="28">
        <v>1616.9387873871087</v>
      </c>
      <c r="DD107" s="28">
        <v>28106.056982478352</v>
      </c>
      <c r="DE107" s="28">
        <v>1867.1390827351183</v>
      </c>
      <c r="DF107" s="28">
        <v>1578.327265649735</v>
      </c>
      <c r="DG107" s="28">
        <v>10147.573864537986</v>
      </c>
      <c r="DH107" s="28">
        <v>1242.852665595678</v>
      </c>
      <c r="DI107" s="28">
        <v>33.007447405927245</v>
      </c>
      <c r="DJ107" s="28">
        <v>433.92664732410509</v>
      </c>
      <c r="DK107" s="28">
        <v>73.81119828582959</v>
      </c>
      <c r="DL107" s="28">
        <v>579.38085206720882</v>
      </c>
      <c r="DM107" s="28">
        <v>1.0135230676588776</v>
      </c>
      <c r="DN107" s="28">
        <v>292.21268538919668</v>
      </c>
      <c r="DO107" s="28">
        <v>2197.1731624695212</v>
      </c>
      <c r="DP107" s="28">
        <v>2824.1401800764529</v>
      </c>
      <c r="DQ107" s="28">
        <v>216.46658187384185</v>
      </c>
      <c r="DR107" s="28">
        <v>13324.990577619663</v>
      </c>
      <c r="DS107" s="28">
        <v>7805.5490316638516</v>
      </c>
      <c r="DT107" s="28">
        <v>829.0197572430402</v>
      </c>
      <c r="DU107" s="28">
        <v>90.35240519778165</v>
      </c>
      <c r="DV107" s="28">
        <v>5355.4834938193526</v>
      </c>
      <c r="DW107" s="28">
        <v>7095.5336744082833</v>
      </c>
      <c r="DX107" s="28">
        <v>140.77398581443151</v>
      </c>
      <c r="DY107" s="28">
        <v>219.1107400411457</v>
      </c>
      <c r="DZ107" s="28">
        <v>6185.7860439562392</v>
      </c>
      <c r="EA107" s="28">
        <v>373.36187650788457</v>
      </c>
      <c r="EB107" s="28">
        <v>1828.0503659582196</v>
      </c>
      <c r="EC107" s="28">
        <v>413.83982436813159</v>
      </c>
      <c r="ED107" s="28">
        <v>7.7051566875847133</v>
      </c>
      <c r="EE107" s="28">
        <v>229.5574734153692</v>
      </c>
      <c r="EF107" s="28">
        <v>45.750663495700259</v>
      </c>
      <c r="EG107" s="28">
        <v>31.058414232976499</v>
      </c>
      <c r="EH107" s="28">
        <v>0</v>
      </c>
      <c r="EI107" s="29">
        <f t="shared" ref="EI107:EI146" si="6">SUM(C107:EH107)</f>
        <v>295262.0497904605</v>
      </c>
      <c r="EJ107" s="30">
        <v>10493.702090832767</v>
      </c>
      <c r="EK107" s="31">
        <v>153.96824921037475</v>
      </c>
      <c r="EL107" s="31">
        <v>194169.45577976969</v>
      </c>
      <c r="EM107" s="31">
        <v>4.5771586947891389</v>
      </c>
      <c r="EN107" s="31">
        <v>665494.91732740728</v>
      </c>
      <c r="EO107" s="29">
        <f t="shared" si="5"/>
        <v>870316.62060591485</v>
      </c>
      <c r="EP107" s="28">
        <f t="shared" si="4"/>
        <v>1165578.6703963755</v>
      </c>
      <c r="EQ107" s="1"/>
    </row>
    <row r="108" spans="1:147" s="10" customFormat="1" ht="28.5" customHeight="1" thickBot="1" x14ac:dyDescent="0.3">
      <c r="A108" s="22" t="s">
        <v>108</v>
      </c>
      <c r="B108" s="23" t="s">
        <v>251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0.12415909944412865</v>
      </c>
      <c r="O108" s="28">
        <v>3.3603305047961725E-2</v>
      </c>
      <c r="P108" s="28">
        <v>0</v>
      </c>
      <c r="Q108" s="28">
        <v>0</v>
      </c>
      <c r="R108" s="28">
        <v>0</v>
      </c>
      <c r="S108" s="28">
        <v>1.7084836611863598E-3</v>
      </c>
      <c r="T108" s="28">
        <v>0</v>
      </c>
      <c r="U108" s="28">
        <v>0.10713295664953454</v>
      </c>
      <c r="V108" s="28">
        <v>0</v>
      </c>
      <c r="W108" s="28">
        <v>3.5511872654041897E-2</v>
      </c>
      <c r="X108" s="28">
        <v>4.6813410521734308E-3</v>
      </c>
      <c r="Y108" s="28">
        <v>0</v>
      </c>
      <c r="Z108" s="28">
        <v>0</v>
      </c>
      <c r="AA108" s="28">
        <v>0</v>
      </c>
      <c r="AB108" s="28">
        <v>0.11248551399445869</v>
      </c>
      <c r="AC108" s="28">
        <v>1.0223744348904591E-2</v>
      </c>
      <c r="AD108" s="28">
        <v>0</v>
      </c>
      <c r="AE108" s="28">
        <v>5.7738664110380193E-2</v>
      </c>
      <c r="AF108" s="28">
        <v>0.15236980582956203</v>
      </c>
      <c r="AG108" s="28">
        <v>2.3237124228029011E-3</v>
      </c>
      <c r="AH108" s="28">
        <v>0</v>
      </c>
      <c r="AI108" s="28">
        <v>4.8510217551875243</v>
      </c>
      <c r="AJ108" s="28">
        <v>0.64611899420448238</v>
      </c>
      <c r="AK108" s="28">
        <v>1.1095708817260894</v>
      </c>
      <c r="AL108" s="28">
        <v>8.8451219068037518E-2</v>
      </c>
      <c r="AM108" s="28">
        <v>5.3907947611187828</v>
      </c>
      <c r="AN108" s="28">
        <v>0.590462279189366</v>
      </c>
      <c r="AO108" s="28">
        <v>0.53153275880480078</v>
      </c>
      <c r="AP108" s="28">
        <v>1.9850829662424283</v>
      </c>
      <c r="AQ108" s="28">
        <v>0.22331826115243131</v>
      </c>
      <c r="AR108" s="28">
        <v>0.39161673913222345</v>
      </c>
      <c r="AS108" s="28">
        <v>0.16879309572139461</v>
      </c>
      <c r="AT108" s="28">
        <v>0.541072646505945</v>
      </c>
      <c r="AU108" s="28">
        <v>2.1714898566012857</v>
      </c>
      <c r="AV108" s="28">
        <v>0.33761087030146897</v>
      </c>
      <c r="AW108" s="28">
        <v>5.7436688440213892</v>
      </c>
      <c r="AX108" s="28">
        <v>0.19217857189997356</v>
      </c>
      <c r="AY108" s="28">
        <v>6.3804122117666853E-2</v>
      </c>
      <c r="AZ108" s="28">
        <v>3.8108221168824639E-2</v>
      </c>
      <c r="BA108" s="28">
        <v>4.1373545060140329E-4</v>
      </c>
      <c r="BB108" s="28">
        <v>0.18799096691074518</v>
      </c>
      <c r="BC108" s="28">
        <v>0.66035124943335044</v>
      </c>
      <c r="BD108" s="28">
        <v>0.10996307897822667</v>
      </c>
      <c r="BE108" s="28">
        <v>1.0236206505456715</v>
      </c>
      <c r="BF108" s="28">
        <v>1.9278633832529506</v>
      </c>
      <c r="BG108" s="28">
        <v>0.4791839500196835</v>
      </c>
      <c r="BH108" s="28">
        <v>0.49163778810469794</v>
      </c>
      <c r="BI108" s="28">
        <v>1.3997785260089337</v>
      </c>
      <c r="BJ108" s="28">
        <v>1.0361062768910849</v>
      </c>
      <c r="BK108" s="28">
        <v>0.49893344331624462</v>
      </c>
      <c r="BL108" s="28">
        <v>0.36141932001414689</v>
      </c>
      <c r="BM108" s="28">
        <v>1.8189781452209284</v>
      </c>
      <c r="BN108" s="28">
        <v>0.65531199353659975</v>
      </c>
      <c r="BO108" s="28">
        <v>1.9631152813739372</v>
      </c>
      <c r="BP108" s="28">
        <v>0.32975479033905863</v>
      </c>
      <c r="BQ108" s="28">
        <v>1.1187211434114499</v>
      </c>
      <c r="BR108" s="28">
        <v>1.6470225948335204</v>
      </c>
      <c r="BS108" s="28">
        <v>8.7373320101705385E-2</v>
      </c>
      <c r="BT108" s="28">
        <v>0.11965282233274302</v>
      </c>
      <c r="BU108" s="28">
        <v>17.383805403415586</v>
      </c>
      <c r="BV108" s="28">
        <v>1.5652463064156512</v>
      </c>
      <c r="BW108" s="28">
        <v>7.1329383742125314</v>
      </c>
      <c r="BX108" s="28">
        <v>16.832040425156183</v>
      </c>
      <c r="BY108" s="28">
        <v>4.4151544098346296</v>
      </c>
      <c r="BZ108" s="28">
        <v>4.1964932028726983E-2</v>
      </c>
      <c r="CA108" s="28">
        <v>1.0080093290903127</v>
      </c>
      <c r="CB108" s="28">
        <v>3.7750656753992584E-3</v>
      </c>
      <c r="CC108" s="28">
        <v>2.0335656781920915E-6</v>
      </c>
      <c r="CD108" s="28">
        <v>1.5512551634701652E-2</v>
      </c>
      <c r="CE108" s="28">
        <v>13.414670772990235</v>
      </c>
      <c r="CF108" s="28">
        <v>4.3965990213779653</v>
      </c>
      <c r="CG108" s="28">
        <v>53.099755970764022</v>
      </c>
      <c r="CH108" s="28">
        <v>0.57250664536183904</v>
      </c>
      <c r="CI108" s="28">
        <v>0.20743332622748506</v>
      </c>
      <c r="CJ108" s="28">
        <v>0.70683225635616287</v>
      </c>
      <c r="CK108" s="28">
        <v>1.2784954645920256E-3</v>
      </c>
      <c r="CL108" s="28">
        <v>2.2626599114584609</v>
      </c>
      <c r="CM108" s="28">
        <v>4.9216319904592103</v>
      </c>
      <c r="CN108" s="28">
        <v>3.2034103701853618</v>
      </c>
      <c r="CO108" s="28">
        <v>5.9754375293399704</v>
      </c>
      <c r="CP108" s="28">
        <v>0.74616444815708582</v>
      </c>
      <c r="CQ108" s="28">
        <v>7.5788902472838204</v>
      </c>
      <c r="CR108" s="28">
        <v>8.315296662476392</v>
      </c>
      <c r="CS108" s="28">
        <v>6.3669910851926801</v>
      </c>
      <c r="CT108" s="28">
        <v>88.824500590327801</v>
      </c>
      <c r="CU108" s="28">
        <v>83.635692692626279</v>
      </c>
      <c r="CV108" s="28">
        <v>8.302006603998235</v>
      </c>
      <c r="CW108" s="28">
        <v>2543.6129636220835</v>
      </c>
      <c r="CX108" s="28">
        <v>101.47609528344236</v>
      </c>
      <c r="CY108" s="28">
        <v>25.99260849614349</v>
      </c>
      <c r="CZ108" s="28">
        <v>1642.0354523231342</v>
      </c>
      <c r="DA108" s="28">
        <v>13.221250395119899</v>
      </c>
      <c r="DB108" s="28">
        <v>3.3711474314402077</v>
      </c>
      <c r="DC108" s="28">
        <v>3.8712640020843603</v>
      </c>
      <c r="DD108" s="28">
        <v>65.297629385039386</v>
      </c>
      <c r="DE108" s="28">
        <v>7.0332717073776703</v>
      </c>
      <c r="DF108" s="28">
        <v>4.2720186432954232</v>
      </c>
      <c r="DG108" s="28">
        <v>16.188184852706179</v>
      </c>
      <c r="DH108" s="28">
        <v>2.7008351365336063</v>
      </c>
      <c r="DI108" s="28">
        <v>2.46889668131379E-2</v>
      </c>
      <c r="DJ108" s="28">
        <v>2.1402146247638543</v>
      </c>
      <c r="DK108" s="28">
        <v>0.54202754779524298</v>
      </c>
      <c r="DL108" s="28">
        <v>3.1511426303282035</v>
      </c>
      <c r="DM108" s="28">
        <v>7.5018950432751887E-3</v>
      </c>
      <c r="DN108" s="28">
        <v>0.18822715328603318</v>
      </c>
      <c r="DO108" s="28">
        <v>8.0478050666983396</v>
      </c>
      <c r="DP108" s="28">
        <v>7.8613864613755933</v>
      </c>
      <c r="DQ108" s="28">
        <v>1.116123827085775</v>
      </c>
      <c r="DR108" s="28">
        <v>28.328931599119855</v>
      </c>
      <c r="DS108" s="28">
        <v>28.866410584533593</v>
      </c>
      <c r="DT108" s="28">
        <v>2.4611080710439692</v>
      </c>
      <c r="DU108" s="28">
        <v>0.45893734395823943</v>
      </c>
      <c r="DV108" s="28">
        <v>15.621438139733392</v>
      </c>
      <c r="DW108" s="28">
        <v>16.181255306619807</v>
      </c>
      <c r="DX108" s="28">
        <v>0.967188372624188</v>
      </c>
      <c r="DY108" s="28">
        <v>0.47984745443770488</v>
      </c>
      <c r="DZ108" s="28">
        <v>13.900821212509973</v>
      </c>
      <c r="EA108" s="28">
        <v>1.6095417746416767</v>
      </c>
      <c r="EB108" s="28">
        <v>2.9782385432803347</v>
      </c>
      <c r="EC108" s="28">
        <v>2.8149748659424834</v>
      </c>
      <c r="ED108" s="28">
        <v>9.2964377923227148E-2</v>
      </c>
      <c r="EE108" s="28">
        <v>0.31471426611957909</v>
      </c>
      <c r="EF108" s="28">
        <v>3.4293498883603626E-2</v>
      </c>
      <c r="EG108" s="28">
        <v>0.31467912734227005</v>
      </c>
      <c r="EH108" s="28">
        <v>0</v>
      </c>
      <c r="EI108" s="29">
        <f t="shared" si="6"/>
        <v>4950.1312192448368</v>
      </c>
      <c r="EJ108" s="30">
        <v>41.810177192263644</v>
      </c>
      <c r="EK108" s="31">
        <v>47652.704876230571</v>
      </c>
      <c r="EL108" s="31">
        <v>448.63561767075657</v>
      </c>
      <c r="EM108" s="31">
        <v>0</v>
      </c>
      <c r="EN108" s="31">
        <v>1594.7478516318824</v>
      </c>
      <c r="EO108" s="29">
        <f t="shared" si="5"/>
        <v>49737.898522725474</v>
      </c>
      <c r="EP108" s="28">
        <f t="shared" si="4"/>
        <v>54688.029741970313</v>
      </c>
      <c r="EQ108" s="1"/>
    </row>
    <row r="109" spans="1:147" s="10" customFormat="1" ht="28.5" customHeight="1" thickBot="1" x14ac:dyDescent="0.3">
      <c r="A109" s="22" t="s">
        <v>109</v>
      </c>
      <c r="B109" s="23" t="s">
        <v>252</v>
      </c>
      <c r="C109" s="28">
        <v>9.2151349434311065</v>
      </c>
      <c r="D109" s="28">
        <v>1.6309634304133769</v>
      </c>
      <c r="E109" s="28">
        <v>12.727580248085294</v>
      </c>
      <c r="F109" s="28">
        <v>69.441489515004733</v>
      </c>
      <c r="G109" s="28">
        <v>172.44406362365203</v>
      </c>
      <c r="H109" s="28">
        <v>21.896760986062809</v>
      </c>
      <c r="I109" s="28">
        <v>58.146705069527442</v>
      </c>
      <c r="J109" s="28">
        <v>60.346578754760529</v>
      </c>
      <c r="K109" s="28">
        <v>81.845935232242383</v>
      </c>
      <c r="L109" s="28">
        <v>131.16491009748128</v>
      </c>
      <c r="M109" s="28">
        <v>132.83097712370102</v>
      </c>
      <c r="N109" s="28">
        <v>159.08463174466291</v>
      </c>
      <c r="O109" s="28">
        <v>134.55580427717362</v>
      </c>
      <c r="P109" s="28">
        <v>2822.5508857111199</v>
      </c>
      <c r="Q109" s="28">
        <v>19.821604085477777</v>
      </c>
      <c r="R109" s="28">
        <v>2281.349849036164</v>
      </c>
      <c r="S109" s="28">
        <v>217.50766444942963</v>
      </c>
      <c r="T109" s="28">
        <v>220.52467859561341</v>
      </c>
      <c r="U109" s="28">
        <v>246.38884711632107</v>
      </c>
      <c r="V109" s="28">
        <v>20.526089861657344</v>
      </c>
      <c r="W109" s="28">
        <v>372.75519454254334</v>
      </c>
      <c r="X109" s="28">
        <v>669.36689634023264</v>
      </c>
      <c r="Y109" s="28">
        <v>116.13801253226389</v>
      </c>
      <c r="Z109" s="28">
        <v>261.80744975381401</v>
      </c>
      <c r="AA109" s="28">
        <v>25.318192984775347</v>
      </c>
      <c r="AB109" s="28">
        <v>666.81228831530666</v>
      </c>
      <c r="AC109" s="28">
        <v>252.56205892973446</v>
      </c>
      <c r="AD109" s="28">
        <v>100.28586725536911</v>
      </c>
      <c r="AE109" s="28">
        <v>146.50109936144605</v>
      </c>
      <c r="AF109" s="28">
        <v>201.0811905089605</v>
      </c>
      <c r="AG109" s="28">
        <v>1.3179537947334481</v>
      </c>
      <c r="AH109" s="28">
        <v>18.079684228752946</v>
      </c>
      <c r="AI109" s="28">
        <v>3245.6104973564288</v>
      </c>
      <c r="AJ109" s="28">
        <v>518.01275503184343</v>
      </c>
      <c r="AK109" s="28">
        <v>1731.7784164464611</v>
      </c>
      <c r="AL109" s="28">
        <v>578.75501346638123</v>
      </c>
      <c r="AM109" s="28">
        <v>1793.027902895057</v>
      </c>
      <c r="AN109" s="28">
        <v>802.86243721374694</v>
      </c>
      <c r="AO109" s="28">
        <v>676.00632788994312</v>
      </c>
      <c r="AP109" s="28">
        <v>1567.2539030479343</v>
      </c>
      <c r="AQ109" s="28">
        <v>588.43798586675507</v>
      </c>
      <c r="AR109" s="28">
        <v>128.01071060435149</v>
      </c>
      <c r="AS109" s="28">
        <v>1251.5169318357216</v>
      </c>
      <c r="AT109" s="28">
        <v>361.00984609355771</v>
      </c>
      <c r="AU109" s="28">
        <v>1678.6907813455196</v>
      </c>
      <c r="AV109" s="28">
        <v>916.74470589169164</v>
      </c>
      <c r="AW109" s="28">
        <v>2164.97123947005</v>
      </c>
      <c r="AX109" s="28">
        <v>346.62255421482342</v>
      </c>
      <c r="AY109" s="28">
        <v>267.65407486695801</v>
      </c>
      <c r="AZ109" s="28">
        <v>33.618496753026044</v>
      </c>
      <c r="BA109" s="28">
        <v>14.759613791992139</v>
      </c>
      <c r="BB109" s="28">
        <v>510.66693028155663</v>
      </c>
      <c r="BC109" s="28">
        <v>584.3977969294009</v>
      </c>
      <c r="BD109" s="28">
        <v>766.90132075771828</v>
      </c>
      <c r="BE109" s="28">
        <v>1982.655549811509</v>
      </c>
      <c r="BF109" s="28">
        <v>2137.5990836784267</v>
      </c>
      <c r="BG109" s="28">
        <v>968.44551992157221</v>
      </c>
      <c r="BH109" s="28">
        <v>917.026671980174</v>
      </c>
      <c r="BI109" s="28">
        <v>980.69601956555175</v>
      </c>
      <c r="BJ109" s="28">
        <v>401.39047357477392</v>
      </c>
      <c r="BK109" s="28">
        <v>183.92053262853517</v>
      </c>
      <c r="BL109" s="28">
        <v>249.83964108272761</v>
      </c>
      <c r="BM109" s="28">
        <v>2010.9348401940224</v>
      </c>
      <c r="BN109" s="28">
        <v>632.93900091589444</v>
      </c>
      <c r="BO109" s="28">
        <v>816.12948268410787</v>
      </c>
      <c r="BP109" s="28">
        <v>130.83331339353924</v>
      </c>
      <c r="BQ109" s="28">
        <v>434.87898656826121</v>
      </c>
      <c r="BR109" s="28">
        <v>996.0680673270881</v>
      </c>
      <c r="BS109" s="28">
        <v>138.46874243411568</v>
      </c>
      <c r="BT109" s="28">
        <v>754.04011041533158</v>
      </c>
      <c r="BU109" s="28">
        <v>3729.0121825013666</v>
      </c>
      <c r="BV109" s="28">
        <v>984.83890046375768</v>
      </c>
      <c r="BW109" s="28">
        <v>1767.8560037529787</v>
      </c>
      <c r="BX109" s="28">
        <v>13280.270449409225</v>
      </c>
      <c r="BY109" s="28">
        <v>2080.2197690206658</v>
      </c>
      <c r="BZ109" s="28">
        <v>82.802628741612125</v>
      </c>
      <c r="CA109" s="28">
        <v>4192.2184865342952</v>
      </c>
      <c r="CB109" s="28">
        <v>7540.5814862038487</v>
      </c>
      <c r="CC109" s="28">
        <v>8366.4584306446832</v>
      </c>
      <c r="CD109" s="28">
        <v>105.83157573528727</v>
      </c>
      <c r="CE109" s="28">
        <v>305.86443363177818</v>
      </c>
      <c r="CF109" s="28">
        <v>4514.3876694036735</v>
      </c>
      <c r="CG109" s="28">
        <v>111552.7696910034</v>
      </c>
      <c r="CH109" s="28">
        <v>6717.0819149618001</v>
      </c>
      <c r="CI109" s="28">
        <v>62.039627118119526</v>
      </c>
      <c r="CJ109" s="28">
        <v>3618.7714359343331</v>
      </c>
      <c r="CK109" s="28">
        <v>447.22693149457939</v>
      </c>
      <c r="CL109" s="28">
        <v>2004.1781301654271</v>
      </c>
      <c r="CM109" s="28">
        <v>1529.1723671364621</v>
      </c>
      <c r="CN109" s="28">
        <v>4193.9565356611756</v>
      </c>
      <c r="CO109" s="28">
        <v>4648.8921901727545</v>
      </c>
      <c r="CP109" s="28">
        <v>1120.0469355538339</v>
      </c>
      <c r="CQ109" s="28">
        <v>12582.402254047596</v>
      </c>
      <c r="CR109" s="28">
        <v>11650.90622870981</v>
      </c>
      <c r="CS109" s="28">
        <v>1523.414678985615</v>
      </c>
      <c r="CT109" s="28">
        <v>16011.482484887743</v>
      </c>
      <c r="CU109" s="28">
        <v>9094.9786049898212</v>
      </c>
      <c r="CV109" s="28">
        <v>3087.4800250080871</v>
      </c>
      <c r="CW109" s="28">
        <v>124728.28843496705</v>
      </c>
      <c r="CX109" s="28">
        <v>93681.233591003052</v>
      </c>
      <c r="CY109" s="28">
        <v>13721.34147789823</v>
      </c>
      <c r="CZ109" s="28">
        <v>25094.890485098847</v>
      </c>
      <c r="DA109" s="28">
        <v>147045.39960572519</v>
      </c>
      <c r="DB109" s="28">
        <v>1887.4516513161459</v>
      </c>
      <c r="DC109" s="28">
        <v>1210.0489714141274</v>
      </c>
      <c r="DD109" s="28">
        <v>4970.6653381274937</v>
      </c>
      <c r="DE109" s="28">
        <v>4172.773325114109</v>
      </c>
      <c r="DF109" s="28">
        <v>1329.9086769558464</v>
      </c>
      <c r="DG109" s="28">
        <v>4509.0333739485868</v>
      </c>
      <c r="DH109" s="28">
        <v>2123.9881829794522</v>
      </c>
      <c r="DI109" s="28">
        <v>807.60857224803726</v>
      </c>
      <c r="DJ109" s="28">
        <v>2813.0066783940765</v>
      </c>
      <c r="DK109" s="28">
        <v>930.50367749968473</v>
      </c>
      <c r="DL109" s="28">
        <v>3950.0621876620144</v>
      </c>
      <c r="DM109" s="28">
        <v>11.145228060507494</v>
      </c>
      <c r="DN109" s="28">
        <v>491.93283806730153</v>
      </c>
      <c r="DO109" s="28">
        <v>3801.5488659468438</v>
      </c>
      <c r="DP109" s="28">
        <v>2325.6273966785157</v>
      </c>
      <c r="DQ109" s="28">
        <v>922.44388891349854</v>
      </c>
      <c r="DR109" s="28">
        <v>4043.8417852839289</v>
      </c>
      <c r="DS109" s="28">
        <v>35607.125604232322</v>
      </c>
      <c r="DT109" s="28">
        <v>986.08883213526224</v>
      </c>
      <c r="DU109" s="28">
        <v>11969.677424115433</v>
      </c>
      <c r="DV109" s="28">
        <v>13283.151817763242</v>
      </c>
      <c r="DW109" s="28">
        <v>14534.663844249479</v>
      </c>
      <c r="DX109" s="28">
        <v>582.8346817653628</v>
      </c>
      <c r="DY109" s="28">
        <v>308.95219505637334</v>
      </c>
      <c r="DZ109" s="28">
        <v>2800.5240091774658</v>
      </c>
      <c r="EA109" s="28">
        <v>2591.9841976833204</v>
      </c>
      <c r="EB109" s="28">
        <v>8277.9312516677583</v>
      </c>
      <c r="EC109" s="28">
        <v>1379.8801084427232</v>
      </c>
      <c r="ED109" s="28">
        <v>196.35362918899443</v>
      </c>
      <c r="EE109" s="28">
        <v>2657.0782119291148</v>
      </c>
      <c r="EF109" s="28">
        <v>206.4895322896744</v>
      </c>
      <c r="EG109" s="28">
        <v>559.70440093917944</v>
      </c>
      <c r="EH109" s="28">
        <v>0</v>
      </c>
      <c r="EI109" s="29">
        <f t="shared" si="6"/>
        <v>821279.5293464883</v>
      </c>
      <c r="EJ109" s="30">
        <v>992924.60851093708</v>
      </c>
      <c r="EK109" s="31">
        <v>203.78216197491975</v>
      </c>
      <c r="EL109" s="31">
        <v>1737.1857450095958</v>
      </c>
      <c r="EM109" s="31">
        <v>5.7470140941281302</v>
      </c>
      <c r="EN109" s="31">
        <v>87773.123746747704</v>
      </c>
      <c r="EO109" s="29">
        <f t="shared" si="5"/>
        <v>1082644.4471787633</v>
      </c>
      <c r="EP109" s="28">
        <f t="shared" si="4"/>
        <v>1903923.9765252518</v>
      </c>
      <c r="EQ109" s="1"/>
    </row>
    <row r="110" spans="1:147" s="10" customFormat="1" ht="28.5" customHeight="1" thickBot="1" x14ac:dyDescent="0.3">
      <c r="A110" s="22" t="s">
        <v>110</v>
      </c>
      <c r="B110" s="23" t="s">
        <v>253</v>
      </c>
      <c r="C110" s="28">
        <v>1.4288488952360776</v>
      </c>
      <c r="D110" s="28">
        <v>0.25899478069148452</v>
      </c>
      <c r="E110" s="28">
        <v>2.0958596509808638</v>
      </c>
      <c r="F110" s="28">
        <v>10.786462499005468</v>
      </c>
      <c r="G110" s="28">
        <v>28.298119184547023</v>
      </c>
      <c r="H110" s="28">
        <v>3.3783777203589316</v>
      </c>
      <c r="I110" s="28">
        <v>9.8028691702059358</v>
      </c>
      <c r="J110" s="28">
        <v>9.2322373889988345</v>
      </c>
      <c r="K110" s="28">
        <v>12.988256231411967</v>
      </c>
      <c r="L110" s="28">
        <v>24.557933701442884</v>
      </c>
      <c r="M110" s="28">
        <v>21.342171873764059</v>
      </c>
      <c r="N110" s="28">
        <v>50.259198129671475</v>
      </c>
      <c r="O110" s="28">
        <v>33.427552455189769</v>
      </c>
      <c r="P110" s="28">
        <v>471.04399977739075</v>
      </c>
      <c r="Q110" s="28">
        <v>3.1252265967522495</v>
      </c>
      <c r="R110" s="28">
        <v>372.29948033600101</v>
      </c>
      <c r="S110" s="28">
        <v>35.926726573063711</v>
      </c>
      <c r="T110" s="28">
        <v>35.203618907353096</v>
      </c>
      <c r="U110" s="28">
        <v>42.932202995954412</v>
      </c>
      <c r="V110" s="28">
        <v>3.2727127630451451</v>
      </c>
      <c r="W110" s="28">
        <v>267.80012647604087</v>
      </c>
      <c r="X110" s="28">
        <v>107.76088268508531</v>
      </c>
      <c r="Y110" s="28">
        <v>17.067485794006696</v>
      </c>
      <c r="Z110" s="28">
        <v>43.060275272482968</v>
      </c>
      <c r="AA110" s="28">
        <v>3.8940032915756886</v>
      </c>
      <c r="AB110" s="28">
        <v>114.0449442933274</v>
      </c>
      <c r="AC110" s="28">
        <v>43.442185503739537</v>
      </c>
      <c r="AD110" s="28">
        <v>16.152275153338415</v>
      </c>
      <c r="AE110" s="28">
        <v>23.649763279446933</v>
      </c>
      <c r="AF110" s="28">
        <v>16.536634863447691</v>
      </c>
      <c r="AG110" s="28">
        <v>0.2754501606783159</v>
      </c>
      <c r="AH110" s="28">
        <v>3.4101741566720909</v>
      </c>
      <c r="AI110" s="28">
        <v>477.7260337199333</v>
      </c>
      <c r="AJ110" s="28">
        <v>62.748083737642354</v>
      </c>
      <c r="AK110" s="28">
        <v>391.62483643078923</v>
      </c>
      <c r="AL110" s="28">
        <v>91.124630064872676</v>
      </c>
      <c r="AM110" s="28">
        <v>278.56961914005024</v>
      </c>
      <c r="AN110" s="28">
        <v>53.844476257114685</v>
      </c>
      <c r="AO110" s="28">
        <v>107.53712992598739</v>
      </c>
      <c r="AP110" s="28">
        <v>372.42871918890262</v>
      </c>
      <c r="AQ110" s="28">
        <v>69.435937699701086</v>
      </c>
      <c r="AR110" s="28">
        <v>24.452490344844293</v>
      </c>
      <c r="AS110" s="28">
        <v>241.65639962420764</v>
      </c>
      <c r="AT110" s="28">
        <v>80.090949569124746</v>
      </c>
      <c r="AU110" s="28">
        <v>335.23026354553872</v>
      </c>
      <c r="AV110" s="28">
        <v>130.54948022261419</v>
      </c>
      <c r="AW110" s="28">
        <v>401.67897541302733</v>
      </c>
      <c r="AX110" s="28">
        <v>58.305672042987496</v>
      </c>
      <c r="AY110" s="28">
        <v>70.333685706223875</v>
      </c>
      <c r="AZ110" s="28">
        <v>6.864655245045685</v>
      </c>
      <c r="BA110" s="28">
        <v>4.2817118896167248</v>
      </c>
      <c r="BB110" s="28">
        <v>115.43885521732524</v>
      </c>
      <c r="BC110" s="28">
        <v>136.65974887886819</v>
      </c>
      <c r="BD110" s="28">
        <v>85.875053063933379</v>
      </c>
      <c r="BE110" s="28">
        <v>259.12899775054285</v>
      </c>
      <c r="BF110" s="28">
        <v>325.45984442126041</v>
      </c>
      <c r="BG110" s="28">
        <v>73.238358082603241</v>
      </c>
      <c r="BH110" s="28">
        <v>133.17213558837119</v>
      </c>
      <c r="BI110" s="28">
        <v>327.9071193103668</v>
      </c>
      <c r="BJ110" s="28">
        <v>91.178516092044674</v>
      </c>
      <c r="BK110" s="28">
        <v>40.482319725506834</v>
      </c>
      <c r="BL110" s="28">
        <v>47.867383682894115</v>
      </c>
      <c r="BM110" s="28">
        <v>178.13924204305621</v>
      </c>
      <c r="BN110" s="28">
        <v>84.341058243925374</v>
      </c>
      <c r="BO110" s="28">
        <v>146.29820546272987</v>
      </c>
      <c r="BP110" s="28">
        <v>35.558729369583737</v>
      </c>
      <c r="BQ110" s="28">
        <v>88.927774428733727</v>
      </c>
      <c r="BR110" s="28">
        <v>142.23385475808604</v>
      </c>
      <c r="BS110" s="28">
        <v>13.010202871065072</v>
      </c>
      <c r="BT110" s="28">
        <v>257.68271237028358</v>
      </c>
      <c r="BU110" s="28">
        <v>618.63433359310079</v>
      </c>
      <c r="BV110" s="28">
        <v>518.14330358648124</v>
      </c>
      <c r="BW110" s="28">
        <v>326.58156268285967</v>
      </c>
      <c r="BX110" s="28">
        <v>3964.9971176196209</v>
      </c>
      <c r="BY110" s="28">
        <v>687.5655332485444</v>
      </c>
      <c r="BZ110" s="28">
        <v>16.611334294821983</v>
      </c>
      <c r="CA110" s="28">
        <v>741.33711155561218</v>
      </c>
      <c r="CB110" s="28">
        <v>1257.7043689664717</v>
      </c>
      <c r="CC110" s="28">
        <v>1393.3438177940056</v>
      </c>
      <c r="CD110" s="28">
        <v>4.6739526931225539</v>
      </c>
      <c r="CE110" s="28">
        <v>50.259492671722903</v>
      </c>
      <c r="CF110" s="28">
        <v>1090.1261459756038</v>
      </c>
      <c r="CG110" s="28">
        <v>59961.514212802424</v>
      </c>
      <c r="CH110" s="28">
        <v>1803.0744741565895</v>
      </c>
      <c r="CI110" s="28">
        <v>15.117509078840765</v>
      </c>
      <c r="CJ110" s="28">
        <v>927.49948988992946</v>
      </c>
      <c r="CK110" s="28">
        <v>69.84332967845441</v>
      </c>
      <c r="CL110" s="28">
        <v>622.57908400010297</v>
      </c>
      <c r="CM110" s="28">
        <v>712.2621162469411</v>
      </c>
      <c r="CN110" s="28">
        <v>880.01560343315941</v>
      </c>
      <c r="CO110" s="28">
        <v>1818.8776930556162</v>
      </c>
      <c r="CP110" s="28">
        <v>447.89133770188118</v>
      </c>
      <c r="CQ110" s="28">
        <v>5194.1005897995428</v>
      </c>
      <c r="CR110" s="28">
        <v>5134.1005820543342</v>
      </c>
      <c r="CS110" s="28">
        <v>894.03841302305341</v>
      </c>
      <c r="CT110" s="28">
        <v>4545.9599632129284</v>
      </c>
      <c r="CU110" s="28">
        <v>2666.9358843162272</v>
      </c>
      <c r="CV110" s="28">
        <v>69.672341854115942</v>
      </c>
      <c r="CW110" s="28">
        <v>43527.129682616891</v>
      </c>
      <c r="CX110" s="28">
        <v>42339.914786785303</v>
      </c>
      <c r="CY110" s="28">
        <v>1708.1363423487214</v>
      </c>
      <c r="CZ110" s="28">
        <v>3474.2695938835013</v>
      </c>
      <c r="DA110" s="28">
        <v>26671.579252725271</v>
      </c>
      <c r="DB110" s="28">
        <v>517.87043400784171</v>
      </c>
      <c r="DC110" s="28">
        <v>336.87260330342315</v>
      </c>
      <c r="DD110" s="28">
        <v>1984.5467857139049</v>
      </c>
      <c r="DE110" s="28">
        <v>1126.1575472106006</v>
      </c>
      <c r="DF110" s="28">
        <v>443.55557026959161</v>
      </c>
      <c r="DG110" s="28">
        <v>1382.4910627900997</v>
      </c>
      <c r="DH110" s="28">
        <v>570.19062571193183</v>
      </c>
      <c r="DI110" s="28">
        <v>568.15315726209076</v>
      </c>
      <c r="DJ110" s="28">
        <v>988.04214367254542</v>
      </c>
      <c r="DK110" s="28">
        <v>257.40079801179968</v>
      </c>
      <c r="DL110" s="28">
        <v>1101.9430315097336</v>
      </c>
      <c r="DM110" s="28">
        <v>3.2707226516923757</v>
      </c>
      <c r="DN110" s="28">
        <v>83.651944815584272</v>
      </c>
      <c r="DO110" s="28">
        <v>2097.2238927058233</v>
      </c>
      <c r="DP110" s="28">
        <v>911.58640387859941</v>
      </c>
      <c r="DQ110" s="28">
        <v>253.08522969572346</v>
      </c>
      <c r="DR110" s="28">
        <v>1276.9044657321867</v>
      </c>
      <c r="DS110" s="28">
        <v>5516.2999745509787</v>
      </c>
      <c r="DT110" s="28">
        <v>250.65452361396103</v>
      </c>
      <c r="DU110" s="28">
        <v>2304.0154009558928</v>
      </c>
      <c r="DV110" s="28">
        <v>3740.1784584858233</v>
      </c>
      <c r="DW110" s="28">
        <v>7526.0445398566289</v>
      </c>
      <c r="DX110" s="28">
        <v>152.01434479088539</v>
      </c>
      <c r="DY110" s="28">
        <v>74.211461468984865</v>
      </c>
      <c r="DZ110" s="28">
        <v>1073.1189563245478</v>
      </c>
      <c r="EA110" s="28">
        <v>1201.3054810315448</v>
      </c>
      <c r="EB110" s="28">
        <v>1569.8067371001512</v>
      </c>
      <c r="EC110" s="28">
        <v>342.83488871564714</v>
      </c>
      <c r="ED110" s="28">
        <v>103.33682875698445</v>
      </c>
      <c r="EE110" s="28">
        <v>1363.0062715568345</v>
      </c>
      <c r="EF110" s="28">
        <v>32.103961931998363</v>
      </c>
      <c r="EG110" s="28">
        <v>150.76646442118508</v>
      </c>
      <c r="EH110" s="28">
        <v>0</v>
      </c>
      <c r="EI110" s="29">
        <f t="shared" si="6"/>
        <v>261126.97398154141</v>
      </c>
      <c r="EJ110" s="30">
        <v>214918.6482133574</v>
      </c>
      <c r="EK110" s="31">
        <v>9.8219429844857835</v>
      </c>
      <c r="EL110" s="31">
        <v>71.511225303225828</v>
      </c>
      <c r="EM110" s="31">
        <v>0.29198612026649584</v>
      </c>
      <c r="EN110" s="31">
        <v>33507.395405093324</v>
      </c>
      <c r="EO110" s="29">
        <f t="shared" si="5"/>
        <v>248507.66877285868</v>
      </c>
      <c r="EP110" s="28">
        <f t="shared" si="4"/>
        <v>509634.64275440009</v>
      </c>
      <c r="EQ110" s="1"/>
    </row>
    <row r="111" spans="1:147" s="10" customFormat="1" ht="28.5" customHeight="1" thickBot="1" x14ac:dyDescent="0.3">
      <c r="A111" s="22" t="s">
        <v>111</v>
      </c>
      <c r="B111" s="23" t="s">
        <v>254</v>
      </c>
      <c r="C111" s="28">
        <v>0</v>
      </c>
      <c r="D111" s="28">
        <v>0</v>
      </c>
      <c r="E111" s="28">
        <v>0</v>
      </c>
      <c r="F111" s="28">
        <v>571.37129976516019</v>
      </c>
      <c r="G111" s="28">
        <v>1.1252126892391027E-4</v>
      </c>
      <c r="H111" s="28">
        <v>0</v>
      </c>
      <c r="I111" s="28">
        <v>3.086737673665867E-4</v>
      </c>
      <c r="J111" s="28">
        <v>0</v>
      </c>
      <c r="K111" s="28">
        <v>0</v>
      </c>
      <c r="L111" s="28">
        <v>2.5370743571832034E-2</v>
      </c>
      <c r="M111" s="28">
        <v>0</v>
      </c>
      <c r="N111" s="28">
        <v>25.698789257978348</v>
      </c>
      <c r="O111" s="28">
        <v>22.613320513563519</v>
      </c>
      <c r="P111" s="28">
        <v>1191.384075415202</v>
      </c>
      <c r="Q111" s="28">
        <v>0</v>
      </c>
      <c r="R111" s="28">
        <v>1175.4668829747393</v>
      </c>
      <c r="S111" s="28">
        <v>84.056092524116821</v>
      </c>
      <c r="T111" s="28">
        <v>0</v>
      </c>
      <c r="U111" s="28">
        <v>36.5409667539233</v>
      </c>
      <c r="V111" s="28">
        <v>20.154314272789335</v>
      </c>
      <c r="W111" s="28">
        <v>44.08787658723206</v>
      </c>
      <c r="X111" s="28">
        <v>23.428326978747364</v>
      </c>
      <c r="Y111" s="28">
        <v>210.86005433255369</v>
      </c>
      <c r="Z111" s="28">
        <v>128.10737318644712</v>
      </c>
      <c r="AA111" s="28">
        <v>6.2918369274259884</v>
      </c>
      <c r="AB111" s="28">
        <v>2686.4414882384317</v>
      </c>
      <c r="AC111" s="28">
        <v>1.9181422735004523</v>
      </c>
      <c r="AD111" s="28">
        <v>0</v>
      </c>
      <c r="AE111" s="28">
        <v>53.256558095183237</v>
      </c>
      <c r="AF111" s="28">
        <v>352.34452144995259</v>
      </c>
      <c r="AG111" s="28">
        <v>3.8470317140888066</v>
      </c>
      <c r="AH111" s="28">
        <v>8.0639803213277421</v>
      </c>
      <c r="AI111" s="28">
        <v>435.37359212154172</v>
      </c>
      <c r="AJ111" s="28">
        <v>208.57874985815954</v>
      </c>
      <c r="AK111" s="28">
        <v>756.87492444500458</v>
      </c>
      <c r="AL111" s="28">
        <v>294.52940773590012</v>
      </c>
      <c r="AM111" s="28">
        <v>647.07859200127677</v>
      </c>
      <c r="AN111" s="28">
        <v>81.109384473530383</v>
      </c>
      <c r="AO111" s="28">
        <v>393.7805320856279</v>
      </c>
      <c r="AP111" s="28">
        <v>308.77587806020455</v>
      </c>
      <c r="AQ111" s="28">
        <v>452.61367084742432</v>
      </c>
      <c r="AR111" s="28">
        <v>43.257875832465672</v>
      </c>
      <c r="AS111" s="28">
        <v>309.05520741060036</v>
      </c>
      <c r="AT111" s="28">
        <v>99.617331319153621</v>
      </c>
      <c r="AU111" s="28">
        <v>338.95887787202082</v>
      </c>
      <c r="AV111" s="28">
        <v>144.14671620623756</v>
      </c>
      <c r="AW111" s="28">
        <v>410.07759569176011</v>
      </c>
      <c r="AX111" s="28">
        <v>59.425739840643217</v>
      </c>
      <c r="AY111" s="28">
        <v>58.319610415210533</v>
      </c>
      <c r="AZ111" s="28">
        <v>8.7542733390038734</v>
      </c>
      <c r="BA111" s="28">
        <v>3.4785735227099108</v>
      </c>
      <c r="BB111" s="28">
        <v>65.690850307411111</v>
      </c>
      <c r="BC111" s="28">
        <v>321.52335556666958</v>
      </c>
      <c r="BD111" s="28">
        <v>236.27480021145675</v>
      </c>
      <c r="BE111" s="28">
        <v>325.1367532956707</v>
      </c>
      <c r="BF111" s="28">
        <v>800.13479067632352</v>
      </c>
      <c r="BG111" s="28">
        <v>266.77690768711182</v>
      </c>
      <c r="BH111" s="28">
        <v>392.21721708085272</v>
      </c>
      <c r="BI111" s="28">
        <v>685.49111276955034</v>
      </c>
      <c r="BJ111" s="28">
        <v>329.50459809121804</v>
      </c>
      <c r="BK111" s="28">
        <v>86.39385063113977</v>
      </c>
      <c r="BL111" s="28">
        <v>24.144727587233376</v>
      </c>
      <c r="BM111" s="28">
        <v>599.11293101050489</v>
      </c>
      <c r="BN111" s="28">
        <v>276.00641710917262</v>
      </c>
      <c r="BO111" s="28">
        <v>344.06242065599929</v>
      </c>
      <c r="BP111" s="28">
        <v>20.267254264497637</v>
      </c>
      <c r="BQ111" s="28">
        <v>97.878156666261262</v>
      </c>
      <c r="BR111" s="28">
        <v>457.56462464696097</v>
      </c>
      <c r="BS111" s="28">
        <v>32.916500810252757</v>
      </c>
      <c r="BT111" s="28">
        <v>228.3849475258217</v>
      </c>
      <c r="BU111" s="28">
        <v>1553.8292931794272</v>
      </c>
      <c r="BV111" s="28">
        <v>137.78236255615192</v>
      </c>
      <c r="BW111" s="28">
        <v>762.69190793678661</v>
      </c>
      <c r="BX111" s="28">
        <v>6545.7487057667313</v>
      </c>
      <c r="BY111" s="28">
        <v>286.10984822748543</v>
      </c>
      <c r="BZ111" s="28">
        <v>149.17126155201512</v>
      </c>
      <c r="CA111" s="28">
        <v>286.89471395938028</v>
      </c>
      <c r="CB111" s="28">
        <v>6.6211035441520405</v>
      </c>
      <c r="CC111" s="28">
        <v>945.51817384123524</v>
      </c>
      <c r="CD111" s="28">
        <v>887.84025507272668</v>
      </c>
      <c r="CE111" s="28">
        <v>2193.1610926060134</v>
      </c>
      <c r="CF111" s="28">
        <v>3301.9905465139668</v>
      </c>
      <c r="CG111" s="28">
        <v>13748.374921793438</v>
      </c>
      <c r="CH111" s="28">
        <v>583.64656958907858</v>
      </c>
      <c r="CI111" s="28">
        <v>6.6914265472613916</v>
      </c>
      <c r="CJ111" s="28">
        <v>4722.5444429753034</v>
      </c>
      <c r="CK111" s="28">
        <v>1230.0327715092983</v>
      </c>
      <c r="CL111" s="28">
        <v>3784.8672709960119</v>
      </c>
      <c r="CM111" s="28">
        <v>278.68172077324266</v>
      </c>
      <c r="CN111" s="28">
        <v>379.4624171496464</v>
      </c>
      <c r="CO111" s="28">
        <v>1597.1227198587173</v>
      </c>
      <c r="CP111" s="28">
        <v>215.5333381663406</v>
      </c>
      <c r="CQ111" s="28">
        <v>2689.1464903159249</v>
      </c>
      <c r="CR111" s="28">
        <v>1526.9652560565037</v>
      </c>
      <c r="CS111" s="28">
        <v>224.71076119125232</v>
      </c>
      <c r="CT111" s="28">
        <v>1446.4894858685791</v>
      </c>
      <c r="CU111" s="28">
        <v>1172.9060207787695</v>
      </c>
      <c r="CV111" s="28">
        <v>52.543830270487781</v>
      </c>
      <c r="CW111" s="28">
        <v>10570.958660078202</v>
      </c>
      <c r="CX111" s="28">
        <v>413.62600145968423</v>
      </c>
      <c r="CY111" s="28">
        <v>65737.386736776825</v>
      </c>
      <c r="CZ111" s="28">
        <v>742.24772699427467</v>
      </c>
      <c r="DA111" s="28">
        <v>5587.1864437302529</v>
      </c>
      <c r="DB111" s="28">
        <v>608.06129326292842</v>
      </c>
      <c r="DC111" s="28">
        <v>1206.2307007098109</v>
      </c>
      <c r="DD111" s="28">
        <v>2235.643640910168</v>
      </c>
      <c r="DE111" s="28">
        <v>992.14855067948611</v>
      </c>
      <c r="DF111" s="28">
        <v>342.44677928557559</v>
      </c>
      <c r="DG111" s="28">
        <v>879.37131498995359</v>
      </c>
      <c r="DH111" s="28">
        <v>371.67000291099902</v>
      </c>
      <c r="DI111" s="28">
        <v>26.128583094291198</v>
      </c>
      <c r="DJ111" s="28">
        <v>1678.3385822681307</v>
      </c>
      <c r="DK111" s="28">
        <v>519.32983125963335</v>
      </c>
      <c r="DL111" s="28">
        <v>2218.4184771573387</v>
      </c>
      <c r="DM111" s="28">
        <v>7.1877488566749506</v>
      </c>
      <c r="DN111" s="28">
        <v>172.80699305719941</v>
      </c>
      <c r="DO111" s="28">
        <v>1558.819528983523</v>
      </c>
      <c r="DP111" s="28">
        <v>1125.9937753103645</v>
      </c>
      <c r="DQ111" s="28">
        <v>370.82238273124335</v>
      </c>
      <c r="DR111" s="28">
        <v>760.38248291453556</v>
      </c>
      <c r="DS111" s="28">
        <v>3471.9746231264144</v>
      </c>
      <c r="DT111" s="28">
        <v>1891.1881430573721</v>
      </c>
      <c r="DU111" s="28">
        <v>30.260920653400238</v>
      </c>
      <c r="DV111" s="28">
        <v>3911.9044971287321</v>
      </c>
      <c r="DW111" s="28">
        <v>5241.6774413296316</v>
      </c>
      <c r="DX111" s="28">
        <v>263.62298350733141</v>
      </c>
      <c r="DY111" s="28">
        <v>2144.1950055256725</v>
      </c>
      <c r="DZ111" s="28">
        <v>153.82725244589278</v>
      </c>
      <c r="EA111" s="28">
        <v>1188.6952164011857</v>
      </c>
      <c r="EB111" s="28">
        <v>634.25520632642679</v>
      </c>
      <c r="EC111" s="28">
        <v>247.81320203996239</v>
      </c>
      <c r="ED111" s="28">
        <v>16.445610978276481</v>
      </c>
      <c r="EE111" s="28">
        <v>83.343422333014814</v>
      </c>
      <c r="EF111" s="28">
        <v>72.291970637741329</v>
      </c>
      <c r="EG111" s="28">
        <v>11.91529214157638</v>
      </c>
      <c r="EH111" s="28">
        <v>0</v>
      </c>
      <c r="EI111" s="29">
        <f t="shared" si="6"/>
        <v>185494.94320684322</v>
      </c>
      <c r="EJ111" s="30">
        <v>281111.17958570545</v>
      </c>
      <c r="EK111" s="31">
        <v>0</v>
      </c>
      <c r="EL111" s="31">
        <v>0</v>
      </c>
      <c r="EM111" s="31">
        <v>0</v>
      </c>
      <c r="EN111" s="31">
        <v>8955.2193680390774</v>
      </c>
      <c r="EO111" s="29">
        <f t="shared" si="5"/>
        <v>290066.39895374456</v>
      </c>
      <c r="EP111" s="28">
        <f t="shared" si="4"/>
        <v>475561.34216058778</v>
      </c>
      <c r="EQ111" s="1"/>
    </row>
    <row r="112" spans="1:147" s="10" customFormat="1" ht="28.5" customHeight="1" thickBot="1" x14ac:dyDescent="0.3">
      <c r="A112" s="22" t="s">
        <v>112</v>
      </c>
      <c r="B112" s="23" t="s">
        <v>255</v>
      </c>
      <c r="C112" s="28">
        <v>3.2852557242854005E-2</v>
      </c>
      <c r="D112" s="28">
        <v>0</v>
      </c>
      <c r="E112" s="28">
        <v>1.2592907529239755E-3</v>
      </c>
      <c r="F112" s="28">
        <v>2.3348582947349504E-2</v>
      </c>
      <c r="G112" s="28">
        <v>2.1532720073588174</v>
      </c>
      <c r="H112" s="28">
        <v>4.3031523034743058E-3</v>
      </c>
      <c r="I112" s="28">
        <v>0</v>
      </c>
      <c r="J112" s="28">
        <v>3.5218276647232278E-3</v>
      </c>
      <c r="K112" s="28">
        <v>0</v>
      </c>
      <c r="L112" s="28">
        <v>0</v>
      </c>
      <c r="M112" s="28">
        <v>3.6758945501040516E-2</v>
      </c>
      <c r="N112" s="28">
        <v>2.7457967996665253</v>
      </c>
      <c r="O112" s="28">
        <v>0.93116432654444103</v>
      </c>
      <c r="P112" s="28">
        <v>1.6514029560612633</v>
      </c>
      <c r="Q112" s="28">
        <v>0</v>
      </c>
      <c r="R112" s="28">
        <v>3.9962535150526355</v>
      </c>
      <c r="S112" s="28">
        <v>0.17152262123835202</v>
      </c>
      <c r="T112" s="28">
        <v>1.0768002896921871E-2</v>
      </c>
      <c r="U112" s="28">
        <v>7.0855195875035912</v>
      </c>
      <c r="V112" s="28">
        <v>0</v>
      </c>
      <c r="W112" s="28">
        <v>0.81613279779339676</v>
      </c>
      <c r="X112" s="28">
        <v>4.580275358104509</v>
      </c>
      <c r="Y112" s="28">
        <v>2.3750646170000736E-2</v>
      </c>
      <c r="Z112" s="28">
        <v>2.4748853565117808E-2</v>
      </c>
      <c r="AA112" s="28">
        <v>0.10128972544635217</v>
      </c>
      <c r="AB112" s="28">
        <v>2.9086205186708245</v>
      </c>
      <c r="AC112" s="28">
        <v>9.6774148329661483E-2</v>
      </c>
      <c r="AD112" s="28">
        <v>3.1846448676860525E-2</v>
      </c>
      <c r="AE112" s="28">
        <v>3.9147541686109562</v>
      </c>
      <c r="AF112" s="28">
        <v>2.5648708746066604</v>
      </c>
      <c r="AG112" s="28">
        <v>5.6388207268035173E-2</v>
      </c>
      <c r="AH112" s="28">
        <v>5.7189515746363644E-3</v>
      </c>
      <c r="AI112" s="28">
        <v>62.078595490178785</v>
      </c>
      <c r="AJ112" s="28">
        <v>5.0651411158625699</v>
      </c>
      <c r="AK112" s="28">
        <v>53.902029327494724</v>
      </c>
      <c r="AL112" s="28">
        <v>1.701837787980286</v>
      </c>
      <c r="AM112" s="28">
        <v>37.324300867279725</v>
      </c>
      <c r="AN112" s="28">
        <v>235.12821097808751</v>
      </c>
      <c r="AO112" s="28">
        <v>8.6568818431751406</v>
      </c>
      <c r="AP112" s="28">
        <v>39.801956395018628</v>
      </c>
      <c r="AQ112" s="28">
        <v>3.4447701591350093</v>
      </c>
      <c r="AR112" s="28">
        <v>3.2549494514007584</v>
      </c>
      <c r="AS112" s="28">
        <v>0.66488414651335259</v>
      </c>
      <c r="AT112" s="28">
        <v>10.810090128820224</v>
      </c>
      <c r="AU112" s="28">
        <v>26.437882018135539</v>
      </c>
      <c r="AV112" s="28">
        <v>5.7116543051769764</v>
      </c>
      <c r="AW112" s="28">
        <v>99.66740997056894</v>
      </c>
      <c r="AX112" s="28">
        <v>6.3499362977936009</v>
      </c>
      <c r="AY112" s="28">
        <v>10.480782390703775</v>
      </c>
      <c r="AZ112" s="28">
        <v>0.78580360435383634</v>
      </c>
      <c r="BA112" s="28">
        <v>1.5601795023206799E-2</v>
      </c>
      <c r="BB112" s="28">
        <v>3.9104598038611558</v>
      </c>
      <c r="BC112" s="28">
        <v>13.412751352572716</v>
      </c>
      <c r="BD112" s="28">
        <v>1.43615544315739</v>
      </c>
      <c r="BE112" s="28">
        <v>19.632133778238952</v>
      </c>
      <c r="BF112" s="28">
        <v>41.588264383008912</v>
      </c>
      <c r="BG112" s="28">
        <v>19.131341630148537</v>
      </c>
      <c r="BH112" s="28">
        <v>6.9187140567017931</v>
      </c>
      <c r="BI112" s="28">
        <v>9.0561567793095961</v>
      </c>
      <c r="BJ112" s="28">
        <v>10.370377234259662</v>
      </c>
      <c r="BK112" s="28">
        <v>14.63190685901313</v>
      </c>
      <c r="BL112" s="28">
        <v>4.9791800933965691</v>
      </c>
      <c r="BM112" s="28">
        <v>52.977187739120026</v>
      </c>
      <c r="BN112" s="28">
        <v>11.975482024634061</v>
      </c>
      <c r="BO112" s="28">
        <v>12.454960901156626</v>
      </c>
      <c r="BP112" s="28">
        <v>9.1323925848136955</v>
      </c>
      <c r="BQ112" s="28">
        <v>15.732320310279427</v>
      </c>
      <c r="BR112" s="28">
        <v>23.911102932583759</v>
      </c>
      <c r="BS112" s="28">
        <v>2.5358910625700126</v>
      </c>
      <c r="BT112" s="28">
        <v>2.2595655638831702</v>
      </c>
      <c r="BU112" s="28">
        <v>388.32722345565367</v>
      </c>
      <c r="BV112" s="28">
        <v>37.761993299686985</v>
      </c>
      <c r="BW112" s="28">
        <v>36.559492304594258</v>
      </c>
      <c r="BX112" s="28">
        <v>2917.1194777304977</v>
      </c>
      <c r="BY112" s="28">
        <v>51.205996650826535</v>
      </c>
      <c r="BZ112" s="28">
        <v>1.0322698198451323</v>
      </c>
      <c r="CA112" s="28">
        <v>16.806113790697395</v>
      </c>
      <c r="CB112" s="28">
        <v>34.562927339232836</v>
      </c>
      <c r="CC112" s="28">
        <v>59.511405448867833</v>
      </c>
      <c r="CD112" s="28">
        <v>159.95088598370873</v>
      </c>
      <c r="CE112" s="28">
        <v>232.77605773730005</v>
      </c>
      <c r="CF112" s="28">
        <v>54.757584769506913</v>
      </c>
      <c r="CG112" s="28">
        <v>1938.0291585870941</v>
      </c>
      <c r="CH112" s="28">
        <v>6.187646095327783</v>
      </c>
      <c r="CI112" s="28">
        <v>5.0336665065914294</v>
      </c>
      <c r="CJ112" s="28">
        <v>12.783027445702269</v>
      </c>
      <c r="CK112" s="28">
        <v>0.12674585435114349</v>
      </c>
      <c r="CL112" s="28">
        <v>27.120271600319025</v>
      </c>
      <c r="CM112" s="28">
        <v>176.45968444380196</v>
      </c>
      <c r="CN112" s="28">
        <v>87.302623406658327</v>
      </c>
      <c r="CO112" s="28">
        <v>123.05202156763528</v>
      </c>
      <c r="CP112" s="28">
        <v>26.083782302881353</v>
      </c>
      <c r="CQ112" s="28">
        <v>329.81528580584825</v>
      </c>
      <c r="CR112" s="28">
        <v>543.65604053407333</v>
      </c>
      <c r="CS112" s="28">
        <v>51.18961633945095</v>
      </c>
      <c r="CT112" s="28">
        <v>1618.1592847942661</v>
      </c>
      <c r="CU112" s="28">
        <v>82.224443666712034</v>
      </c>
      <c r="CV112" s="28">
        <v>3313.5011538180283</v>
      </c>
      <c r="CW112" s="28">
        <v>25829.434773755584</v>
      </c>
      <c r="CX112" s="28">
        <v>21453.721555503402</v>
      </c>
      <c r="CY112" s="28">
        <v>78670.434474348192</v>
      </c>
      <c r="CZ112" s="28">
        <v>30815.090934756692</v>
      </c>
      <c r="DA112" s="28">
        <v>218.50300431593246</v>
      </c>
      <c r="DB112" s="28">
        <v>27.019725134515884</v>
      </c>
      <c r="DC112" s="28">
        <v>44.527470707521886</v>
      </c>
      <c r="DD112" s="28">
        <v>263.64980582374596</v>
      </c>
      <c r="DE112" s="28">
        <v>86.838872155933785</v>
      </c>
      <c r="DF112" s="28">
        <v>184.09720409833804</v>
      </c>
      <c r="DG112" s="28">
        <v>94.396663664031735</v>
      </c>
      <c r="DH112" s="28">
        <v>18.132447355885297</v>
      </c>
      <c r="DI112" s="28">
        <v>20.212236355631006</v>
      </c>
      <c r="DJ112" s="28">
        <v>176.3865430291151</v>
      </c>
      <c r="DK112" s="28">
        <v>59.294126935264096</v>
      </c>
      <c r="DL112" s="28">
        <v>260.31530144793157</v>
      </c>
      <c r="DM112" s="28">
        <v>0.82065629092162451</v>
      </c>
      <c r="DN112" s="28">
        <v>50.628207983473985</v>
      </c>
      <c r="DO112" s="28">
        <v>98.999259355079644</v>
      </c>
      <c r="DP112" s="28">
        <v>48.653952353635695</v>
      </c>
      <c r="DQ112" s="28">
        <v>21.381236637354899</v>
      </c>
      <c r="DR112" s="28">
        <v>311.91631524229552</v>
      </c>
      <c r="DS112" s="28">
        <v>5272.6223322722353</v>
      </c>
      <c r="DT112" s="28">
        <v>733.2823668890951</v>
      </c>
      <c r="DU112" s="28">
        <v>62.520964354041965</v>
      </c>
      <c r="DV112" s="28">
        <v>660.24760519874212</v>
      </c>
      <c r="DW112" s="28">
        <v>106.99159567481344</v>
      </c>
      <c r="DX112" s="28">
        <v>22.691336890743262</v>
      </c>
      <c r="DY112" s="28">
        <v>1.6544086117930412</v>
      </c>
      <c r="DZ112" s="28">
        <v>10.107344803479256</v>
      </c>
      <c r="EA112" s="28">
        <v>37.091719178563416</v>
      </c>
      <c r="EB112" s="28">
        <v>36.699664041183802</v>
      </c>
      <c r="EC112" s="28">
        <v>47.707600344582502</v>
      </c>
      <c r="ED112" s="28">
        <v>4.937645406990895</v>
      </c>
      <c r="EE112" s="28">
        <v>8.8730222868363349</v>
      </c>
      <c r="EF112" s="28">
        <v>5.3115208208237625</v>
      </c>
      <c r="EG112" s="28">
        <v>9.5560479990543055</v>
      </c>
      <c r="EH112" s="28">
        <v>0</v>
      </c>
      <c r="EI112" s="29">
        <f t="shared" si="6"/>
        <v>179027.14780059955</v>
      </c>
      <c r="EJ112" s="30">
        <v>79867.409829412645</v>
      </c>
      <c r="EK112" s="31">
        <v>0</v>
      </c>
      <c r="EL112" s="31">
        <v>189.92833973458909</v>
      </c>
      <c r="EM112" s="31">
        <v>0</v>
      </c>
      <c r="EN112" s="31">
        <v>16531.925410565811</v>
      </c>
      <c r="EO112" s="29">
        <f t="shared" si="5"/>
        <v>96589.263579713035</v>
      </c>
      <c r="EP112" s="28">
        <f t="shared" si="4"/>
        <v>275616.41138031258</v>
      </c>
      <c r="EQ112" s="1"/>
    </row>
    <row r="113" spans="1:147" s="10" customFormat="1" ht="28.5" customHeight="1" thickBot="1" x14ac:dyDescent="0.3">
      <c r="A113" s="22" t="s">
        <v>113</v>
      </c>
      <c r="B113" s="23" t="s">
        <v>256</v>
      </c>
      <c r="C113" s="28">
        <v>6.7687109627316763E-3</v>
      </c>
      <c r="D113" s="28">
        <v>8.9521755850026743E-4</v>
      </c>
      <c r="E113" s="28">
        <v>4.5288757245636177E-2</v>
      </c>
      <c r="F113" s="28">
        <v>0.3009266511821298</v>
      </c>
      <c r="G113" s="28">
        <v>2.1555696701548448</v>
      </c>
      <c r="H113" s="28">
        <v>0.13349446646348856</v>
      </c>
      <c r="I113" s="28">
        <v>2.5220409988532584</v>
      </c>
      <c r="J113" s="28">
        <v>0.15222080128649224</v>
      </c>
      <c r="K113" s="28">
        <v>0.59713535078570457</v>
      </c>
      <c r="L113" s="28">
        <v>202.77820815390669</v>
      </c>
      <c r="M113" s="28">
        <v>1.7751370595237663</v>
      </c>
      <c r="N113" s="28">
        <v>107.82299849500353</v>
      </c>
      <c r="O113" s="28">
        <v>0.35081290465153742</v>
      </c>
      <c r="P113" s="28">
        <v>26.04380219138368</v>
      </c>
      <c r="Q113" s="28">
        <v>0.11838568477618144</v>
      </c>
      <c r="R113" s="28">
        <v>33.879460912044337</v>
      </c>
      <c r="S113" s="28">
        <v>10.376008101234605</v>
      </c>
      <c r="T113" s="28">
        <v>2.0618827062370348</v>
      </c>
      <c r="U113" s="28">
        <v>19.515319202760491</v>
      </c>
      <c r="V113" s="28">
        <v>1.0600293383935975</v>
      </c>
      <c r="W113" s="28">
        <v>473.65634448674609</v>
      </c>
      <c r="X113" s="28">
        <v>2.2019667611221836</v>
      </c>
      <c r="Y113" s="28">
        <v>0.1593130484600031</v>
      </c>
      <c r="Z113" s="28">
        <v>250.46671707284793</v>
      </c>
      <c r="AA113" s="28">
        <v>0.24221557527358692</v>
      </c>
      <c r="AB113" s="28">
        <v>948.43468108469744</v>
      </c>
      <c r="AC113" s="28">
        <v>48.152983193371028</v>
      </c>
      <c r="AD113" s="28">
        <v>7.4912728769762793E-2</v>
      </c>
      <c r="AE113" s="28">
        <v>0.92673720959946093</v>
      </c>
      <c r="AF113" s="28">
        <v>170.20607703936588</v>
      </c>
      <c r="AG113" s="28">
        <v>2.4594817696286975E-5</v>
      </c>
      <c r="AH113" s="28">
        <v>27.949481832624464</v>
      </c>
      <c r="AI113" s="28">
        <v>4751.4861013477348</v>
      </c>
      <c r="AJ113" s="28">
        <v>580.52062852297081</v>
      </c>
      <c r="AK113" s="28">
        <v>1742.2506968196833</v>
      </c>
      <c r="AL113" s="28">
        <v>1123.5412385174716</v>
      </c>
      <c r="AM113" s="28">
        <v>3728.7675488993291</v>
      </c>
      <c r="AN113" s="28">
        <v>214.09592882353417</v>
      </c>
      <c r="AO113" s="28">
        <v>410.3927941278759</v>
      </c>
      <c r="AP113" s="28">
        <v>11060.124471513811</v>
      </c>
      <c r="AQ113" s="28">
        <v>287.68592679496038</v>
      </c>
      <c r="AR113" s="28">
        <v>98.782536083663615</v>
      </c>
      <c r="AS113" s="28">
        <v>463.07755276813867</v>
      </c>
      <c r="AT113" s="28">
        <v>317.82435389400706</v>
      </c>
      <c r="AU113" s="28">
        <v>3203.9412509687859</v>
      </c>
      <c r="AV113" s="28">
        <v>595.56542111813576</v>
      </c>
      <c r="AW113" s="28">
        <v>813.81502080356427</v>
      </c>
      <c r="AX113" s="28">
        <v>932.91109937049873</v>
      </c>
      <c r="AY113" s="28">
        <v>1558.9091541797966</v>
      </c>
      <c r="AZ113" s="28">
        <v>69.822826377342366</v>
      </c>
      <c r="BA113" s="28">
        <v>151.44577335919681</v>
      </c>
      <c r="BB113" s="28">
        <v>1175.9956153309545</v>
      </c>
      <c r="BC113" s="28">
        <v>4305.9891869118583</v>
      </c>
      <c r="BD113" s="28">
        <v>1172.9700082370571</v>
      </c>
      <c r="BE113" s="28">
        <v>1612.6366425086856</v>
      </c>
      <c r="BF113" s="28">
        <v>3413.3175835948341</v>
      </c>
      <c r="BG113" s="28">
        <v>1737.8291863399818</v>
      </c>
      <c r="BH113" s="28">
        <v>2644.8892161215554</v>
      </c>
      <c r="BI113" s="28">
        <v>1262.4141328941912</v>
      </c>
      <c r="BJ113" s="28">
        <v>1279.2648910880121</v>
      </c>
      <c r="BK113" s="28">
        <v>307.89354101893042</v>
      </c>
      <c r="BL113" s="28">
        <v>150.48767264632926</v>
      </c>
      <c r="BM113" s="28">
        <v>617.37537443198596</v>
      </c>
      <c r="BN113" s="28">
        <v>1095.4427875945762</v>
      </c>
      <c r="BO113" s="28">
        <v>2776.0175599490394</v>
      </c>
      <c r="BP113" s="28">
        <v>277.13465260289712</v>
      </c>
      <c r="BQ113" s="28">
        <v>563.74118552033906</v>
      </c>
      <c r="BR113" s="28">
        <v>1454.7619692849801</v>
      </c>
      <c r="BS113" s="28">
        <v>42.626759569001706</v>
      </c>
      <c r="BT113" s="28">
        <v>3352.5371845210193</v>
      </c>
      <c r="BU113" s="28">
        <v>6493.8113787554985</v>
      </c>
      <c r="BV113" s="28">
        <v>13088.785889995414</v>
      </c>
      <c r="BW113" s="28">
        <v>4721.1395946943185</v>
      </c>
      <c r="BX113" s="28">
        <v>71764.465846168634</v>
      </c>
      <c r="BY113" s="28">
        <v>1158.9227466480675</v>
      </c>
      <c r="BZ113" s="28">
        <v>9.4245496675958442</v>
      </c>
      <c r="CA113" s="28">
        <v>1949.1812509690919</v>
      </c>
      <c r="CB113" s="28">
        <v>643.99868440352145</v>
      </c>
      <c r="CC113" s="28">
        <v>680.21530013337917</v>
      </c>
      <c r="CD113" s="28">
        <v>224.69149711437109</v>
      </c>
      <c r="CE113" s="28">
        <v>2424.0052068800687</v>
      </c>
      <c r="CF113" s="28">
        <v>8752.4743000129838</v>
      </c>
      <c r="CG113" s="28">
        <v>235759.11324016715</v>
      </c>
      <c r="CH113" s="28">
        <v>9727.7394835012165</v>
      </c>
      <c r="CI113" s="28">
        <v>5.4321330158273069E-3</v>
      </c>
      <c r="CJ113" s="28">
        <v>4972.6955757935102</v>
      </c>
      <c r="CK113" s="28">
        <v>97.318715877445413</v>
      </c>
      <c r="CL113" s="28">
        <v>5724.7368744414771</v>
      </c>
      <c r="CM113" s="28">
        <v>60.854587571712813</v>
      </c>
      <c r="CN113" s="28">
        <v>3452.5866873078821</v>
      </c>
      <c r="CO113" s="28">
        <v>7429.8716903735158</v>
      </c>
      <c r="CP113" s="28">
        <v>2331.9851042734163</v>
      </c>
      <c r="CQ113" s="28">
        <v>9368.1592413673079</v>
      </c>
      <c r="CR113" s="28">
        <v>39185.035780578888</v>
      </c>
      <c r="CS113" s="28">
        <v>6091.2555871166369</v>
      </c>
      <c r="CT113" s="28">
        <v>13470.999547363563</v>
      </c>
      <c r="CU113" s="28">
        <v>27380.983773173641</v>
      </c>
      <c r="CV113" s="28">
        <v>1562.5230880648255</v>
      </c>
      <c r="CW113" s="28">
        <v>44029.15479120794</v>
      </c>
      <c r="CX113" s="28">
        <v>8539.7984530314407</v>
      </c>
      <c r="CY113" s="28">
        <v>2599.0115196510251</v>
      </c>
      <c r="CZ113" s="28">
        <v>3066.898497828518</v>
      </c>
      <c r="DA113" s="28">
        <v>45354.349751224392</v>
      </c>
      <c r="DB113" s="28">
        <v>10917.672980638286</v>
      </c>
      <c r="DC113" s="28">
        <v>8308.366564680442</v>
      </c>
      <c r="DD113" s="28">
        <v>40198.984745669135</v>
      </c>
      <c r="DE113" s="28">
        <v>8361.8511600234669</v>
      </c>
      <c r="DF113" s="28">
        <v>4442.8503533137682</v>
      </c>
      <c r="DG113" s="28">
        <v>10416.806079866121</v>
      </c>
      <c r="DH113" s="28">
        <v>8057.7515142023294</v>
      </c>
      <c r="DI113" s="28">
        <v>1999.6678003917325</v>
      </c>
      <c r="DJ113" s="28">
        <v>2897.907316335516</v>
      </c>
      <c r="DK113" s="28">
        <v>593.07391064922615</v>
      </c>
      <c r="DL113" s="28">
        <v>2609.2920786450859</v>
      </c>
      <c r="DM113" s="28">
        <v>8.2083377223433782</v>
      </c>
      <c r="DN113" s="28">
        <v>887.87929102183477</v>
      </c>
      <c r="DO113" s="28">
        <v>5237.8735668883655</v>
      </c>
      <c r="DP113" s="28">
        <v>3517.1647906540584</v>
      </c>
      <c r="DQ113" s="28">
        <v>976.33934625530037</v>
      </c>
      <c r="DR113" s="28">
        <v>34612.907099923184</v>
      </c>
      <c r="DS113" s="28">
        <v>27828.409802391456</v>
      </c>
      <c r="DT113" s="28">
        <v>10773.719939394767</v>
      </c>
      <c r="DU113" s="28">
        <v>233.0825888126252</v>
      </c>
      <c r="DV113" s="28">
        <v>34965.226995351302</v>
      </c>
      <c r="DW113" s="28">
        <v>43460.838275424663</v>
      </c>
      <c r="DX113" s="28">
        <v>1854.7130595894648</v>
      </c>
      <c r="DY113" s="28">
        <v>1201.4534634843621</v>
      </c>
      <c r="DZ113" s="28">
        <v>1733.9215322328751</v>
      </c>
      <c r="EA113" s="28">
        <v>1567.4434881018535</v>
      </c>
      <c r="EB113" s="28">
        <v>5586.4397487529841</v>
      </c>
      <c r="EC113" s="28">
        <v>3453.5817373017308</v>
      </c>
      <c r="ED113" s="28">
        <v>772.18110888705667</v>
      </c>
      <c r="EE113" s="28">
        <v>9848.0129874087961</v>
      </c>
      <c r="EF113" s="28">
        <v>637.76393094315017</v>
      </c>
      <c r="EG113" s="28">
        <v>1541.115209887658</v>
      </c>
      <c r="EH113" s="28">
        <v>0</v>
      </c>
      <c r="EI113" s="29">
        <f t="shared" si="6"/>
        <v>935301.14778679551</v>
      </c>
      <c r="EJ113" s="30">
        <v>2579493.7320848489</v>
      </c>
      <c r="EK113" s="31">
        <v>1.1658757194826008</v>
      </c>
      <c r="EL113" s="31">
        <v>37437.526525088258</v>
      </c>
      <c r="EM113" s="31">
        <v>3.4659082075954077E-2</v>
      </c>
      <c r="EN113" s="31">
        <v>399.17950123491812</v>
      </c>
      <c r="EO113" s="29">
        <f t="shared" si="5"/>
        <v>2617331.6386459735</v>
      </c>
      <c r="EP113" s="28">
        <f t="shared" si="4"/>
        <v>3552632.7864327691</v>
      </c>
      <c r="EQ113" s="1"/>
    </row>
    <row r="114" spans="1:147" s="10" customFormat="1" ht="28.5" customHeight="1" thickBot="1" x14ac:dyDescent="0.3">
      <c r="A114" s="22" t="s">
        <v>114</v>
      </c>
      <c r="B114" s="23" t="s">
        <v>257</v>
      </c>
      <c r="C114" s="28">
        <v>0</v>
      </c>
      <c r="D114" s="28">
        <v>0</v>
      </c>
      <c r="E114" s="28">
        <v>0</v>
      </c>
      <c r="F114" s="28">
        <v>54.821677575470815</v>
      </c>
      <c r="G114" s="28">
        <v>7.1956478012411727E-3</v>
      </c>
      <c r="H114" s="28">
        <v>0</v>
      </c>
      <c r="I114" s="28">
        <v>1.9739447810121821E-2</v>
      </c>
      <c r="J114" s="28">
        <v>0</v>
      </c>
      <c r="K114" s="28">
        <v>0</v>
      </c>
      <c r="L114" s="28">
        <v>1.6224393569713276</v>
      </c>
      <c r="M114" s="28">
        <v>0</v>
      </c>
      <c r="N114" s="28">
        <v>72.40394988667569</v>
      </c>
      <c r="O114" s="28">
        <v>121.00935133949652</v>
      </c>
      <c r="P114" s="28">
        <v>844.48355387080414</v>
      </c>
      <c r="Q114" s="28">
        <v>0</v>
      </c>
      <c r="R114" s="28">
        <v>1009.6708932366367</v>
      </c>
      <c r="S114" s="28">
        <v>8.0589817826898877E-2</v>
      </c>
      <c r="T114" s="28">
        <v>0</v>
      </c>
      <c r="U114" s="28">
        <v>0.34498160896347707</v>
      </c>
      <c r="V114" s="28">
        <v>7.3488748692144522E-3</v>
      </c>
      <c r="W114" s="28">
        <v>172.00139362066332</v>
      </c>
      <c r="X114" s="28">
        <v>323.51714743475907</v>
      </c>
      <c r="Y114" s="28">
        <v>0</v>
      </c>
      <c r="Z114" s="28">
        <v>2.1489668881120352</v>
      </c>
      <c r="AA114" s="28">
        <v>0</v>
      </c>
      <c r="AB114" s="28">
        <v>508.12203573447857</v>
      </c>
      <c r="AC114" s="28">
        <v>0.3830810164372816</v>
      </c>
      <c r="AD114" s="28">
        <v>25.26411543853818</v>
      </c>
      <c r="AE114" s="28">
        <v>23.220508879130968</v>
      </c>
      <c r="AF114" s="28">
        <v>203.40352685507344</v>
      </c>
      <c r="AG114" s="28">
        <v>0.98337549168832394</v>
      </c>
      <c r="AH114" s="28">
        <v>6.4065503654723557</v>
      </c>
      <c r="AI114" s="28">
        <v>514.00851284775968</v>
      </c>
      <c r="AJ114" s="28">
        <v>150.02708005340685</v>
      </c>
      <c r="AK114" s="28">
        <v>870.22607451038971</v>
      </c>
      <c r="AL114" s="28">
        <v>302.79268351256485</v>
      </c>
      <c r="AM114" s="28">
        <v>106.14078283984918</v>
      </c>
      <c r="AN114" s="28">
        <v>120.49836848069907</v>
      </c>
      <c r="AO114" s="28">
        <v>378.58963246326005</v>
      </c>
      <c r="AP114" s="28">
        <v>866.85381213062601</v>
      </c>
      <c r="AQ114" s="28">
        <v>184.68558098374058</v>
      </c>
      <c r="AR114" s="28">
        <v>42.696027860052283</v>
      </c>
      <c r="AS114" s="28">
        <v>181.71531984229372</v>
      </c>
      <c r="AT114" s="28">
        <v>101.91438732652458</v>
      </c>
      <c r="AU114" s="28">
        <v>430.64402643170371</v>
      </c>
      <c r="AV114" s="28">
        <v>197.54787260061713</v>
      </c>
      <c r="AW114" s="28">
        <v>790.26207178444361</v>
      </c>
      <c r="AX114" s="28">
        <v>108.70694228744246</v>
      </c>
      <c r="AY114" s="28">
        <v>198.86762776342778</v>
      </c>
      <c r="AZ114" s="28">
        <v>19.16513441014018</v>
      </c>
      <c r="BA114" s="28">
        <v>2.2238869375085999</v>
      </c>
      <c r="BB114" s="28">
        <v>154.26461091237923</v>
      </c>
      <c r="BC114" s="28">
        <v>503.27811563944795</v>
      </c>
      <c r="BD114" s="28">
        <v>163.54440949297401</v>
      </c>
      <c r="BE114" s="28">
        <v>797.53532291810109</v>
      </c>
      <c r="BF114" s="28">
        <v>693.33729062790349</v>
      </c>
      <c r="BG114" s="28">
        <v>161.24476273003961</v>
      </c>
      <c r="BH114" s="28">
        <v>859.80218669260353</v>
      </c>
      <c r="BI114" s="28">
        <v>1065.0100502059224</v>
      </c>
      <c r="BJ114" s="28">
        <v>100.19795430405398</v>
      </c>
      <c r="BK114" s="28">
        <v>107.95650875931618</v>
      </c>
      <c r="BL114" s="28">
        <v>66.332173359167285</v>
      </c>
      <c r="BM114" s="28">
        <v>901.05252959760992</v>
      </c>
      <c r="BN114" s="28">
        <v>523.58004602700498</v>
      </c>
      <c r="BO114" s="28">
        <v>233.84104531305817</v>
      </c>
      <c r="BP114" s="28">
        <v>55.429948517894417</v>
      </c>
      <c r="BQ114" s="28">
        <v>291.80824743579603</v>
      </c>
      <c r="BR114" s="28">
        <v>535.01489275506242</v>
      </c>
      <c r="BS114" s="28">
        <v>89.783085951343992</v>
      </c>
      <c r="BT114" s="28">
        <v>207.66213264537384</v>
      </c>
      <c r="BU114" s="28">
        <v>1759.9570665539836</v>
      </c>
      <c r="BV114" s="28">
        <v>250.7063302661833</v>
      </c>
      <c r="BW114" s="28">
        <v>1543.5156077294171</v>
      </c>
      <c r="BX114" s="28">
        <v>4326.9142287349359</v>
      </c>
      <c r="BY114" s="28">
        <v>224.10927422388076</v>
      </c>
      <c r="BZ114" s="28">
        <v>167.71434929915975</v>
      </c>
      <c r="CA114" s="28">
        <v>891.54377085290434</v>
      </c>
      <c r="CB114" s="28">
        <v>1548.8412296483807</v>
      </c>
      <c r="CC114" s="28">
        <v>110.10810599013558</v>
      </c>
      <c r="CD114" s="28">
        <v>0.14904177752975506</v>
      </c>
      <c r="CE114" s="28">
        <v>2535.5584170041602</v>
      </c>
      <c r="CF114" s="28">
        <v>2098.5966455872995</v>
      </c>
      <c r="CG114" s="28">
        <v>26362.062390347004</v>
      </c>
      <c r="CH114" s="28">
        <v>1311.1464024333709</v>
      </c>
      <c r="CI114" s="28">
        <v>0</v>
      </c>
      <c r="CJ114" s="28">
        <v>2578.7540612439225</v>
      </c>
      <c r="CK114" s="28">
        <v>108.67396049082478</v>
      </c>
      <c r="CL114" s="28">
        <v>3292.7909959687713</v>
      </c>
      <c r="CM114" s="28">
        <v>504.45611351858531</v>
      </c>
      <c r="CN114" s="28">
        <v>1250.0232971519642</v>
      </c>
      <c r="CO114" s="28">
        <v>2475.6802100686705</v>
      </c>
      <c r="CP114" s="28">
        <v>174.9447128922375</v>
      </c>
      <c r="CQ114" s="28">
        <v>2218.4384967025535</v>
      </c>
      <c r="CR114" s="28">
        <v>2564.6359060931936</v>
      </c>
      <c r="CS114" s="28">
        <v>388.35061916693326</v>
      </c>
      <c r="CT114" s="28">
        <v>1000.4552633151649</v>
      </c>
      <c r="CU114" s="28">
        <v>3362.2043813221089</v>
      </c>
      <c r="CV114" s="28">
        <v>50.01639914831982</v>
      </c>
      <c r="CW114" s="28">
        <v>4988.9220463824695</v>
      </c>
      <c r="CX114" s="28">
        <v>871.55473350824468</v>
      </c>
      <c r="CY114" s="28">
        <v>1562.4559978474906</v>
      </c>
      <c r="CZ114" s="28">
        <v>548.10441488752508</v>
      </c>
      <c r="DA114" s="28">
        <v>20152.688543953744</v>
      </c>
      <c r="DB114" s="28">
        <v>25789.358591235294</v>
      </c>
      <c r="DC114" s="28">
        <v>2355.3123995339056</v>
      </c>
      <c r="DD114" s="28">
        <v>4051.075855389769</v>
      </c>
      <c r="DE114" s="28">
        <v>1356.4301909182586</v>
      </c>
      <c r="DF114" s="28">
        <v>4992.0617326966358</v>
      </c>
      <c r="DG114" s="28">
        <v>1766.8516502595469</v>
      </c>
      <c r="DH114" s="28">
        <v>811.11568155946998</v>
      </c>
      <c r="DI114" s="28">
        <v>539.83814667855131</v>
      </c>
      <c r="DJ114" s="28">
        <v>339.22774532993503</v>
      </c>
      <c r="DK114" s="28">
        <v>108.61082952589743</v>
      </c>
      <c r="DL114" s="28">
        <v>464.61597033126606</v>
      </c>
      <c r="DM114" s="28">
        <v>1.5032207255527388</v>
      </c>
      <c r="DN114" s="28">
        <v>186.37488194751955</v>
      </c>
      <c r="DO114" s="28">
        <v>1055.5168186601923</v>
      </c>
      <c r="DP114" s="28">
        <v>2375.5169228084847</v>
      </c>
      <c r="DQ114" s="28">
        <v>626.7024931862428</v>
      </c>
      <c r="DR114" s="28">
        <v>4580.2509502794592</v>
      </c>
      <c r="DS114" s="28">
        <v>3800.6306655222752</v>
      </c>
      <c r="DT114" s="28">
        <v>472.0507736365746</v>
      </c>
      <c r="DU114" s="28">
        <v>121.34836339030542</v>
      </c>
      <c r="DV114" s="28">
        <v>4028.0670611921037</v>
      </c>
      <c r="DW114" s="28">
        <v>3088.8824289515092</v>
      </c>
      <c r="DX114" s="28">
        <v>90.402731859484874</v>
      </c>
      <c r="DY114" s="28">
        <v>9.7220093189454584</v>
      </c>
      <c r="DZ114" s="28">
        <v>67.433611920069751</v>
      </c>
      <c r="EA114" s="28">
        <v>1704.2361633637847</v>
      </c>
      <c r="EB114" s="28">
        <v>3052.7408755393503</v>
      </c>
      <c r="EC114" s="28">
        <v>150.93601403149756</v>
      </c>
      <c r="ED114" s="28">
        <v>148.56284523022754</v>
      </c>
      <c r="EE114" s="28">
        <v>79.382840699745515</v>
      </c>
      <c r="EF114" s="28">
        <v>286.11827525213943</v>
      </c>
      <c r="EG114" s="28">
        <v>22.91393255821745</v>
      </c>
      <c r="EH114" s="28">
        <v>0</v>
      </c>
      <c r="EI114" s="29">
        <f t="shared" si="6"/>
        <v>176196.02924898241</v>
      </c>
      <c r="EJ114" s="30">
        <v>34855.220024657669</v>
      </c>
      <c r="EK114" s="31">
        <v>456.74866794747902</v>
      </c>
      <c r="EL114" s="31">
        <v>39304.274637359405</v>
      </c>
      <c r="EM114" s="31">
        <v>0</v>
      </c>
      <c r="EN114" s="31">
        <v>17746.217721883193</v>
      </c>
      <c r="EO114" s="29">
        <f t="shared" si="5"/>
        <v>92362.461051847742</v>
      </c>
      <c r="EP114" s="28">
        <f t="shared" si="4"/>
        <v>268558.49030083016</v>
      </c>
      <c r="EQ114" s="1"/>
    </row>
    <row r="115" spans="1:147" s="10" customFormat="1" ht="28.5" customHeight="1" thickBot="1" x14ac:dyDescent="0.3">
      <c r="A115" s="22" t="s">
        <v>115</v>
      </c>
      <c r="B115" s="23" t="s">
        <v>258</v>
      </c>
      <c r="C115" s="28">
        <v>0.19023163532578991</v>
      </c>
      <c r="D115" s="28">
        <v>0</v>
      </c>
      <c r="E115" s="28">
        <v>4.0473300528735638</v>
      </c>
      <c r="F115" s="28">
        <v>75.041781443561405</v>
      </c>
      <c r="G115" s="28">
        <v>319.59219951169462</v>
      </c>
      <c r="H115" s="28">
        <v>13.830227530460631</v>
      </c>
      <c r="I115" s="28">
        <v>0</v>
      </c>
      <c r="J115" s="28">
        <v>11.319069019905978</v>
      </c>
      <c r="K115" s="28">
        <v>0</v>
      </c>
      <c r="L115" s="28">
        <v>0</v>
      </c>
      <c r="M115" s="28">
        <v>118.14236266950854</v>
      </c>
      <c r="N115" s="28">
        <v>33.726234631838494</v>
      </c>
      <c r="O115" s="28">
        <v>187.48887845456068</v>
      </c>
      <c r="P115" s="28">
        <v>135.59824441289098</v>
      </c>
      <c r="Q115" s="28">
        <v>0</v>
      </c>
      <c r="R115" s="28">
        <v>5563.4015983223053</v>
      </c>
      <c r="S115" s="28">
        <v>84.139178787835348</v>
      </c>
      <c r="T115" s="28">
        <v>34.608101133870996</v>
      </c>
      <c r="U115" s="28">
        <v>467.39547002475018</v>
      </c>
      <c r="V115" s="28">
        <v>0</v>
      </c>
      <c r="W115" s="28">
        <v>288.16358875752479</v>
      </c>
      <c r="X115" s="28">
        <v>2763.2129180287639</v>
      </c>
      <c r="Y115" s="28">
        <v>76.334002926497845</v>
      </c>
      <c r="Z115" s="28">
        <v>80.166640527543066</v>
      </c>
      <c r="AA115" s="28">
        <v>325.54273021893829</v>
      </c>
      <c r="AB115" s="28">
        <v>449.91052935510572</v>
      </c>
      <c r="AC115" s="28">
        <v>295.35113498191095</v>
      </c>
      <c r="AD115" s="28">
        <v>102.35371657250195</v>
      </c>
      <c r="AE115" s="28">
        <v>43.322063347740311</v>
      </c>
      <c r="AF115" s="28">
        <v>1560.0660651545693</v>
      </c>
      <c r="AG115" s="28">
        <v>2.0056341274034811E-3</v>
      </c>
      <c r="AH115" s="28">
        <v>18.380572179387492</v>
      </c>
      <c r="AI115" s="28">
        <v>1012.0426856113302</v>
      </c>
      <c r="AJ115" s="28">
        <v>342.93400482257152</v>
      </c>
      <c r="AK115" s="28">
        <v>826.60921378847047</v>
      </c>
      <c r="AL115" s="28">
        <v>148.68954085901558</v>
      </c>
      <c r="AM115" s="28">
        <v>108.86833867514184</v>
      </c>
      <c r="AN115" s="28">
        <v>223.7257534686639</v>
      </c>
      <c r="AO115" s="28">
        <v>217.86141044787695</v>
      </c>
      <c r="AP115" s="28">
        <v>1096.104013489462</v>
      </c>
      <c r="AQ115" s="28">
        <v>98.759924257627731</v>
      </c>
      <c r="AR115" s="28">
        <v>73.417199933607776</v>
      </c>
      <c r="AS115" s="28">
        <v>64.880427183264956</v>
      </c>
      <c r="AT115" s="28">
        <v>241.22196821067146</v>
      </c>
      <c r="AU115" s="28">
        <v>404.66857181536443</v>
      </c>
      <c r="AV115" s="28">
        <v>138.40310607208735</v>
      </c>
      <c r="AW115" s="28">
        <v>927.13057842177659</v>
      </c>
      <c r="AX115" s="28">
        <v>425.00337625929711</v>
      </c>
      <c r="AY115" s="28">
        <v>356.06091440654524</v>
      </c>
      <c r="AZ115" s="28">
        <v>43.436288990908828</v>
      </c>
      <c r="BA115" s="28">
        <v>17.876208659854438</v>
      </c>
      <c r="BB115" s="28">
        <v>54.528997634232525</v>
      </c>
      <c r="BC115" s="28">
        <v>598.63616524698682</v>
      </c>
      <c r="BD115" s="28">
        <v>563.12290685656455</v>
      </c>
      <c r="BE115" s="28">
        <v>435.26993253876452</v>
      </c>
      <c r="BF115" s="28">
        <v>915.58902736310961</v>
      </c>
      <c r="BG115" s="28">
        <v>70.613472046460686</v>
      </c>
      <c r="BH115" s="28">
        <v>271.54321227653861</v>
      </c>
      <c r="BI115" s="28">
        <v>221.60130188870463</v>
      </c>
      <c r="BJ115" s="28">
        <v>1230.8957902879911</v>
      </c>
      <c r="BK115" s="28">
        <v>82.487122653661643</v>
      </c>
      <c r="BL115" s="28">
        <v>30.365481290963658</v>
      </c>
      <c r="BM115" s="28">
        <v>4086.7410058419755</v>
      </c>
      <c r="BN115" s="28">
        <v>276.06579813834696</v>
      </c>
      <c r="BO115" s="28">
        <v>549.33642550952015</v>
      </c>
      <c r="BP115" s="28">
        <v>33.725808305326893</v>
      </c>
      <c r="BQ115" s="28">
        <v>151.78533933024244</v>
      </c>
      <c r="BR115" s="28">
        <v>1348.1278186067807</v>
      </c>
      <c r="BS115" s="28">
        <v>59.429652550125979</v>
      </c>
      <c r="BT115" s="28">
        <v>378.48017834130911</v>
      </c>
      <c r="BU115" s="28">
        <v>2118.2034861842494</v>
      </c>
      <c r="BV115" s="28">
        <v>996.10363396615116</v>
      </c>
      <c r="BW115" s="28">
        <v>3597.7563160282721</v>
      </c>
      <c r="BX115" s="28">
        <v>834.25444539791636</v>
      </c>
      <c r="BY115" s="28">
        <v>498.22662531516551</v>
      </c>
      <c r="BZ115" s="28">
        <v>45.281796226799415</v>
      </c>
      <c r="CA115" s="28">
        <v>262.8705349546471</v>
      </c>
      <c r="CB115" s="28">
        <v>2978.8286893826689</v>
      </c>
      <c r="CC115" s="28">
        <v>1.0778994917500263E-2</v>
      </c>
      <c r="CD115" s="28">
        <v>0.6515181951320802</v>
      </c>
      <c r="CE115" s="28">
        <v>147.63246443903097</v>
      </c>
      <c r="CF115" s="28">
        <v>4316.5899953791122</v>
      </c>
      <c r="CG115" s="28">
        <v>25480.120793163638</v>
      </c>
      <c r="CH115" s="28">
        <v>1338.0248344165366</v>
      </c>
      <c r="CI115" s="28">
        <v>0.17903909027642703</v>
      </c>
      <c r="CJ115" s="28">
        <v>2007.4101705585902</v>
      </c>
      <c r="CK115" s="28">
        <v>405.61855982163684</v>
      </c>
      <c r="CL115" s="28">
        <v>2346.2962667216825</v>
      </c>
      <c r="CM115" s="28">
        <v>1012.9454980628611</v>
      </c>
      <c r="CN115" s="28">
        <v>764.16713243851916</v>
      </c>
      <c r="CO115" s="28">
        <v>1537.0947635833336</v>
      </c>
      <c r="CP115" s="28">
        <v>178.1170803023183</v>
      </c>
      <c r="CQ115" s="28">
        <v>5558.6472287828519</v>
      </c>
      <c r="CR115" s="28">
        <v>5640.108890419172</v>
      </c>
      <c r="CS115" s="28">
        <v>339.47393423200185</v>
      </c>
      <c r="CT115" s="28">
        <v>1848.3763893222488</v>
      </c>
      <c r="CU115" s="28">
        <v>7531.4729461609868</v>
      </c>
      <c r="CV115" s="28">
        <v>0.17294087456662599</v>
      </c>
      <c r="CW115" s="28">
        <v>2180.9263036912484</v>
      </c>
      <c r="CX115" s="28">
        <v>169.56000982030955</v>
      </c>
      <c r="CY115" s="28">
        <v>16926.557276836411</v>
      </c>
      <c r="CZ115" s="28">
        <v>557.23735559191755</v>
      </c>
      <c r="DA115" s="28">
        <v>5528.3484852143993</v>
      </c>
      <c r="DB115" s="28">
        <v>2105.4997589317568</v>
      </c>
      <c r="DC115" s="28">
        <v>17996.474199977285</v>
      </c>
      <c r="DD115" s="28">
        <v>8486.1769019417006</v>
      </c>
      <c r="DE115" s="28">
        <v>2825.8006146403718</v>
      </c>
      <c r="DF115" s="28">
        <v>744.09177000957789</v>
      </c>
      <c r="DG115" s="28">
        <v>13917.027575378424</v>
      </c>
      <c r="DH115" s="28">
        <v>1892.9530173523608</v>
      </c>
      <c r="DI115" s="28">
        <v>284.2759879446387</v>
      </c>
      <c r="DJ115" s="28">
        <v>671.30846570444112</v>
      </c>
      <c r="DK115" s="28">
        <v>214.06437011063267</v>
      </c>
      <c r="DL115" s="28">
        <v>1436.2004909807549</v>
      </c>
      <c r="DM115" s="28">
        <v>2.9627432103901543</v>
      </c>
      <c r="DN115" s="28">
        <v>298.85124231511509</v>
      </c>
      <c r="DO115" s="28">
        <v>3369.473679231025</v>
      </c>
      <c r="DP115" s="28">
        <v>1226.0059779667649</v>
      </c>
      <c r="DQ115" s="28">
        <v>721.64831325932937</v>
      </c>
      <c r="DR115" s="28">
        <v>4860.6341095252601</v>
      </c>
      <c r="DS115" s="28">
        <v>258.57719026117178</v>
      </c>
      <c r="DT115" s="28">
        <v>1.0421476818364088</v>
      </c>
      <c r="DU115" s="28">
        <v>140.11596158614481</v>
      </c>
      <c r="DV115" s="28">
        <v>8495.5301938864268</v>
      </c>
      <c r="DW115" s="28">
        <v>5535.5257927094581</v>
      </c>
      <c r="DX115" s="28">
        <v>190.03394952636495</v>
      </c>
      <c r="DY115" s="28">
        <v>0.49725006576315928</v>
      </c>
      <c r="DZ115" s="28">
        <v>22.5658395520651</v>
      </c>
      <c r="EA115" s="28">
        <v>831.30671132539214</v>
      </c>
      <c r="EB115" s="28">
        <v>1044.8070489293386</v>
      </c>
      <c r="EC115" s="28">
        <v>638.64785528685809</v>
      </c>
      <c r="ED115" s="28">
        <v>154.66177528620057</v>
      </c>
      <c r="EE115" s="28">
        <v>867.67323994022217</v>
      </c>
      <c r="EF115" s="28">
        <v>39.794581464707555</v>
      </c>
      <c r="EG115" s="28">
        <v>86.658230553204874</v>
      </c>
      <c r="EH115" s="28">
        <v>0</v>
      </c>
      <c r="EI115" s="29">
        <f t="shared" si="6"/>
        <v>207685.51900750169</v>
      </c>
      <c r="EJ115" s="30">
        <v>3027.9871788485816</v>
      </c>
      <c r="EK115" s="31">
        <v>0</v>
      </c>
      <c r="EL115" s="31">
        <v>0</v>
      </c>
      <c r="EM115" s="31">
        <v>0</v>
      </c>
      <c r="EN115" s="31">
        <v>6447.9432598643853</v>
      </c>
      <c r="EO115" s="29">
        <f t="shared" si="5"/>
        <v>9475.9304387129669</v>
      </c>
      <c r="EP115" s="28">
        <f t="shared" si="4"/>
        <v>217161.44944621465</v>
      </c>
      <c r="EQ115" s="1"/>
    </row>
    <row r="116" spans="1:147" s="10" customFormat="1" ht="28.5" customHeight="1" thickBot="1" x14ac:dyDescent="0.3">
      <c r="A116" s="22" t="s">
        <v>116</v>
      </c>
      <c r="B116" s="23" t="s">
        <v>259</v>
      </c>
      <c r="C116" s="28">
        <v>3.5066270143594425</v>
      </c>
      <c r="D116" s="28">
        <v>0.46370294814458091</v>
      </c>
      <c r="E116" s="28">
        <v>1.6744472456416233</v>
      </c>
      <c r="F116" s="28">
        <v>25.199756201808725</v>
      </c>
      <c r="G116" s="28">
        <v>25.07398976758823</v>
      </c>
      <c r="H116" s="28">
        <v>8.8665122054020173</v>
      </c>
      <c r="I116" s="28">
        <v>2.6827296790387551</v>
      </c>
      <c r="J116" s="28">
        <v>26.417029745379693</v>
      </c>
      <c r="K116" s="28">
        <v>23.510481748273214</v>
      </c>
      <c r="L116" s="28">
        <v>31.181373063229358</v>
      </c>
      <c r="M116" s="28">
        <v>31.586517982498094</v>
      </c>
      <c r="N116" s="28">
        <v>34.995207201373034</v>
      </c>
      <c r="O116" s="28">
        <v>33.248457527514553</v>
      </c>
      <c r="P116" s="28">
        <v>222.00408107894532</v>
      </c>
      <c r="Q116" s="28">
        <v>6.2249574613040632</v>
      </c>
      <c r="R116" s="28">
        <v>2363.4207352317644</v>
      </c>
      <c r="S116" s="28">
        <v>26.223115110623269</v>
      </c>
      <c r="T116" s="28">
        <v>57.950342184772168</v>
      </c>
      <c r="U116" s="28">
        <v>274.00735086189439</v>
      </c>
      <c r="V116" s="28">
        <v>5.8757471463286475</v>
      </c>
      <c r="W116" s="28">
        <v>22.23379941206143</v>
      </c>
      <c r="X116" s="28">
        <v>208.81162215431709</v>
      </c>
      <c r="Y116" s="28">
        <v>72.583145940993418</v>
      </c>
      <c r="Z116" s="28">
        <v>288.89188991691248</v>
      </c>
      <c r="AA116" s="28">
        <v>12.344807931263109</v>
      </c>
      <c r="AB116" s="28">
        <v>331.33696768392514</v>
      </c>
      <c r="AC116" s="28">
        <v>6.6933268360616456</v>
      </c>
      <c r="AD116" s="28">
        <v>22.865975579776727</v>
      </c>
      <c r="AE116" s="28">
        <v>49.704295893038292</v>
      </c>
      <c r="AF116" s="28">
        <v>102.40220952394401</v>
      </c>
      <c r="AG116" s="28">
        <v>1.3582307597663249E-2</v>
      </c>
      <c r="AH116" s="28">
        <v>3.7091530127123664</v>
      </c>
      <c r="AI116" s="28">
        <v>612.72563037381315</v>
      </c>
      <c r="AJ116" s="28">
        <v>885.46044050985552</v>
      </c>
      <c r="AK116" s="28">
        <v>582.14692820746848</v>
      </c>
      <c r="AL116" s="28">
        <v>221.41054361130023</v>
      </c>
      <c r="AM116" s="28">
        <v>1356.0973948443361</v>
      </c>
      <c r="AN116" s="28">
        <v>339.54343186413683</v>
      </c>
      <c r="AO116" s="28">
        <v>374.30602459456043</v>
      </c>
      <c r="AP116" s="28">
        <v>1966.4036739269727</v>
      </c>
      <c r="AQ116" s="28">
        <v>112.27373469597566</v>
      </c>
      <c r="AR116" s="28">
        <v>56.392715834008413</v>
      </c>
      <c r="AS116" s="28">
        <v>218.50689015265982</v>
      </c>
      <c r="AT116" s="28">
        <v>231.65848854800578</v>
      </c>
      <c r="AU116" s="28">
        <v>7014.7278438011299</v>
      </c>
      <c r="AV116" s="28">
        <v>136.00969127409951</v>
      </c>
      <c r="AW116" s="28">
        <v>1492.7576994707099</v>
      </c>
      <c r="AX116" s="28">
        <v>52.341724716834818</v>
      </c>
      <c r="AY116" s="28">
        <v>54.925553897134826</v>
      </c>
      <c r="AZ116" s="28">
        <v>5.3138657680445958</v>
      </c>
      <c r="BA116" s="28">
        <v>6.679027605859412</v>
      </c>
      <c r="BB116" s="28">
        <v>62.171816793911859</v>
      </c>
      <c r="BC116" s="28">
        <v>1177.912149510986</v>
      </c>
      <c r="BD116" s="28">
        <v>474.97516357056099</v>
      </c>
      <c r="BE116" s="28">
        <v>454.45056289584795</v>
      </c>
      <c r="BF116" s="28">
        <v>1860.4370556066219</v>
      </c>
      <c r="BG116" s="28">
        <v>129.43544408432231</v>
      </c>
      <c r="BH116" s="28">
        <v>1125.148320096217</v>
      </c>
      <c r="BI116" s="28">
        <v>692.48536911073131</v>
      </c>
      <c r="BJ116" s="28">
        <v>578.95529893074081</v>
      </c>
      <c r="BK116" s="28">
        <v>71.272082110526085</v>
      </c>
      <c r="BL116" s="28">
        <v>27.541109274398217</v>
      </c>
      <c r="BM116" s="28">
        <v>2245.6613320119704</v>
      </c>
      <c r="BN116" s="28">
        <v>231.55715226091826</v>
      </c>
      <c r="BO116" s="28">
        <v>653.52432547525393</v>
      </c>
      <c r="BP116" s="28">
        <v>67.171614501496947</v>
      </c>
      <c r="BQ116" s="28">
        <v>95.515676855623198</v>
      </c>
      <c r="BR116" s="28">
        <v>3806.6107404804848</v>
      </c>
      <c r="BS116" s="28">
        <v>28.084260087323386</v>
      </c>
      <c r="BT116" s="28">
        <v>683.85052440532388</v>
      </c>
      <c r="BU116" s="28">
        <v>13355.242573877484</v>
      </c>
      <c r="BV116" s="28">
        <v>232.42340324482316</v>
      </c>
      <c r="BW116" s="28">
        <v>1284.4652313181957</v>
      </c>
      <c r="BX116" s="28">
        <v>4703.525834407772</v>
      </c>
      <c r="BY116" s="28">
        <v>92.530287911247541</v>
      </c>
      <c r="BZ116" s="28">
        <v>14.587323986204549</v>
      </c>
      <c r="CA116" s="28">
        <v>335.70106577152546</v>
      </c>
      <c r="CB116" s="28">
        <v>618.11429767219533</v>
      </c>
      <c r="CC116" s="28">
        <v>636.93719073954935</v>
      </c>
      <c r="CD116" s="28">
        <v>383.05648586113716</v>
      </c>
      <c r="CE116" s="28">
        <v>1967.1721612341489</v>
      </c>
      <c r="CF116" s="28">
        <v>805.05311361900885</v>
      </c>
      <c r="CG116" s="28">
        <v>22476.180775970937</v>
      </c>
      <c r="CH116" s="28">
        <v>290.33812069312927</v>
      </c>
      <c r="CI116" s="28">
        <v>2.8889543658923778</v>
      </c>
      <c r="CJ116" s="28">
        <v>971.59164166492974</v>
      </c>
      <c r="CK116" s="28">
        <v>299.95747074970825</v>
      </c>
      <c r="CL116" s="28">
        <v>4952.9255683357733</v>
      </c>
      <c r="CM116" s="28">
        <v>290.21120365609374</v>
      </c>
      <c r="CN116" s="28">
        <v>471.35059590115418</v>
      </c>
      <c r="CO116" s="28">
        <v>8057.8671877050238</v>
      </c>
      <c r="CP116" s="28">
        <v>8319.796833207176</v>
      </c>
      <c r="CQ116" s="28">
        <v>7593.7538724575215</v>
      </c>
      <c r="CR116" s="28">
        <v>1446.318816413695</v>
      </c>
      <c r="CS116" s="28">
        <v>813.13925240348317</v>
      </c>
      <c r="CT116" s="28">
        <v>10425.905765395484</v>
      </c>
      <c r="CU116" s="28">
        <v>10773.031070583749</v>
      </c>
      <c r="CV116" s="28">
        <v>0.84224240751312096</v>
      </c>
      <c r="CW116" s="28">
        <v>3278.7945829676291</v>
      </c>
      <c r="CX116" s="28">
        <v>3522.9182428938329</v>
      </c>
      <c r="CY116" s="28">
        <v>5454.7329113484911</v>
      </c>
      <c r="CZ116" s="28">
        <v>339.58178838830065</v>
      </c>
      <c r="DA116" s="28">
        <v>16887.395060149145</v>
      </c>
      <c r="DB116" s="28">
        <v>1102.5404940033188</v>
      </c>
      <c r="DC116" s="28">
        <v>1052.5748808578562</v>
      </c>
      <c r="DD116" s="28">
        <v>48055.187628837906</v>
      </c>
      <c r="DE116" s="28">
        <v>1015.0241095674211</v>
      </c>
      <c r="DF116" s="28">
        <v>9301.5196569236723</v>
      </c>
      <c r="DG116" s="28">
        <v>11428.432490453331</v>
      </c>
      <c r="DH116" s="28">
        <v>2655.3783061836407</v>
      </c>
      <c r="DI116" s="28">
        <v>156.71127880184082</v>
      </c>
      <c r="DJ116" s="28">
        <v>553.04391991740818</v>
      </c>
      <c r="DK116" s="28">
        <v>184.63783242701294</v>
      </c>
      <c r="DL116" s="28">
        <v>803.69175202348083</v>
      </c>
      <c r="DM116" s="28">
        <v>2.5238707756186853</v>
      </c>
      <c r="DN116" s="28">
        <v>1.8278747009705154</v>
      </c>
      <c r="DO116" s="28">
        <v>848.56018136490877</v>
      </c>
      <c r="DP116" s="28">
        <v>1090.8823950136989</v>
      </c>
      <c r="DQ116" s="28">
        <v>176.10700374230507</v>
      </c>
      <c r="DR116" s="28">
        <v>29409.426432286582</v>
      </c>
      <c r="DS116" s="28">
        <v>6228.9049543210313</v>
      </c>
      <c r="DT116" s="28">
        <v>261.37095919345632</v>
      </c>
      <c r="DU116" s="28">
        <v>1.1140058626844525</v>
      </c>
      <c r="DV116" s="28">
        <v>2189.1624947517917</v>
      </c>
      <c r="DW116" s="28">
        <v>13181.201247133891</v>
      </c>
      <c r="DX116" s="28">
        <v>42.539327968353035</v>
      </c>
      <c r="DY116" s="28">
        <v>101.81975165519538</v>
      </c>
      <c r="DZ116" s="28">
        <v>39.31682684482432</v>
      </c>
      <c r="EA116" s="28">
        <v>1007.7347505659775</v>
      </c>
      <c r="EB116" s="28">
        <v>4436.9515955585366</v>
      </c>
      <c r="EC116" s="28">
        <v>162.9579960755319</v>
      </c>
      <c r="ED116" s="28">
        <v>49.90913475374694</v>
      </c>
      <c r="EE116" s="28">
        <v>73.469300028003843</v>
      </c>
      <c r="EF116" s="28">
        <v>2.6661787071027758</v>
      </c>
      <c r="EG116" s="28">
        <v>7.901594652030111</v>
      </c>
      <c r="EH116" s="28">
        <v>0</v>
      </c>
      <c r="EI116" s="29">
        <f t="shared" si="6"/>
        <v>301235.56639261381</v>
      </c>
      <c r="EJ116" s="30">
        <v>24446.354088880096</v>
      </c>
      <c r="EK116" s="31">
        <v>819.1171352906855</v>
      </c>
      <c r="EL116" s="31">
        <v>4396.8366776848961</v>
      </c>
      <c r="EM116" s="31">
        <v>43.084091197371947</v>
      </c>
      <c r="EN116" s="31">
        <v>896989.29725753469</v>
      </c>
      <c r="EO116" s="29">
        <f t="shared" si="5"/>
        <v>926694.68925058772</v>
      </c>
      <c r="EP116" s="28">
        <f t="shared" si="4"/>
        <v>1227930.2556432015</v>
      </c>
      <c r="EQ116" s="1"/>
    </row>
    <row r="117" spans="1:147" s="10" customFormat="1" ht="28.5" customHeight="1" thickBot="1" x14ac:dyDescent="0.3">
      <c r="A117" s="22" t="s">
        <v>117</v>
      </c>
      <c r="B117" s="23" t="s">
        <v>260</v>
      </c>
      <c r="C117" s="28">
        <v>2.7072668797383147E-2</v>
      </c>
      <c r="D117" s="28">
        <v>3.5559626335133062E-3</v>
      </c>
      <c r="E117" s="28">
        <v>2.9588550721225699</v>
      </c>
      <c r="F117" s="28">
        <v>18.294136186655358</v>
      </c>
      <c r="G117" s="28">
        <v>85.720957551173029</v>
      </c>
      <c r="H117" s="28">
        <v>8.1685659933904553</v>
      </c>
      <c r="I117" s="28">
        <v>4.224259782059371</v>
      </c>
      <c r="J117" s="28">
        <v>7.0909248069054822</v>
      </c>
      <c r="K117" s="28">
        <v>38.638271267433453</v>
      </c>
      <c r="L117" s="28">
        <v>52.017498529072562</v>
      </c>
      <c r="M117" s="28">
        <v>122.44154201988101</v>
      </c>
      <c r="N117" s="28">
        <v>22.082191044357831</v>
      </c>
      <c r="O117" s="28">
        <v>21.935791749231658</v>
      </c>
      <c r="P117" s="28">
        <v>433.60986684911194</v>
      </c>
      <c r="Q117" s="28">
        <v>7.4721276792635507</v>
      </c>
      <c r="R117" s="28">
        <v>2347.6150756876068</v>
      </c>
      <c r="S117" s="28">
        <v>24.717897427566971</v>
      </c>
      <c r="T117" s="28">
        <v>137.86729896817693</v>
      </c>
      <c r="U117" s="28">
        <v>533.07530064578054</v>
      </c>
      <c r="V117" s="28">
        <v>9.6915129886413993</v>
      </c>
      <c r="W117" s="28">
        <v>24.208206672140182</v>
      </c>
      <c r="X117" s="28">
        <v>132.27176394747701</v>
      </c>
      <c r="Y117" s="28">
        <v>1.8472406443083469</v>
      </c>
      <c r="Z117" s="28">
        <v>96.071720560420928</v>
      </c>
      <c r="AA117" s="28">
        <v>15.283501159592824</v>
      </c>
      <c r="AB117" s="28">
        <v>378.85063428347758</v>
      </c>
      <c r="AC117" s="28">
        <v>30.088785433902409</v>
      </c>
      <c r="AD117" s="28">
        <v>3.4386781898362173</v>
      </c>
      <c r="AE117" s="28">
        <v>43.488129215972492</v>
      </c>
      <c r="AF117" s="28">
        <v>981.60804293870342</v>
      </c>
      <c r="AG117" s="28">
        <v>6.7060409780816388E-5</v>
      </c>
      <c r="AH117" s="28">
        <v>0.59604784852379644</v>
      </c>
      <c r="AI117" s="28">
        <v>1755.6566403865058</v>
      </c>
      <c r="AJ117" s="28">
        <v>167.82614030251597</v>
      </c>
      <c r="AK117" s="28">
        <v>1154.6985597344742</v>
      </c>
      <c r="AL117" s="28">
        <v>64.457007173877187</v>
      </c>
      <c r="AM117" s="28">
        <v>453.78267069433275</v>
      </c>
      <c r="AN117" s="28">
        <v>142.39565989382629</v>
      </c>
      <c r="AO117" s="28">
        <v>850.23243807019901</v>
      </c>
      <c r="AP117" s="28">
        <v>1807.3904068148083</v>
      </c>
      <c r="AQ117" s="28">
        <v>1044.9412037276543</v>
      </c>
      <c r="AR117" s="28">
        <v>129.76110339019692</v>
      </c>
      <c r="AS117" s="28">
        <v>128.92687571860952</v>
      </c>
      <c r="AT117" s="28">
        <v>115.22409386628345</v>
      </c>
      <c r="AU117" s="28">
        <v>471.97833394163143</v>
      </c>
      <c r="AV117" s="28">
        <v>213.88204525753969</v>
      </c>
      <c r="AW117" s="28">
        <v>742.27312377942781</v>
      </c>
      <c r="AX117" s="28">
        <v>31.778052420320588</v>
      </c>
      <c r="AY117" s="28">
        <v>64.003864032022491</v>
      </c>
      <c r="AZ117" s="28">
        <v>3.1892400078603651</v>
      </c>
      <c r="BA117" s="28">
        <v>1.3441484823268444</v>
      </c>
      <c r="BB117" s="28">
        <v>501.92177759862727</v>
      </c>
      <c r="BC117" s="28">
        <v>76.699537980482546</v>
      </c>
      <c r="BD117" s="28">
        <v>204.00415135533186</v>
      </c>
      <c r="BE117" s="28">
        <v>630.67033141803722</v>
      </c>
      <c r="BF117" s="28">
        <v>287.92460982945545</v>
      </c>
      <c r="BG117" s="28">
        <v>109.13011211583768</v>
      </c>
      <c r="BH117" s="28">
        <v>245.14150144685803</v>
      </c>
      <c r="BI117" s="28">
        <v>803.96192484334392</v>
      </c>
      <c r="BJ117" s="28">
        <v>19.572889858075861</v>
      </c>
      <c r="BK117" s="28">
        <v>379.19677777233795</v>
      </c>
      <c r="BL117" s="28">
        <v>4.1138327766895317</v>
      </c>
      <c r="BM117" s="28">
        <v>909.49924821294906</v>
      </c>
      <c r="BN117" s="28">
        <v>67.193422283838828</v>
      </c>
      <c r="BO117" s="28">
        <v>170.71101060185237</v>
      </c>
      <c r="BP117" s="28">
        <v>41.428048739741826</v>
      </c>
      <c r="BQ117" s="28">
        <v>51.234526958247379</v>
      </c>
      <c r="BR117" s="28">
        <v>183.15443691054332</v>
      </c>
      <c r="BS117" s="28">
        <v>13.577982182300449</v>
      </c>
      <c r="BT117" s="28">
        <v>593.94319770249842</v>
      </c>
      <c r="BU117" s="28">
        <v>4418.2379574633051</v>
      </c>
      <c r="BV117" s="28">
        <v>40.011188039010086</v>
      </c>
      <c r="BW117" s="28">
        <v>6264.7784459125514</v>
      </c>
      <c r="BX117" s="28">
        <v>3649.1756065562768</v>
      </c>
      <c r="BY117" s="28">
        <v>3562.6477004305539</v>
      </c>
      <c r="BZ117" s="28">
        <v>42.998457000585837</v>
      </c>
      <c r="CA117" s="28">
        <v>275.75490874747044</v>
      </c>
      <c r="CB117" s="28">
        <v>37205.214313118304</v>
      </c>
      <c r="CC117" s="28">
        <v>47535.334825490609</v>
      </c>
      <c r="CD117" s="28">
        <v>15700.857214221011</v>
      </c>
      <c r="CE117" s="28">
        <v>94585.758329851538</v>
      </c>
      <c r="CF117" s="28">
        <v>11825.963444595591</v>
      </c>
      <c r="CG117" s="28">
        <v>3231.8422532220438</v>
      </c>
      <c r="CH117" s="28">
        <v>495.80589013426311</v>
      </c>
      <c r="CI117" s="28">
        <v>3.0030097072366001E-3</v>
      </c>
      <c r="CJ117" s="28">
        <v>1223.4773391728511</v>
      </c>
      <c r="CK117" s="28">
        <v>913.56849906277489</v>
      </c>
      <c r="CL117" s="28">
        <v>476.38249717935037</v>
      </c>
      <c r="CM117" s="28">
        <v>15.869883862080041</v>
      </c>
      <c r="CN117" s="28">
        <v>39.854729367118424</v>
      </c>
      <c r="CO117" s="28">
        <v>713.38782882889564</v>
      </c>
      <c r="CP117" s="28">
        <v>37.992100378930779</v>
      </c>
      <c r="CQ117" s="28">
        <v>488.22154285534612</v>
      </c>
      <c r="CR117" s="28">
        <v>1031.5347448710461</v>
      </c>
      <c r="CS117" s="28">
        <v>18.957464186289769</v>
      </c>
      <c r="CT117" s="28">
        <v>1304.9458290162734</v>
      </c>
      <c r="CU117" s="28">
        <v>693.85556181426921</v>
      </c>
      <c r="CV117" s="28">
        <v>127.66280526813115</v>
      </c>
      <c r="CW117" s="28">
        <v>1156.9307459400229</v>
      </c>
      <c r="CX117" s="28">
        <v>205.96918963179681</v>
      </c>
      <c r="CY117" s="28">
        <v>117.9072099235015</v>
      </c>
      <c r="CZ117" s="28">
        <v>71.52415465921338</v>
      </c>
      <c r="DA117" s="28">
        <v>16679.349792076846</v>
      </c>
      <c r="DB117" s="28">
        <v>110.68787977268323</v>
      </c>
      <c r="DC117" s="28">
        <v>59.022773983703203</v>
      </c>
      <c r="DD117" s="28">
        <v>758.02855088556078</v>
      </c>
      <c r="DE117" s="28">
        <v>22149.511826958591</v>
      </c>
      <c r="DF117" s="28">
        <v>2681.5261177076886</v>
      </c>
      <c r="DG117" s="28">
        <v>158.48228017628185</v>
      </c>
      <c r="DH117" s="28">
        <v>1867.9009413603346</v>
      </c>
      <c r="DI117" s="28">
        <v>0.23601400355795912</v>
      </c>
      <c r="DJ117" s="28">
        <v>257.93028417106262</v>
      </c>
      <c r="DK117" s="28">
        <v>75.815012551252906</v>
      </c>
      <c r="DL117" s="28">
        <v>373.58816999455246</v>
      </c>
      <c r="DM117" s="28">
        <v>1.0367894960860664</v>
      </c>
      <c r="DN117" s="28">
        <v>97.401591799044965</v>
      </c>
      <c r="DO117" s="28">
        <v>31.305775929094445</v>
      </c>
      <c r="DP117" s="28">
        <v>46.955926605044617</v>
      </c>
      <c r="DQ117" s="28">
        <v>138.83230162311094</v>
      </c>
      <c r="DR117" s="28">
        <v>273.8777760476633</v>
      </c>
      <c r="DS117" s="28">
        <v>22212.347139762518</v>
      </c>
      <c r="DT117" s="28">
        <v>901.3147584269733</v>
      </c>
      <c r="DU117" s="28">
        <v>3.0094674602004678</v>
      </c>
      <c r="DV117" s="28">
        <v>3765.8990403481375</v>
      </c>
      <c r="DW117" s="28">
        <v>2154.0177980713943</v>
      </c>
      <c r="DX117" s="28">
        <v>46.954721870689937</v>
      </c>
      <c r="DY117" s="28">
        <v>354.64494336378641</v>
      </c>
      <c r="DZ117" s="28">
        <v>43.205218428601057</v>
      </c>
      <c r="EA117" s="28">
        <v>283.83424329491845</v>
      </c>
      <c r="EB117" s="28">
        <v>3956.160970489761</v>
      </c>
      <c r="EC117" s="28">
        <v>34.377089177971257</v>
      </c>
      <c r="ED117" s="28">
        <v>13.610764309234305</v>
      </c>
      <c r="EE117" s="28">
        <v>106.35288082410796</v>
      </c>
      <c r="EF117" s="28">
        <v>74.091539273374451</v>
      </c>
      <c r="EG117" s="28">
        <v>41.104852330406409</v>
      </c>
      <c r="EH117" s="28">
        <v>0</v>
      </c>
      <c r="EI117" s="29">
        <f t="shared" si="6"/>
        <v>337447.06734550116</v>
      </c>
      <c r="EJ117" s="30">
        <v>28433.612342365854</v>
      </c>
      <c r="EK117" s="31">
        <v>0</v>
      </c>
      <c r="EL117" s="31">
        <v>30035.460480627105</v>
      </c>
      <c r="EM117" s="31">
        <v>0</v>
      </c>
      <c r="EN117" s="31">
        <v>15142.867899694862</v>
      </c>
      <c r="EO117" s="29">
        <f t="shared" si="5"/>
        <v>73611.940722687825</v>
      </c>
      <c r="EP117" s="28">
        <f t="shared" si="4"/>
        <v>411059.00806818897</v>
      </c>
      <c r="EQ117" s="1"/>
    </row>
    <row r="118" spans="1:147" s="10" customFormat="1" ht="28.5" customHeight="1" thickBot="1" x14ac:dyDescent="0.3">
      <c r="A118" s="22" t="s">
        <v>118</v>
      </c>
      <c r="B118" s="23" t="s">
        <v>261</v>
      </c>
      <c r="C118" s="28">
        <v>8.2276309454744311E-3</v>
      </c>
      <c r="D118" s="28">
        <v>1.0881716958817125E-3</v>
      </c>
      <c r="E118" s="28">
        <v>3.8802513564376697E-3</v>
      </c>
      <c r="F118" s="28">
        <v>5.8380233519099364E-2</v>
      </c>
      <c r="G118" s="28">
        <v>5.6538586967435016E-2</v>
      </c>
      <c r="H118" s="28">
        <v>2.0707400402954362E-2</v>
      </c>
      <c r="I118" s="28">
        <v>6.2955616653133433E-3</v>
      </c>
      <c r="J118" s="28">
        <v>6.1911291748685683E-2</v>
      </c>
      <c r="K118" s="28">
        <v>5.5172046883423496E-2</v>
      </c>
      <c r="L118" s="28">
        <v>7.3173327324964899E-2</v>
      </c>
      <c r="M118" s="28">
        <v>7.327289284561922E-2</v>
      </c>
      <c r="N118" s="28">
        <v>2.6741226815888073</v>
      </c>
      <c r="O118" s="28">
        <v>0.61172266532771191</v>
      </c>
      <c r="P118" s="28">
        <v>5.1023294296455521</v>
      </c>
      <c r="Q118" s="28">
        <v>1.4608107506244947E-2</v>
      </c>
      <c r="R118" s="28">
        <v>333.66879894610759</v>
      </c>
      <c r="S118" s="28">
        <v>6.0911940926463938E-2</v>
      </c>
      <c r="T118" s="28">
        <v>0.1357427231768121</v>
      </c>
      <c r="U118" s="28">
        <v>75.469380126036668</v>
      </c>
      <c r="V118" s="28">
        <v>1.3782832194526959E-2</v>
      </c>
      <c r="W118" s="28">
        <v>0.44721309655907365</v>
      </c>
      <c r="X118" s="28">
        <v>63.652719024410573</v>
      </c>
      <c r="Y118" s="28">
        <v>0.16157702539365623</v>
      </c>
      <c r="Z118" s="28">
        <v>91.607901558059893</v>
      </c>
      <c r="AA118" s="28">
        <v>2.4676752916591251E-2</v>
      </c>
      <c r="AB118" s="28">
        <v>8.7850392967766755</v>
      </c>
      <c r="AC118" s="28">
        <v>0.13509891480154193</v>
      </c>
      <c r="AD118" s="28">
        <v>5.2722174290658126E-2</v>
      </c>
      <c r="AE118" s="28">
        <v>8.4789354409885664</v>
      </c>
      <c r="AF118" s="28">
        <v>2.2454270160550838</v>
      </c>
      <c r="AG118" s="28">
        <v>2.9895955713051569E-5</v>
      </c>
      <c r="AH118" s="28">
        <v>8.5707418762578993E-3</v>
      </c>
      <c r="AI118" s="28">
        <v>117.12616664512369</v>
      </c>
      <c r="AJ118" s="28">
        <v>87.516793605217927</v>
      </c>
      <c r="AK118" s="28">
        <v>36.553786757859925</v>
      </c>
      <c r="AL118" s="28">
        <v>352.52316301599359</v>
      </c>
      <c r="AM118" s="28">
        <v>297.52661256509947</v>
      </c>
      <c r="AN118" s="28">
        <v>36.848535384016436</v>
      </c>
      <c r="AO118" s="28">
        <v>70.509997594518012</v>
      </c>
      <c r="AP118" s="28">
        <v>67.630043160017649</v>
      </c>
      <c r="AQ118" s="28">
        <v>14.847374995804651</v>
      </c>
      <c r="AR118" s="28">
        <v>4.5601479848036011</v>
      </c>
      <c r="AS118" s="28">
        <v>14.26088874946946</v>
      </c>
      <c r="AT118" s="28">
        <v>8.5080788988962261</v>
      </c>
      <c r="AU118" s="28">
        <v>359.48257708611237</v>
      </c>
      <c r="AV118" s="28">
        <v>19.567960714701211</v>
      </c>
      <c r="AW118" s="28">
        <v>60.270283143473556</v>
      </c>
      <c r="AX118" s="28">
        <v>294.75221881739031</v>
      </c>
      <c r="AY118" s="28">
        <v>0.95862556774443908</v>
      </c>
      <c r="AZ118" s="28">
        <v>3.7605268186378407</v>
      </c>
      <c r="BA118" s="28">
        <v>1.5470199327594298E-2</v>
      </c>
      <c r="BB118" s="28">
        <v>5.6064586679872654</v>
      </c>
      <c r="BC118" s="28">
        <v>33.524749820103573</v>
      </c>
      <c r="BD118" s="28">
        <v>15.01882040075901</v>
      </c>
      <c r="BE118" s="28">
        <v>153.27721540126774</v>
      </c>
      <c r="BF118" s="28">
        <v>160.67821957592244</v>
      </c>
      <c r="BG118" s="28">
        <v>325.65255455403224</v>
      </c>
      <c r="BH118" s="28">
        <v>71.084798645223685</v>
      </c>
      <c r="BI118" s="28">
        <v>1597.7192177974805</v>
      </c>
      <c r="BJ118" s="28">
        <v>258.20122734862855</v>
      </c>
      <c r="BK118" s="28">
        <v>6.0321365919494712</v>
      </c>
      <c r="BL118" s="28">
        <v>2.4163064181209273</v>
      </c>
      <c r="BM118" s="28">
        <v>81.080836288351463</v>
      </c>
      <c r="BN118" s="28">
        <v>22.094021531485751</v>
      </c>
      <c r="BO118" s="28">
        <v>45.930538004433387</v>
      </c>
      <c r="BP118" s="28">
        <v>1.1491240228395894</v>
      </c>
      <c r="BQ118" s="28">
        <v>130.20411180837155</v>
      </c>
      <c r="BR118" s="28">
        <v>317.61953374441521</v>
      </c>
      <c r="BS118" s="28">
        <v>156.11986364398746</v>
      </c>
      <c r="BT118" s="28">
        <v>19.929301896228566</v>
      </c>
      <c r="BU118" s="28">
        <v>3335.6702107968804</v>
      </c>
      <c r="BV118" s="28">
        <v>5.9701513576308445</v>
      </c>
      <c r="BW118" s="28">
        <v>114.30710889776928</v>
      </c>
      <c r="BX118" s="28">
        <v>248.60358018684798</v>
      </c>
      <c r="BY118" s="28">
        <v>60.152960676212899</v>
      </c>
      <c r="BZ118" s="28">
        <v>5.2851929576192891E-2</v>
      </c>
      <c r="CA118" s="28">
        <v>23.132754354401435</v>
      </c>
      <c r="CB118" s="28">
        <v>1.6522386354339722</v>
      </c>
      <c r="CC118" s="28">
        <v>1.5644147767555265</v>
      </c>
      <c r="CD118" s="28">
        <v>5.1197916064918703</v>
      </c>
      <c r="CE118" s="28">
        <v>218.91878667817639</v>
      </c>
      <c r="CF118" s="28">
        <v>43.5088958339255</v>
      </c>
      <c r="CG118" s="28">
        <v>2568.5735343896854</v>
      </c>
      <c r="CH118" s="28">
        <v>7.7874463706358288</v>
      </c>
      <c r="CI118" s="28">
        <v>6.6029685632959748E-3</v>
      </c>
      <c r="CJ118" s="28">
        <v>26.752701041378863</v>
      </c>
      <c r="CK118" s="28">
        <v>0.46550597172265562</v>
      </c>
      <c r="CL118" s="28">
        <v>158.76401118421819</v>
      </c>
      <c r="CM118" s="28">
        <v>33.139696376207326</v>
      </c>
      <c r="CN118" s="28">
        <v>28.872130437377493</v>
      </c>
      <c r="CO118" s="28">
        <v>280.185524745831</v>
      </c>
      <c r="CP118" s="28">
        <v>268.9366313361989</v>
      </c>
      <c r="CQ118" s="28">
        <v>319.9025254435208</v>
      </c>
      <c r="CR118" s="28">
        <v>119.72884939177487</v>
      </c>
      <c r="CS118" s="28">
        <v>84.749316674292601</v>
      </c>
      <c r="CT118" s="28">
        <v>1086.3101132158658</v>
      </c>
      <c r="CU118" s="28">
        <v>1315.5416616530342</v>
      </c>
      <c r="CV118" s="28">
        <v>64.293176644839733</v>
      </c>
      <c r="CW118" s="28">
        <v>365.31783546322043</v>
      </c>
      <c r="CX118" s="28">
        <v>192.46165474510349</v>
      </c>
      <c r="CY118" s="28">
        <v>183.38838346370613</v>
      </c>
      <c r="CZ118" s="28">
        <v>73.484922226368724</v>
      </c>
      <c r="DA118" s="28">
        <v>584.85276052060146</v>
      </c>
      <c r="DB118" s="28">
        <v>61.588202539064085</v>
      </c>
      <c r="DC118" s="28">
        <v>123.71948888723071</v>
      </c>
      <c r="DD118" s="28">
        <v>3456.3179324013981</v>
      </c>
      <c r="DE118" s="28">
        <v>76.786278223736701</v>
      </c>
      <c r="DF118" s="28">
        <v>1032.8329586380296</v>
      </c>
      <c r="DG118" s="28">
        <v>512.59761857234969</v>
      </c>
      <c r="DH118" s="28">
        <v>108.63731255679525</v>
      </c>
      <c r="DI118" s="28">
        <v>4.4650871176246545</v>
      </c>
      <c r="DJ118" s="28">
        <v>25.774080280762192</v>
      </c>
      <c r="DK118" s="28">
        <v>7.0481492949205276</v>
      </c>
      <c r="DL118" s="28">
        <v>36.938208850278698</v>
      </c>
      <c r="DM118" s="28">
        <v>9.7475278762684761E-2</v>
      </c>
      <c r="DN118" s="28">
        <v>1.704930690359687</v>
      </c>
      <c r="DO118" s="28">
        <v>81.202182214079215</v>
      </c>
      <c r="DP118" s="28">
        <v>112.49495803119537</v>
      </c>
      <c r="DQ118" s="28">
        <v>9.3346401844859415</v>
      </c>
      <c r="DR118" s="28">
        <v>1235.4154504819505</v>
      </c>
      <c r="DS118" s="28">
        <v>350.34100749468314</v>
      </c>
      <c r="DT118" s="28">
        <v>26.700969918256568</v>
      </c>
      <c r="DU118" s="28">
        <v>1.3277519220855973</v>
      </c>
      <c r="DV118" s="28">
        <v>161.12243572930151</v>
      </c>
      <c r="DW118" s="28">
        <v>555.62158628149132</v>
      </c>
      <c r="DX118" s="28">
        <v>1.037406360792348</v>
      </c>
      <c r="DY118" s="28">
        <v>8.0955344004602718</v>
      </c>
      <c r="DZ118" s="28">
        <v>172.92266953080102</v>
      </c>
      <c r="EA118" s="28">
        <v>33.55793620967674</v>
      </c>
      <c r="EB118" s="28">
        <v>157.88154013999349</v>
      </c>
      <c r="EC118" s="28">
        <v>14.55903351017964</v>
      </c>
      <c r="ED118" s="28">
        <v>19.650671775256988</v>
      </c>
      <c r="EE118" s="28">
        <v>3.9055511283223812</v>
      </c>
      <c r="EF118" s="28">
        <v>0.98511602611648119</v>
      </c>
      <c r="EG118" s="28">
        <v>1.9926260563073728E-2</v>
      </c>
      <c r="EH118" s="28">
        <v>0</v>
      </c>
      <c r="EI118" s="29">
        <f t="shared" si="6"/>
        <v>26061.181066577003</v>
      </c>
      <c r="EJ118" s="30">
        <v>2083.3966004895042</v>
      </c>
      <c r="EK118" s="31">
        <v>1.4171671978620097</v>
      </c>
      <c r="EL118" s="31">
        <v>82699.336549067943</v>
      </c>
      <c r="EM118" s="31">
        <v>4.2129459774534958E-2</v>
      </c>
      <c r="EN118" s="31">
        <v>164086.00325244741</v>
      </c>
      <c r="EO118" s="29">
        <f t="shared" si="5"/>
        <v>248870.19569866249</v>
      </c>
      <c r="EP118" s="28">
        <f t="shared" si="4"/>
        <v>274931.37676523952</v>
      </c>
      <c r="EQ118" s="1"/>
    </row>
    <row r="119" spans="1:147" s="10" customFormat="1" ht="28.5" customHeight="1" thickBot="1" x14ac:dyDescent="0.3">
      <c r="A119" s="22" t="s">
        <v>119</v>
      </c>
      <c r="B119" s="23" t="s">
        <v>262</v>
      </c>
      <c r="C119" s="28">
        <v>4.4820511668908845E-2</v>
      </c>
      <c r="D119" s="28">
        <v>5.9278803967100216E-3</v>
      </c>
      <c r="E119" s="28">
        <v>2.1137901341476067E-2</v>
      </c>
      <c r="F119" s="28">
        <v>0.32553294396334703</v>
      </c>
      <c r="G119" s="28">
        <v>0.31492862102451175</v>
      </c>
      <c r="H119" s="28">
        <v>0.11355788263998727</v>
      </c>
      <c r="I119" s="28">
        <v>3.4295448708442408E-2</v>
      </c>
      <c r="J119" s="28">
        <v>0.34056897372325695</v>
      </c>
      <c r="K119" s="28">
        <v>0.31055398423056774</v>
      </c>
      <c r="L119" s="28">
        <v>0.39861607708904828</v>
      </c>
      <c r="M119" s="28">
        <v>0.39915846621781242</v>
      </c>
      <c r="N119" s="28">
        <v>314.58251488933308</v>
      </c>
      <c r="O119" s="28">
        <v>18.500267306549276</v>
      </c>
      <c r="P119" s="28">
        <v>2.4802022211723127</v>
      </c>
      <c r="Q119" s="28">
        <v>7.9578539349102029E-2</v>
      </c>
      <c r="R119" s="28">
        <v>6.3315049957983254</v>
      </c>
      <c r="S119" s="28">
        <v>0.43244131684186177</v>
      </c>
      <c r="T119" s="28">
        <v>0.73946660325865443</v>
      </c>
      <c r="U119" s="28">
        <v>0.80564454155641652</v>
      </c>
      <c r="V119" s="28">
        <v>7.5082802728919248E-2</v>
      </c>
      <c r="W119" s="28">
        <v>518.7777707395984</v>
      </c>
      <c r="X119" s="28">
        <v>20.786004353989615</v>
      </c>
      <c r="Y119" s="28">
        <v>0.8922685299837666</v>
      </c>
      <c r="Z119" s="28">
        <v>2.2801588968486985</v>
      </c>
      <c r="AA119" s="28">
        <v>10.883063928945282</v>
      </c>
      <c r="AB119" s="28">
        <v>1206.4092281426174</v>
      </c>
      <c r="AC119" s="28">
        <v>52.542993617751016</v>
      </c>
      <c r="AD119" s="28">
        <v>0.28720719775410741</v>
      </c>
      <c r="AE119" s="28">
        <v>65.535061032607103</v>
      </c>
      <c r="AF119" s="28">
        <v>192.2128779127957</v>
      </c>
      <c r="AG119" s="28">
        <v>4.4198807756517565E-3</v>
      </c>
      <c r="AH119" s="28">
        <v>4.6689628985767763E-2</v>
      </c>
      <c r="AI119" s="28">
        <v>3488.341251551542</v>
      </c>
      <c r="AJ119" s="28">
        <v>4586.9188003682475</v>
      </c>
      <c r="AK119" s="28">
        <v>1129.2693530519755</v>
      </c>
      <c r="AL119" s="28">
        <v>2772.3859349624677</v>
      </c>
      <c r="AM119" s="28">
        <v>7989.0473624013666</v>
      </c>
      <c r="AN119" s="28">
        <v>2510.1847724655518</v>
      </c>
      <c r="AO119" s="28">
        <v>3394.6248497727925</v>
      </c>
      <c r="AP119" s="28">
        <v>6975.4405703863986</v>
      </c>
      <c r="AQ119" s="28">
        <v>47.496225600709508</v>
      </c>
      <c r="AR119" s="28">
        <v>960.91656659030264</v>
      </c>
      <c r="AS119" s="28">
        <v>289.70295607515652</v>
      </c>
      <c r="AT119" s="28">
        <v>2063.6916476965225</v>
      </c>
      <c r="AU119" s="28">
        <v>67134.400253718617</v>
      </c>
      <c r="AV119" s="28">
        <v>586.70809479116235</v>
      </c>
      <c r="AW119" s="28">
        <v>6895.2494922976084</v>
      </c>
      <c r="AX119" s="28">
        <v>258.8771401549709</v>
      </c>
      <c r="AY119" s="28">
        <v>177.50568395196456</v>
      </c>
      <c r="AZ119" s="28">
        <v>16.317283670145208</v>
      </c>
      <c r="BA119" s="28">
        <v>47.781702361062386</v>
      </c>
      <c r="BB119" s="28">
        <v>163.69187811744627</v>
      </c>
      <c r="BC119" s="28">
        <v>903.65786342659078</v>
      </c>
      <c r="BD119" s="28">
        <v>1424.0248873520529</v>
      </c>
      <c r="BE119" s="28">
        <v>2837.2070836471062</v>
      </c>
      <c r="BF119" s="28">
        <v>1498.1504129285963</v>
      </c>
      <c r="BG119" s="28">
        <v>3937.9425647041412</v>
      </c>
      <c r="BH119" s="28">
        <v>2874.5375617458499</v>
      </c>
      <c r="BI119" s="28">
        <v>3206.8057020267429</v>
      </c>
      <c r="BJ119" s="28">
        <v>1910.556727839428</v>
      </c>
      <c r="BK119" s="28">
        <v>5.1609326168930911</v>
      </c>
      <c r="BL119" s="28">
        <v>244.89911907082728</v>
      </c>
      <c r="BM119" s="28">
        <v>937.75517215778063</v>
      </c>
      <c r="BN119" s="28">
        <v>266.47300261097655</v>
      </c>
      <c r="BO119" s="28">
        <v>168.41245144015943</v>
      </c>
      <c r="BP119" s="28">
        <v>7.0451600132816212</v>
      </c>
      <c r="BQ119" s="28">
        <v>16.332275541411203</v>
      </c>
      <c r="BR119" s="28">
        <v>1050.37988427646</v>
      </c>
      <c r="BS119" s="28">
        <v>65.017626594482095</v>
      </c>
      <c r="BT119" s="28">
        <v>640.12632934370504</v>
      </c>
      <c r="BU119" s="28">
        <v>4639.0386380547334</v>
      </c>
      <c r="BV119" s="28">
        <v>806.75262691680712</v>
      </c>
      <c r="BW119" s="28">
        <v>1166.3984620184553</v>
      </c>
      <c r="BX119" s="28">
        <v>357.77931834694789</v>
      </c>
      <c r="BY119" s="28">
        <v>903.55425911287625</v>
      </c>
      <c r="BZ119" s="28">
        <v>37.803846245354912</v>
      </c>
      <c r="CA119" s="28">
        <v>254.80390412772729</v>
      </c>
      <c r="CB119" s="28">
        <v>11295.476445696957</v>
      </c>
      <c r="CC119" s="28">
        <v>8.470608883997528</v>
      </c>
      <c r="CD119" s="28">
        <v>4.4840380081340703</v>
      </c>
      <c r="CE119" s="28">
        <v>516.41996840566969</v>
      </c>
      <c r="CF119" s="28">
        <v>12907.868243124691</v>
      </c>
      <c r="CG119" s="28">
        <v>112151.77840760304</v>
      </c>
      <c r="CH119" s="28">
        <v>1193.1753343561284</v>
      </c>
      <c r="CI119" s="28">
        <v>0.26697854125731069</v>
      </c>
      <c r="CJ119" s="28">
        <v>462.36156222771962</v>
      </c>
      <c r="CK119" s="28">
        <v>51.156163349528256</v>
      </c>
      <c r="CL119" s="28">
        <v>49.671789475966378</v>
      </c>
      <c r="CM119" s="28">
        <v>99.199277945858412</v>
      </c>
      <c r="CN119" s="28">
        <v>461.45849351857566</v>
      </c>
      <c r="CO119" s="28">
        <v>770.55069540047248</v>
      </c>
      <c r="CP119" s="28">
        <v>358.97106605633115</v>
      </c>
      <c r="CQ119" s="28">
        <v>11618.880333958339</v>
      </c>
      <c r="CR119" s="28">
        <v>17413.196458716859</v>
      </c>
      <c r="CS119" s="28">
        <v>2844.8658466238485</v>
      </c>
      <c r="CT119" s="28">
        <v>17327.936766221996</v>
      </c>
      <c r="CU119" s="28">
        <v>11221.050658392534</v>
      </c>
      <c r="CV119" s="28">
        <v>242.65118822216124</v>
      </c>
      <c r="CW119" s="28">
        <v>24979.838490658789</v>
      </c>
      <c r="CX119" s="28">
        <v>25887.721156596745</v>
      </c>
      <c r="CY119" s="28">
        <v>1877.3825498970193</v>
      </c>
      <c r="CZ119" s="28">
        <v>1083.6374596097262</v>
      </c>
      <c r="DA119" s="28">
        <v>18750.332009024256</v>
      </c>
      <c r="DB119" s="28">
        <v>864.82426290246781</v>
      </c>
      <c r="DC119" s="28">
        <v>836.84280070436819</v>
      </c>
      <c r="DD119" s="28">
        <v>8059.5896863141752</v>
      </c>
      <c r="DE119" s="28">
        <v>712.63784817073133</v>
      </c>
      <c r="DF119" s="28">
        <v>1188.3936068094047</v>
      </c>
      <c r="DG119" s="28">
        <v>27711.72764416361</v>
      </c>
      <c r="DH119" s="28">
        <v>773.05123794712108</v>
      </c>
      <c r="DI119" s="28">
        <v>130.97721567695609</v>
      </c>
      <c r="DJ119" s="28">
        <v>909.79900921857904</v>
      </c>
      <c r="DK119" s="28">
        <v>231.35287287942865</v>
      </c>
      <c r="DL119" s="28">
        <v>1004.2346247617916</v>
      </c>
      <c r="DM119" s="28">
        <v>3.2016196229338307</v>
      </c>
      <c r="DN119" s="28">
        <v>1906.3556524362352</v>
      </c>
      <c r="DO119" s="28">
        <v>2322.2713672964978</v>
      </c>
      <c r="DP119" s="28">
        <v>422.42793966350564</v>
      </c>
      <c r="DQ119" s="28">
        <v>125.57433142596429</v>
      </c>
      <c r="DR119" s="28">
        <v>6851.1882499613293</v>
      </c>
      <c r="DS119" s="28">
        <v>14633.476659321086</v>
      </c>
      <c r="DT119" s="28">
        <v>342.76155531836275</v>
      </c>
      <c r="DU119" s="28">
        <v>337.85472638562555</v>
      </c>
      <c r="DV119" s="28">
        <v>11364.807163070695</v>
      </c>
      <c r="DW119" s="28">
        <v>5596.2150089400347</v>
      </c>
      <c r="DX119" s="28">
        <v>830.32046730153411</v>
      </c>
      <c r="DY119" s="28">
        <v>7.3609780374784259</v>
      </c>
      <c r="DZ119" s="28">
        <v>1921.53781004504</v>
      </c>
      <c r="EA119" s="28">
        <v>1800.4239247485848</v>
      </c>
      <c r="EB119" s="28">
        <v>6225.9541599904624</v>
      </c>
      <c r="EC119" s="28">
        <v>193.58429525481981</v>
      </c>
      <c r="ED119" s="28">
        <v>5.1041599147745096</v>
      </c>
      <c r="EE119" s="28">
        <v>615.7329279847221</v>
      </c>
      <c r="EF119" s="28">
        <v>330.12745349378673</v>
      </c>
      <c r="EG119" s="28">
        <v>238.8722627456242</v>
      </c>
      <c r="EH119" s="28">
        <v>0</v>
      </c>
      <c r="EI119" s="29">
        <f t="shared" si="6"/>
        <v>516143.54669094016</v>
      </c>
      <c r="EJ119" s="30">
        <v>303.76024419944099</v>
      </c>
      <c r="EK119" s="31">
        <v>7.7201030709218808</v>
      </c>
      <c r="EL119" s="31">
        <v>56.208229974542391</v>
      </c>
      <c r="EM119" s="31">
        <v>0.22950275187877747</v>
      </c>
      <c r="EN119" s="31">
        <v>23864.392892700816</v>
      </c>
      <c r="EO119" s="29">
        <f t="shared" si="5"/>
        <v>24232.3109726976</v>
      </c>
      <c r="EP119" s="28">
        <f t="shared" si="4"/>
        <v>540375.85766363773</v>
      </c>
      <c r="EQ119" s="1"/>
    </row>
    <row r="120" spans="1:147" s="10" customFormat="1" ht="28.5" customHeight="1" thickBot="1" x14ac:dyDescent="0.3">
      <c r="A120" s="22" t="s">
        <v>120</v>
      </c>
      <c r="B120" s="23" t="s">
        <v>263</v>
      </c>
      <c r="C120" s="28">
        <v>0</v>
      </c>
      <c r="D120" s="28">
        <v>0</v>
      </c>
      <c r="E120" s="28">
        <v>0</v>
      </c>
      <c r="F120" s="28">
        <v>33.082156555676093</v>
      </c>
      <c r="G120" s="28">
        <v>30.588342309887381</v>
      </c>
      <c r="H120" s="28">
        <v>3.3191773606110031</v>
      </c>
      <c r="I120" s="28">
        <v>0</v>
      </c>
      <c r="J120" s="28">
        <v>14.560107768624464</v>
      </c>
      <c r="K120" s="28">
        <v>44.078899165740559</v>
      </c>
      <c r="L120" s="28">
        <v>0</v>
      </c>
      <c r="M120" s="28">
        <v>0.42425450970035083</v>
      </c>
      <c r="N120" s="28">
        <v>105.89748039450683</v>
      </c>
      <c r="O120" s="28">
        <v>22.566162481238532</v>
      </c>
      <c r="P120" s="28">
        <v>6.0892592874575199E-2</v>
      </c>
      <c r="Q120" s="28">
        <v>0</v>
      </c>
      <c r="R120" s="28">
        <v>2571.5481271328858</v>
      </c>
      <c r="S120" s="28">
        <v>435.09303100825679</v>
      </c>
      <c r="T120" s="28">
        <v>0.13065678138604622</v>
      </c>
      <c r="U120" s="28">
        <v>446.35300382801495</v>
      </c>
      <c r="V120" s="28">
        <v>1.6968651698550288E-2</v>
      </c>
      <c r="W120" s="28">
        <v>148.08510265091206</v>
      </c>
      <c r="X120" s="28">
        <v>9.1746582526368599</v>
      </c>
      <c r="Y120" s="28">
        <v>53.189403917519385</v>
      </c>
      <c r="Z120" s="28">
        <v>60.721464588359915</v>
      </c>
      <c r="AA120" s="28">
        <v>5.6366015884640559</v>
      </c>
      <c r="AB120" s="28">
        <v>767.65979764924396</v>
      </c>
      <c r="AC120" s="28">
        <v>127.32477088798662</v>
      </c>
      <c r="AD120" s="28">
        <v>1.9100788641702005E-2</v>
      </c>
      <c r="AE120" s="28">
        <v>164.15452039162818</v>
      </c>
      <c r="AF120" s="28">
        <v>214.7808947632534</v>
      </c>
      <c r="AG120" s="28">
        <v>7.3574350714240815</v>
      </c>
      <c r="AH120" s="28">
        <v>0</v>
      </c>
      <c r="AI120" s="28">
        <v>483.37096573087194</v>
      </c>
      <c r="AJ120" s="28">
        <v>27.422810089030001</v>
      </c>
      <c r="AK120" s="28">
        <v>833.58616282567732</v>
      </c>
      <c r="AL120" s="28">
        <v>76.081857857868442</v>
      </c>
      <c r="AM120" s="28">
        <v>804.05669637938604</v>
      </c>
      <c r="AN120" s="28">
        <v>42.209558676914064</v>
      </c>
      <c r="AO120" s="28">
        <v>1162.8369035749292</v>
      </c>
      <c r="AP120" s="28">
        <v>936.24019003869239</v>
      </c>
      <c r="AQ120" s="28">
        <v>16.621735066318145</v>
      </c>
      <c r="AR120" s="28">
        <v>488.19416715087488</v>
      </c>
      <c r="AS120" s="28">
        <v>120.29164768232144</v>
      </c>
      <c r="AT120" s="28">
        <v>417.03042328660229</v>
      </c>
      <c r="AU120" s="28">
        <v>566.99214778736359</v>
      </c>
      <c r="AV120" s="28">
        <v>21.243817129148738</v>
      </c>
      <c r="AW120" s="28">
        <v>218.76383363417952</v>
      </c>
      <c r="AX120" s="28">
        <v>221.88860761691987</v>
      </c>
      <c r="AY120" s="28">
        <v>68.79396392701139</v>
      </c>
      <c r="AZ120" s="28">
        <v>8.0814587951330399</v>
      </c>
      <c r="BA120" s="28">
        <v>0.46396613864746306</v>
      </c>
      <c r="BB120" s="28">
        <v>9.3751720556408991</v>
      </c>
      <c r="BC120" s="28">
        <v>143.59571659148105</v>
      </c>
      <c r="BD120" s="28">
        <v>770.32673559613022</v>
      </c>
      <c r="BE120" s="28">
        <v>250.57514196568911</v>
      </c>
      <c r="BF120" s="28">
        <v>1089.1073073242242</v>
      </c>
      <c r="BG120" s="28">
        <v>100.18130834228931</v>
      </c>
      <c r="BH120" s="28">
        <v>976.32937950102655</v>
      </c>
      <c r="BI120" s="28">
        <v>440.87685911972869</v>
      </c>
      <c r="BJ120" s="28">
        <v>90.124603363383386</v>
      </c>
      <c r="BK120" s="28">
        <v>45.113733857538783</v>
      </c>
      <c r="BL120" s="28">
        <v>2.4668397693574733E-3</v>
      </c>
      <c r="BM120" s="28">
        <v>213.56393032617765</v>
      </c>
      <c r="BN120" s="28">
        <v>413.19249305202271</v>
      </c>
      <c r="BO120" s="28">
        <v>297.74279695429527</v>
      </c>
      <c r="BP120" s="28">
        <v>0.22715503977773688</v>
      </c>
      <c r="BQ120" s="28">
        <v>333.05663027562804</v>
      </c>
      <c r="BR120" s="28">
        <v>527.19947779927088</v>
      </c>
      <c r="BS120" s="28">
        <v>68.840436045885241</v>
      </c>
      <c r="BT120" s="28">
        <v>294.78873083306905</v>
      </c>
      <c r="BU120" s="28">
        <v>9722.0285015369009</v>
      </c>
      <c r="BV120" s="28">
        <v>557.10077261289587</v>
      </c>
      <c r="BW120" s="28">
        <v>2949.2037259764502</v>
      </c>
      <c r="BX120" s="28">
        <v>1684.8675493315457</v>
      </c>
      <c r="BY120" s="28">
        <v>1445.3817279657665</v>
      </c>
      <c r="BZ120" s="28">
        <v>80.327396176904429</v>
      </c>
      <c r="CA120" s="28">
        <v>689.30820189309816</v>
      </c>
      <c r="CB120" s="28">
        <v>7.9448348292471627</v>
      </c>
      <c r="CC120" s="28">
        <v>22.252972093513247</v>
      </c>
      <c r="CD120" s="28">
        <v>696.28593208581583</v>
      </c>
      <c r="CE120" s="28">
        <v>4386.9099049681408</v>
      </c>
      <c r="CF120" s="28">
        <v>10960.792109384747</v>
      </c>
      <c r="CG120" s="28">
        <v>32212.232998945416</v>
      </c>
      <c r="CH120" s="28">
        <v>589.6420472407633</v>
      </c>
      <c r="CI120" s="28">
        <v>5.8878589888988822E-3</v>
      </c>
      <c r="CJ120" s="28">
        <v>121.28761088409928</v>
      </c>
      <c r="CK120" s="28">
        <v>5.4598119999742043E-3</v>
      </c>
      <c r="CL120" s="28">
        <v>0.6595488164761647</v>
      </c>
      <c r="CM120" s="28">
        <v>19607.809957562044</v>
      </c>
      <c r="CN120" s="28">
        <v>68.209363666370123</v>
      </c>
      <c r="CO120" s="28">
        <v>849.57334253725105</v>
      </c>
      <c r="CP120" s="28">
        <v>265.25474430187336</v>
      </c>
      <c r="CQ120" s="28">
        <v>1801.4492016841855</v>
      </c>
      <c r="CR120" s="28">
        <v>3354.4793986789628</v>
      </c>
      <c r="CS120" s="28">
        <v>881.81736423790971</v>
      </c>
      <c r="CT120" s="28">
        <v>3106.3210937404274</v>
      </c>
      <c r="CU120" s="28">
        <v>382.89026070946261</v>
      </c>
      <c r="CV120" s="28">
        <v>728.03331985978468</v>
      </c>
      <c r="CW120" s="28">
        <v>1341.2783362531161</v>
      </c>
      <c r="CX120" s="28">
        <v>18460.373501049991</v>
      </c>
      <c r="CY120" s="28">
        <v>2906.2468993918142</v>
      </c>
      <c r="CZ120" s="28">
        <v>3668.0608370174905</v>
      </c>
      <c r="DA120" s="28">
        <v>3299.7227113195536</v>
      </c>
      <c r="DB120" s="28">
        <v>290.19637501813673</v>
      </c>
      <c r="DC120" s="28">
        <v>3892.4387322488078</v>
      </c>
      <c r="DD120" s="28">
        <v>1395.5742132184155</v>
      </c>
      <c r="DE120" s="28">
        <v>886.32509874491507</v>
      </c>
      <c r="DF120" s="28">
        <v>1189.8035584025627</v>
      </c>
      <c r="DG120" s="28">
        <v>17152.827259944977</v>
      </c>
      <c r="DH120" s="28">
        <v>7638.29564224352</v>
      </c>
      <c r="DI120" s="28">
        <v>72.061553940522586</v>
      </c>
      <c r="DJ120" s="28">
        <v>154.24151166789756</v>
      </c>
      <c r="DK120" s="28">
        <v>53.310175203592486</v>
      </c>
      <c r="DL120" s="28">
        <v>415.23760479824688</v>
      </c>
      <c r="DM120" s="28">
        <v>0.73690470765447558</v>
      </c>
      <c r="DN120" s="28">
        <v>11.934604696491437</v>
      </c>
      <c r="DO120" s="28">
        <v>1070.4656088540967</v>
      </c>
      <c r="DP120" s="28">
        <v>225.57732731617105</v>
      </c>
      <c r="DQ120" s="28">
        <v>233.52863663094462</v>
      </c>
      <c r="DR120" s="28">
        <v>917.8642844548117</v>
      </c>
      <c r="DS120" s="28">
        <v>17268.800772991071</v>
      </c>
      <c r="DT120" s="28">
        <v>2352.9630155548844</v>
      </c>
      <c r="DU120" s="28">
        <v>205.40107713652353</v>
      </c>
      <c r="DV120" s="28">
        <v>8331.8760254624103</v>
      </c>
      <c r="DW120" s="28">
        <v>4593.970312613802</v>
      </c>
      <c r="DX120" s="28">
        <v>355.04289083984486</v>
      </c>
      <c r="DY120" s="28">
        <v>6583.3836142452374</v>
      </c>
      <c r="DZ120" s="28">
        <v>65.264603261384124</v>
      </c>
      <c r="EA120" s="28">
        <v>2117.4804803898196</v>
      </c>
      <c r="EB120" s="28">
        <v>2910.8411186954613</v>
      </c>
      <c r="EC120" s="28">
        <v>6.026439915323504</v>
      </c>
      <c r="ED120" s="28">
        <v>15.846755823792826</v>
      </c>
      <c r="EE120" s="28">
        <v>5.1013075281099738</v>
      </c>
      <c r="EF120" s="28">
        <v>13.079575893110764</v>
      </c>
      <c r="EG120" s="28">
        <v>121.55702827859275</v>
      </c>
      <c r="EH120" s="28">
        <v>0</v>
      </c>
      <c r="EI120" s="29">
        <f t="shared" si="6"/>
        <v>225239.02562450615</v>
      </c>
      <c r="EJ120" s="30">
        <v>3860.1895152739835</v>
      </c>
      <c r="EK120" s="31">
        <v>140.80414891886832</v>
      </c>
      <c r="EL120" s="31">
        <v>26.304239459792107</v>
      </c>
      <c r="EM120" s="31">
        <v>0</v>
      </c>
      <c r="EN120" s="31">
        <v>58117.144657675984</v>
      </c>
      <c r="EO120" s="29">
        <f t="shared" si="5"/>
        <v>62144.442561328629</v>
      </c>
      <c r="EP120" s="28">
        <f t="shared" si="4"/>
        <v>287383.46818583476</v>
      </c>
      <c r="EQ120" s="1"/>
    </row>
    <row r="121" spans="1:147" s="10" customFormat="1" ht="28.5" customHeight="1" thickBot="1" x14ac:dyDescent="0.3">
      <c r="A121" s="22" t="s">
        <v>121</v>
      </c>
      <c r="B121" s="23" t="s">
        <v>264</v>
      </c>
      <c r="C121" s="28">
        <v>0.87225745207921523</v>
      </c>
      <c r="D121" s="28">
        <v>0.11536320444666825</v>
      </c>
      <c r="E121" s="28">
        <v>0.41136727984316207</v>
      </c>
      <c r="F121" s="28">
        <v>6.1892170514975433</v>
      </c>
      <c r="G121" s="28">
        <v>5.9939737379081315</v>
      </c>
      <c r="H121" s="28">
        <v>2.1953080339122528</v>
      </c>
      <c r="I121" s="28">
        <v>0.66742791624778564</v>
      </c>
      <c r="J121" s="28">
        <v>6.5635644031099103</v>
      </c>
      <c r="K121" s="28">
        <v>5.8490991343018957</v>
      </c>
      <c r="L121" s="28">
        <v>7.7575161642051365</v>
      </c>
      <c r="M121" s="28">
        <v>7.7680716652887947</v>
      </c>
      <c r="N121" s="28">
        <v>7.2556088704886461</v>
      </c>
      <c r="O121" s="28">
        <v>8.8472953309448439</v>
      </c>
      <c r="P121" s="28">
        <v>48.085792649956176</v>
      </c>
      <c r="Q121" s="28">
        <v>1.5486876741968072</v>
      </c>
      <c r="R121" s="28">
        <v>91.187463397340707</v>
      </c>
      <c r="S121" s="28">
        <v>6.4576175992606348</v>
      </c>
      <c r="T121" s="28">
        <v>14.390849886336618</v>
      </c>
      <c r="U121" s="28">
        <v>8.9062933025788613</v>
      </c>
      <c r="V121" s="28">
        <v>1.4611955947107964</v>
      </c>
      <c r="W121" s="28">
        <v>5.2038301014895865</v>
      </c>
      <c r="X121" s="28">
        <v>7921.5781452541687</v>
      </c>
      <c r="Y121" s="28">
        <v>1260.6768944536122</v>
      </c>
      <c r="Z121" s="28">
        <v>329.05851517000031</v>
      </c>
      <c r="AA121" s="28">
        <v>33.79543621576552</v>
      </c>
      <c r="AB121" s="28">
        <v>27.270754199171183</v>
      </c>
      <c r="AC121" s="28">
        <v>1.4448362894560147</v>
      </c>
      <c r="AD121" s="28">
        <v>5.5893743557057407</v>
      </c>
      <c r="AE121" s="28">
        <v>37.811434848871976</v>
      </c>
      <c r="AF121" s="28">
        <v>20.575898254718737</v>
      </c>
      <c r="AG121" s="28">
        <v>3.1694384848512114E-3</v>
      </c>
      <c r="AH121" s="28">
        <v>4.5474843800768276</v>
      </c>
      <c r="AI121" s="28">
        <v>602.28718967418934</v>
      </c>
      <c r="AJ121" s="28">
        <v>27.328098129118484</v>
      </c>
      <c r="AK121" s="28">
        <v>117.44910584943607</v>
      </c>
      <c r="AL121" s="28">
        <v>54.315671227726256</v>
      </c>
      <c r="AM121" s="28">
        <v>92.840815218395818</v>
      </c>
      <c r="AN121" s="28">
        <v>2.8043737436639771</v>
      </c>
      <c r="AO121" s="28">
        <v>32.727558498654091</v>
      </c>
      <c r="AP121" s="28">
        <v>84.300722657032196</v>
      </c>
      <c r="AQ121" s="28">
        <v>13.692299394485815</v>
      </c>
      <c r="AR121" s="28">
        <v>5.8641307795854418</v>
      </c>
      <c r="AS121" s="28">
        <v>2.4554955843823061</v>
      </c>
      <c r="AT121" s="28">
        <v>3.738541040139904</v>
      </c>
      <c r="AU121" s="28">
        <v>51.420510704889068</v>
      </c>
      <c r="AV121" s="28">
        <v>76.612747360153648</v>
      </c>
      <c r="AW121" s="28">
        <v>64.426409600454235</v>
      </c>
      <c r="AX121" s="28">
        <v>12.083818372816321</v>
      </c>
      <c r="AY121" s="28">
        <v>10.061102433951755</v>
      </c>
      <c r="AZ121" s="28">
        <v>2.9085915366082196</v>
      </c>
      <c r="BA121" s="28">
        <v>1.640082879029388</v>
      </c>
      <c r="BB121" s="28">
        <v>12.849722312445298</v>
      </c>
      <c r="BC121" s="28">
        <v>77.880891299937133</v>
      </c>
      <c r="BD121" s="28">
        <v>22.234844872581952</v>
      </c>
      <c r="BE121" s="28">
        <v>53.553822332891812</v>
      </c>
      <c r="BF121" s="28">
        <v>55.044277916215009</v>
      </c>
      <c r="BG121" s="28">
        <v>32.018821802961966</v>
      </c>
      <c r="BH121" s="28">
        <v>33.206117955880032</v>
      </c>
      <c r="BI121" s="28">
        <v>58.101264715904549</v>
      </c>
      <c r="BJ121" s="28">
        <v>28.622265566546847</v>
      </c>
      <c r="BK121" s="28">
        <v>10.133244412955566</v>
      </c>
      <c r="BL121" s="28">
        <v>6.2084161133540814</v>
      </c>
      <c r="BM121" s="28">
        <v>56.088550985748221</v>
      </c>
      <c r="BN121" s="28">
        <v>39.560033802995171</v>
      </c>
      <c r="BO121" s="28">
        <v>30.093283930185297</v>
      </c>
      <c r="BP121" s="28">
        <v>8.2118384910542073</v>
      </c>
      <c r="BQ121" s="28">
        <v>8.3078569415190806</v>
      </c>
      <c r="BR121" s="28">
        <v>44.858331094213355</v>
      </c>
      <c r="BS121" s="28">
        <v>3.6381998434534069</v>
      </c>
      <c r="BT121" s="28">
        <v>23.53893071439342</v>
      </c>
      <c r="BU121" s="28">
        <v>167.61357899409154</v>
      </c>
      <c r="BV121" s="28">
        <v>13.318460064249708</v>
      </c>
      <c r="BW121" s="28">
        <v>38.959406802790959</v>
      </c>
      <c r="BX121" s="28">
        <v>16.835235975558376</v>
      </c>
      <c r="BY121" s="28">
        <v>4.7781655069885618</v>
      </c>
      <c r="BZ121" s="28">
        <v>3.5863083221177843</v>
      </c>
      <c r="CA121" s="28">
        <v>4.4396348298754527</v>
      </c>
      <c r="CB121" s="28">
        <v>149.61156205155524</v>
      </c>
      <c r="CC121" s="28">
        <v>157.87109600747468</v>
      </c>
      <c r="CD121" s="28">
        <v>60.081344363288856</v>
      </c>
      <c r="CE121" s="28">
        <v>128.46641858473603</v>
      </c>
      <c r="CF121" s="28">
        <v>199.65641867574797</v>
      </c>
      <c r="CG121" s="28">
        <v>140.07289779739548</v>
      </c>
      <c r="CH121" s="28">
        <v>49.48412655233777</v>
      </c>
      <c r="CI121" s="28">
        <v>0.70001785123185212</v>
      </c>
      <c r="CJ121" s="28">
        <v>53.255922279677655</v>
      </c>
      <c r="CK121" s="28">
        <v>47.739870439559674</v>
      </c>
      <c r="CL121" s="28">
        <v>76.598697452294246</v>
      </c>
      <c r="CM121" s="28">
        <v>24.092695824698989</v>
      </c>
      <c r="CN121" s="28">
        <v>2.9226107029271926</v>
      </c>
      <c r="CO121" s="28">
        <v>24.235354178472029</v>
      </c>
      <c r="CP121" s="28">
        <v>1.7542089268140768</v>
      </c>
      <c r="CQ121" s="28">
        <v>787.32578052694828</v>
      </c>
      <c r="CR121" s="28">
        <v>253.69171559437663</v>
      </c>
      <c r="CS121" s="28">
        <v>3.9664901870095903</v>
      </c>
      <c r="CT121" s="28">
        <v>14.247463878391539</v>
      </c>
      <c r="CU121" s="28">
        <v>11.977303020396823</v>
      </c>
      <c r="CV121" s="28">
        <v>0.19024064399082163</v>
      </c>
      <c r="CW121" s="28">
        <v>6.6479473365423889</v>
      </c>
      <c r="CX121" s="28">
        <v>3.2349438724933446</v>
      </c>
      <c r="CY121" s="28">
        <v>3.2903819656276148</v>
      </c>
      <c r="CZ121" s="28">
        <v>3.3061516941636855</v>
      </c>
      <c r="DA121" s="28">
        <v>72.185197169573215</v>
      </c>
      <c r="DB121" s="28">
        <v>8.6811581183858362</v>
      </c>
      <c r="DC121" s="28">
        <v>6.1419996129357521</v>
      </c>
      <c r="DD121" s="28">
        <v>6.2082361971189002</v>
      </c>
      <c r="DE121" s="28">
        <v>18.131410365368129</v>
      </c>
      <c r="DF121" s="28">
        <v>36.061036231837335</v>
      </c>
      <c r="DG121" s="28">
        <v>13.973465987421051</v>
      </c>
      <c r="DH121" s="28">
        <v>8.3910319814280783</v>
      </c>
      <c r="DI121" s="28">
        <v>1026.4314961504315</v>
      </c>
      <c r="DJ121" s="28">
        <v>6.5981787736906679</v>
      </c>
      <c r="DK121" s="28">
        <v>1.0502102774993576</v>
      </c>
      <c r="DL121" s="28">
        <v>10.731291301994759</v>
      </c>
      <c r="DM121" s="28">
        <v>6.6745785456202066E-3</v>
      </c>
      <c r="DN121" s="28">
        <v>0.22019237697680044</v>
      </c>
      <c r="DO121" s="28">
        <v>13.879567413132971</v>
      </c>
      <c r="DP121" s="28">
        <v>8.7711963913827997</v>
      </c>
      <c r="DQ121" s="28">
        <v>10.16085033976975</v>
      </c>
      <c r="DR121" s="28">
        <v>10.486968993377833</v>
      </c>
      <c r="DS121" s="28">
        <v>15.753312325960932</v>
      </c>
      <c r="DT121" s="28">
        <v>16.151110661840679</v>
      </c>
      <c r="DU121" s="28">
        <v>0.15309887540702635</v>
      </c>
      <c r="DV121" s="28">
        <v>74.163011124461192</v>
      </c>
      <c r="DW121" s="28">
        <v>117.97804589354878</v>
      </c>
      <c r="DX121" s="28">
        <v>5.7703661911975006</v>
      </c>
      <c r="DY121" s="28">
        <v>0.95198311689209736</v>
      </c>
      <c r="DZ121" s="28">
        <v>1.7542414315490946</v>
      </c>
      <c r="EA121" s="28">
        <v>11.958531118884627</v>
      </c>
      <c r="EB121" s="28">
        <v>106.53727787913826</v>
      </c>
      <c r="EC121" s="28">
        <v>7.0028805563413012</v>
      </c>
      <c r="ED121" s="28">
        <v>0.68298926610510746</v>
      </c>
      <c r="EE121" s="28">
        <v>17.476819098115911</v>
      </c>
      <c r="EF121" s="28">
        <v>0.62181859300132303</v>
      </c>
      <c r="EG121" s="28">
        <v>2.1533842911438996</v>
      </c>
      <c r="EH121" s="28">
        <v>0</v>
      </c>
      <c r="EI121" s="29">
        <f t="shared" si="6"/>
        <v>15834.359206688408</v>
      </c>
      <c r="EJ121" s="30">
        <v>31879.20024895075</v>
      </c>
      <c r="EK121" s="31">
        <v>150.24186881611257</v>
      </c>
      <c r="EL121" s="31">
        <v>1093.8752289498466</v>
      </c>
      <c r="EM121" s="31">
        <v>4.4663810863590774</v>
      </c>
      <c r="EN121" s="31">
        <v>550.73518178342817</v>
      </c>
      <c r="EO121" s="29">
        <f t="shared" si="5"/>
        <v>33678.518909586492</v>
      </c>
      <c r="EP121" s="28">
        <f t="shared" si="4"/>
        <v>49512.8781162749</v>
      </c>
      <c r="EQ121" s="1"/>
    </row>
    <row r="122" spans="1:147" s="10" customFormat="1" ht="28.5" customHeight="1" thickBot="1" x14ac:dyDescent="0.3">
      <c r="A122" s="22" t="s">
        <v>122</v>
      </c>
      <c r="B122" s="23" t="s">
        <v>265</v>
      </c>
      <c r="C122" s="28">
        <v>0.11873895900157556</v>
      </c>
      <c r="D122" s="28">
        <v>1.5704201518062018E-2</v>
      </c>
      <c r="E122" s="28">
        <v>5.5998744934140081E-2</v>
      </c>
      <c r="F122" s="28">
        <v>0.84252784310162376</v>
      </c>
      <c r="G122" s="28">
        <v>0.81594969492717917</v>
      </c>
      <c r="H122" s="28">
        <v>0.29884363843860112</v>
      </c>
      <c r="I122" s="28">
        <v>9.0855854306482506E-2</v>
      </c>
      <c r="J122" s="28">
        <v>0.89348712665889685</v>
      </c>
      <c r="K122" s="28">
        <v>0.79622815563053562</v>
      </c>
      <c r="L122" s="28">
        <v>1.056017797933311</v>
      </c>
      <c r="M122" s="28">
        <v>1.0574547007736659</v>
      </c>
      <c r="N122" s="28">
        <v>0.43869457539184875</v>
      </c>
      <c r="O122" s="28">
        <v>0.53755742443631049</v>
      </c>
      <c r="P122" s="28">
        <v>21.448222053692994</v>
      </c>
      <c r="Q122" s="28">
        <v>0.21082028226226024</v>
      </c>
      <c r="R122" s="28">
        <v>19.937701181278257</v>
      </c>
      <c r="S122" s="28">
        <v>3.3834724170825408</v>
      </c>
      <c r="T122" s="28">
        <v>1.9590025061733367</v>
      </c>
      <c r="U122" s="28">
        <v>1.2145700018153007</v>
      </c>
      <c r="V122" s="28">
        <v>4.0761393610678995</v>
      </c>
      <c r="W122" s="28">
        <v>0.71120773157533579</v>
      </c>
      <c r="X122" s="28">
        <v>5.9225737985907276</v>
      </c>
      <c r="Y122" s="28">
        <v>2.331836213967128</v>
      </c>
      <c r="Z122" s="28">
        <v>5.0240740196417342</v>
      </c>
      <c r="AA122" s="28">
        <v>0.3561282673315363</v>
      </c>
      <c r="AB122" s="28">
        <v>91.244612616462149</v>
      </c>
      <c r="AC122" s="28">
        <v>0.196833155067174</v>
      </c>
      <c r="AD122" s="28">
        <v>0.76087225266414704</v>
      </c>
      <c r="AE122" s="28">
        <v>18.197798677930685</v>
      </c>
      <c r="AF122" s="28">
        <v>891.90855476889874</v>
      </c>
      <c r="AG122" s="28">
        <v>4.3145039966547199E-4</v>
      </c>
      <c r="AH122" s="28">
        <v>0.12369064375910588</v>
      </c>
      <c r="AI122" s="28">
        <v>1275.7267928921071</v>
      </c>
      <c r="AJ122" s="28">
        <v>4.2274703832520233</v>
      </c>
      <c r="AK122" s="28">
        <v>719.17352820130679</v>
      </c>
      <c r="AL122" s="28">
        <v>13.238649338464967</v>
      </c>
      <c r="AM122" s="28">
        <v>133.64438475704546</v>
      </c>
      <c r="AN122" s="28">
        <v>116.929134001089</v>
      </c>
      <c r="AO122" s="28">
        <v>65.849954289342179</v>
      </c>
      <c r="AP122" s="28">
        <v>812.79783514623659</v>
      </c>
      <c r="AQ122" s="28">
        <v>283.24099796838777</v>
      </c>
      <c r="AR122" s="28">
        <v>6.2206965139721939</v>
      </c>
      <c r="AS122" s="28">
        <v>72.555910467655195</v>
      </c>
      <c r="AT122" s="28">
        <v>425.17648899217295</v>
      </c>
      <c r="AU122" s="28">
        <v>566.96500207375777</v>
      </c>
      <c r="AV122" s="28">
        <v>252.04260087055363</v>
      </c>
      <c r="AW122" s="28">
        <v>416.46123497002048</v>
      </c>
      <c r="AX122" s="28">
        <v>98.55037970746632</v>
      </c>
      <c r="AY122" s="28">
        <v>19.923754422939933</v>
      </c>
      <c r="AZ122" s="28">
        <v>21.486410479645617</v>
      </c>
      <c r="BA122" s="28">
        <v>2.1365393415542586</v>
      </c>
      <c r="BB122" s="28">
        <v>77.512968159505732</v>
      </c>
      <c r="BC122" s="28">
        <v>481.74008334442999</v>
      </c>
      <c r="BD122" s="28">
        <v>293.48437959231535</v>
      </c>
      <c r="BE122" s="28">
        <v>975.92321272302365</v>
      </c>
      <c r="BF122" s="28">
        <v>149.77918560960717</v>
      </c>
      <c r="BG122" s="28">
        <v>186.68810317600054</v>
      </c>
      <c r="BH122" s="28">
        <v>1362.4956537977232</v>
      </c>
      <c r="BI122" s="28">
        <v>32.457567633490058</v>
      </c>
      <c r="BJ122" s="28">
        <v>137.13475750395085</v>
      </c>
      <c r="BK122" s="28">
        <v>1.3853036735505533</v>
      </c>
      <c r="BL122" s="28">
        <v>0.85885431074482044</v>
      </c>
      <c r="BM122" s="28">
        <v>263.56696660373348</v>
      </c>
      <c r="BN122" s="28">
        <v>325.75386337247994</v>
      </c>
      <c r="BO122" s="28">
        <v>100.32379042101115</v>
      </c>
      <c r="BP122" s="28">
        <v>1.1178639421108594</v>
      </c>
      <c r="BQ122" s="28">
        <v>21.820456024397185</v>
      </c>
      <c r="BR122" s="28">
        <v>52.566988627186078</v>
      </c>
      <c r="BS122" s="28">
        <v>41.008211735880039</v>
      </c>
      <c r="BT122" s="28">
        <v>634.73142261505245</v>
      </c>
      <c r="BU122" s="28">
        <v>245.69820245192153</v>
      </c>
      <c r="BV122" s="28">
        <v>109.1822448660545</v>
      </c>
      <c r="BW122" s="28">
        <v>3135.6809517130337</v>
      </c>
      <c r="BX122" s="28">
        <v>373.31051838422957</v>
      </c>
      <c r="BY122" s="28">
        <v>162.57331751686323</v>
      </c>
      <c r="BZ122" s="28">
        <v>0.48850627461951263</v>
      </c>
      <c r="CA122" s="28">
        <v>501.8848662929251</v>
      </c>
      <c r="CB122" s="28">
        <v>362.0454391519736</v>
      </c>
      <c r="CC122" s="28">
        <v>21.490730233008019</v>
      </c>
      <c r="CD122" s="28">
        <v>8.1822583887624596</v>
      </c>
      <c r="CE122" s="28">
        <v>152.62471053214881</v>
      </c>
      <c r="CF122" s="28">
        <v>206.68328355518952</v>
      </c>
      <c r="CG122" s="28">
        <v>7971.9957735843072</v>
      </c>
      <c r="CH122" s="28">
        <v>57.733104321268293</v>
      </c>
      <c r="CI122" s="28">
        <v>9.5292268056474352E-2</v>
      </c>
      <c r="CJ122" s="28">
        <v>3643.3142586502468</v>
      </c>
      <c r="CK122" s="28">
        <v>59521.289070859806</v>
      </c>
      <c r="CL122" s="28">
        <v>5207.2102765295567</v>
      </c>
      <c r="CM122" s="28">
        <v>3.6157322674126062</v>
      </c>
      <c r="CN122" s="28">
        <v>182.26611101068792</v>
      </c>
      <c r="CO122" s="28">
        <v>1615.9977197150577</v>
      </c>
      <c r="CP122" s="28">
        <v>2936.8471856310084</v>
      </c>
      <c r="CQ122" s="28">
        <v>691.83672484122337</v>
      </c>
      <c r="CR122" s="28">
        <v>543.27287422219729</v>
      </c>
      <c r="CS122" s="28">
        <v>697.07017524090497</v>
      </c>
      <c r="CT122" s="28">
        <v>666.08655987082659</v>
      </c>
      <c r="CU122" s="28">
        <v>254.51419244017978</v>
      </c>
      <c r="CV122" s="28">
        <v>0.54362085499260882</v>
      </c>
      <c r="CW122" s="28">
        <v>573.3704999803698</v>
      </c>
      <c r="CX122" s="28">
        <v>825.06153059482995</v>
      </c>
      <c r="CY122" s="28">
        <v>3.2507134263718021</v>
      </c>
      <c r="CZ122" s="28">
        <v>73.010821562229836</v>
      </c>
      <c r="DA122" s="28">
        <v>686.65533118682163</v>
      </c>
      <c r="DB122" s="28">
        <v>97.947280665291117</v>
      </c>
      <c r="DC122" s="28">
        <v>301.35964000654644</v>
      </c>
      <c r="DD122" s="28">
        <v>1506.4289015260308</v>
      </c>
      <c r="DE122" s="28">
        <v>1427.0039228637315</v>
      </c>
      <c r="DF122" s="28">
        <v>158.74640794610434</v>
      </c>
      <c r="DG122" s="28">
        <v>368.62077136454781</v>
      </c>
      <c r="DH122" s="28">
        <v>920.57728911415552</v>
      </c>
      <c r="DI122" s="28">
        <v>0.59846113179468829</v>
      </c>
      <c r="DJ122" s="28">
        <v>822.98142771752714</v>
      </c>
      <c r="DK122" s="28">
        <v>100.49738982434815</v>
      </c>
      <c r="DL122" s="28">
        <v>430.60721562453631</v>
      </c>
      <c r="DM122" s="28">
        <v>2.075607545217122E-3</v>
      </c>
      <c r="DN122" s="28">
        <v>26.236966193910469</v>
      </c>
      <c r="DO122" s="28">
        <v>1613.8839589353288</v>
      </c>
      <c r="DP122" s="28">
        <v>2432.03422758954</v>
      </c>
      <c r="DQ122" s="28">
        <v>44.611963506767836</v>
      </c>
      <c r="DR122" s="28">
        <v>315.49654159831056</v>
      </c>
      <c r="DS122" s="28">
        <v>9.433651073119794</v>
      </c>
      <c r="DT122" s="28">
        <v>2.9097889052975123</v>
      </c>
      <c r="DU122" s="28">
        <v>4.429463799924116E-2</v>
      </c>
      <c r="DV122" s="28">
        <v>307.06535376495953</v>
      </c>
      <c r="DW122" s="28">
        <v>2844.9419133840302</v>
      </c>
      <c r="DX122" s="28">
        <v>0.84143532183069858</v>
      </c>
      <c r="DY122" s="28">
        <v>0.27752915975723264</v>
      </c>
      <c r="DZ122" s="28">
        <v>1.4284432047184643</v>
      </c>
      <c r="EA122" s="28">
        <v>119.38700026577352</v>
      </c>
      <c r="EB122" s="28">
        <v>62.718682759812381</v>
      </c>
      <c r="EC122" s="28">
        <v>21.976707668591587</v>
      </c>
      <c r="ED122" s="28">
        <v>2.508029826371343</v>
      </c>
      <c r="EE122" s="28">
        <v>2.4237691019586096</v>
      </c>
      <c r="EF122" s="28">
        <v>21.689085514605416</v>
      </c>
      <c r="EG122" s="28">
        <v>15.856028868927416</v>
      </c>
      <c r="EH122" s="28">
        <v>0</v>
      </c>
      <c r="EI122" s="29">
        <f t="shared" si="6"/>
        <v>116938.74275089275</v>
      </c>
      <c r="EJ122" s="30">
        <v>6064.4745978509109</v>
      </c>
      <c r="EK122" s="31">
        <v>20.45217619998775</v>
      </c>
      <c r="EL122" s="31">
        <v>186.66460465880812</v>
      </c>
      <c r="EM122" s="31">
        <v>0.60800104308015701</v>
      </c>
      <c r="EN122" s="31">
        <v>65334.986537449258</v>
      </c>
      <c r="EO122" s="29">
        <f t="shared" si="5"/>
        <v>71607.185917202049</v>
      </c>
      <c r="EP122" s="28">
        <f t="shared" si="4"/>
        <v>188545.9286680948</v>
      </c>
      <c r="EQ122" s="1"/>
    </row>
    <row r="123" spans="1:147" s="10" customFormat="1" ht="28.5" customHeight="1" thickBot="1" x14ac:dyDescent="0.3">
      <c r="A123" s="22" t="s">
        <v>123</v>
      </c>
      <c r="B123" s="23" t="s">
        <v>266</v>
      </c>
      <c r="C123" s="28">
        <v>1.4550067766536254E-2</v>
      </c>
      <c r="D123" s="28">
        <v>1.9243658377037982E-3</v>
      </c>
      <c r="E123" s="28">
        <v>6.86198986822771E-3</v>
      </c>
      <c r="F123" s="28">
        <v>0.10324191247254902</v>
      </c>
      <c r="G123" s="28">
        <v>9.9985071918286789E-2</v>
      </c>
      <c r="H123" s="28">
        <v>3.6619785346292358E-2</v>
      </c>
      <c r="I123" s="28">
        <v>1.1133320085182185E-2</v>
      </c>
      <c r="J123" s="28">
        <v>0.10948637541316332</v>
      </c>
      <c r="K123" s="28">
        <v>9.7568428420319431E-2</v>
      </c>
      <c r="L123" s="28">
        <v>0.12940260426566635</v>
      </c>
      <c r="M123" s="28">
        <v>0.1295786798677846</v>
      </c>
      <c r="N123" s="28">
        <v>5.3600257866215653E-2</v>
      </c>
      <c r="O123" s="28">
        <v>6.5815533262402109E-2</v>
      </c>
      <c r="P123" s="28">
        <v>0.80211586613184183</v>
      </c>
      <c r="Q123" s="28">
        <v>2.5833554709162352E-2</v>
      </c>
      <c r="R123" s="28">
        <v>1.5210919307449582</v>
      </c>
      <c r="S123" s="28">
        <v>0.10771908391914364</v>
      </c>
      <c r="T123" s="28">
        <v>0.24005279698686083</v>
      </c>
      <c r="U123" s="28">
        <v>0.1485652782813964</v>
      </c>
      <c r="V123" s="28">
        <v>2.437410522836729E-2</v>
      </c>
      <c r="W123" s="28">
        <v>8.680473917617898E-2</v>
      </c>
      <c r="X123" s="28">
        <v>0.72574200453166915</v>
      </c>
      <c r="Y123" s="28">
        <v>0.28573919814502374</v>
      </c>
      <c r="Z123" s="28">
        <v>0.61564138733026497</v>
      </c>
      <c r="AA123" s="28">
        <v>4.3639345222693388E-2</v>
      </c>
      <c r="AB123" s="28">
        <v>0.40113992831127082</v>
      </c>
      <c r="AC123" s="28">
        <v>2.4014160519842905E-2</v>
      </c>
      <c r="AD123" s="28">
        <v>3.3716105398996934</v>
      </c>
      <c r="AE123" s="28">
        <v>9.4720581112293867E-2</v>
      </c>
      <c r="AF123" s="28">
        <v>6424.4150454963892</v>
      </c>
      <c r="AG123" s="28">
        <v>5.2869189740399111E-5</v>
      </c>
      <c r="AH123" s="28">
        <v>1.5156838698220394E-2</v>
      </c>
      <c r="AI123" s="28">
        <v>241.1492166048526</v>
      </c>
      <c r="AJ123" s="28">
        <v>48.323356028057034</v>
      </c>
      <c r="AK123" s="28">
        <v>82.331022366488256</v>
      </c>
      <c r="AL123" s="28">
        <v>20.055969026060307</v>
      </c>
      <c r="AM123" s="28">
        <v>1164.3885145321301</v>
      </c>
      <c r="AN123" s="28">
        <v>13.298153994826642</v>
      </c>
      <c r="AO123" s="28">
        <v>223.02840071566936</v>
      </c>
      <c r="AP123" s="28">
        <v>503.92555883063528</v>
      </c>
      <c r="AQ123" s="28">
        <v>2073.3702813910404</v>
      </c>
      <c r="AR123" s="28">
        <v>36.444212844903795</v>
      </c>
      <c r="AS123" s="28">
        <v>45.206458831947842</v>
      </c>
      <c r="AT123" s="28">
        <v>138.26714110067391</v>
      </c>
      <c r="AU123" s="28">
        <v>714.46551266568645</v>
      </c>
      <c r="AV123" s="28">
        <v>27.507366902938326</v>
      </c>
      <c r="AW123" s="28">
        <v>339.59970321418405</v>
      </c>
      <c r="AX123" s="28">
        <v>26.233662826939391</v>
      </c>
      <c r="AY123" s="28">
        <v>1.5583954012524308</v>
      </c>
      <c r="AZ123" s="28">
        <v>5.7146236129729475</v>
      </c>
      <c r="BA123" s="28">
        <v>2.7358111960786431E-2</v>
      </c>
      <c r="BB123" s="28">
        <v>19.94302509493027</v>
      </c>
      <c r="BC123" s="28">
        <v>723.32805837603337</v>
      </c>
      <c r="BD123" s="28">
        <v>0.37089794865416392</v>
      </c>
      <c r="BE123" s="28">
        <v>1371.4629807893498</v>
      </c>
      <c r="BF123" s="28">
        <v>148.44161826684407</v>
      </c>
      <c r="BG123" s="28">
        <v>87.990333945966569</v>
      </c>
      <c r="BH123" s="28">
        <v>168.01038914535849</v>
      </c>
      <c r="BI123" s="28">
        <v>86.466308337137846</v>
      </c>
      <c r="BJ123" s="28">
        <v>63.429669212073783</v>
      </c>
      <c r="BK123" s="28">
        <v>0.23515918375552708</v>
      </c>
      <c r="BL123" s="28">
        <v>280.26241245983169</v>
      </c>
      <c r="BM123" s="28">
        <v>1279.0094471942746</v>
      </c>
      <c r="BN123" s="28">
        <v>143.87469153179569</v>
      </c>
      <c r="BO123" s="28">
        <v>236.21393151933989</v>
      </c>
      <c r="BP123" s="28">
        <v>0.13698112437775831</v>
      </c>
      <c r="BQ123" s="28">
        <v>0.13858280167816026</v>
      </c>
      <c r="BR123" s="28">
        <v>119.93184377018716</v>
      </c>
      <c r="BS123" s="28">
        <v>6.0688566367950281E-2</v>
      </c>
      <c r="BT123" s="28">
        <v>92.565638947044022</v>
      </c>
      <c r="BU123" s="28">
        <v>381.05360941190946</v>
      </c>
      <c r="BV123" s="28">
        <v>0.22216433464547949</v>
      </c>
      <c r="BW123" s="28">
        <v>82.958571861662179</v>
      </c>
      <c r="BX123" s="28">
        <v>59.594279848861724</v>
      </c>
      <c r="BY123" s="28">
        <v>24.763577171995109</v>
      </c>
      <c r="BZ123" s="28">
        <v>5.9822967398125253E-2</v>
      </c>
      <c r="CA123" s="28">
        <v>169.42655890816948</v>
      </c>
      <c r="CB123" s="28">
        <v>1050.684607714423</v>
      </c>
      <c r="CC123" s="28">
        <v>2242.9127459711549</v>
      </c>
      <c r="CD123" s="28">
        <v>1.0022128557418886</v>
      </c>
      <c r="CE123" s="28">
        <v>2.1427262063197281</v>
      </c>
      <c r="CF123" s="28">
        <v>4.3455570093467148</v>
      </c>
      <c r="CG123" s="28">
        <v>9095.6291867540658</v>
      </c>
      <c r="CH123" s="28">
        <v>213.62504175032242</v>
      </c>
      <c r="CI123" s="28">
        <v>1.1676950594035796E-2</v>
      </c>
      <c r="CJ123" s="28">
        <v>197.80457388760993</v>
      </c>
      <c r="CK123" s="28">
        <v>401.39292928671136</v>
      </c>
      <c r="CL123" s="28">
        <v>79.803939063120367</v>
      </c>
      <c r="CM123" s="28">
        <v>0.40188863516419654</v>
      </c>
      <c r="CN123" s="28">
        <v>0.88137478834748961</v>
      </c>
      <c r="CO123" s="28">
        <v>418.73865212940933</v>
      </c>
      <c r="CP123" s="28">
        <v>2.9261840871598159E-2</v>
      </c>
      <c r="CQ123" s="28">
        <v>1948.3291854805266</v>
      </c>
      <c r="CR123" s="28">
        <v>1078.9414286934546</v>
      </c>
      <c r="CS123" s="28">
        <v>321.46457962006775</v>
      </c>
      <c r="CT123" s="28">
        <v>372.89066661992695</v>
      </c>
      <c r="CU123" s="28">
        <v>172.17831001268584</v>
      </c>
      <c r="CV123" s="28">
        <v>73.746643254763285</v>
      </c>
      <c r="CW123" s="28">
        <v>20.146512876058146</v>
      </c>
      <c r="CX123" s="28">
        <v>4.0344261983433389</v>
      </c>
      <c r="CY123" s="28">
        <v>5.4886639791439359E-2</v>
      </c>
      <c r="CZ123" s="28">
        <v>0.35853902265204896</v>
      </c>
      <c r="DA123" s="28">
        <v>1172.4771478689106</v>
      </c>
      <c r="DB123" s="28">
        <v>234.47873384775082</v>
      </c>
      <c r="DC123" s="28">
        <v>0.10245428156243336</v>
      </c>
      <c r="DD123" s="28">
        <v>114.84778547115813</v>
      </c>
      <c r="DE123" s="28">
        <v>237.03850106437224</v>
      </c>
      <c r="DF123" s="28">
        <v>44.331135018912363</v>
      </c>
      <c r="DG123" s="28">
        <v>0.88418525953275262</v>
      </c>
      <c r="DH123" s="28">
        <v>0.13997023891274676</v>
      </c>
      <c r="DI123" s="28">
        <v>0.2670259602823063</v>
      </c>
      <c r="DJ123" s="28">
        <v>30.452855905775817</v>
      </c>
      <c r="DK123" s="28">
        <v>10.43596495995001</v>
      </c>
      <c r="DL123" s="28">
        <v>44.683974914402881</v>
      </c>
      <c r="DM123" s="28">
        <v>0.1443071309604875</v>
      </c>
      <c r="DN123" s="28">
        <v>0.4290237305927016</v>
      </c>
      <c r="DO123" s="28">
        <v>66.55733945939788</v>
      </c>
      <c r="DP123" s="28">
        <v>411.39253907326383</v>
      </c>
      <c r="DQ123" s="28">
        <v>29.831550842475579</v>
      </c>
      <c r="DR123" s="28">
        <v>542.63453116907021</v>
      </c>
      <c r="DS123" s="28">
        <v>1869.8050891467506</v>
      </c>
      <c r="DT123" s="28">
        <v>0.269415588338552</v>
      </c>
      <c r="DU123" s="28">
        <v>2.553832021546801E-3</v>
      </c>
      <c r="DV123" s="28">
        <v>1227.0759361744588</v>
      </c>
      <c r="DW123" s="28">
        <v>646.6653474982993</v>
      </c>
      <c r="DX123" s="28">
        <v>2589.7490088532654</v>
      </c>
      <c r="DY123" s="28">
        <v>1.5879966207638069E-2</v>
      </c>
      <c r="DZ123" s="28">
        <v>7784.0266736589583</v>
      </c>
      <c r="EA123" s="28">
        <v>553.80920477181598</v>
      </c>
      <c r="EB123" s="28">
        <v>1447.6211809978317</v>
      </c>
      <c r="EC123" s="28">
        <v>43.019762657774784</v>
      </c>
      <c r="ED123" s="28">
        <v>16.716206364166737</v>
      </c>
      <c r="EE123" s="28">
        <v>0.29152964140911458</v>
      </c>
      <c r="EF123" s="28">
        <v>0.3418576984215338</v>
      </c>
      <c r="EG123" s="28">
        <v>4.0522023575444956</v>
      </c>
      <c r="EH123" s="28">
        <v>0</v>
      </c>
      <c r="EI123" s="29">
        <f t="shared" si="6"/>
        <v>54504.797408485792</v>
      </c>
      <c r="EJ123" s="30">
        <v>15513.355517512629</v>
      </c>
      <c r="EK123" s="31">
        <v>2.5061744871707443</v>
      </c>
      <c r="EL123" s="31">
        <v>18.24685896510999</v>
      </c>
      <c r="EM123" s="31">
        <v>7.4503401860072135E-2</v>
      </c>
      <c r="EN123" s="31">
        <v>57.699575115664196</v>
      </c>
      <c r="EO123" s="29">
        <f t="shared" si="5"/>
        <v>15591.882629482436</v>
      </c>
      <c r="EP123" s="28">
        <f t="shared" si="4"/>
        <v>70096.680037968224</v>
      </c>
      <c r="EQ123" s="1"/>
    </row>
    <row r="124" spans="1:147" s="10" customFormat="1" ht="28.5" customHeight="1" thickBot="1" x14ac:dyDescent="0.3">
      <c r="A124" s="22" t="s">
        <v>124</v>
      </c>
      <c r="B124" s="23" t="s">
        <v>267</v>
      </c>
      <c r="C124" s="28">
        <v>5.8980607573276123</v>
      </c>
      <c r="D124" s="28">
        <v>4.2257470916779123E-2</v>
      </c>
      <c r="E124" s="28">
        <v>0.15068358188787292</v>
      </c>
      <c r="F124" s="28">
        <v>2.2671064036904389</v>
      </c>
      <c r="G124" s="28">
        <v>348.59726705491403</v>
      </c>
      <c r="H124" s="28">
        <v>0.80413998416024235</v>
      </c>
      <c r="I124" s="28">
        <v>0.24452076088486763</v>
      </c>
      <c r="J124" s="28">
        <v>2.4042296086101311</v>
      </c>
      <c r="K124" s="28">
        <v>2.142521419569138</v>
      </c>
      <c r="L124" s="28">
        <v>2.8450522286515731</v>
      </c>
      <c r="M124" s="28">
        <v>2.8454398787713071</v>
      </c>
      <c r="N124" s="28">
        <v>10.277478952087188</v>
      </c>
      <c r="O124" s="28">
        <v>30.511575577634275</v>
      </c>
      <c r="P124" s="28">
        <v>299.87890333368853</v>
      </c>
      <c r="Q124" s="28">
        <v>0.56728334364013011</v>
      </c>
      <c r="R124" s="28">
        <v>424.03897611957274</v>
      </c>
      <c r="S124" s="28">
        <v>20.149707024457516</v>
      </c>
      <c r="T124" s="28">
        <v>5.2713594725147788</v>
      </c>
      <c r="U124" s="28">
        <v>742.40738176228399</v>
      </c>
      <c r="V124" s="28">
        <v>0.53525080608168918</v>
      </c>
      <c r="W124" s="28">
        <v>59.853124213340188</v>
      </c>
      <c r="X124" s="28">
        <v>629.22419502396428</v>
      </c>
      <c r="Y124" s="28">
        <v>6.2745947879665458</v>
      </c>
      <c r="Z124" s="28">
        <v>13.582040695564986</v>
      </c>
      <c r="AA124" s="28">
        <v>0.9583123010716712</v>
      </c>
      <c r="AB124" s="28">
        <v>56.336623500883221</v>
      </c>
      <c r="AC124" s="28">
        <v>0.6223154356477596</v>
      </c>
      <c r="AD124" s="28">
        <v>2.0881119449929071</v>
      </c>
      <c r="AE124" s="28">
        <v>288.46390451602144</v>
      </c>
      <c r="AF124" s="28">
        <v>275.14429881347581</v>
      </c>
      <c r="AG124" s="28">
        <v>1.1610250738093349E-3</v>
      </c>
      <c r="AH124" s="28">
        <v>0.3333128300694671</v>
      </c>
      <c r="AI124" s="28">
        <v>1993.7531469265039</v>
      </c>
      <c r="AJ124" s="28">
        <v>475.3348709444524</v>
      </c>
      <c r="AK124" s="28">
        <v>890.78905723369212</v>
      </c>
      <c r="AL124" s="28">
        <v>194.42541300956765</v>
      </c>
      <c r="AM124" s="28">
        <v>1788.5315130285926</v>
      </c>
      <c r="AN124" s="28">
        <v>368.79324310360624</v>
      </c>
      <c r="AO124" s="28">
        <v>309.77808090678758</v>
      </c>
      <c r="AP124" s="28">
        <v>220.16334547710997</v>
      </c>
      <c r="AQ124" s="28">
        <v>117.63516860797134</v>
      </c>
      <c r="AR124" s="28">
        <v>2.3432898727137843</v>
      </c>
      <c r="AS124" s="28">
        <v>14.412541715716479</v>
      </c>
      <c r="AT124" s="28">
        <v>137.99467503123287</v>
      </c>
      <c r="AU124" s="28">
        <v>271.72597616095487</v>
      </c>
      <c r="AV124" s="28">
        <v>212.9248015644371</v>
      </c>
      <c r="AW124" s="28">
        <v>282.34396168492532</v>
      </c>
      <c r="AX124" s="28">
        <v>4.5731435785772803</v>
      </c>
      <c r="AY124" s="28">
        <v>4.7819238740044128</v>
      </c>
      <c r="AZ124" s="28">
        <v>1.0653887427429138</v>
      </c>
      <c r="BA124" s="28">
        <v>0.61715825974217942</v>
      </c>
      <c r="BB124" s="28">
        <v>94.855521782046495</v>
      </c>
      <c r="BC124" s="28">
        <v>591.3151227022355</v>
      </c>
      <c r="BD124" s="28">
        <v>56.034897544129933</v>
      </c>
      <c r="BE124" s="28">
        <v>199.35419667647017</v>
      </c>
      <c r="BF124" s="28">
        <v>557.83040708878616</v>
      </c>
      <c r="BG124" s="28">
        <v>202.93305539942659</v>
      </c>
      <c r="BH124" s="28">
        <v>173.65484439501626</v>
      </c>
      <c r="BI124" s="28">
        <v>461.63465150998087</v>
      </c>
      <c r="BJ124" s="28">
        <v>268.56657890033819</v>
      </c>
      <c r="BK124" s="28">
        <v>712.46889735973787</v>
      </c>
      <c r="BL124" s="28">
        <v>15.326284586873742</v>
      </c>
      <c r="BM124" s="28">
        <v>2805.9596745875615</v>
      </c>
      <c r="BN124" s="28">
        <v>156.04014280133185</v>
      </c>
      <c r="BO124" s="28">
        <v>19.103230974271366</v>
      </c>
      <c r="BP124" s="28">
        <v>8.6915187667234761</v>
      </c>
      <c r="BQ124" s="28">
        <v>429.51092478072724</v>
      </c>
      <c r="BR124" s="28">
        <v>50.698616867008703</v>
      </c>
      <c r="BS124" s="28">
        <v>1.594773769888979</v>
      </c>
      <c r="BT124" s="28">
        <v>68.995822081534172</v>
      </c>
      <c r="BU124" s="28">
        <v>1082.4212005863253</v>
      </c>
      <c r="BV124" s="28">
        <v>15.137790632043213</v>
      </c>
      <c r="BW124" s="28">
        <v>23.937498793250136</v>
      </c>
      <c r="BX124" s="28">
        <v>4308.8197794984844</v>
      </c>
      <c r="BY124" s="28">
        <v>2553.8479638453468</v>
      </c>
      <c r="BZ124" s="28">
        <v>7.4128680051181641</v>
      </c>
      <c r="CA124" s="28">
        <v>28.592342259360446</v>
      </c>
      <c r="CB124" s="28">
        <v>5760.9851814856029</v>
      </c>
      <c r="CC124" s="28">
        <v>10181.438249806974</v>
      </c>
      <c r="CD124" s="28">
        <v>27189.567921229871</v>
      </c>
      <c r="CE124" s="28">
        <v>37484.757703403957</v>
      </c>
      <c r="CF124" s="28">
        <v>4964.3691814461381</v>
      </c>
      <c r="CG124" s="28">
        <v>10824.106753441922</v>
      </c>
      <c r="CH124" s="28">
        <v>19.57541565856393</v>
      </c>
      <c r="CI124" s="28">
        <v>0.79847630629884636</v>
      </c>
      <c r="CJ124" s="28">
        <v>24.646542985365333</v>
      </c>
      <c r="CK124" s="28">
        <v>17.524414944135458</v>
      </c>
      <c r="CL124" s="28">
        <v>65.473560200669283</v>
      </c>
      <c r="CM124" s="28">
        <v>19550.531209411158</v>
      </c>
      <c r="CN124" s="28">
        <v>802.87332298546585</v>
      </c>
      <c r="CO124" s="28">
        <v>5554.450120356476</v>
      </c>
      <c r="CP124" s="28">
        <v>2660.5198822187899</v>
      </c>
      <c r="CQ124" s="28">
        <v>1099.5438556661838</v>
      </c>
      <c r="CR124" s="28">
        <v>1166.4316179259631</v>
      </c>
      <c r="CS124" s="28">
        <v>846.30266618855967</v>
      </c>
      <c r="CT124" s="28">
        <v>51488.143077710047</v>
      </c>
      <c r="CU124" s="28">
        <v>323.40562263925875</v>
      </c>
      <c r="CV124" s="28">
        <v>32.227574235992201</v>
      </c>
      <c r="CW124" s="28">
        <v>7406.9727988597751</v>
      </c>
      <c r="CX124" s="28">
        <v>1710.9917243858688</v>
      </c>
      <c r="CY124" s="28">
        <v>79.205593705012561</v>
      </c>
      <c r="CZ124" s="28">
        <v>452.70203013956785</v>
      </c>
      <c r="DA124" s="28">
        <v>1910.660160205917</v>
      </c>
      <c r="DB124" s="28">
        <v>98.180689333629942</v>
      </c>
      <c r="DC124" s="28">
        <v>1220.9159525330626</v>
      </c>
      <c r="DD124" s="28">
        <v>2512.7988963792504</v>
      </c>
      <c r="DE124" s="28">
        <v>1629.0661016551339</v>
      </c>
      <c r="DF124" s="28">
        <v>432.65573193290061</v>
      </c>
      <c r="DG124" s="28">
        <v>645.08535841653656</v>
      </c>
      <c r="DH124" s="28">
        <v>525.63841837281518</v>
      </c>
      <c r="DI124" s="28">
        <v>1.8432983730070613</v>
      </c>
      <c r="DJ124" s="28">
        <v>943.54244686426148</v>
      </c>
      <c r="DK124" s="28">
        <v>323.40412477667445</v>
      </c>
      <c r="DL124" s="28">
        <v>1507.6254155371032</v>
      </c>
      <c r="DM124" s="28">
        <v>4.473173173682917</v>
      </c>
      <c r="DN124" s="28">
        <v>82.680448275795442</v>
      </c>
      <c r="DO124" s="28">
        <v>532.66903476174161</v>
      </c>
      <c r="DP124" s="28">
        <v>1240.6313368214987</v>
      </c>
      <c r="DQ124" s="28">
        <v>673.62028305170531</v>
      </c>
      <c r="DR124" s="28">
        <v>1309.116939620591</v>
      </c>
      <c r="DS124" s="28">
        <v>15264.056482951622</v>
      </c>
      <c r="DT124" s="28">
        <v>3899.1140060334765</v>
      </c>
      <c r="DU124" s="28">
        <v>16.129502047792307</v>
      </c>
      <c r="DV124" s="28">
        <v>2355.98827368504</v>
      </c>
      <c r="DW124" s="28">
        <v>1667.4631004557384</v>
      </c>
      <c r="DX124" s="28">
        <v>2.9916735830584682</v>
      </c>
      <c r="DY124" s="28">
        <v>5.1501055979991817</v>
      </c>
      <c r="DZ124" s="28">
        <v>134.19314664890209</v>
      </c>
      <c r="EA124" s="28">
        <v>347.08155361856916</v>
      </c>
      <c r="EB124" s="28">
        <v>376.48916654029512</v>
      </c>
      <c r="EC124" s="28">
        <v>7.1537605673874616</v>
      </c>
      <c r="ED124" s="28">
        <v>466.86339848247195</v>
      </c>
      <c r="EE124" s="28">
        <v>1239.3828414495676</v>
      </c>
      <c r="EF124" s="28">
        <v>69.934502536643464</v>
      </c>
      <c r="EG124" s="28">
        <v>51.077485034313753</v>
      </c>
      <c r="EH124" s="28">
        <v>0</v>
      </c>
      <c r="EI124" s="29">
        <f t="shared" si="6"/>
        <v>256626.70780320265</v>
      </c>
      <c r="EJ124" s="30">
        <v>5061.9228743803924</v>
      </c>
      <c r="EK124" s="31">
        <v>55.033504248007041</v>
      </c>
      <c r="EL124" s="31">
        <v>400.68582435487497</v>
      </c>
      <c r="EM124" s="31">
        <v>1.636032648064345</v>
      </c>
      <c r="EN124" s="31">
        <v>21204.232756664576</v>
      </c>
      <c r="EO124" s="29">
        <f t="shared" si="5"/>
        <v>26723.510992295916</v>
      </c>
      <c r="EP124" s="28">
        <f t="shared" si="4"/>
        <v>283350.21879549854</v>
      </c>
      <c r="EQ124" s="1"/>
    </row>
    <row r="125" spans="1:147" s="10" customFormat="1" ht="28.5" customHeight="1" thickBot="1" x14ac:dyDescent="0.3">
      <c r="A125" s="22" t="s">
        <v>125</v>
      </c>
      <c r="B125" s="23" t="s">
        <v>268</v>
      </c>
      <c r="C125" s="28">
        <v>8.862164537711488E-4</v>
      </c>
      <c r="D125" s="28">
        <v>1.1720939694662258E-4</v>
      </c>
      <c r="E125" s="28">
        <v>4.1795051572340462E-4</v>
      </c>
      <c r="F125" s="28">
        <v>6.2882649771846856E-3</v>
      </c>
      <c r="G125" s="28">
        <v>2.2091548178767701E-2</v>
      </c>
      <c r="H125" s="28">
        <v>2.2304402170614471E-3</v>
      </c>
      <c r="I125" s="28">
        <v>6.7810896848750945E-4</v>
      </c>
      <c r="J125" s="28">
        <v>6.6686031234896885E-3</v>
      </c>
      <c r="K125" s="28">
        <v>5.9427040493615288E-3</v>
      </c>
      <c r="L125" s="28">
        <v>7.8816620582908975E-3</v>
      </c>
      <c r="M125" s="28">
        <v>7.8923864822735626E-3</v>
      </c>
      <c r="N125" s="28">
        <v>3.2646879182697303E-3</v>
      </c>
      <c r="O125" s="28">
        <v>4.0086966897163933E-3</v>
      </c>
      <c r="P125" s="28">
        <v>4.8855324236483387E-2</v>
      </c>
      <c r="Q125" s="28">
        <v>1.5734717947713673E-3</v>
      </c>
      <c r="R125" s="28">
        <v>9.2646764149443644E-2</v>
      </c>
      <c r="S125" s="28">
        <v>6.5609608206674179E-3</v>
      </c>
      <c r="T125" s="28">
        <v>1.4621151040465926E-2</v>
      </c>
      <c r="U125" s="28">
        <v>9.0488234271231746E-3</v>
      </c>
      <c r="V125" s="28">
        <v>1.4845795528875866E-3</v>
      </c>
      <c r="W125" s="28">
        <v>1.7789965242072849E-2</v>
      </c>
      <c r="X125" s="28">
        <v>4.4203540212234396E-2</v>
      </c>
      <c r="Y125" s="28">
        <v>1.7403821270571097E-2</v>
      </c>
      <c r="Z125" s="28">
        <v>3.7497524810804338E-2</v>
      </c>
      <c r="AA125" s="28">
        <v>2.6579880168734671E-3</v>
      </c>
      <c r="AB125" s="28">
        <v>2.4432656289865223E-2</v>
      </c>
      <c r="AC125" s="28">
        <v>1.4626560176669592E-3</v>
      </c>
      <c r="AD125" s="28">
        <v>5.6788228160223175E-3</v>
      </c>
      <c r="AE125" s="28">
        <v>5.7692471842323749E-3</v>
      </c>
      <c r="AF125" s="28">
        <v>2.0905180621829528E-2</v>
      </c>
      <c r="AG125" s="28">
        <v>3.2201599743232205E-6</v>
      </c>
      <c r="AH125" s="28">
        <v>9.2317369630477198E-4</v>
      </c>
      <c r="AI125" s="28">
        <v>8.693214511582001</v>
      </c>
      <c r="AJ125" s="28">
        <v>8.2498216955979947E-2</v>
      </c>
      <c r="AK125" s="28">
        <v>1.1179755559192761</v>
      </c>
      <c r="AL125" s="28">
        <v>5.5184901458730888E-2</v>
      </c>
      <c r="AM125" s="28">
        <v>0.86178709571532486</v>
      </c>
      <c r="AN125" s="28">
        <v>2.8492529908854315E-3</v>
      </c>
      <c r="AO125" s="28">
        <v>1.7216296724550062</v>
      </c>
      <c r="AP125" s="28">
        <v>8.5649812799392905E-2</v>
      </c>
      <c r="AQ125" s="28">
        <v>1.3572181854985852E-2</v>
      </c>
      <c r="AR125" s="28">
        <v>1.5426550472477167E-2</v>
      </c>
      <c r="AS125" s="28">
        <v>1.1107810202887121E-2</v>
      </c>
      <c r="AT125" s="28">
        <v>5.4080393024338536E-2</v>
      </c>
      <c r="AU125" s="28">
        <v>4.7498638899793519</v>
      </c>
      <c r="AV125" s="28">
        <v>2.5509499806238289E-2</v>
      </c>
      <c r="AW125" s="28">
        <v>7.0291578042819908E-2</v>
      </c>
      <c r="AX125" s="28">
        <v>8.6635916084416315E-2</v>
      </c>
      <c r="AY125" s="28">
        <v>1.0222113320775906E-2</v>
      </c>
      <c r="AZ125" s="28">
        <v>1.2339587015043471E-3</v>
      </c>
      <c r="BA125" s="28">
        <v>1.6663296249055165E-3</v>
      </c>
      <c r="BB125" s="28">
        <v>1.3055360332588015E-2</v>
      </c>
      <c r="BC125" s="28">
        <v>4.7872750274230151</v>
      </c>
      <c r="BD125" s="28">
        <v>2.2590675867727252E-2</v>
      </c>
      <c r="BE125" s="28">
        <v>1.674796592209449</v>
      </c>
      <c r="BF125" s="28">
        <v>4.4963101990996863</v>
      </c>
      <c r="BG125" s="28">
        <v>15.983186169792509</v>
      </c>
      <c r="BH125" s="28">
        <v>4.1669952520261101E-2</v>
      </c>
      <c r="BI125" s="28">
        <v>1.6895898623127393E-2</v>
      </c>
      <c r="BJ125" s="28">
        <v>3.2487413976226183</v>
      </c>
      <c r="BK125" s="28">
        <v>1.0295409809843888E-2</v>
      </c>
      <c r="BL125" s="28">
        <v>6.3077712874760753E-3</v>
      </c>
      <c r="BM125" s="28">
        <v>14.891041543630989</v>
      </c>
      <c r="BN125" s="28">
        <v>7.7783876418311498E-2</v>
      </c>
      <c r="BO125" s="28">
        <v>1.7131843648652745</v>
      </c>
      <c r="BP125" s="28">
        <v>0.99470607069894046</v>
      </c>
      <c r="BQ125" s="28">
        <v>8.4897388829269713E-3</v>
      </c>
      <c r="BR125" s="28">
        <v>4.4733686019675369</v>
      </c>
      <c r="BS125" s="28">
        <v>3.6964230637300585E-3</v>
      </c>
      <c r="BT125" s="28">
        <v>2.3915631392484822E-2</v>
      </c>
      <c r="BU125" s="28">
        <v>332.58775943801135</v>
      </c>
      <c r="BV125" s="28">
        <v>1.353159943741029E-2</v>
      </c>
      <c r="BW125" s="28">
        <v>3.9358467568930126E-2</v>
      </c>
      <c r="BX125" s="28">
        <v>3.5613198073185734E-2</v>
      </c>
      <c r="BY125" s="28">
        <v>4.8546319450079815E-3</v>
      </c>
      <c r="BZ125" s="28">
        <v>3.6437011065725408E-3</v>
      </c>
      <c r="CA125" s="28">
        <v>4.5106836583538711E-3</v>
      </c>
      <c r="CB125" s="28">
        <v>0.15200584145018031</v>
      </c>
      <c r="CC125" s="28">
        <v>0.16039755524381905</v>
      </c>
      <c r="CD125" s="28">
        <v>6.1042844417684067E-2</v>
      </c>
      <c r="CE125" s="28">
        <v>2.8521431080338893</v>
      </c>
      <c r="CF125" s="28">
        <v>0.19415566453903524</v>
      </c>
      <c r="CG125" s="28">
        <v>17.806785246110909</v>
      </c>
      <c r="CH125" s="28">
        <v>4.9047861752247825E-2</v>
      </c>
      <c r="CI125" s="28">
        <v>7.1122045012789647E-4</v>
      </c>
      <c r="CJ125" s="28">
        <v>5.4108193025471173E-2</v>
      </c>
      <c r="CK125" s="28">
        <v>4.8503866127587315E-2</v>
      </c>
      <c r="CL125" s="28">
        <v>7.7824529739295864E-2</v>
      </c>
      <c r="CM125" s="28">
        <v>2.4478258574525368E-2</v>
      </c>
      <c r="CN125" s="28">
        <v>5.7832395259915141E-3</v>
      </c>
      <c r="CO125" s="28">
        <v>2.6372093125715316E-2</v>
      </c>
      <c r="CP125" s="28">
        <v>5.6436577948821211E-2</v>
      </c>
      <c r="CQ125" s="28">
        <v>1.8829316975253569</v>
      </c>
      <c r="CR125" s="28">
        <v>0.53330621191676642</v>
      </c>
      <c r="CS125" s="28">
        <v>9.3550834393541695</v>
      </c>
      <c r="CT125" s="28">
        <v>4.9214263062752348</v>
      </c>
      <c r="CU125" s="28">
        <v>4.3314183090716334</v>
      </c>
      <c r="CV125" s="28">
        <v>1.9328512296318501E-4</v>
      </c>
      <c r="CW125" s="28">
        <v>6.7543364627086081E-3</v>
      </c>
      <c r="CX125" s="28">
        <v>3.2867136646364836E-3</v>
      </c>
      <c r="CY125" s="28">
        <v>3.343038950461414E-3</v>
      </c>
      <c r="CZ125" s="28">
        <v>0.40002711691039666</v>
      </c>
      <c r="DA125" s="28">
        <v>0.25811203280124856</v>
      </c>
      <c r="DB125" s="28">
        <v>8.8200853360021845E-3</v>
      </c>
      <c r="DC125" s="28">
        <v>6.2402919035713369E-3</v>
      </c>
      <c r="DD125" s="28">
        <v>26.779327558016476</v>
      </c>
      <c r="DE125" s="28">
        <v>1.8024369402968247E-2</v>
      </c>
      <c r="DF125" s="28">
        <v>0.27360970162133075</v>
      </c>
      <c r="DG125" s="28">
        <v>0.14073232199292507</v>
      </c>
      <c r="DH125" s="28">
        <v>0.22317149660865418</v>
      </c>
      <c r="DI125" s="28">
        <v>4.4594676531301254E-3</v>
      </c>
      <c r="DJ125" s="28">
        <v>4.1220300687883252E-2</v>
      </c>
      <c r="DK125" s="28">
        <v>1.0670171124602451E-3</v>
      </c>
      <c r="DL125" s="28">
        <v>4.240071319505153E-2</v>
      </c>
      <c r="DM125" s="28">
        <v>6.7813938591370633E-6</v>
      </c>
      <c r="DN125" s="28">
        <v>0.11232992068348734</v>
      </c>
      <c r="DO125" s="28">
        <v>6.270815529498955E-3</v>
      </c>
      <c r="DP125" s="28">
        <v>6.3786385598481321E-2</v>
      </c>
      <c r="DQ125" s="28">
        <v>0.11257424034627303</v>
      </c>
      <c r="DR125" s="28">
        <v>0.26434990256552571</v>
      </c>
      <c r="DS125" s="28">
        <v>1.6005417381512441E-2</v>
      </c>
      <c r="DT125" s="28">
        <v>1.6409581805329133E-2</v>
      </c>
      <c r="DU125" s="28">
        <v>1.5554896334350147E-4</v>
      </c>
      <c r="DV125" s="28">
        <v>3.0267252226246271</v>
      </c>
      <c r="DW125" s="28">
        <v>1.6536467836055795</v>
      </c>
      <c r="DX125" s="28">
        <v>5.8627111189868781E-3</v>
      </c>
      <c r="DY125" s="28">
        <v>9.6721799268216632E-4</v>
      </c>
      <c r="DZ125" s="28">
        <v>1.7823150915134579E-3</v>
      </c>
      <c r="EA125" s="28">
        <v>8.5232119933036816E-3</v>
      </c>
      <c r="EB125" s="28">
        <v>1.5243607076749006E-2</v>
      </c>
      <c r="EC125" s="28">
        <v>7.1149497869352745E-3</v>
      </c>
      <c r="ED125" s="28">
        <v>6.9391935136652613E-4</v>
      </c>
      <c r="EE125" s="28">
        <v>1.7756505957515836E-2</v>
      </c>
      <c r="EF125" s="28">
        <v>6.3176974534870703E-4</v>
      </c>
      <c r="EG125" s="28">
        <v>1.8869978046174617E-3</v>
      </c>
      <c r="EH125" s="28">
        <v>0</v>
      </c>
      <c r="EI125" s="29">
        <f t="shared" si="6"/>
        <v>479.3963447347578</v>
      </c>
      <c r="EJ125" s="30">
        <v>5.9667358001553188</v>
      </c>
      <c r="EK125" s="31">
        <v>0.15264623520587992</v>
      </c>
      <c r="EL125" s="31">
        <v>1.1113808474289744</v>
      </c>
      <c r="EM125" s="31">
        <v>4.5378579433268118E-3</v>
      </c>
      <c r="EN125" s="31">
        <v>193.95850767075709</v>
      </c>
      <c r="EO125" s="29">
        <f t="shared" si="5"/>
        <v>201.19380841149058</v>
      </c>
      <c r="EP125" s="28">
        <f t="shared" si="4"/>
        <v>680.59015314624844</v>
      </c>
      <c r="EQ125" s="1"/>
    </row>
    <row r="126" spans="1:147" s="10" customFormat="1" ht="28.5" customHeight="1" thickBot="1" x14ac:dyDescent="0.3">
      <c r="A126" s="22" t="s">
        <v>126</v>
      </c>
      <c r="B126" s="23" t="s">
        <v>269</v>
      </c>
      <c r="C126" s="28">
        <v>0</v>
      </c>
      <c r="D126" s="28">
        <v>0</v>
      </c>
      <c r="E126" s="28">
        <v>0</v>
      </c>
      <c r="F126" s="28">
        <v>0</v>
      </c>
      <c r="G126" s="28">
        <v>0</v>
      </c>
      <c r="H126" s="28">
        <v>0</v>
      </c>
      <c r="I126" s="28">
        <v>0</v>
      </c>
      <c r="J126" s="28">
        <v>0</v>
      </c>
      <c r="K126" s="28">
        <v>0</v>
      </c>
      <c r="L126" s="28">
        <v>0</v>
      </c>
      <c r="M126" s="28">
        <v>0</v>
      </c>
      <c r="N126" s="28">
        <v>3.890716072783392</v>
      </c>
      <c r="O126" s="28">
        <v>0</v>
      </c>
      <c r="P126" s="28">
        <v>2494.4146286501218</v>
      </c>
      <c r="Q126" s="28">
        <v>0</v>
      </c>
      <c r="R126" s="28">
        <v>3501.3599259436032</v>
      </c>
      <c r="S126" s="28">
        <v>0</v>
      </c>
      <c r="T126" s="28">
        <v>0</v>
      </c>
      <c r="U126" s="28">
        <v>0</v>
      </c>
      <c r="V126" s="28">
        <v>0</v>
      </c>
      <c r="W126" s="28">
        <v>0</v>
      </c>
      <c r="X126" s="28">
        <v>0</v>
      </c>
      <c r="Y126" s="28">
        <v>0</v>
      </c>
      <c r="Z126" s="28">
        <v>0</v>
      </c>
      <c r="AA126" s="28">
        <v>0</v>
      </c>
      <c r="AB126" s="28">
        <v>0</v>
      </c>
      <c r="AC126" s="28">
        <v>0</v>
      </c>
      <c r="AD126" s="28">
        <v>0</v>
      </c>
      <c r="AE126" s="28">
        <v>0.14667158016462717</v>
      </c>
      <c r="AF126" s="28">
        <v>0</v>
      </c>
      <c r="AG126" s="28">
        <v>0</v>
      </c>
      <c r="AH126" s="28">
        <v>0</v>
      </c>
      <c r="AI126" s="28">
        <v>35.370653086918708</v>
      </c>
      <c r="AJ126" s="28">
        <v>310.75434489751166</v>
      </c>
      <c r="AK126" s="28">
        <v>280.67421349571254</v>
      </c>
      <c r="AL126" s="28">
        <v>387.40506401453064</v>
      </c>
      <c r="AM126" s="28">
        <v>26.26621768780462</v>
      </c>
      <c r="AN126" s="28">
        <v>1041.8013422697215</v>
      </c>
      <c r="AO126" s="28">
        <v>25.170025257303312</v>
      </c>
      <c r="AP126" s="28">
        <v>1635.2217968331786</v>
      </c>
      <c r="AQ126" s="28">
        <v>0.89798926631404385</v>
      </c>
      <c r="AR126" s="28">
        <v>18.887257558347873</v>
      </c>
      <c r="AS126" s="28">
        <v>0</v>
      </c>
      <c r="AT126" s="28">
        <v>0</v>
      </c>
      <c r="AU126" s="28">
        <v>4612.3847393766018</v>
      </c>
      <c r="AV126" s="28">
        <v>613.38344985480614</v>
      </c>
      <c r="AW126" s="28">
        <v>753.94067526786671</v>
      </c>
      <c r="AX126" s="28">
        <v>3.0689705714562407</v>
      </c>
      <c r="AY126" s="28">
        <v>372.71374106955659</v>
      </c>
      <c r="AZ126" s="28">
        <v>4.5154258358560773</v>
      </c>
      <c r="BA126" s="28">
        <v>108.95949078649691</v>
      </c>
      <c r="BB126" s="28">
        <v>0</v>
      </c>
      <c r="BC126" s="28">
        <v>1578.7998351608553</v>
      </c>
      <c r="BD126" s="28">
        <v>0</v>
      </c>
      <c r="BE126" s="28">
        <v>339.57428973462623</v>
      </c>
      <c r="BF126" s="28">
        <v>13.213574255825103</v>
      </c>
      <c r="BG126" s="28">
        <v>10.942864053759713</v>
      </c>
      <c r="BH126" s="28">
        <v>0</v>
      </c>
      <c r="BI126" s="28">
        <v>2108.0813764721265</v>
      </c>
      <c r="BJ126" s="28">
        <v>0</v>
      </c>
      <c r="BK126" s="28">
        <v>0</v>
      </c>
      <c r="BL126" s="28">
        <v>10.245062805595456</v>
      </c>
      <c r="BM126" s="28">
        <v>10.364144450236799</v>
      </c>
      <c r="BN126" s="28">
        <v>0</v>
      </c>
      <c r="BO126" s="28">
        <v>113.4944411668765</v>
      </c>
      <c r="BP126" s="28">
        <v>0</v>
      </c>
      <c r="BQ126" s="28">
        <v>4.5142681367997248</v>
      </c>
      <c r="BR126" s="28">
        <v>59.937123866615785</v>
      </c>
      <c r="BS126" s="28">
        <v>0</v>
      </c>
      <c r="BT126" s="28">
        <v>2.0983697276736808</v>
      </c>
      <c r="BU126" s="28">
        <v>1243.9128943627813</v>
      </c>
      <c r="BV126" s="28">
        <v>0</v>
      </c>
      <c r="BW126" s="28">
        <v>2376.4882004116084</v>
      </c>
      <c r="BX126" s="28">
        <v>3095.617707924479</v>
      </c>
      <c r="BY126" s="28">
        <v>0</v>
      </c>
      <c r="BZ126" s="28">
        <v>0</v>
      </c>
      <c r="CA126" s="28">
        <v>0.28085001926091224</v>
      </c>
      <c r="CB126" s="28">
        <v>0</v>
      </c>
      <c r="CC126" s="28">
        <v>0</v>
      </c>
      <c r="CD126" s="28">
        <v>0</v>
      </c>
      <c r="CE126" s="28">
        <v>3060.8943031832609</v>
      </c>
      <c r="CF126" s="28">
        <v>824.26398689789426</v>
      </c>
      <c r="CG126" s="28">
        <v>28194.56562348079</v>
      </c>
      <c r="CH126" s="28">
        <v>499.66892008443699</v>
      </c>
      <c r="CI126" s="28">
        <v>0</v>
      </c>
      <c r="CJ126" s="28">
        <v>219.79380728062654</v>
      </c>
      <c r="CK126" s="28">
        <v>0</v>
      </c>
      <c r="CL126" s="28">
        <v>6.3665773616084635</v>
      </c>
      <c r="CM126" s="28">
        <v>9697.2827813521526</v>
      </c>
      <c r="CN126" s="28">
        <v>667.01591695071659</v>
      </c>
      <c r="CO126" s="28">
        <v>6666.0554106287036</v>
      </c>
      <c r="CP126" s="28">
        <v>75.691858579644673</v>
      </c>
      <c r="CQ126" s="28">
        <v>2754.1715633874483</v>
      </c>
      <c r="CR126" s="28">
        <v>19756.600906047821</v>
      </c>
      <c r="CS126" s="28">
        <v>826.74654333969625</v>
      </c>
      <c r="CT126" s="28">
        <v>12841.813724041131</v>
      </c>
      <c r="CU126" s="28">
        <v>2414.1706595710257</v>
      </c>
      <c r="CV126" s="28">
        <v>0</v>
      </c>
      <c r="CW126" s="28">
        <v>0</v>
      </c>
      <c r="CX126" s="28">
        <v>0</v>
      </c>
      <c r="CY126" s="28">
        <v>0</v>
      </c>
      <c r="CZ126" s="28">
        <v>0</v>
      </c>
      <c r="DA126" s="28">
        <v>4814.5498451665808</v>
      </c>
      <c r="DB126" s="28">
        <v>33.613416995363323</v>
      </c>
      <c r="DC126" s="28">
        <v>6.5733434819938754</v>
      </c>
      <c r="DD126" s="28">
        <v>9405.6796207026728</v>
      </c>
      <c r="DE126" s="28">
        <v>74.740828162966736</v>
      </c>
      <c r="DF126" s="28">
        <v>0</v>
      </c>
      <c r="DG126" s="28">
        <v>699.54116106337153</v>
      </c>
      <c r="DH126" s="28">
        <v>412.61667789050438</v>
      </c>
      <c r="DI126" s="28">
        <v>150.51249508241693</v>
      </c>
      <c r="DJ126" s="28">
        <v>5117.2891370735342</v>
      </c>
      <c r="DK126" s="28">
        <v>0</v>
      </c>
      <c r="DL126" s="28">
        <v>502.98238617087139</v>
      </c>
      <c r="DM126" s="28">
        <v>15.466856178781587</v>
      </c>
      <c r="DN126" s="28">
        <v>1985.922187643097</v>
      </c>
      <c r="DO126" s="28">
        <v>129.16005140047949</v>
      </c>
      <c r="DP126" s="28">
        <v>7994.9485237777253</v>
      </c>
      <c r="DQ126" s="28">
        <v>991.91854696119151</v>
      </c>
      <c r="DR126" s="28">
        <v>7502.8171196062722</v>
      </c>
      <c r="DS126" s="28">
        <v>0</v>
      </c>
      <c r="DT126" s="28">
        <v>0</v>
      </c>
      <c r="DU126" s="28">
        <v>0</v>
      </c>
      <c r="DV126" s="28">
        <v>9581.2003379672151</v>
      </c>
      <c r="DW126" s="28">
        <v>41.138292875273876</v>
      </c>
      <c r="DX126" s="28">
        <v>0</v>
      </c>
      <c r="DY126" s="28">
        <v>0</v>
      </c>
      <c r="DZ126" s="28">
        <v>0</v>
      </c>
      <c r="EA126" s="28">
        <v>15.043702095613012</v>
      </c>
      <c r="EB126" s="28">
        <v>76.75569061232838</v>
      </c>
      <c r="EC126" s="28">
        <v>0</v>
      </c>
      <c r="ED126" s="28">
        <v>9.7167597405260828</v>
      </c>
      <c r="EE126" s="28">
        <v>0</v>
      </c>
      <c r="EF126" s="28">
        <v>0.36646771364073427</v>
      </c>
      <c r="EG126" s="28">
        <v>231.48846936993613</v>
      </c>
      <c r="EH126" s="28">
        <v>0</v>
      </c>
      <c r="EI126" s="29">
        <f t="shared" si="6"/>
        <v>165497.93684184505</v>
      </c>
      <c r="EJ126" s="30">
        <v>0</v>
      </c>
      <c r="EK126" s="31">
        <v>0</v>
      </c>
      <c r="EL126" s="31">
        <v>0</v>
      </c>
      <c r="EM126" s="31">
        <v>0</v>
      </c>
      <c r="EN126" s="31">
        <v>0</v>
      </c>
      <c r="EO126" s="29">
        <f t="shared" si="5"/>
        <v>0</v>
      </c>
      <c r="EP126" s="28">
        <f t="shared" si="4"/>
        <v>165497.93684184505</v>
      </c>
      <c r="EQ126" s="1"/>
    </row>
    <row r="127" spans="1:147" s="10" customFormat="1" ht="28.5" customHeight="1" thickBot="1" x14ac:dyDescent="0.3">
      <c r="A127" s="22" t="s">
        <v>127</v>
      </c>
      <c r="B127" s="23" t="s">
        <v>270</v>
      </c>
      <c r="C127" s="28">
        <v>6.1784024047590123E-3</v>
      </c>
      <c r="D127" s="28">
        <v>8.1714440854014096E-4</v>
      </c>
      <c r="E127" s="28">
        <v>2.9138101198949093E-3</v>
      </c>
      <c r="F127" s="28">
        <v>4.3839663878360462E-2</v>
      </c>
      <c r="G127" s="28">
        <v>32.701907506570898</v>
      </c>
      <c r="H127" s="28">
        <v>1.5549877394086691E-2</v>
      </c>
      <c r="I127" s="28">
        <v>8.0421719383861612E-3</v>
      </c>
      <c r="J127" s="28">
        <v>4.6491253236415002E-2</v>
      </c>
      <c r="K127" s="28">
        <v>4.1430529565441597E-2</v>
      </c>
      <c r="L127" s="28">
        <v>5.4948291252350553E-2</v>
      </c>
      <c r="M127" s="28">
        <v>5.5023058321549273E-2</v>
      </c>
      <c r="N127" s="28">
        <v>0.10643494770378698</v>
      </c>
      <c r="O127" s="28">
        <v>0.17683058171246127</v>
      </c>
      <c r="P127" s="28">
        <v>3.0623486398299287</v>
      </c>
      <c r="Q127" s="28">
        <v>1.0969714993743872E-2</v>
      </c>
      <c r="R127" s="28">
        <v>4.7614124900960171</v>
      </c>
      <c r="S127" s="28">
        <v>0.31755809046609534</v>
      </c>
      <c r="T127" s="28">
        <v>0.10193373680250702</v>
      </c>
      <c r="U127" s="28">
        <v>0.16107123325902609</v>
      </c>
      <c r="V127" s="28">
        <v>1.3860590800700918E-2</v>
      </c>
      <c r="W127" s="28">
        <v>0.14037282971523152</v>
      </c>
      <c r="X127" s="28">
        <v>0.30884055183528841</v>
      </c>
      <c r="Y127" s="28">
        <v>0.1213335757111319</v>
      </c>
      <c r="Z127" s="28">
        <v>0.3004021333792456</v>
      </c>
      <c r="AA127" s="28">
        <v>1.8530596543756356E-2</v>
      </c>
      <c r="AB127" s="28">
        <v>0.63523339222719066</v>
      </c>
      <c r="AC127" s="28">
        <v>1.0237446384122448E-2</v>
      </c>
      <c r="AD127" s="28">
        <v>3.9590838551247481E-2</v>
      </c>
      <c r="AE127" s="28">
        <v>0.17652750902035921</v>
      </c>
      <c r="AF127" s="28">
        <v>1.0397548779672658</v>
      </c>
      <c r="AG127" s="28">
        <v>3.5421314219497534E-4</v>
      </c>
      <c r="AH127" s="28">
        <v>6.4360558427778505E-3</v>
      </c>
      <c r="AI127" s="28">
        <v>2.0081794787594376</v>
      </c>
      <c r="AJ127" s="28">
        <v>0.40232791821496083</v>
      </c>
      <c r="AK127" s="28">
        <v>123.01570434460422</v>
      </c>
      <c r="AL127" s="28">
        <v>0.6366425327262295</v>
      </c>
      <c r="AM127" s="28">
        <v>1.3859133878080709</v>
      </c>
      <c r="AN127" s="28">
        <v>0.26840037958546709</v>
      </c>
      <c r="AO127" s="28">
        <v>29.57494455338156</v>
      </c>
      <c r="AP127" s="28">
        <v>2.2105844308214864</v>
      </c>
      <c r="AQ127" s="28">
        <v>0.41747825081281187</v>
      </c>
      <c r="AR127" s="28">
        <v>7.3909768150291447E-2</v>
      </c>
      <c r="AS127" s="28">
        <v>3.3514751304052917</v>
      </c>
      <c r="AT127" s="28">
        <v>0.56409982254870694</v>
      </c>
      <c r="AU127" s="28">
        <v>3.2218219299747126</v>
      </c>
      <c r="AV127" s="28">
        <v>0.37534240928347196</v>
      </c>
      <c r="AW127" s="28">
        <v>1.8213180597980811</v>
      </c>
      <c r="AX127" s="28">
        <v>0.19116678020403471</v>
      </c>
      <c r="AY127" s="28">
        <v>0.40005048940295784</v>
      </c>
      <c r="AZ127" s="28">
        <v>2.8384031798149797E-2</v>
      </c>
      <c r="BA127" s="28">
        <v>1.3408412037279124E-2</v>
      </c>
      <c r="BB127" s="28">
        <v>0.18264011962786103</v>
      </c>
      <c r="BC127" s="28">
        <v>110.70887351819199</v>
      </c>
      <c r="BD127" s="28">
        <v>20.907391801026073</v>
      </c>
      <c r="BE127" s="28">
        <v>1.7324496435651804</v>
      </c>
      <c r="BF127" s="28">
        <v>20.696989144909303</v>
      </c>
      <c r="BG127" s="28">
        <v>32.200131932646023</v>
      </c>
      <c r="BH127" s="28">
        <v>1.777246101759127</v>
      </c>
      <c r="BI127" s="28">
        <v>84.013905064179383</v>
      </c>
      <c r="BJ127" s="28">
        <v>8.396759216318868</v>
      </c>
      <c r="BK127" s="28">
        <v>0.14139779253843177</v>
      </c>
      <c r="BL127" s="28">
        <v>8.47555069523378E-2</v>
      </c>
      <c r="BM127" s="28">
        <v>54.311781518739998</v>
      </c>
      <c r="BN127" s="28">
        <v>0.69144302798597268</v>
      </c>
      <c r="BO127" s="28">
        <v>42.656284394781451</v>
      </c>
      <c r="BP127" s="28">
        <v>0.12485101049860765</v>
      </c>
      <c r="BQ127" s="28">
        <v>0.18929976820756481</v>
      </c>
      <c r="BR127" s="28">
        <v>1.9530238147204106</v>
      </c>
      <c r="BS127" s="28">
        <v>10.456146721100758</v>
      </c>
      <c r="BT127" s="28">
        <v>0.90891231588192933</v>
      </c>
      <c r="BU127" s="28">
        <v>5.3430657288439027</v>
      </c>
      <c r="BV127" s="28">
        <v>0.46692896573599624</v>
      </c>
      <c r="BW127" s="28">
        <v>4.9132500623634048</v>
      </c>
      <c r="BX127" s="28">
        <v>3.773822112530075</v>
      </c>
      <c r="BY127" s="28">
        <v>0.42921312415790763</v>
      </c>
      <c r="BZ127" s="28">
        <v>3.5633351810677671E-2</v>
      </c>
      <c r="CA127" s="28">
        <v>0.66793172448005533</v>
      </c>
      <c r="CB127" s="28">
        <v>1.3852035884758704</v>
      </c>
      <c r="CC127" s="28">
        <v>1.1189107922451915</v>
      </c>
      <c r="CD127" s="28">
        <v>0.4691987516129289</v>
      </c>
      <c r="CE127" s="28">
        <v>1.570035158645126</v>
      </c>
      <c r="CF127" s="28">
        <v>29.618156629831713</v>
      </c>
      <c r="CG127" s="28">
        <v>22.789880444123021</v>
      </c>
      <c r="CH127" s="28">
        <v>0.72061594266794082</v>
      </c>
      <c r="CI127" s="28">
        <v>3.4574256692411189E-2</v>
      </c>
      <c r="CJ127" s="28">
        <v>4.8603350522702611</v>
      </c>
      <c r="CK127" s="28">
        <v>54.225285739534542</v>
      </c>
      <c r="CL127" s="28">
        <v>8.1903587255919899</v>
      </c>
      <c r="CM127" s="28">
        <v>0.55308291140141874</v>
      </c>
      <c r="CN127" s="28">
        <v>0.5931240484254815</v>
      </c>
      <c r="CO127" s="28">
        <v>43.261746267049503</v>
      </c>
      <c r="CP127" s="28">
        <v>5.0863877176370913</v>
      </c>
      <c r="CQ127" s="28">
        <v>1709.0792924912173</v>
      </c>
      <c r="CR127" s="28">
        <v>112.84214491875288</v>
      </c>
      <c r="CS127" s="28">
        <v>2.3342684859858878</v>
      </c>
      <c r="CT127" s="28">
        <v>270.40138579914742</v>
      </c>
      <c r="CU127" s="28">
        <v>4.2497945855028787</v>
      </c>
      <c r="CV127" s="28">
        <v>0.20698578166375103</v>
      </c>
      <c r="CW127" s="28">
        <v>12.180652968044029</v>
      </c>
      <c r="CX127" s="28">
        <v>5.282840619006417</v>
      </c>
      <c r="CY127" s="28">
        <v>2.994839951915929</v>
      </c>
      <c r="CZ127" s="28">
        <v>1.7101790752075328</v>
      </c>
      <c r="DA127" s="28">
        <v>465.68265813280232</v>
      </c>
      <c r="DB127" s="28">
        <v>67.58839294850236</v>
      </c>
      <c r="DC127" s="28">
        <v>1.9584834667545119</v>
      </c>
      <c r="DD127" s="28">
        <v>92.279085310153306</v>
      </c>
      <c r="DE127" s="28">
        <v>2.1152314487749164</v>
      </c>
      <c r="DF127" s="28">
        <v>3.1878615442794702</v>
      </c>
      <c r="DG127" s="28">
        <v>4.6824826679505209</v>
      </c>
      <c r="DH127" s="28">
        <v>1.710744962761819</v>
      </c>
      <c r="DI127" s="28">
        <v>6.9685777472801094E-2</v>
      </c>
      <c r="DJ127" s="28">
        <v>82.90208491102274</v>
      </c>
      <c r="DK127" s="28">
        <v>28.225619470676705</v>
      </c>
      <c r="DL127" s="28">
        <v>120.79319475144348</v>
      </c>
      <c r="DM127" s="28">
        <v>2.7234634200997872E-3</v>
      </c>
      <c r="DN127" s="28">
        <v>2.6322742368475309E-2</v>
      </c>
      <c r="DO127" s="28">
        <v>5013.9979226472997</v>
      </c>
      <c r="DP127" s="28">
        <v>2.8216350054872206</v>
      </c>
      <c r="DQ127" s="28">
        <v>0.60227474819718418</v>
      </c>
      <c r="DR127" s="28">
        <v>17.885836223843185</v>
      </c>
      <c r="DS127" s="28">
        <v>3.7058766297992642</v>
      </c>
      <c r="DT127" s="28">
        <v>0.21882866844146182</v>
      </c>
      <c r="DU127" s="28">
        <v>2.8657005489265183E-2</v>
      </c>
      <c r="DV127" s="28">
        <v>4.9849173432611096</v>
      </c>
      <c r="DW127" s="28">
        <v>9.4985397083583258</v>
      </c>
      <c r="DX127" s="28">
        <v>80.720881896421105</v>
      </c>
      <c r="DY127" s="28">
        <v>7.2938155218743472E-2</v>
      </c>
      <c r="DZ127" s="28">
        <v>5.1517371565187736E-2</v>
      </c>
      <c r="EA127" s="28">
        <v>961.17678839444613</v>
      </c>
      <c r="EB127" s="28">
        <v>1.7504996378644</v>
      </c>
      <c r="EC127" s="28">
        <v>0.54859871035742991</v>
      </c>
      <c r="ED127" s="28">
        <v>5.0109891187015421E-2</v>
      </c>
      <c r="EE127" s="28">
        <v>0.12379237447148957</v>
      </c>
      <c r="EF127" s="28">
        <v>2.6590448769669931E-2</v>
      </c>
      <c r="EG127" s="28">
        <v>8.0032245671465774E-2</v>
      </c>
      <c r="EH127" s="28">
        <v>0</v>
      </c>
      <c r="EI127" s="29">
        <f t="shared" si="6"/>
        <v>9887.5425447561229</v>
      </c>
      <c r="EJ127" s="30">
        <v>102664.25326752225</v>
      </c>
      <c r="EK127" s="31">
        <v>4.9673954442970505</v>
      </c>
      <c r="EL127" s="31">
        <v>7.7481726627154934</v>
      </c>
      <c r="EM127" s="31">
        <v>3.1636416036059274E-2</v>
      </c>
      <c r="EN127" s="31">
        <v>105504.67875605014</v>
      </c>
      <c r="EO127" s="29">
        <f t="shared" si="5"/>
        <v>208181.67922809545</v>
      </c>
      <c r="EP127" s="28">
        <f t="shared" si="4"/>
        <v>218069.22177285157</v>
      </c>
      <c r="EQ127" s="1"/>
    </row>
    <row r="128" spans="1:147" s="10" customFormat="1" ht="28.5" customHeight="1" thickBot="1" x14ac:dyDescent="0.3">
      <c r="A128" s="22" t="s">
        <v>128</v>
      </c>
      <c r="B128" s="23" t="s">
        <v>271</v>
      </c>
      <c r="C128" s="28">
        <v>0</v>
      </c>
      <c r="D128" s="28">
        <v>0</v>
      </c>
      <c r="E128" s="28">
        <v>0</v>
      </c>
      <c r="F128" s="28">
        <v>0</v>
      </c>
      <c r="G128" s="28">
        <v>0</v>
      </c>
      <c r="H128" s="28">
        <v>0</v>
      </c>
      <c r="I128" s="28">
        <v>0</v>
      </c>
      <c r="J128" s="28">
        <v>0</v>
      </c>
      <c r="K128" s="28">
        <v>0</v>
      </c>
      <c r="L128" s="28">
        <v>0</v>
      </c>
      <c r="M128" s="28">
        <v>0</v>
      </c>
      <c r="N128" s="28">
        <v>90.72701057249256</v>
      </c>
      <c r="O128" s="28">
        <v>224.24716090190452</v>
      </c>
      <c r="P128" s="28">
        <v>6858.5603435492749</v>
      </c>
      <c r="Q128" s="28">
        <v>0</v>
      </c>
      <c r="R128" s="28">
        <v>3880.9240967677611</v>
      </c>
      <c r="S128" s="28">
        <v>90.217861276662944</v>
      </c>
      <c r="T128" s="28">
        <v>0</v>
      </c>
      <c r="U128" s="28">
        <v>567.46538163950493</v>
      </c>
      <c r="V128" s="28">
        <v>0</v>
      </c>
      <c r="W128" s="28">
        <v>1648.7711277198696</v>
      </c>
      <c r="X128" s="28">
        <v>0</v>
      </c>
      <c r="Y128" s="28">
        <v>0</v>
      </c>
      <c r="Z128" s="28">
        <v>47.430701234959898</v>
      </c>
      <c r="AA128" s="28">
        <v>0</v>
      </c>
      <c r="AB128" s="28">
        <v>628.09708091427092</v>
      </c>
      <c r="AC128" s="28">
        <v>0.36064733167468038</v>
      </c>
      <c r="AD128" s="28">
        <v>32.811878217151254</v>
      </c>
      <c r="AE128" s="28">
        <v>157.57155207911237</v>
      </c>
      <c r="AF128" s="28">
        <v>628.48813832212659</v>
      </c>
      <c r="AG128" s="28">
        <v>0</v>
      </c>
      <c r="AH128" s="28">
        <v>0</v>
      </c>
      <c r="AI128" s="28">
        <v>3016.7910601222529</v>
      </c>
      <c r="AJ128" s="28">
        <v>211.6244908850791</v>
      </c>
      <c r="AK128" s="28">
        <v>1232.6071873057904</v>
      </c>
      <c r="AL128" s="28">
        <v>730.18417310498683</v>
      </c>
      <c r="AM128" s="28">
        <v>2131.7030026284747</v>
      </c>
      <c r="AN128" s="28">
        <v>157.28800250073471</v>
      </c>
      <c r="AO128" s="28">
        <v>911.8946997507378</v>
      </c>
      <c r="AP128" s="28">
        <v>1157.4549590581073</v>
      </c>
      <c r="AQ128" s="28">
        <v>844.05052568054725</v>
      </c>
      <c r="AR128" s="28">
        <v>153.58348393412513</v>
      </c>
      <c r="AS128" s="28">
        <v>149.09649067228253</v>
      </c>
      <c r="AT128" s="28">
        <v>222.04152847087659</v>
      </c>
      <c r="AU128" s="28">
        <v>1430.6999966942847</v>
      </c>
      <c r="AV128" s="28">
        <v>507.09139210335235</v>
      </c>
      <c r="AW128" s="28">
        <v>2125.8444749480827</v>
      </c>
      <c r="AX128" s="28">
        <v>24.685560349761989</v>
      </c>
      <c r="AY128" s="28">
        <v>176.05558251262266</v>
      </c>
      <c r="AZ128" s="28">
        <v>3.3412868324203409</v>
      </c>
      <c r="BA128" s="28">
        <v>9.6680911501026134</v>
      </c>
      <c r="BB128" s="28">
        <v>801.13834756344136</v>
      </c>
      <c r="BC128" s="28">
        <v>1230.136248247941</v>
      </c>
      <c r="BD128" s="28">
        <v>379.13568266257346</v>
      </c>
      <c r="BE128" s="28">
        <v>768.05982068424532</v>
      </c>
      <c r="BF128" s="28">
        <v>1573.4774422059477</v>
      </c>
      <c r="BG128" s="28">
        <v>552.12502912699983</v>
      </c>
      <c r="BH128" s="28">
        <v>495.57015083061674</v>
      </c>
      <c r="BI128" s="28">
        <v>373.35109263435101</v>
      </c>
      <c r="BJ128" s="28">
        <v>564.5792519572135</v>
      </c>
      <c r="BK128" s="28">
        <v>148.1764487435299</v>
      </c>
      <c r="BL128" s="28">
        <v>94.616295205050633</v>
      </c>
      <c r="BM128" s="28">
        <v>1561.4043680714822</v>
      </c>
      <c r="BN128" s="28">
        <v>550.98973288700699</v>
      </c>
      <c r="BO128" s="28">
        <v>1115.1496642437285</v>
      </c>
      <c r="BP128" s="28">
        <v>1.7968320394263125E-2</v>
      </c>
      <c r="BQ128" s="28">
        <v>64.601385341125379</v>
      </c>
      <c r="BR128" s="28">
        <v>821.77029833170604</v>
      </c>
      <c r="BS128" s="28">
        <v>181.16287207990507</v>
      </c>
      <c r="BT128" s="28">
        <v>189.45671677454968</v>
      </c>
      <c r="BU128" s="28">
        <v>1385.0680678458116</v>
      </c>
      <c r="BV128" s="28">
        <v>690.33045812382795</v>
      </c>
      <c r="BW128" s="28">
        <v>635.55616211880067</v>
      </c>
      <c r="BX128" s="28">
        <v>15991.804621340019</v>
      </c>
      <c r="BY128" s="28">
        <v>4822.9387932410136</v>
      </c>
      <c r="BZ128" s="28">
        <v>167.41703125531689</v>
      </c>
      <c r="CA128" s="28">
        <v>266.21115141912338</v>
      </c>
      <c r="CB128" s="28">
        <v>11.235699276414065</v>
      </c>
      <c r="CC128" s="28">
        <v>1.2622721847115198E-3</v>
      </c>
      <c r="CD128" s="28">
        <v>278.90056922368495</v>
      </c>
      <c r="CE128" s="28">
        <v>667.65383127002485</v>
      </c>
      <c r="CF128" s="28">
        <v>4082.4007017420909</v>
      </c>
      <c r="CG128" s="28">
        <v>37541.694565776772</v>
      </c>
      <c r="CH128" s="28">
        <v>505.5944393010285</v>
      </c>
      <c r="CI128" s="28">
        <v>436.70271012499194</v>
      </c>
      <c r="CJ128" s="28">
        <v>2088.3529299829884</v>
      </c>
      <c r="CK128" s="28">
        <v>6.6077570445008034</v>
      </c>
      <c r="CL128" s="28">
        <v>2441.6812615737176</v>
      </c>
      <c r="CM128" s="28">
        <v>1098.9270603578764</v>
      </c>
      <c r="CN128" s="28">
        <v>2050.9025499102163</v>
      </c>
      <c r="CO128" s="28">
        <v>6477.7891596199897</v>
      </c>
      <c r="CP128" s="28">
        <v>564.16820222434194</v>
      </c>
      <c r="CQ128" s="28">
        <v>5379.004136140421</v>
      </c>
      <c r="CR128" s="28">
        <v>4415.454061569827</v>
      </c>
      <c r="CS128" s="28">
        <v>356.31732882497306</v>
      </c>
      <c r="CT128" s="28">
        <v>8396.8184061568645</v>
      </c>
      <c r="CU128" s="28">
        <v>4109.7007546215646</v>
      </c>
      <c r="CV128" s="28">
        <v>426.92636733656428</v>
      </c>
      <c r="CW128" s="28">
        <v>28391.875233548417</v>
      </c>
      <c r="CX128" s="28">
        <v>2027.8062215880502</v>
      </c>
      <c r="CY128" s="28">
        <v>2026.0477057855983</v>
      </c>
      <c r="CZ128" s="28">
        <v>409.29463711666301</v>
      </c>
      <c r="DA128" s="28">
        <v>43197.981361469603</v>
      </c>
      <c r="DB128" s="28">
        <v>135.31956593694923</v>
      </c>
      <c r="DC128" s="28">
        <v>382.05240927342868</v>
      </c>
      <c r="DD128" s="28">
        <v>3069.5315365376237</v>
      </c>
      <c r="DE128" s="28">
        <v>903.02101149177167</v>
      </c>
      <c r="DF128" s="28">
        <v>623.95800290516729</v>
      </c>
      <c r="DG128" s="28">
        <v>942.44352699187982</v>
      </c>
      <c r="DH128" s="28">
        <v>519.97017184378717</v>
      </c>
      <c r="DI128" s="28">
        <v>159.30158283859561</v>
      </c>
      <c r="DJ128" s="28">
        <v>1211.4419009610829</v>
      </c>
      <c r="DK128" s="28">
        <v>350.80065399943032</v>
      </c>
      <c r="DL128" s="28">
        <v>1523.5414975241565</v>
      </c>
      <c r="DM128" s="28">
        <v>4.8552323551093091</v>
      </c>
      <c r="DN128" s="28">
        <v>18.378780174229796</v>
      </c>
      <c r="DO128" s="28">
        <v>495.94110675872582</v>
      </c>
      <c r="DP128" s="28">
        <v>13185.40193558431</v>
      </c>
      <c r="DQ128" s="28">
        <v>429.62886890622894</v>
      </c>
      <c r="DR128" s="28">
        <v>3028.9414414242092</v>
      </c>
      <c r="DS128" s="28">
        <v>21353.048212698086</v>
      </c>
      <c r="DT128" s="28">
        <v>4149.8994348072147</v>
      </c>
      <c r="DU128" s="28">
        <v>352.50251709094886</v>
      </c>
      <c r="DV128" s="28">
        <v>21432.365108461214</v>
      </c>
      <c r="DW128" s="28">
        <v>13705.179301209002</v>
      </c>
      <c r="DX128" s="28">
        <v>78.498205205083934</v>
      </c>
      <c r="DY128" s="28">
        <v>2572.3214825877208</v>
      </c>
      <c r="DZ128" s="28">
        <v>564.88675148480002</v>
      </c>
      <c r="EA128" s="28">
        <v>487.4448893091531</v>
      </c>
      <c r="EB128" s="28">
        <v>4544.6294617037393</v>
      </c>
      <c r="EC128" s="28">
        <v>891.48515781038691</v>
      </c>
      <c r="ED128" s="28">
        <v>149.51461630640154</v>
      </c>
      <c r="EE128" s="28">
        <v>61.558383356596529</v>
      </c>
      <c r="EF128" s="28">
        <v>311.95958302103116</v>
      </c>
      <c r="EG128" s="28">
        <v>220.81912445270032</v>
      </c>
      <c r="EH128" s="28">
        <v>0</v>
      </c>
      <c r="EI128" s="29">
        <f t="shared" si="6"/>
        <v>320726.10443935735</v>
      </c>
      <c r="EJ128" s="30">
        <v>41607.569374284176</v>
      </c>
      <c r="EK128" s="31">
        <v>0</v>
      </c>
      <c r="EL128" s="31">
        <v>0</v>
      </c>
      <c r="EM128" s="31">
        <v>0</v>
      </c>
      <c r="EN128" s="31">
        <v>5959.0891678141606</v>
      </c>
      <c r="EO128" s="29">
        <f t="shared" si="5"/>
        <v>47566.658542098339</v>
      </c>
      <c r="EP128" s="28">
        <f t="shared" si="4"/>
        <v>368292.76298145571</v>
      </c>
      <c r="EQ128" s="1"/>
    </row>
    <row r="129" spans="1:147" s="10" customFormat="1" ht="28.5" customHeight="1" thickBot="1" x14ac:dyDescent="0.3">
      <c r="A129" s="22" t="s">
        <v>129</v>
      </c>
      <c r="B129" s="23" t="s">
        <v>272</v>
      </c>
      <c r="C129" s="28">
        <v>7.1076887806961961E-3</v>
      </c>
      <c r="D129" s="28">
        <v>9.4005015605906129E-4</v>
      </c>
      <c r="E129" s="28">
        <v>4.5733770020423359E-3</v>
      </c>
      <c r="F129" s="28">
        <v>5.7367904909722232E-2</v>
      </c>
      <c r="G129" s="28">
        <v>7.342842674701737E-2</v>
      </c>
      <c r="H129" s="28">
        <v>1.7888716508659058E-2</v>
      </c>
      <c r="I129" s="28">
        <v>6.5360779658992868E-2</v>
      </c>
      <c r="J129" s="28">
        <v>5.3483948985653937E-2</v>
      </c>
      <c r="K129" s="28">
        <v>4.7662047707311368E-2</v>
      </c>
      <c r="L129" s="28">
        <v>6.3213000330300195E-2</v>
      </c>
      <c r="M129" s="28">
        <v>0.16765422257806506</v>
      </c>
      <c r="N129" s="28">
        <v>0.74895809618355869</v>
      </c>
      <c r="O129" s="28">
        <v>10.401093003383512</v>
      </c>
      <c r="P129" s="28">
        <v>16531.494874586831</v>
      </c>
      <c r="Q129" s="28">
        <v>1.2619657167103759E-2</v>
      </c>
      <c r="R129" s="28">
        <v>139.35910561468717</v>
      </c>
      <c r="S129" s="28">
        <v>20.261097007878526</v>
      </c>
      <c r="T129" s="28">
        <v>0.14681878735925646</v>
      </c>
      <c r="U129" s="28">
        <v>400.7515335031228</v>
      </c>
      <c r="V129" s="28">
        <v>1.1906718033961192E-2</v>
      </c>
      <c r="W129" s="28">
        <v>45.83037696176747</v>
      </c>
      <c r="X129" s="28">
        <v>0.4238663195361202</v>
      </c>
      <c r="Y129" s="28">
        <v>0.13958321881713082</v>
      </c>
      <c r="Z129" s="28">
        <v>1442.9459576374054</v>
      </c>
      <c r="AA129" s="28">
        <v>2.1645297515231168E-2</v>
      </c>
      <c r="AB129" s="28">
        <v>6.2344502664629893</v>
      </c>
      <c r="AC129" s="28">
        <v>0.95072592901513964</v>
      </c>
      <c r="AD129" s="28">
        <v>8.8984793693067488</v>
      </c>
      <c r="AE129" s="28">
        <v>40.253089949069917</v>
      </c>
      <c r="AF129" s="28">
        <v>92.825236346983417</v>
      </c>
      <c r="AG129" s="28">
        <v>2.2199549769712013</v>
      </c>
      <c r="AH129" s="28">
        <v>0.27608887714120262</v>
      </c>
      <c r="AI129" s="28">
        <v>2357.2956498139088</v>
      </c>
      <c r="AJ129" s="28">
        <v>289.65887924336539</v>
      </c>
      <c r="AK129" s="28">
        <v>859.06159603921276</v>
      </c>
      <c r="AL129" s="28">
        <v>47.930237501407476</v>
      </c>
      <c r="AM129" s="28">
        <v>2376.3955834998005</v>
      </c>
      <c r="AN129" s="28">
        <v>41.568240212371684</v>
      </c>
      <c r="AO129" s="28">
        <v>526.21017712515663</v>
      </c>
      <c r="AP129" s="28">
        <v>1653.0812297838827</v>
      </c>
      <c r="AQ129" s="28">
        <v>145.44928742929818</v>
      </c>
      <c r="AR129" s="28">
        <v>102.98073617146655</v>
      </c>
      <c r="AS129" s="28">
        <v>103.14369042748935</v>
      </c>
      <c r="AT129" s="28">
        <v>25.893563414224804</v>
      </c>
      <c r="AU129" s="28">
        <v>474.79780467709367</v>
      </c>
      <c r="AV129" s="28">
        <v>318.96151371578549</v>
      </c>
      <c r="AW129" s="28">
        <v>724.79851669944765</v>
      </c>
      <c r="AX129" s="28">
        <v>228.60640267082997</v>
      </c>
      <c r="AY129" s="28">
        <v>41.207676845471255</v>
      </c>
      <c r="AZ129" s="28">
        <v>20.320506025485095</v>
      </c>
      <c r="BA129" s="28">
        <v>0.85313457638807022</v>
      </c>
      <c r="BB129" s="28">
        <v>53.027591805136979</v>
      </c>
      <c r="BC129" s="28">
        <v>263.63277511154359</v>
      </c>
      <c r="BD129" s="28">
        <v>521.22117603661025</v>
      </c>
      <c r="BE129" s="28">
        <v>63.503825720581894</v>
      </c>
      <c r="BF129" s="28">
        <v>473.73895903655813</v>
      </c>
      <c r="BG129" s="28">
        <v>66.266811402321821</v>
      </c>
      <c r="BH129" s="28">
        <v>999.07817280103518</v>
      </c>
      <c r="BI129" s="28">
        <v>442.37436716731662</v>
      </c>
      <c r="BJ129" s="28">
        <v>514.37143113347054</v>
      </c>
      <c r="BK129" s="28">
        <v>24.340351195132282</v>
      </c>
      <c r="BL129" s="28">
        <v>157.36039146006749</v>
      </c>
      <c r="BM129" s="28">
        <v>667.73170595496322</v>
      </c>
      <c r="BN129" s="28">
        <v>53.110056397906277</v>
      </c>
      <c r="BO129" s="28">
        <v>502.37664251416174</v>
      </c>
      <c r="BP129" s="28">
        <v>39.26281515919765</v>
      </c>
      <c r="BQ129" s="28">
        <v>12.474976307431787</v>
      </c>
      <c r="BR129" s="28">
        <v>202.00038321910583</v>
      </c>
      <c r="BS129" s="28">
        <v>6.3298532266421423</v>
      </c>
      <c r="BT129" s="28">
        <v>486.279741824506</v>
      </c>
      <c r="BU129" s="28">
        <v>4384.5976871337607</v>
      </c>
      <c r="BV129" s="28">
        <v>42.727162681366423</v>
      </c>
      <c r="BW129" s="28">
        <v>1294.3141188189124</v>
      </c>
      <c r="BX129" s="28">
        <v>7054.301400702906</v>
      </c>
      <c r="BY129" s="28">
        <v>1321.0366631685531</v>
      </c>
      <c r="BZ129" s="28">
        <v>46.380162640100465</v>
      </c>
      <c r="CA129" s="28">
        <v>91.812824132403136</v>
      </c>
      <c r="CB129" s="28">
        <v>28.312830698871363</v>
      </c>
      <c r="CC129" s="28">
        <v>80.781824201330679</v>
      </c>
      <c r="CD129" s="28">
        <v>140.84296981453164</v>
      </c>
      <c r="CE129" s="28">
        <v>199.87384231433958</v>
      </c>
      <c r="CF129" s="28">
        <v>478.35539060387072</v>
      </c>
      <c r="CG129" s="28">
        <v>10832.486466689496</v>
      </c>
      <c r="CH129" s="28">
        <v>357.90415369171592</v>
      </c>
      <c r="CI129" s="28">
        <v>0.84614550105763953</v>
      </c>
      <c r="CJ129" s="28">
        <v>1876.0969649817835</v>
      </c>
      <c r="CK129" s="28">
        <v>0.3962618588891138</v>
      </c>
      <c r="CL129" s="28">
        <v>1568.7659062301955</v>
      </c>
      <c r="CM129" s="28">
        <v>135.12471869706687</v>
      </c>
      <c r="CN129" s="28">
        <v>248.68532805894228</v>
      </c>
      <c r="CO129" s="28">
        <v>1516.8947944586416</v>
      </c>
      <c r="CP129" s="28">
        <v>118.97762524961153</v>
      </c>
      <c r="CQ129" s="28">
        <v>3471.9357786958089</v>
      </c>
      <c r="CR129" s="28">
        <v>1793.2353543579152</v>
      </c>
      <c r="CS129" s="28">
        <v>994.67110744330614</v>
      </c>
      <c r="CT129" s="28">
        <v>5757.69465672971</v>
      </c>
      <c r="CU129" s="28">
        <v>587.0929403517772</v>
      </c>
      <c r="CV129" s="28">
        <v>222.83504450575228</v>
      </c>
      <c r="CW129" s="28">
        <v>10423.602060585908</v>
      </c>
      <c r="CX129" s="28">
        <v>1370.8900091388009</v>
      </c>
      <c r="CY129" s="28">
        <v>1909.8559115458243</v>
      </c>
      <c r="CZ129" s="28">
        <v>301.6275728305983</v>
      </c>
      <c r="DA129" s="28">
        <v>6331.3774820740937</v>
      </c>
      <c r="DB129" s="28">
        <v>1311.0895537547469</v>
      </c>
      <c r="DC129" s="28">
        <v>852.05671101481425</v>
      </c>
      <c r="DD129" s="28">
        <v>2298.0813956906745</v>
      </c>
      <c r="DE129" s="28">
        <v>405.62905061031893</v>
      </c>
      <c r="DF129" s="28">
        <v>102.64940565488469</v>
      </c>
      <c r="DG129" s="28">
        <v>443.06000280536563</v>
      </c>
      <c r="DH129" s="28">
        <v>1162.3084451689649</v>
      </c>
      <c r="DI129" s="28">
        <v>96.709681377573816</v>
      </c>
      <c r="DJ129" s="28">
        <v>589.48599596906797</v>
      </c>
      <c r="DK129" s="28">
        <v>3.5212929087171378</v>
      </c>
      <c r="DL129" s="28">
        <v>18.308276848287463</v>
      </c>
      <c r="DM129" s="28">
        <v>4.8672158129369245E-2</v>
      </c>
      <c r="DN129" s="28">
        <v>95.588023959341712</v>
      </c>
      <c r="DO129" s="28">
        <v>178.43237160385695</v>
      </c>
      <c r="DP129" s="28">
        <v>504.59505204254663</v>
      </c>
      <c r="DQ129" s="28">
        <v>1705.5854593191384</v>
      </c>
      <c r="DR129" s="28">
        <v>3059.6862987676136</v>
      </c>
      <c r="DS129" s="28">
        <v>9834.4621465366799</v>
      </c>
      <c r="DT129" s="28">
        <v>2011.5796702265052</v>
      </c>
      <c r="DU129" s="28">
        <v>24.076617894728805</v>
      </c>
      <c r="DV129" s="28">
        <v>7034.4936317443662</v>
      </c>
      <c r="DW129" s="28">
        <v>12425.646450111946</v>
      </c>
      <c r="DX129" s="28">
        <v>406.72015729445098</v>
      </c>
      <c r="DY129" s="28">
        <v>2934.035667543375</v>
      </c>
      <c r="DZ129" s="28">
        <v>408.20725125817728</v>
      </c>
      <c r="EA129" s="28">
        <v>1982.5762891043978</v>
      </c>
      <c r="EB129" s="28">
        <v>4585.4743153805193</v>
      </c>
      <c r="EC129" s="28">
        <v>18.243281341055056</v>
      </c>
      <c r="ED129" s="28">
        <v>88.510540064585868</v>
      </c>
      <c r="EE129" s="28">
        <v>1419.6895165238534</v>
      </c>
      <c r="EF129" s="28">
        <v>400.18360340106244</v>
      </c>
      <c r="EG129" s="28">
        <v>32.450995168682262</v>
      </c>
      <c r="EH129" s="28">
        <v>0</v>
      </c>
      <c r="EI129" s="29">
        <f t="shared" si="6"/>
        <v>156048.98157947001</v>
      </c>
      <c r="EJ129" s="30">
        <v>27616.555945192456</v>
      </c>
      <c r="EK129" s="31">
        <v>1.2242629086511176</v>
      </c>
      <c r="EL129" s="31">
        <v>8.9135663716659366</v>
      </c>
      <c r="EM129" s="31">
        <v>3.6394812864201334E-2</v>
      </c>
      <c r="EN129" s="31">
        <v>260.34105834335566</v>
      </c>
      <c r="EO129" s="29">
        <f t="shared" si="5"/>
        <v>27887.071227628992</v>
      </c>
      <c r="EP129" s="28">
        <f t="shared" si="4"/>
        <v>183936.05280709901</v>
      </c>
      <c r="EQ129" s="1"/>
    </row>
    <row r="130" spans="1:147" s="10" customFormat="1" ht="28.5" customHeight="1" thickBot="1" x14ac:dyDescent="0.3">
      <c r="A130" s="22" t="s">
        <v>130</v>
      </c>
      <c r="B130" s="23" t="s">
        <v>273</v>
      </c>
      <c r="C130" s="28">
        <v>0.2161638526487116</v>
      </c>
      <c r="D130" s="28">
        <v>2.8562677402946181E-2</v>
      </c>
      <c r="E130" s="28">
        <v>8.8103704096693297E-2</v>
      </c>
      <c r="F130" s="28">
        <v>1.9660367339579856</v>
      </c>
      <c r="G130" s="28">
        <v>1.2866624254692967</v>
      </c>
      <c r="H130" s="28">
        <v>0.48705245347669157</v>
      </c>
      <c r="I130" s="28">
        <v>0.14400165895584285</v>
      </c>
      <c r="J130" s="28">
        <v>1.4052922141975113</v>
      </c>
      <c r="K130" s="28">
        <v>1.2658323139725094</v>
      </c>
      <c r="L130" s="28">
        <v>1.7292864806330019</v>
      </c>
      <c r="M130" s="28">
        <v>4.2621671870258089</v>
      </c>
      <c r="N130" s="28">
        <v>236.80052915567344</v>
      </c>
      <c r="O130" s="28">
        <v>61.9290802224996</v>
      </c>
      <c r="P130" s="28">
        <v>21.502769030415152</v>
      </c>
      <c r="Q130" s="28">
        <v>0.35949173432518899</v>
      </c>
      <c r="R130" s="28">
        <v>25.747587588561846</v>
      </c>
      <c r="S130" s="28">
        <v>6.4189590404205408</v>
      </c>
      <c r="T130" s="28">
        <v>4.1275092100111044</v>
      </c>
      <c r="U130" s="28">
        <v>233.93487512377189</v>
      </c>
      <c r="V130" s="28">
        <v>0.57988565614128873</v>
      </c>
      <c r="W130" s="28">
        <v>6.2712514252369669</v>
      </c>
      <c r="X130" s="28">
        <v>21.372094924463788</v>
      </c>
      <c r="Y130" s="28">
        <v>3.6671015444905306</v>
      </c>
      <c r="Z130" s="28">
        <v>8.0423710022892543</v>
      </c>
      <c r="AA130" s="28">
        <v>0.6576277585388165</v>
      </c>
      <c r="AB130" s="28">
        <v>249.68987501639731</v>
      </c>
      <c r="AC130" s="28">
        <v>0.37008318639300963</v>
      </c>
      <c r="AD130" s="28">
        <v>1.2067482668961715</v>
      </c>
      <c r="AE130" s="28">
        <v>12.984506843983684</v>
      </c>
      <c r="AF130" s="28">
        <v>46.980011290974907</v>
      </c>
      <c r="AG130" s="28">
        <v>5.0294090753935521</v>
      </c>
      <c r="AH130" s="28">
        <v>0.26152271614552558</v>
      </c>
      <c r="AI130" s="28">
        <v>2814.6651499510499</v>
      </c>
      <c r="AJ130" s="28">
        <v>71.289518991729921</v>
      </c>
      <c r="AK130" s="28">
        <v>1341.4967257527883</v>
      </c>
      <c r="AL130" s="28">
        <v>66.636007260965187</v>
      </c>
      <c r="AM130" s="28">
        <v>2168.1364999602474</v>
      </c>
      <c r="AN130" s="28">
        <v>762.48576877690698</v>
      </c>
      <c r="AO130" s="28">
        <v>440.63356105642225</v>
      </c>
      <c r="AP130" s="28">
        <v>1662.0907202728504</v>
      </c>
      <c r="AQ130" s="28">
        <v>245.61845883635837</v>
      </c>
      <c r="AR130" s="28">
        <v>278.88737901266711</v>
      </c>
      <c r="AS130" s="28">
        <v>26.786495781068712</v>
      </c>
      <c r="AT130" s="28">
        <v>874.77330635719909</v>
      </c>
      <c r="AU130" s="28">
        <v>1708.0845879339088</v>
      </c>
      <c r="AV130" s="28">
        <v>272.13923890342687</v>
      </c>
      <c r="AW130" s="28">
        <v>8679.3770651767027</v>
      </c>
      <c r="AX130" s="28">
        <v>60.202630500006677</v>
      </c>
      <c r="AY130" s="28">
        <v>34.357500691483793</v>
      </c>
      <c r="AZ130" s="28">
        <v>6.3799834687182466</v>
      </c>
      <c r="BA130" s="28">
        <v>1.2631346372915662</v>
      </c>
      <c r="BB130" s="28">
        <v>297.08220972784113</v>
      </c>
      <c r="BC130" s="28">
        <v>427.95098528131842</v>
      </c>
      <c r="BD130" s="28">
        <v>84.806341994724065</v>
      </c>
      <c r="BE130" s="28">
        <v>1486.3882534597183</v>
      </c>
      <c r="BF130" s="28">
        <v>2577.3156927438513</v>
      </c>
      <c r="BG130" s="28">
        <v>35.788644893499807</v>
      </c>
      <c r="BH130" s="28">
        <v>522.74142740009393</v>
      </c>
      <c r="BI130" s="28">
        <v>499.53442175034087</v>
      </c>
      <c r="BJ130" s="28">
        <v>414.17805780558433</v>
      </c>
      <c r="BK130" s="28">
        <v>931.85455913271096</v>
      </c>
      <c r="BL130" s="28">
        <v>431.28024150251531</v>
      </c>
      <c r="BM130" s="28">
        <v>1555.9972141403998</v>
      </c>
      <c r="BN130" s="28">
        <v>646.61089200953836</v>
      </c>
      <c r="BO130" s="28">
        <v>400.87155300251186</v>
      </c>
      <c r="BP130" s="28">
        <v>715.52870664722286</v>
      </c>
      <c r="BQ130" s="28">
        <v>1089.1432405409869</v>
      </c>
      <c r="BR130" s="28">
        <v>1515.1230596376024</v>
      </c>
      <c r="BS130" s="28">
        <v>117.52727099799068</v>
      </c>
      <c r="BT130" s="28">
        <v>65.679370121872196</v>
      </c>
      <c r="BU130" s="28">
        <v>466.17989857559019</v>
      </c>
      <c r="BV130" s="28">
        <v>3324.2767156588307</v>
      </c>
      <c r="BW130" s="28">
        <v>1049.9740665006746</v>
      </c>
      <c r="BX130" s="28">
        <v>13464.768070242291</v>
      </c>
      <c r="BY130" s="28">
        <v>3070.8593088659509</v>
      </c>
      <c r="BZ130" s="28">
        <v>88.158055791651847</v>
      </c>
      <c r="CA130" s="28">
        <v>1435.4548768292934</v>
      </c>
      <c r="CB130" s="28">
        <v>42.040902118185457</v>
      </c>
      <c r="CC130" s="28">
        <v>35.733740260555777</v>
      </c>
      <c r="CD130" s="28">
        <v>35.45511242968486</v>
      </c>
      <c r="CE130" s="28">
        <v>373.70471598581508</v>
      </c>
      <c r="CF130" s="28">
        <v>2057.0734366965817</v>
      </c>
      <c r="CG130" s="28">
        <v>50136.220343031724</v>
      </c>
      <c r="CH130" s="28">
        <v>439.52666479079659</v>
      </c>
      <c r="CI130" s="28">
        <v>449.14890962565994</v>
      </c>
      <c r="CJ130" s="28">
        <v>1047.8905045952629</v>
      </c>
      <c r="CK130" s="28">
        <v>10.224420619501185</v>
      </c>
      <c r="CL130" s="28">
        <v>2298.415934603036</v>
      </c>
      <c r="CM130" s="28">
        <v>5318.6505209862144</v>
      </c>
      <c r="CN130" s="28">
        <v>4238.9348867495264</v>
      </c>
      <c r="CO130" s="28">
        <v>6750.5044159433746</v>
      </c>
      <c r="CP130" s="28">
        <v>583.3363708337464</v>
      </c>
      <c r="CQ130" s="28">
        <v>10853.518742533506</v>
      </c>
      <c r="CR130" s="28">
        <v>10448.889731972511</v>
      </c>
      <c r="CS130" s="28">
        <v>2953.9475517588826</v>
      </c>
      <c r="CT130" s="28">
        <v>56906.712937065648</v>
      </c>
      <c r="CU130" s="28">
        <v>3403.0244909499584</v>
      </c>
      <c r="CV130" s="28">
        <v>437.90184145892698</v>
      </c>
      <c r="CW130" s="28">
        <v>88438.207020832182</v>
      </c>
      <c r="CX130" s="28">
        <v>48756.089002050023</v>
      </c>
      <c r="CY130" s="28">
        <v>19321.533282929955</v>
      </c>
      <c r="CZ130" s="28">
        <v>11388.738598272126</v>
      </c>
      <c r="DA130" s="28">
        <v>18013.744836424212</v>
      </c>
      <c r="DB130" s="28">
        <v>2213.9552473999829</v>
      </c>
      <c r="DC130" s="28">
        <v>1134.8731858356496</v>
      </c>
      <c r="DD130" s="28">
        <v>16887.514011065261</v>
      </c>
      <c r="DE130" s="28">
        <v>6634.1601836504351</v>
      </c>
      <c r="DF130" s="28">
        <v>4259.4065415476225</v>
      </c>
      <c r="DG130" s="28">
        <v>7155.3901937330184</v>
      </c>
      <c r="DH130" s="28">
        <v>1184.0331862231374</v>
      </c>
      <c r="DI130" s="28">
        <v>0.99213283351708548</v>
      </c>
      <c r="DJ130" s="28">
        <v>2936.6471187455882</v>
      </c>
      <c r="DK130" s="28">
        <v>913.36196691493114</v>
      </c>
      <c r="DL130" s="28">
        <v>4419.3797901207136</v>
      </c>
      <c r="DM130" s="28">
        <v>12.632332974217503</v>
      </c>
      <c r="DN130" s="28">
        <v>9.9092891032359116</v>
      </c>
      <c r="DO130" s="28">
        <v>8112.1023925424952</v>
      </c>
      <c r="DP130" s="28">
        <v>3389.6335436601462</v>
      </c>
      <c r="DQ130" s="28">
        <v>1502.9631440559031</v>
      </c>
      <c r="DR130" s="28">
        <v>5442.2626650250995</v>
      </c>
      <c r="DS130" s="28">
        <v>25793.157474812739</v>
      </c>
      <c r="DT130" s="28">
        <v>386.84861639834315</v>
      </c>
      <c r="DU130" s="28">
        <v>406.82021719480122</v>
      </c>
      <c r="DV130" s="28">
        <v>16428.905812551078</v>
      </c>
      <c r="DW130" s="28">
        <v>7253.6613731502584</v>
      </c>
      <c r="DX130" s="28">
        <v>2018.6601184917613</v>
      </c>
      <c r="DY130" s="28">
        <v>132.78978076233409</v>
      </c>
      <c r="DZ130" s="28">
        <v>217.2126093430835</v>
      </c>
      <c r="EA130" s="28">
        <v>2996.9063850630218</v>
      </c>
      <c r="EB130" s="28">
        <v>2984.1285242529834</v>
      </c>
      <c r="EC130" s="28">
        <v>4203.1829350176022</v>
      </c>
      <c r="ED130" s="28">
        <v>183.23785838015743</v>
      </c>
      <c r="EE130" s="28">
        <v>4.0087396641400561</v>
      </c>
      <c r="EF130" s="28">
        <v>40.064769535003443</v>
      </c>
      <c r="EG130" s="28">
        <v>678.31090431317841</v>
      </c>
      <c r="EH130" s="28">
        <v>0</v>
      </c>
      <c r="EI130" s="29">
        <f t="shared" si="6"/>
        <v>533867.47127997037</v>
      </c>
      <c r="EJ130" s="30">
        <v>3506.1962982850564</v>
      </c>
      <c r="EK130" s="31">
        <v>32.1635827087403</v>
      </c>
      <c r="EL130" s="31">
        <v>579.10803769741881</v>
      </c>
      <c r="EM130" s="31">
        <v>0.95615701942371867</v>
      </c>
      <c r="EN130" s="31">
        <v>337009.24925598514</v>
      </c>
      <c r="EO130" s="29">
        <f t="shared" si="5"/>
        <v>341127.67333169578</v>
      </c>
      <c r="EP130" s="28">
        <f t="shared" si="4"/>
        <v>874995.14461166621</v>
      </c>
      <c r="EQ130" s="1"/>
    </row>
    <row r="131" spans="1:147" s="10" customFormat="1" ht="28.5" customHeight="1" thickBot="1" x14ac:dyDescent="0.3">
      <c r="A131" s="22" t="s">
        <v>131</v>
      </c>
      <c r="B131" s="23" t="s">
        <v>274</v>
      </c>
      <c r="C131" s="28">
        <v>4.3141474141777536</v>
      </c>
      <c r="D131" s="28">
        <v>0.41180580432040936</v>
      </c>
      <c r="E131" s="28">
        <v>2.412726275419828</v>
      </c>
      <c r="F131" s="28">
        <v>14.166422187065095</v>
      </c>
      <c r="G131" s="28">
        <v>10.269728216397695</v>
      </c>
      <c r="H131" s="28">
        <v>11.545085885546634</v>
      </c>
      <c r="I131" s="28">
        <v>4.4978515879351963</v>
      </c>
      <c r="J131" s="28">
        <v>9.8895652349095879</v>
      </c>
      <c r="K131" s="28">
        <v>10.797392431478292</v>
      </c>
      <c r="L131" s="28">
        <v>18.232261237452143</v>
      </c>
      <c r="M131" s="28">
        <v>20.783574057521985</v>
      </c>
      <c r="N131" s="28">
        <v>50.47568518226668</v>
      </c>
      <c r="O131" s="28">
        <v>10.976170952868983</v>
      </c>
      <c r="P131" s="28">
        <v>1187.7370926375877</v>
      </c>
      <c r="Q131" s="28">
        <v>3.5943148325699403</v>
      </c>
      <c r="R131" s="28">
        <v>370.27080993132211</v>
      </c>
      <c r="S131" s="28">
        <v>21.659939264475209</v>
      </c>
      <c r="T131" s="28">
        <v>56.419353711117139</v>
      </c>
      <c r="U131" s="28">
        <v>52.268548933943315</v>
      </c>
      <c r="V131" s="28">
        <v>5.7005157892766274</v>
      </c>
      <c r="W131" s="28">
        <v>81.323272470608217</v>
      </c>
      <c r="X131" s="28">
        <v>513.0830657717637</v>
      </c>
      <c r="Y131" s="28">
        <v>120.25835670900716</v>
      </c>
      <c r="Z131" s="28">
        <v>550.37198774568753</v>
      </c>
      <c r="AA131" s="28">
        <v>5.749338145203442</v>
      </c>
      <c r="AB131" s="28">
        <v>103.17828241652445</v>
      </c>
      <c r="AC131" s="28">
        <v>5.0270982405393463</v>
      </c>
      <c r="AD131" s="28">
        <v>18.92772440286096</v>
      </c>
      <c r="AE131" s="28">
        <v>33.669133063131127</v>
      </c>
      <c r="AF131" s="28">
        <v>91.818864464614663</v>
      </c>
      <c r="AG131" s="28">
        <v>0.44357399350787075</v>
      </c>
      <c r="AH131" s="28">
        <v>2.0659627019743274</v>
      </c>
      <c r="AI131" s="28">
        <v>528.74669529078528</v>
      </c>
      <c r="AJ131" s="28">
        <v>162.2401725523076</v>
      </c>
      <c r="AK131" s="28">
        <v>514.32959169135597</v>
      </c>
      <c r="AL131" s="28">
        <v>149.13793965740547</v>
      </c>
      <c r="AM131" s="28">
        <v>352.1219767540727</v>
      </c>
      <c r="AN131" s="28">
        <v>80.412142892532103</v>
      </c>
      <c r="AO131" s="28">
        <v>252.19806267837566</v>
      </c>
      <c r="AP131" s="28">
        <v>645.47308960117937</v>
      </c>
      <c r="AQ131" s="28">
        <v>106.77272631354782</v>
      </c>
      <c r="AR131" s="28">
        <v>50.786717052571845</v>
      </c>
      <c r="AS131" s="28">
        <v>270.89852499329197</v>
      </c>
      <c r="AT131" s="28">
        <v>55.855663078612864</v>
      </c>
      <c r="AU131" s="28">
        <v>1415.7271359776173</v>
      </c>
      <c r="AV131" s="28">
        <v>79.751805654636769</v>
      </c>
      <c r="AW131" s="28">
        <v>490.89556974099264</v>
      </c>
      <c r="AX131" s="28">
        <v>62.015501589921129</v>
      </c>
      <c r="AY131" s="28">
        <v>63.079779476729058</v>
      </c>
      <c r="AZ131" s="28">
        <v>7.642011425998108</v>
      </c>
      <c r="BA131" s="28">
        <v>4.8051810861752093</v>
      </c>
      <c r="BB131" s="28">
        <v>48.672828694448299</v>
      </c>
      <c r="BC131" s="28">
        <v>261.87482415842885</v>
      </c>
      <c r="BD131" s="28">
        <v>143.70090472138335</v>
      </c>
      <c r="BE131" s="28">
        <v>288.71328288468851</v>
      </c>
      <c r="BF131" s="28">
        <v>339.53894850056156</v>
      </c>
      <c r="BG131" s="28">
        <v>112.87360174433613</v>
      </c>
      <c r="BH131" s="28">
        <v>368.51899418199343</v>
      </c>
      <c r="BI131" s="28">
        <v>156.73342165773391</v>
      </c>
      <c r="BJ131" s="28">
        <v>112.78713363136447</v>
      </c>
      <c r="BK131" s="28">
        <v>31.959480447897207</v>
      </c>
      <c r="BL131" s="28">
        <v>25.222324532714971</v>
      </c>
      <c r="BM131" s="28">
        <v>207.40345678076341</v>
      </c>
      <c r="BN131" s="28">
        <v>121.01398734131718</v>
      </c>
      <c r="BO131" s="28">
        <v>193.86688747888707</v>
      </c>
      <c r="BP131" s="28">
        <v>23.088286591396184</v>
      </c>
      <c r="BQ131" s="28">
        <v>51.583055046946932</v>
      </c>
      <c r="BR131" s="28">
        <v>214.44507332992714</v>
      </c>
      <c r="BS131" s="28">
        <v>24.8680916665454</v>
      </c>
      <c r="BT131" s="28">
        <v>220.00638522625707</v>
      </c>
      <c r="BU131" s="28">
        <v>964.66227752982604</v>
      </c>
      <c r="BV131" s="28">
        <v>356.30088722459686</v>
      </c>
      <c r="BW131" s="28">
        <v>276.57600130203497</v>
      </c>
      <c r="BX131" s="28">
        <v>1461.7426721565605</v>
      </c>
      <c r="BY131" s="28">
        <v>203.02075737422683</v>
      </c>
      <c r="BZ131" s="28">
        <v>301.14596820382263</v>
      </c>
      <c r="CA131" s="28">
        <v>4069.6200603856769</v>
      </c>
      <c r="CB131" s="28">
        <v>922.32797746211224</v>
      </c>
      <c r="CC131" s="28">
        <v>818.20486325335287</v>
      </c>
      <c r="CD131" s="28">
        <v>277.4373363269799</v>
      </c>
      <c r="CE131" s="28">
        <v>736.83025020779178</v>
      </c>
      <c r="CF131" s="28">
        <v>731.47943595275024</v>
      </c>
      <c r="CG131" s="28">
        <v>11270.658117278375</v>
      </c>
      <c r="CH131" s="28">
        <v>414.82661170942805</v>
      </c>
      <c r="CI131" s="28">
        <v>34.707050292730671</v>
      </c>
      <c r="CJ131" s="28">
        <v>338.87951194848131</v>
      </c>
      <c r="CK131" s="28">
        <v>346.26119627319002</v>
      </c>
      <c r="CL131" s="28">
        <v>607.04858949160291</v>
      </c>
      <c r="CM131" s="28">
        <v>551.02364439808593</v>
      </c>
      <c r="CN131" s="28">
        <v>177.37367998318101</v>
      </c>
      <c r="CO131" s="28">
        <v>1349.4021359752219</v>
      </c>
      <c r="CP131" s="28">
        <v>171.13566272750808</v>
      </c>
      <c r="CQ131" s="28">
        <v>1794.5001088068229</v>
      </c>
      <c r="CR131" s="28">
        <v>2738.2414294956088</v>
      </c>
      <c r="CS131" s="28">
        <v>368.50799224139007</v>
      </c>
      <c r="CT131" s="28">
        <v>1558.1615551028647</v>
      </c>
      <c r="CU131" s="28">
        <v>591.93337320110356</v>
      </c>
      <c r="CV131" s="28">
        <v>53.050658922925678</v>
      </c>
      <c r="CW131" s="28">
        <v>2513.0874428608422</v>
      </c>
      <c r="CX131" s="28">
        <v>1357.3581278482004</v>
      </c>
      <c r="CY131" s="28">
        <v>443.67631867600471</v>
      </c>
      <c r="CZ131" s="28">
        <v>268.79599129296639</v>
      </c>
      <c r="DA131" s="28">
        <v>2048.4024882419621</v>
      </c>
      <c r="DB131" s="28">
        <v>282.45750087223809</v>
      </c>
      <c r="DC131" s="28">
        <v>270.95210208370349</v>
      </c>
      <c r="DD131" s="28">
        <v>1005.4879005172614</v>
      </c>
      <c r="DE131" s="28">
        <v>432.84445723686599</v>
      </c>
      <c r="DF131" s="28">
        <v>338.80462704909968</v>
      </c>
      <c r="DG131" s="28">
        <v>1268.2695056319703</v>
      </c>
      <c r="DH131" s="28">
        <v>301.92508738002527</v>
      </c>
      <c r="DI131" s="28">
        <v>50.491408660037628</v>
      </c>
      <c r="DJ131" s="28">
        <v>151.05024493777421</v>
      </c>
      <c r="DK131" s="28">
        <v>38.857601642249335</v>
      </c>
      <c r="DL131" s="28">
        <v>295.54594222055891</v>
      </c>
      <c r="DM131" s="28">
        <v>0.48677876991897578</v>
      </c>
      <c r="DN131" s="28">
        <v>41.314208527556019</v>
      </c>
      <c r="DO131" s="28">
        <v>345.86903793988779</v>
      </c>
      <c r="DP131" s="28">
        <v>140.98062336302786</v>
      </c>
      <c r="DQ131" s="28">
        <v>335.0649048882633</v>
      </c>
      <c r="DR131" s="28">
        <v>940.99030466481645</v>
      </c>
      <c r="DS131" s="28">
        <v>9831.5125695510287</v>
      </c>
      <c r="DT131" s="28">
        <v>806.76031533445632</v>
      </c>
      <c r="DU131" s="28">
        <v>31.048163210765779</v>
      </c>
      <c r="DV131" s="28">
        <v>2126.7081500001259</v>
      </c>
      <c r="DW131" s="28">
        <v>3484.1899552744953</v>
      </c>
      <c r="DX131" s="28">
        <v>106.8227883457425</v>
      </c>
      <c r="DY131" s="28">
        <v>239.61230130634331</v>
      </c>
      <c r="DZ131" s="28">
        <v>91.139770650591487</v>
      </c>
      <c r="EA131" s="28">
        <v>324.77595641919265</v>
      </c>
      <c r="EB131" s="28">
        <v>1428.0375747867276</v>
      </c>
      <c r="EC131" s="28">
        <v>115.79658504327648</v>
      </c>
      <c r="ED131" s="28">
        <v>77.022283017507846</v>
      </c>
      <c r="EE131" s="28">
        <v>408.85476757163144</v>
      </c>
      <c r="EF131" s="28">
        <v>69.324212183928893</v>
      </c>
      <c r="EG131" s="28">
        <v>61.071899807663499</v>
      </c>
      <c r="EH131" s="28">
        <v>0</v>
      </c>
      <c r="EI131" s="29">
        <f t="shared" si="6"/>
        <v>77192.55061085576</v>
      </c>
      <c r="EJ131" s="30">
        <v>81446.242568849208</v>
      </c>
      <c r="EK131" s="31">
        <v>967293.11694204353</v>
      </c>
      <c r="EL131" s="31">
        <v>2289.5123755430723</v>
      </c>
      <c r="EM131" s="31">
        <v>3.2105827357025589</v>
      </c>
      <c r="EN131" s="31">
        <v>18184.429922998657</v>
      </c>
      <c r="EO131" s="29">
        <f t="shared" si="5"/>
        <v>1069216.5123921703</v>
      </c>
      <c r="EP131" s="28">
        <f t="shared" si="4"/>
        <v>1146409.0630030259</v>
      </c>
      <c r="EQ131" s="1"/>
    </row>
    <row r="132" spans="1:147" s="10" customFormat="1" ht="28.5" customHeight="1" thickBot="1" x14ac:dyDescent="0.3">
      <c r="A132" s="22" t="s">
        <v>132</v>
      </c>
      <c r="B132" s="23" t="s">
        <v>275</v>
      </c>
      <c r="C132" s="28">
        <v>0</v>
      </c>
      <c r="D132" s="28">
        <v>0</v>
      </c>
      <c r="E132" s="28">
        <v>4.6561091713517456E-3</v>
      </c>
      <c r="F132" s="28">
        <v>2.797470058449078E-2</v>
      </c>
      <c r="G132" s="28">
        <v>0.13427047766584846</v>
      </c>
      <c r="H132" s="28">
        <v>1.2881268276149438E-2</v>
      </c>
      <c r="I132" s="28">
        <v>6.7819908851732939E-3</v>
      </c>
      <c r="J132" s="28">
        <v>1.1204175561589012E-2</v>
      </c>
      <c r="K132" s="28">
        <v>6.1029845381099172E-2</v>
      </c>
      <c r="L132" s="28">
        <v>9.8444045634866251E-2</v>
      </c>
      <c r="M132" s="28">
        <v>0.18967256920931228</v>
      </c>
      <c r="N132" s="28">
        <v>0.36821100938426493</v>
      </c>
      <c r="O132" s="28">
        <v>0.11833670062431287</v>
      </c>
      <c r="P132" s="28">
        <v>0.67384589544692686</v>
      </c>
      <c r="Q132" s="28">
        <v>1.1764870514410447E-2</v>
      </c>
      <c r="R132" s="28">
        <v>3.6841233280875216</v>
      </c>
      <c r="S132" s="28">
        <v>4.1506279383444776E-2</v>
      </c>
      <c r="T132" s="28">
        <v>0.21570389414010324</v>
      </c>
      <c r="U132" s="28">
        <v>1.1594497206515391</v>
      </c>
      <c r="V132" s="28">
        <v>1.493905758706698E-2</v>
      </c>
      <c r="W132" s="28">
        <v>8.5358210066847462E-2</v>
      </c>
      <c r="X132" s="28">
        <v>0.23084343622029876</v>
      </c>
      <c r="Y132" s="28">
        <v>3.0702607831417962E-3</v>
      </c>
      <c r="Z132" s="28">
        <v>0.17363066731218602</v>
      </c>
      <c r="AA132" s="28">
        <v>2.4020133800157936E-2</v>
      </c>
      <c r="AB132" s="28">
        <v>1.002029130455909</v>
      </c>
      <c r="AC132" s="28">
        <v>5.1398092188839874E-2</v>
      </c>
      <c r="AD132" s="28">
        <v>3.4884114321897465E-3</v>
      </c>
      <c r="AE132" s="28">
        <v>8.4788127395580462E-2</v>
      </c>
      <c r="AF132" s="28">
        <v>1.5969889837594853</v>
      </c>
      <c r="AG132" s="28">
        <v>6.9008346214854913E-3</v>
      </c>
      <c r="AH132" s="28">
        <v>2.2774449093101706E-3</v>
      </c>
      <c r="AI132" s="28">
        <v>7.0190047724357321</v>
      </c>
      <c r="AJ132" s="28">
        <v>0.40175507298586743</v>
      </c>
      <c r="AK132" s="28">
        <v>3.7828665960733789</v>
      </c>
      <c r="AL132" s="28">
        <v>0.26341253442766405</v>
      </c>
      <c r="AM132" s="28">
        <v>3.9896919362417518</v>
      </c>
      <c r="AN132" s="28">
        <v>1.2856002551357033</v>
      </c>
      <c r="AO132" s="28">
        <v>1.9633260305769891</v>
      </c>
      <c r="AP132" s="28">
        <v>6.0157007305580805</v>
      </c>
      <c r="AQ132" s="28">
        <v>2.0094980971502721</v>
      </c>
      <c r="AR132" s="28">
        <v>0.59347543993433582</v>
      </c>
      <c r="AS132" s="28">
        <v>0.27535669785522915</v>
      </c>
      <c r="AT132" s="28">
        <v>1.408330162002472</v>
      </c>
      <c r="AU132" s="28">
        <v>3.3423905877263742</v>
      </c>
      <c r="AV132" s="28">
        <v>0.76945950592429146</v>
      </c>
      <c r="AW132" s="28">
        <v>13.127354673220044</v>
      </c>
      <c r="AX132" s="28">
        <v>0.20441783936349497</v>
      </c>
      <c r="AY132" s="28">
        <v>0.27397121171175154</v>
      </c>
      <c r="AZ132" s="28">
        <v>1.9008025369444251E-2</v>
      </c>
      <c r="BA132" s="28">
        <v>1.5643043115797003E-2</v>
      </c>
      <c r="BB132" s="28">
        <v>1.2886348109651011</v>
      </c>
      <c r="BC132" s="28">
        <v>1.0286739689435533</v>
      </c>
      <c r="BD132" s="28">
        <v>0.53177152293470575</v>
      </c>
      <c r="BE132" s="28">
        <v>3.1482938841370807</v>
      </c>
      <c r="BF132" s="28">
        <v>4.245535665040018</v>
      </c>
      <c r="BG132" s="28">
        <v>0.35065317880701918</v>
      </c>
      <c r="BH132" s="28">
        <v>1.3215328260126937</v>
      </c>
      <c r="BI132" s="28">
        <v>2.0646706086701738</v>
      </c>
      <c r="BJ132" s="28">
        <v>0.69924059346272571</v>
      </c>
      <c r="BK132" s="28">
        <v>1.8939923851402807</v>
      </c>
      <c r="BL132" s="28">
        <v>0.60916033218076415</v>
      </c>
      <c r="BM132" s="28">
        <v>3.6112544160502615</v>
      </c>
      <c r="BN132" s="28">
        <v>1.0858517186269649</v>
      </c>
      <c r="BO132" s="28">
        <v>1.0395508296989362</v>
      </c>
      <c r="BP132" s="28">
        <v>1.0707393599915114</v>
      </c>
      <c r="BQ132" s="28">
        <v>1.6202408151408361</v>
      </c>
      <c r="BR132" s="28">
        <v>2.4788524476820424</v>
      </c>
      <c r="BS132" s="28">
        <v>0.18462290628091579</v>
      </c>
      <c r="BT132" s="28">
        <v>1.2934751378678035</v>
      </c>
      <c r="BU132" s="28">
        <v>8.154520251865673</v>
      </c>
      <c r="BV132" s="28">
        <v>5.7004342085507433</v>
      </c>
      <c r="BW132" s="28">
        <v>11.748822353664464</v>
      </c>
      <c r="BX132" s="28">
        <v>30.108157061179242</v>
      </c>
      <c r="BY132" s="28">
        <v>9.9390688131022493</v>
      </c>
      <c r="BZ132" s="28">
        <v>0.18811842036284454</v>
      </c>
      <c r="CA132" s="28">
        <v>2.5937844884914969</v>
      </c>
      <c r="CB132" s="28">
        <v>58.799130067135046</v>
      </c>
      <c r="CC132" s="28">
        <v>75.100050752179172</v>
      </c>
      <c r="CD132" s="28">
        <v>24.830889021809632</v>
      </c>
      <c r="CE132" s="28">
        <v>150.02949326347016</v>
      </c>
      <c r="CF132" s="28">
        <v>22.147401809221023</v>
      </c>
      <c r="CG132" s="28">
        <v>93.252379977135774</v>
      </c>
      <c r="CH132" s="28">
        <v>2.1816871370890767</v>
      </c>
      <c r="CI132" s="28">
        <v>0.61596949809837531</v>
      </c>
      <c r="CJ132" s="28">
        <v>3.7613381082071431</v>
      </c>
      <c r="CK132" s="28">
        <v>1.4502121104322996</v>
      </c>
      <c r="CL132" s="28">
        <v>4.3019468428099268</v>
      </c>
      <c r="CM132" s="28">
        <v>7.3271119339095456</v>
      </c>
      <c r="CN132" s="28">
        <v>6.1601296222113096</v>
      </c>
      <c r="CO132" s="28">
        <v>10.969604775299022</v>
      </c>
      <c r="CP132" s="28">
        <v>1.0514522082257807</v>
      </c>
      <c r="CQ132" s="28">
        <v>16.443059178022239</v>
      </c>
      <c r="CR132" s="28">
        <v>19.120888626916727</v>
      </c>
      <c r="CS132" s="28">
        <v>4.5961913032159796</v>
      </c>
      <c r="CT132" s="28">
        <v>81.466946669147987</v>
      </c>
      <c r="CU132" s="28">
        <v>8.4608039509555528</v>
      </c>
      <c r="CV132" s="28">
        <v>0.94644621885443614</v>
      </c>
      <c r="CW132" s="28">
        <v>126.97262066758348</v>
      </c>
      <c r="CX132" s="28">
        <v>67.971924598820664</v>
      </c>
      <c r="CY132" s="28">
        <v>26.943138769618944</v>
      </c>
      <c r="CZ132" s="28">
        <v>16.024319213412241</v>
      </c>
      <c r="DA132" s="28">
        <v>54.768557490007112</v>
      </c>
      <c r="DB132" s="28">
        <v>4.1472071694623356</v>
      </c>
      <c r="DC132" s="28">
        <v>2.3659201948618502</v>
      </c>
      <c r="DD132" s="28">
        <v>27.945519342905065</v>
      </c>
      <c r="DE132" s="28">
        <v>44.795296051784597</v>
      </c>
      <c r="DF132" s="28">
        <v>10.467408536540432</v>
      </c>
      <c r="DG132" s="28">
        <v>10.967772795760085</v>
      </c>
      <c r="DH132" s="28">
        <v>5.2709754314215873</v>
      </c>
      <c r="DI132" s="28">
        <v>0.16301783663353031</v>
      </c>
      <c r="DJ132" s="28">
        <v>4.6751325367516996</v>
      </c>
      <c r="DK132" s="28">
        <v>1.4205035347507564</v>
      </c>
      <c r="DL132" s="28">
        <v>6.8665472524143443</v>
      </c>
      <c r="DM132" s="28">
        <v>1.9660381598034914E-2</v>
      </c>
      <c r="DN132" s="28">
        <v>0.24731935779789793</v>
      </c>
      <c r="DO132" s="28">
        <v>11.626545531632217</v>
      </c>
      <c r="DP132" s="28">
        <v>5.1313178556403862</v>
      </c>
      <c r="DQ132" s="28">
        <v>2.3619616637861309</v>
      </c>
      <c r="DR132" s="28">
        <v>10.818363171240161</v>
      </c>
      <c r="DS132" s="28">
        <v>73.070666245061133</v>
      </c>
      <c r="DT132" s="28">
        <v>2.8546613194676285</v>
      </c>
      <c r="DU132" s="28">
        <v>0.58641507482624777</v>
      </c>
      <c r="DV132" s="28">
        <v>32.392605673789319</v>
      </c>
      <c r="DW132" s="28">
        <v>17.132946065530735</v>
      </c>
      <c r="DX132" s="28">
        <v>2.9963831617316017</v>
      </c>
      <c r="DY132" s="28">
        <v>0.84179660451045835</v>
      </c>
      <c r="DZ132" s="28">
        <v>0.54946418593450652</v>
      </c>
      <c r="EA132" s="28">
        <v>4.775524259077093</v>
      </c>
      <c r="EB132" s="28">
        <v>10.978662706305601</v>
      </c>
      <c r="EC132" s="28">
        <v>6.1137463889450885</v>
      </c>
      <c r="ED132" s="28">
        <v>0.33538570379544952</v>
      </c>
      <c r="EE132" s="28">
        <v>1.0120454043307938</v>
      </c>
      <c r="EF132" s="28">
        <v>0.22447438111570014</v>
      </c>
      <c r="EG132" s="28">
        <v>1.120558653751248</v>
      </c>
      <c r="EH132" s="28">
        <v>0</v>
      </c>
      <c r="EI132" s="29">
        <f t="shared" si="6"/>
        <v>1344.8290041747366</v>
      </c>
      <c r="EJ132" s="30">
        <v>9399.0908974962367</v>
      </c>
      <c r="EK132" s="31">
        <v>779019.29967152781</v>
      </c>
      <c r="EL132" s="31">
        <v>49.321931114233877</v>
      </c>
      <c r="EM132" s="31">
        <v>0</v>
      </c>
      <c r="EN132" s="31">
        <v>12686.342046296926</v>
      </c>
      <c r="EO132" s="29">
        <f t="shared" si="5"/>
        <v>801154.05454643513</v>
      </c>
      <c r="EP132" s="28">
        <f t="shared" si="4"/>
        <v>802498.88355060981</v>
      </c>
      <c r="EQ132" s="1"/>
    </row>
    <row r="133" spans="1:147" s="10" customFormat="1" ht="28.5" customHeight="1" thickBot="1" x14ac:dyDescent="0.3">
      <c r="A133" s="22" t="s">
        <v>133</v>
      </c>
      <c r="B133" s="23" t="s">
        <v>276</v>
      </c>
      <c r="C133" s="28">
        <v>0</v>
      </c>
      <c r="D133" s="28">
        <v>0</v>
      </c>
      <c r="E133" s="28">
        <v>1.1936911008843938E-4</v>
      </c>
      <c r="F133" s="28">
        <v>7.1711942556841948E-4</v>
      </c>
      <c r="G133" s="28">
        <v>4.9864069644912374E-3</v>
      </c>
      <c r="H133" s="28">
        <v>3.302312027363068E-4</v>
      </c>
      <c r="I133" s="28">
        <v>4.4099221260849482E-3</v>
      </c>
      <c r="J133" s="28">
        <v>2.8721141633337462E-4</v>
      </c>
      <c r="K133" s="28">
        <v>1.5645337839368095E-3</v>
      </c>
      <c r="L133" s="28">
        <v>0.35069651779751254</v>
      </c>
      <c r="M133" s="28">
        <v>4.8626535507393315E-3</v>
      </c>
      <c r="N133" s="28">
        <v>0.91254217418978611</v>
      </c>
      <c r="O133" s="28">
        <v>0.18879389427212806</v>
      </c>
      <c r="P133" s="28">
        <v>5.0864975585783026E-2</v>
      </c>
      <c r="Q133" s="28">
        <v>3.0161709528885153E-4</v>
      </c>
      <c r="R133" s="28">
        <v>9.4062192964300406E-2</v>
      </c>
      <c r="S133" s="28">
        <v>2.9566817696206532E-2</v>
      </c>
      <c r="T133" s="28">
        <v>5.530021083814036E-3</v>
      </c>
      <c r="U133" s="28">
        <v>0.75612641391634894</v>
      </c>
      <c r="V133" s="28">
        <v>1.9584622908092779E-3</v>
      </c>
      <c r="W133" s="28">
        <v>0.83082731464081983</v>
      </c>
      <c r="X133" s="28">
        <v>3.6467750980033561E-2</v>
      </c>
      <c r="Y133" s="28">
        <v>7.4822469321581418E-5</v>
      </c>
      <c r="Z133" s="28">
        <v>0.43330643258029927</v>
      </c>
      <c r="AA133" s="28">
        <v>6.1531859078249834E-4</v>
      </c>
      <c r="AB133" s="28">
        <v>2.3912317683956839</v>
      </c>
      <c r="AC133" s="28">
        <v>8.3523377029706261E-2</v>
      </c>
      <c r="AD133" s="28">
        <v>8.9432732987645562E-5</v>
      </c>
      <c r="AE133" s="28">
        <v>3.7798154556905654E-2</v>
      </c>
      <c r="AF133" s="28">
        <v>0.43053118179600369</v>
      </c>
      <c r="AG133" s="28">
        <v>1.5489583878263474E-2</v>
      </c>
      <c r="AH133" s="28">
        <v>4.8226253793850649E-2</v>
      </c>
      <c r="AI133" s="28">
        <v>16.847930332147904</v>
      </c>
      <c r="AJ133" s="28">
        <v>1.2000115000800489</v>
      </c>
      <c r="AK133" s="28">
        <v>7.1014627289213612</v>
      </c>
      <c r="AL133" s="28">
        <v>2.1039650543999833</v>
      </c>
      <c r="AM133" s="28">
        <v>13.069324880473642</v>
      </c>
      <c r="AN133" s="28">
        <v>2.7149614219512692</v>
      </c>
      <c r="AO133" s="28">
        <v>2.048783488910551</v>
      </c>
      <c r="AP133" s="28">
        <v>24.167203107727545</v>
      </c>
      <c r="AQ133" s="28">
        <v>1.2557335348576615</v>
      </c>
      <c r="AR133" s="28">
        <v>1.0260779749984015</v>
      </c>
      <c r="AS133" s="28">
        <v>0.87988364811279629</v>
      </c>
      <c r="AT133" s="28">
        <v>3.2398866168297893</v>
      </c>
      <c r="AU133" s="28">
        <v>10.706791771973403</v>
      </c>
      <c r="AV133" s="28">
        <v>1.8552645561706458</v>
      </c>
      <c r="AW133" s="28">
        <v>28.091767466413636</v>
      </c>
      <c r="AX133" s="28">
        <v>1.7861502613161275</v>
      </c>
      <c r="AY133" s="28">
        <v>2.7897506280302298</v>
      </c>
      <c r="AZ133" s="28">
        <v>0.13915222244962114</v>
      </c>
      <c r="BA133" s="28">
        <v>0.26410117239331216</v>
      </c>
      <c r="BB133" s="28">
        <v>2.9407818193230835</v>
      </c>
      <c r="BC133" s="28">
        <v>8.6884703965702439</v>
      </c>
      <c r="BD133" s="28">
        <v>2.2720167437491385</v>
      </c>
      <c r="BE133" s="28">
        <v>7.3276539171983117</v>
      </c>
      <c r="BF133" s="28">
        <v>13.786790426360323</v>
      </c>
      <c r="BG133" s="28">
        <v>3.0843673280653716</v>
      </c>
      <c r="BH133" s="28">
        <v>6.1518204808037815</v>
      </c>
      <c r="BI133" s="28">
        <v>3.7125261489524766</v>
      </c>
      <c r="BJ133" s="28">
        <v>3.4590243649257308</v>
      </c>
      <c r="BK133" s="28">
        <v>3.3971636320619272</v>
      </c>
      <c r="BL133" s="28">
        <v>1.5825606990902052</v>
      </c>
      <c r="BM133" s="28">
        <v>5.8257456718245688</v>
      </c>
      <c r="BN133" s="28">
        <v>3.8523495073990364</v>
      </c>
      <c r="BO133" s="28">
        <v>5.9971811024351416</v>
      </c>
      <c r="BP133" s="28">
        <v>2.6769547156184967</v>
      </c>
      <c r="BQ133" s="28">
        <v>4.3210779863714333</v>
      </c>
      <c r="BR133" s="28">
        <v>7.1389436313437358</v>
      </c>
      <c r="BS133" s="28">
        <v>0.43209091542372224</v>
      </c>
      <c r="BT133" s="28">
        <v>5.9794095262970792</v>
      </c>
      <c r="BU133" s="28">
        <v>12.532982512521535</v>
      </c>
      <c r="BV133" s="28">
        <v>32.818250418031738</v>
      </c>
      <c r="BW133" s="28">
        <v>11.433541573923003</v>
      </c>
      <c r="BX133" s="28">
        <v>165.34876380411237</v>
      </c>
      <c r="BY133" s="28">
        <v>11.501238057530013</v>
      </c>
      <c r="BZ133" s="28">
        <v>0.2859300225626355</v>
      </c>
      <c r="CA133" s="28">
        <v>7.7829448340786946</v>
      </c>
      <c r="CB133" s="28">
        <v>1.7154569079206927</v>
      </c>
      <c r="CC133" s="28">
        <v>1.925359896526561</v>
      </c>
      <c r="CD133" s="28">
        <v>0.70371239093107452</v>
      </c>
      <c r="CE133" s="28">
        <v>6.7071009070702168</v>
      </c>
      <c r="CF133" s="28">
        <v>21.469740998592581</v>
      </c>
      <c r="CG133" s="28">
        <v>561.02417325913029</v>
      </c>
      <c r="CH133" s="28">
        <v>18.113494148347716</v>
      </c>
      <c r="CI133" s="28">
        <v>1.3827252779722965</v>
      </c>
      <c r="CJ133" s="28">
        <v>11.791131177921024</v>
      </c>
      <c r="CK133" s="28">
        <v>0.18176708816249107</v>
      </c>
      <c r="CL133" s="28">
        <v>16.859678519177638</v>
      </c>
      <c r="CM133" s="28">
        <v>16.464060040038216</v>
      </c>
      <c r="CN133" s="28">
        <v>19.00669744393474</v>
      </c>
      <c r="CO133" s="28">
        <v>33.560342271413298</v>
      </c>
      <c r="CP133" s="28">
        <v>5.8136053026595924</v>
      </c>
      <c r="CQ133" s="28">
        <v>49.547934733378177</v>
      </c>
      <c r="CR133" s="28">
        <v>99.665882899109874</v>
      </c>
      <c r="CS133" s="28">
        <v>19.594501114162362</v>
      </c>
      <c r="CT133" s="28">
        <v>198.37714629472887</v>
      </c>
      <c r="CU133" s="28">
        <v>57.533888578787412</v>
      </c>
      <c r="CV133" s="28">
        <v>4.0342397835158605</v>
      </c>
      <c r="CW133" s="28">
        <v>348.32175695372587</v>
      </c>
      <c r="CX133" s="28">
        <v>164.87761257433007</v>
      </c>
      <c r="CY133" s="28">
        <v>63.993651417085339</v>
      </c>
      <c r="CZ133" s="28">
        <v>40.358110488499513</v>
      </c>
      <c r="DA133" s="28">
        <v>133.92167923704517</v>
      </c>
      <c r="DB133" s="28">
        <v>25.651207778618666</v>
      </c>
      <c r="DC133" s="28">
        <v>17.822606935237317</v>
      </c>
      <c r="DD133" s="28">
        <v>121.25139678152075</v>
      </c>
      <c r="DE133" s="28">
        <v>35.19241634749752</v>
      </c>
      <c r="DF133" s="28">
        <v>20.815293590068205</v>
      </c>
      <c r="DG133" s="28">
        <v>39.956306999723139</v>
      </c>
      <c r="DH133" s="28">
        <v>17.56910068139841</v>
      </c>
      <c r="DI133" s="28">
        <v>3.4510942088542063</v>
      </c>
      <c r="DJ133" s="28">
        <v>14.043598039589408</v>
      </c>
      <c r="DK133" s="28">
        <v>3.8351700030913434</v>
      </c>
      <c r="DL133" s="28">
        <v>18.109987767546411</v>
      </c>
      <c r="DM133" s="28">
        <v>5.308040698916143E-2</v>
      </c>
      <c r="DN133" s="28">
        <v>1.5624480395536131</v>
      </c>
      <c r="DO133" s="28">
        <v>34.010916743011634</v>
      </c>
      <c r="DP133" s="28">
        <v>16.483188795007074</v>
      </c>
      <c r="DQ133" s="28">
        <v>6.3076937522655943</v>
      </c>
      <c r="DR133" s="28">
        <v>76.426544010344799</v>
      </c>
      <c r="DS133" s="28">
        <v>127.66582552682684</v>
      </c>
      <c r="DT133" s="28">
        <v>19.782152383449542</v>
      </c>
      <c r="DU133" s="28">
        <v>1.6545635167096371</v>
      </c>
      <c r="DV133" s="28">
        <v>110.91556757274684</v>
      </c>
      <c r="DW133" s="28">
        <v>97.259274757933611</v>
      </c>
      <c r="DX133" s="28">
        <v>9.4135906703770367</v>
      </c>
      <c r="DY133" s="28">
        <v>2.4849417269222136</v>
      </c>
      <c r="DZ133" s="28">
        <v>3.6265645629531953</v>
      </c>
      <c r="EA133" s="28">
        <v>11.930937005803868</v>
      </c>
      <c r="EB133" s="28">
        <v>18.870474118929401</v>
      </c>
      <c r="EC133" s="28">
        <v>18.899951153228098</v>
      </c>
      <c r="ED133" s="28">
        <v>1.8966358745997243</v>
      </c>
      <c r="EE133" s="28">
        <v>16.997779545942937</v>
      </c>
      <c r="EF133" s="28">
        <v>1.224374718147873</v>
      </c>
      <c r="EG133" s="28">
        <v>4.7480218398690655</v>
      </c>
      <c r="EH133" s="28">
        <v>0</v>
      </c>
      <c r="EI133" s="29">
        <f t="shared" si="6"/>
        <v>3259.1928400895722</v>
      </c>
      <c r="EJ133" s="30">
        <v>8.0403137637879425</v>
      </c>
      <c r="EK133" s="31">
        <v>29515.563876562333</v>
      </c>
      <c r="EL133" s="31">
        <v>1.2165816716307307</v>
      </c>
      <c r="EM133" s="31">
        <v>0</v>
      </c>
      <c r="EN133" s="31">
        <v>1034.8981990150103</v>
      </c>
      <c r="EO133" s="29">
        <f t="shared" si="5"/>
        <v>30559.71897101276</v>
      </c>
      <c r="EP133" s="28">
        <f t="shared" si="4"/>
        <v>33818.911811102334</v>
      </c>
      <c r="EQ133" s="1"/>
    </row>
    <row r="134" spans="1:147" s="10" customFormat="1" ht="28.5" customHeight="1" thickBot="1" x14ac:dyDescent="0.3">
      <c r="A134" s="22" t="s">
        <v>134</v>
      </c>
      <c r="B134" s="23" t="s">
        <v>277</v>
      </c>
      <c r="C134" s="28">
        <v>1.0408900820545643</v>
      </c>
      <c r="D134" s="28">
        <v>0.38435034482361663</v>
      </c>
      <c r="E134" s="28">
        <v>0.69245727454366635</v>
      </c>
      <c r="F134" s="28">
        <v>17.176159914684941</v>
      </c>
      <c r="G134" s="28">
        <v>4.9112291851315888</v>
      </c>
      <c r="H134" s="28">
        <v>2.4783724102987437</v>
      </c>
      <c r="I134" s="28">
        <v>0.62823336738794877</v>
      </c>
      <c r="J134" s="28">
        <v>3.4656196136463806</v>
      </c>
      <c r="K134" s="28">
        <v>9.3250841506672479</v>
      </c>
      <c r="L134" s="28">
        <v>8.7350446246169984</v>
      </c>
      <c r="M134" s="28">
        <v>27.56541546593656</v>
      </c>
      <c r="N134" s="28">
        <v>24.686353827130247</v>
      </c>
      <c r="O134" s="28">
        <v>8.3191316322515139</v>
      </c>
      <c r="P134" s="28">
        <v>644.0597298242003</v>
      </c>
      <c r="Q134" s="28">
        <v>3.8114398968303229</v>
      </c>
      <c r="R134" s="28">
        <v>616.2296403704089</v>
      </c>
      <c r="S134" s="28">
        <v>23.61880210507028</v>
      </c>
      <c r="T134" s="28">
        <v>59.484958143916778</v>
      </c>
      <c r="U134" s="28">
        <v>37.132804133122349</v>
      </c>
      <c r="V134" s="28">
        <v>1.6086903697911366</v>
      </c>
      <c r="W134" s="28">
        <v>64.292805593844363</v>
      </c>
      <c r="X134" s="28">
        <v>59.27706076811539</v>
      </c>
      <c r="Y134" s="28">
        <v>4.8475178276899316</v>
      </c>
      <c r="Z134" s="28">
        <v>44.762729380449017</v>
      </c>
      <c r="AA134" s="28">
        <v>9.6005576835628439</v>
      </c>
      <c r="AB134" s="28">
        <v>529.89135615685836</v>
      </c>
      <c r="AC134" s="28">
        <v>1.6115136107638168</v>
      </c>
      <c r="AD134" s="28">
        <v>5.0803561182276553</v>
      </c>
      <c r="AE134" s="28">
        <v>3.6036984498630789</v>
      </c>
      <c r="AF134" s="28">
        <v>128.66949565680318</v>
      </c>
      <c r="AG134" s="28">
        <v>4.3583434429062158E-2</v>
      </c>
      <c r="AH134" s="28">
        <v>0.99356582818925998</v>
      </c>
      <c r="AI134" s="28">
        <v>1046.9124908720923</v>
      </c>
      <c r="AJ134" s="28">
        <v>81.608303283468288</v>
      </c>
      <c r="AK134" s="28">
        <v>724.83661516967516</v>
      </c>
      <c r="AL134" s="28">
        <v>100.88083111830841</v>
      </c>
      <c r="AM134" s="28">
        <v>374.77745624564699</v>
      </c>
      <c r="AN134" s="28">
        <v>55.268310686410295</v>
      </c>
      <c r="AO134" s="28">
        <v>194.95394555710584</v>
      </c>
      <c r="AP134" s="28">
        <v>623.09633343825305</v>
      </c>
      <c r="AQ134" s="28">
        <v>430.33288290662995</v>
      </c>
      <c r="AR134" s="28">
        <v>17.081448344769449</v>
      </c>
      <c r="AS134" s="28">
        <v>82.518200577312868</v>
      </c>
      <c r="AT134" s="28">
        <v>90.994515792359664</v>
      </c>
      <c r="AU134" s="28">
        <v>506.41479281335194</v>
      </c>
      <c r="AV134" s="28">
        <v>62.822683084368627</v>
      </c>
      <c r="AW134" s="28">
        <v>170.73322694423575</v>
      </c>
      <c r="AX134" s="28">
        <v>55.341841005979063</v>
      </c>
      <c r="AY134" s="28">
        <v>127.00277055701213</v>
      </c>
      <c r="AZ134" s="28">
        <v>3.0447699912551713</v>
      </c>
      <c r="BA134" s="28">
        <v>3.4157989092369947</v>
      </c>
      <c r="BB134" s="28">
        <v>64.210597216422656</v>
      </c>
      <c r="BC134" s="28">
        <v>325.04893202366134</v>
      </c>
      <c r="BD134" s="28">
        <v>399.24136461227306</v>
      </c>
      <c r="BE134" s="28">
        <v>192.21488167760344</v>
      </c>
      <c r="BF134" s="28">
        <v>393.14727815305815</v>
      </c>
      <c r="BG134" s="28">
        <v>59.69841730954218</v>
      </c>
      <c r="BH134" s="28">
        <v>612.63252204589503</v>
      </c>
      <c r="BI134" s="28">
        <v>404.15011260216534</v>
      </c>
      <c r="BJ134" s="28">
        <v>225.40484938538037</v>
      </c>
      <c r="BK134" s="28">
        <v>64.630538536891919</v>
      </c>
      <c r="BL134" s="28">
        <v>31.952607767712315</v>
      </c>
      <c r="BM134" s="28">
        <v>823.26513064524465</v>
      </c>
      <c r="BN134" s="28">
        <v>162.55925115930694</v>
      </c>
      <c r="BO134" s="28">
        <v>255.86054012589796</v>
      </c>
      <c r="BP134" s="28">
        <v>120.05168368674705</v>
      </c>
      <c r="BQ134" s="28">
        <v>29.132543163766663</v>
      </c>
      <c r="BR134" s="28">
        <v>561.66499451310688</v>
      </c>
      <c r="BS134" s="28">
        <v>18.889771759780828</v>
      </c>
      <c r="BT134" s="28">
        <v>149.00642987899215</v>
      </c>
      <c r="BU134" s="28">
        <v>1824.3992205025554</v>
      </c>
      <c r="BV134" s="28">
        <v>627.10916915636881</v>
      </c>
      <c r="BW134" s="28">
        <v>1463.5853087191349</v>
      </c>
      <c r="BX134" s="28">
        <v>1622.455539765459</v>
      </c>
      <c r="BY134" s="28">
        <v>303.02945779781464</v>
      </c>
      <c r="BZ134" s="28">
        <v>5.6532028714270615</v>
      </c>
      <c r="CA134" s="28">
        <v>145.05539577008466</v>
      </c>
      <c r="CB134" s="28">
        <v>476.45006995068007</v>
      </c>
      <c r="CC134" s="28">
        <v>600.32005823962947</v>
      </c>
      <c r="CD134" s="28">
        <v>217.92002320330278</v>
      </c>
      <c r="CE134" s="28">
        <v>1346.2807001199731</v>
      </c>
      <c r="CF134" s="28">
        <v>1471.7763201984449</v>
      </c>
      <c r="CG134" s="28">
        <v>10375.503544515828</v>
      </c>
      <c r="CH134" s="28">
        <v>828.88949234780046</v>
      </c>
      <c r="CI134" s="28">
        <v>4.509479534469282</v>
      </c>
      <c r="CJ134" s="28">
        <v>327.46451327411961</v>
      </c>
      <c r="CK134" s="28">
        <v>28.497074176391486</v>
      </c>
      <c r="CL134" s="28">
        <v>384.54467999506164</v>
      </c>
      <c r="CM134" s="28">
        <v>754.48229186300671</v>
      </c>
      <c r="CN134" s="28">
        <v>111.73598915089224</v>
      </c>
      <c r="CO134" s="28">
        <v>843.16868075183038</v>
      </c>
      <c r="CP134" s="28">
        <v>253.36035650981751</v>
      </c>
      <c r="CQ134" s="28">
        <v>1569.8953417404407</v>
      </c>
      <c r="CR134" s="28">
        <v>1218.6895519841355</v>
      </c>
      <c r="CS134" s="28">
        <v>346.95308355053476</v>
      </c>
      <c r="CT134" s="28">
        <v>1936.2137791004218</v>
      </c>
      <c r="CU134" s="28">
        <v>6869.0111260038957</v>
      </c>
      <c r="CV134" s="28">
        <v>22.357187013658205</v>
      </c>
      <c r="CW134" s="28">
        <v>6071.2400423262989</v>
      </c>
      <c r="CX134" s="28">
        <v>1296.4892237112467</v>
      </c>
      <c r="CY134" s="28">
        <v>1095.7009532940153</v>
      </c>
      <c r="CZ134" s="28">
        <v>733.33324642395587</v>
      </c>
      <c r="DA134" s="28">
        <v>2473.0889539381647</v>
      </c>
      <c r="DB134" s="28">
        <v>1362.7503071347655</v>
      </c>
      <c r="DC134" s="28">
        <v>1102.954771583095</v>
      </c>
      <c r="DD134" s="28">
        <v>4914.7325962290579</v>
      </c>
      <c r="DE134" s="28">
        <v>1893.4556056202143</v>
      </c>
      <c r="DF134" s="28">
        <v>976.35635564973063</v>
      </c>
      <c r="DG134" s="28">
        <v>1011.9112030359618</v>
      </c>
      <c r="DH134" s="28">
        <v>1461.4531038425162</v>
      </c>
      <c r="DI134" s="28">
        <v>24.15933882358625</v>
      </c>
      <c r="DJ134" s="28">
        <v>193.22686460890324</v>
      </c>
      <c r="DK134" s="28">
        <v>58.090635739783444</v>
      </c>
      <c r="DL134" s="28">
        <v>263.93575500154509</v>
      </c>
      <c r="DM134" s="28">
        <v>0.79949796388912775</v>
      </c>
      <c r="DN134" s="28">
        <v>278.58448330882152</v>
      </c>
      <c r="DO134" s="28">
        <v>538.49507495169746</v>
      </c>
      <c r="DP134" s="28">
        <v>3427.4593242794385</v>
      </c>
      <c r="DQ134" s="28">
        <v>199.36174611369796</v>
      </c>
      <c r="DR134" s="28">
        <v>1405.7138512692291</v>
      </c>
      <c r="DS134" s="28">
        <v>10510.585629535461</v>
      </c>
      <c r="DT134" s="28">
        <v>974.19863422374021</v>
      </c>
      <c r="DU134" s="28">
        <v>131.24363918652256</v>
      </c>
      <c r="DV134" s="28">
        <v>32697.351854611246</v>
      </c>
      <c r="DW134" s="28">
        <v>9076.9489798965333</v>
      </c>
      <c r="DX134" s="28">
        <v>403.14790119192651</v>
      </c>
      <c r="DY134" s="28">
        <v>88.152462023921458</v>
      </c>
      <c r="DZ134" s="28">
        <v>219.1738727884393</v>
      </c>
      <c r="EA134" s="28">
        <v>2916.9046890832851</v>
      </c>
      <c r="EB134" s="28">
        <v>6042.5075818935138</v>
      </c>
      <c r="EC134" s="28">
        <v>393.16672554172214</v>
      </c>
      <c r="ED134" s="28">
        <v>25.149324152770888</v>
      </c>
      <c r="EE134" s="28">
        <v>1353.5320959031342</v>
      </c>
      <c r="EF134" s="28">
        <v>37.109025607115655</v>
      </c>
      <c r="EG134" s="28">
        <v>49.842396633477392</v>
      </c>
      <c r="EH134" s="28">
        <v>0</v>
      </c>
      <c r="EI134" s="29">
        <f t="shared" si="6"/>
        <v>143674.44669573579</v>
      </c>
      <c r="EJ134" s="30">
        <v>1031668.7321388294</v>
      </c>
      <c r="EK134" s="31">
        <v>1934289.5759709077</v>
      </c>
      <c r="EL134" s="31">
        <v>926.18396056693211</v>
      </c>
      <c r="EM134" s="31">
        <v>-23.196106273135324</v>
      </c>
      <c r="EN134" s="31">
        <v>58626.283643351489</v>
      </c>
      <c r="EO134" s="29">
        <f t="shared" si="5"/>
        <v>3025487.579607382</v>
      </c>
      <c r="EP134" s="28">
        <f t="shared" si="4"/>
        <v>3169162.0263031176</v>
      </c>
      <c r="EQ134" s="1"/>
    </row>
    <row r="135" spans="1:147" s="10" customFormat="1" ht="28.5" customHeight="1" thickBot="1" x14ac:dyDescent="0.3">
      <c r="A135" s="22" t="s">
        <v>135</v>
      </c>
      <c r="B135" s="23" t="s">
        <v>278</v>
      </c>
      <c r="C135" s="28">
        <v>0.60837793111659888</v>
      </c>
      <c r="D135" s="28">
        <v>8.046297280802292E-2</v>
      </c>
      <c r="E135" s="28">
        <v>0.28691847119618258</v>
      </c>
      <c r="F135" s="28">
        <v>4.4031931737642607</v>
      </c>
      <c r="G135" s="28">
        <v>15.635457415628105</v>
      </c>
      <c r="H135" s="28">
        <v>1.5393112231410979</v>
      </c>
      <c r="I135" s="28">
        <v>0.47291089540722836</v>
      </c>
      <c r="J135" s="28">
        <v>4.6136234543861407</v>
      </c>
      <c r="K135" s="28">
        <v>4.1891262749852158</v>
      </c>
      <c r="L135" s="28">
        <v>6.1718203981897446</v>
      </c>
      <c r="M135" s="28">
        <v>5.418037251763919</v>
      </c>
      <c r="N135" s="28">
        <v>7.3224479167989127</v>
      </c>
      <c r="O135" s="28">
        <v>3.9395345201261636</v>
      </c>
      <c r="P135" s="28">
        <v>127.1389623577832</v>
      </c>
      <c r="Q135" s="28">
        <v>1.0801712280333313</v>
      </c>
      <c r="R135" s="28">
        <v>287.92538797514021</v>
      </c>
      <c r="S135" s="28">
        <v>34.008182519703816</v>
      </c>
      <c r="T135" s="28">
        <v>10.105759532216453</v>
      </c>
      <c r="U135" s="28">
        <v>11.156940320830648</v>
      </c>
      <c r="V135" s="28">
        <v>1.0439995219010578</v>
      </c>
      <c r="W135" s="28">
        <v>8.7293086030876132</v>
      </c>
      <c r="X135" s="28">
        <v>124.84731869456175</v>
      </c>
      <c r="Y135" s="28">
        <v>24.487236670420767</v>
      </c>
      <c r="Z135" s="28">
        <v>96.410124255199861</v>
      </c>
      <c r="AA135" s="28">
        <v>4.8649745171991299</v>
      </c>
      <c r="AB135" s="28">
        <v>31.142385393651306</v>
      </c>
      <c r="AC135" s="28">
        <v>1.969924491516468</v>
      </c>
      <c r="AD135" s="28">
        <v>6.9883508794114872</v>
      </c>
      <c r="AE135" s="28">
        <v>60.619806597965066</v>
      </c>
      <c r="AF135" s="28">
        <v>18.364995892599037</v>
      </c>
      <c r="AG135" s="28">
        <v>9.6502648211330436E-2</v>
      </c>
      <c r="AH135" s="28">
        <v>5.1451689012491402</v>
      </c>
      <c r="AI135" s="28">
        <v>111.53994606583967</v>
      </c>
      <c r="AJ135" s="28">
        <v>20.748774348681422</v>
      </c>
      <c r="AK135" s="28">
        <v>102.50524563924647</v>
      </c>
      <c r="AL135" s="28">
        <v>42.959982788100568</v>
      </c>
      <c r="AM135" s="28">
        <v>100.74896505880506</v>
      </c>
      <c r="AN135" s="28">
        <v>18.778809120138771</v>
      </c>
      <c r="AO135" s="28">
        <v>37.562354360248705</v>
      </c>
      <c r="AP135" s="28">
        <v>139.62922757793035</v>
      </c>
      <c r="AQ135" s="28">
        <v>14.435856780657691</v>
      </c>
      <c r="AR135" s="28">
        <v>9.83189540313702</v>
      </c>
      <c r="AS135" s="28">
        <v>6.88865300127698</v>
      </c>
      <c r="AT135" s="28">
        <v>17.977401451200297</v>
      </c>
      <c r="AU135" s="28">
        <v>100.09945907071709</v>
      </c>
      <c r="AV135" s="28">
        <v>39.163317471594446</v>
      </c>
      <c r="AW135" s="28">
        <v>181.67065265222496</v>
      </c>
      <c r="AX135" s="28">
        <v>82.076413338024736</v>
      </c>
      <c r="AY135" s="28">
        <v>157.56982230867376</v>
      </c>
      <c r="AZ135" s="28">
        <v>4.5007333194502319</v>
      </c>
      <c r="BA135" s="28">
        <v>2.1525534893047196</v>
      </c>
      <c r="BB135" s="28">
        <v>16.880532906259603</v>
      </c>
      <c r="BC135" s="28">
        <v>151.89050214940806</v>
      </c>
      <c r="BD135" s="28">
        <v>40.052197557594326</v>
      </c>
      <c r="BE135" s="28">
        <v>73.249679749379851</v>
      </c>
      <c r="BF135" s="28">
        <v>99.207317856767574</v>
      </c>
      <c r="BG135" s="28">
        <v>33.980602829901571</v>
      </c>
      <c r="BH135" s="28">
        <v>50.391255236191391</v>
      </c>
      <c r="BI135" s="28">
        <v>62.038353020546495</v>
      </c>
      <c r="BJ135" s="28">
        <v>30.150621268804944</v>
      </c>
      <c r="BK135" s="28">
        <v>22.428948349977642</v>
      </c>
      <c r="BL135" s="28">
        <v>11.383888607857436</v>
      </c>
      <c r="BM135" s="28">
        <v>56.931443506431719</v>
      </c>
      <c r="BN135" s="28">
        <v>48.499695753097278</v>
      </c>
      <c r="BO135" s="28">
        <v>40.867347517026523</v>
      </c>
      <c r="BP135" s="28">
        <v>17.891721051814287</v>
      </c>
      <c r="BQ135" s="28">
        <v>86.728001555028996</v>
      </c>
      <c r="BR135" s="28">
        <v>123.31817800891756</v>
      </c>
      <c r="BS135" s="28">
        <v>4.9343142379812148</v>
      </c>
      <c r="BT135" s="28">
        <v>43.316076733293848</v>
      </c>
      <c r="BU135" s="28">
        <v>173.62478185289501</v>
      </c>
      <c r="BV135" s="28">
        <v>105.68374123260321</v>
      </c>
      <c r="BW135" s="28">
        <v>65.858548096561847</v>
      </c>
      <c r="BX135" s="28">
        <v>434.21941774276343</v>
      </c>
      <c r="BY135" s="28">
        <v>66.604102418689862</v>
      </c>
      <c r="BZ135" s="28">
        <v>4.3396222477565276</v>
      </c>
      <c r="CA135" s="28">
        <v>42.259895211662617</v>
      </c>
      <c r="CB135" s="28">
        <v>105.59635405889382</v>
      </c>
      <c r="CC135" s="28">
        <v>111.77367408306469</v>
      </c>
      <c r="CD135" s="28">
        <v>46.446561241210354</v>
      </c>
      <c r="CE135" s="28">
        <v>110.76733577610038</v>
      </c>
      <c r="CF135" s="28">
        <v>301.25093851500958</v>
      </c>
      <c r="CG135" s="28">
        <v>2457.8915793124288</v>
      </c>
      <c r="CH135" s="28">
        <v>71.463419497836512</v>
      </c>
      <c r="CI135" s="28">
        <v>7.2945433249982239</v>
      </c>
      <c r="CJ135" s="28">
        <v>211.87997690195135</v>
      </c>
      <c r="CK135" s="28">
        <v>34.291022601186285</v>
      </c>
      <c r="CL135" s="28">
        <v>216.41876889668833</v>
      </c>
      <c r="CM135" s="28">
        <v>149.34721985184405</v>
      </c>
      <c r="CN135" s="28">
        <v>77.384013324271862</v>
      </c>
      <c r="CO135" s="28">
        <v>487.52532534743801</v>
      </c>
      <c r="CP135" s="28">
        <v>28.022035910403673</v>
      </c>
      <c r="CQ135" s="28">
        <v>708.81163690300809</v>
      </c>
      <c r="CR135" s="28">
        <v>604.75155835743089</v>
      </c>
      <c r="CS135" s="28">
        <v>88.690681530542975</v>
      </c>
      <c r="CT135" s="28">
        <v>935.88850771759303</v>
      </c>
      <c r="CU135" s="28">
        <v>374.24474907087387</v>
      </c>
      <c r="CV135" s="28">
        <v>13.035202745603035</v>
      </c>
      <c r="CW135" s="28">
        <v>1476.6904685308214</v>
      </c>
      <c r="CX135" s="28">
        <v>814.51614733214262</v>
      </c>
      <c r="CY135" s="28">
        <v>311.46856454778424</v>
      </c>
      <c r="CZ135" s="28">
        <v>193.29805044625516</v>
      </c>
      <c r="DA135" s="28">
        <v>593.39071909465349</v>
      </c>
      <c r="DB135" s="28">
        <v>85.073922781931799</v>
      </c>
      <c r="DC135" s="28">
        <v>60.343876518918592</v>
      </c>
      <c r="DD135" s="28">
        <v>839.74654376742194</v>
      </c>
      <c r="DE135" s="28">
        <v>499.98462050656769</v>
      </c>
      <c r="DF135" s="28">
        <v>295.06574246703582</v>
      </c>
      <c r="DG135" s="28">
        <v>347.92630691513875</v>
      </c>
      <c r="DH135" s="28">
        <v>90.620463479937285</v>
      </c>
      <c r="DI135" s="28">
        <v>422.11907545598513</v>
      </c>
      <c r="DJ135" s="28">
        <v>66.368175038536378</v>
      </c>
      <c r="DK135" s="28">
        <v>19.435110468984803</v>
      </c>
      <c r="DL135" s="28">
        <v>95.437408716940652</v>
      </c>
      <c r="DM135" s="28">
        <v>0.26291491541771145</v>
      </c>
      <c r="DN135" s="28">
        <v>3.3496315990428069</v>
      </c>
      <c r="DO135" s="28">
        <v>252.04665874329447</v>
      </c>
      <c r="DP135" s="28">
        <v>233.66378938803473</v>
      </c>
      <c r="DQ135" s="28">
        <v>37.666603322981288</v>
      </c>
      <c r="DR135" s="28">
        <v>206.27916439940398</v>
      </c>
      <c r="DS135" s="28">
        <v>608.0612307767525</v>
      </c>
      <c r="DT135" s="28">
        <v>63.173338520218991</v>
      </c>
      <c r="DU135" s="28">
        <v>7.6639770753890355</v>
      </c>
      <c r="DV135" s="28">
        <v>860.7158448195072</v>
      </c>
      <c r="DW135" s="28">
        <v>41838.637950079996</v>
      </c>
      <c r="DX135" s="28">
        <v>147.91488113754696</v>
      </c>
      <c r="DY135" s="28">
        <v>25.271663862578855</v>
      </c>
      <c r="DZ135" s="28">
        <v>30.24973392099885</v>
      </c>
      <c r="EA135" s="28">
        <v>110.33460185971354</v>
      </c>
      <c r="EB135" s="28">
        <v>4042.2461266908535</v>
      </c>
      <c r="EC135" s="28">
        <v>86.125605127776268</v>
      </c>
      <c r="ED135" s="28">
        <v>10.818542233137883</v>
      </c>
      <c r="EE135" s="28">
        <v>43.523574451472022</v>
      </c>
      <c r="EF135" s="28">
        <v>35.976600703463909</v>
      </c>
      <c r="EG135" s="28">
        <v>918.80595057053574</v>
      </c>
      <c r="EH135" s="28">
        <v>0</v>
      </c>
      <c r="EI135" s="29">
        <f t="shared" si="6"/>
        <v>66925.426258080013</v>
      </c>
      <c r="EJ135" s="30">
        <v>973132.58382275398</v>
      </c>
      <c r="EK135" s="31">
        <v>1611096.2764344127</v>
      </c>
      <c r="EL135" s="31">
        <v>762.95083189242405</v>
      </c>
      <c r="EM135" s="31">
        <v>69.007123946970822</v>
      </c>
      <c r="EN135" s="31">
        <v>204272.44346041037</v>
      </c>
      <c r="EO135" s="29">
        <f t="shared" si="5"/>
        <v>2789333.2616734165</v>
      </c>
      <c r="EP135" s="28">
        <f t="shared" si="4"/>
        <v>2856258.6879314966</v>
      </c>
      <c r="EQ135" s="1"/>
    </row>
    <row r="136" spans="1:147" s="10" customFormat="1" ht="28.5" customHeight="1" thickBot="1" x14ac:dyDescent="0.3">
      <c r="A136" s="22" t="s">
        <v>136</v>
      </c>
      <c r="B136" s="23" t="s">
        <v>279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28">
        <v>0</v>
      </c>
      <c r="S136" s="28">
        <v>0</v>
      </c>
      <c r="T136" s="28">
        <v>0</v>
      </c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2.4648901615670091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v>0</v>
      </c>
      <c r="AH136" s="28">
        <v>0</v>
      </c>
      <c r="AI136" s="28">
        <v>0</v>
      </c>
      <c r="AJ136" s="28">
        <v>0</v>
      </c>
      <c r="AK136" s="28">
        <v>0</v>
      </c>
      <c r="AL136" s="28">
        <v>0</v>
      </c>
      <c r="AM136" s="28">
        <v>0</v>
      </c>
      <c r="AN136" s="28">
        <v>0</v>
      </c>
      <c r="AO136" s="28">
        <v>0</v>
      </c>
      <c r="AP136" s="28">
        <v>0</v>
      </c>
      <c r="AQ136" s="28">
        <v>0</v>
      </c>
      <c r="AR136" s="28">
        <v>0</v>
      </c>
      <c r="AS136" s="28">
        <v>0</v>
      </c>
      <c r="AT136" s="28">
        <v>0</v>
      </c>
      <c r="AU136" s="28">
        <v>0</v>
      </c>
      <c r="AV136" s="28">
        <v>0</v>
      </c>
      <c r="AW136" s="28">
        <v>0</v>
      </c>
      <c r="AX136" s="28">
        <v>0</v>
      </c>
      <c r="AY136" s="28">
        <v>0</v>
      </c>
      <c r="AZ136" s="28">
        <v>0</v>
      </c>
      <c r="BA136" s="28">
        <v>0</v>
      </c>
      <c r="BB136" s="28">
        <v>0</v>
      </c>
      <c r="BC136" s="28">
        <v>0</v>
      </c>
      <c r="BD136" s="28">
        <v>0</v>
      </c>
      <c r="BE136" s="28">
        <v>0</v>
      </c>
      <c r="BF136" s="28">
        <v>0</v>
      </c>
      <c r="BG136" s="28">
        <v>0</v>
      </c>
      <c r="BH136" s="28">
        <v>0</v>
      </c>
      <c r="BI136" s="28">
        <v>0</v>
      </c>
      <c r="BJ136" s="28">
        <v>0</v>
      </c>
      <c r="BK136" s="28">
        <v>0</v>
      </c>
      <c r="BL136" s="28">
        <v>0</v>
      </c>
      <c r="BM136" s="28">
        <v>0</v>
      </c>
      <c r="BN136" s="28">
        <v>0</v>
      </c>
      <c r="BO136" s="28">
        <v>0</v>
      </c>
      <c r="BP136" s="28">
        <v>0</v>
      </c>
      <c r="BQ136" s="28">
        <v>0</v>
      </c>
      <c r="BR136" s="28">
        <v>0</v>
      </c>
      <c r="BS136" s="28">
        <v>0</v>
      </c>
      <c r="BT136" s="28">
        <v>0</v>
      </c>
      <c r="BU136" s="28">
        <v>13.408628080418318</v>
      </c>
      <c r="BV136" s="28">
        <v>0</v>
      </c>
      <c r="BW136" s="28">
        <v>0</v>
      </c>
      <c r="BX136" s="28">
        <v>0</v>
      </c>
      <c r="BY136" s="28">
        <v>82.632084791618126</v>
      </c>
      <c r="BZ136" s="28">
        <v>0.19006568824723921</v>
      </c>
      <c r="CA136" s="28">
        <v>0</v>
      </c>
      <c r="CB136" s="28">
        <v>0</v>
      </c>
      <c r="CC136" s="28">
        <v>0</v>
      </c>
      <c r="CD136" s="28">
        <v>0</v>
      </c>
      <c r="CE136" s="28">
        <v>6.0647082925144211</v>
      </c>
      <c r="CF136" s="28">
        <v>0</v>
      </c>
      <c r="CG136" s="28">
        <v>5.5501262570224128</v>
      </c>
      <c r="CH136" s="28">
        <v>0</v>
      </c>
      <c r="CI136" s="28">
        <v>0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5.7724039528694808</v>
      </c>
      <c r="CP136" s="28">
        <v>0</v>
      </c>
      <c r="CQ136" s="28">
        <v>283.06925265944091</v>
      </c>
      <c r="CR136" s="28">
        <v>57.197972015629482</v>
      </c>
      <c r="CS136" s="28">
        <v>1744.8329403469124</v>
      </c>
      <c r="CT136" s="28">
        <v>919.98923164725124</v>
      </c>
      <c r="CU136" s="28">
        <v>16.189501073319043</v>
      </c>
      <c r="CV136" s="28">
        <v>6.5471353867795762E-2</v>
      </c>
      <c r="CW136" s="28">
        <v>297.01417442182105</v>
      </c>
      <c r="CX136" s="28">
        <v>33.659822811044648</v>
      </c>
      <c r="CY136" s="28">
        <v>0</v>
      </c>
      <c r="CZ136" s="28">
        <v>0</v>
      </c>
      <c r="DA136" s="28">
        <v>66.028346540040729</v>
      </c>
      <c r="DB136" s="28">
        <v>0</v>
      </c>
      <c r="DC136" s="28">
        <v>0</v>
      </c>
      <c r="DD136" s="28">
        <v>2.6529739607684704</v>
      </c>
      <c r="DE136" s="28">
        <v>0.16873149217387426</v>
      </c>
      <c r="DF136" s="28">
        <v>1.8578193817646062E-2</v>
      </c>
      <c r="DG136" s="28">
        <v>0.51991650598596095</v>
      </c>
      <c r="DH136" s="28">
        <v>0</v>
      </c>
      <c r="DI136" s="28">
        <v>0</v>
      </c>
      <c r="DJ136" s="28">
        <v>0</v>
      </c>
      <c r="DK136" s="28">
        <v>0</v>
      </c>
      <c r="DL136" s="28">
        <v>0</v>
      </c>
      <c r="DM136" s="28">
        <v>0</v>
      </c>
      <c r="DN136" s="28">
        <v>0</v>
      </c>
      <c r="DO136" s="28">
        <v>51.207411780126321</v>
      </c>
      <c r="DP136" s="28">
        <v>0</v>
      </c>
      <c r="DQ136" s="28">
        <v>0</v>
      </c>
      <c r="DR136" s="28">
        <v>0.165703983493805</v>
      </c>
      <c r="DS136" s="28">
        <v>15.410721204793186</v>
      </c>
      <c r="DT136" s="28">
        <v>0</v>
      </c>
      <c r="DU136" s="28">
        <v>0</v>
      </c>
      <c r="DV136" s="28">
        <v>72.045689383150176</v>
      </c>
      <c r="DW136" s="28">
        <v>11.771654463699967</v>
      </c>
      <c r="DX136" s="28">
        <v>2017.9504373163522</v>
      </c>
      <c r="DY136" s="28">
        <v>0</v>
      </c>
      <c r="DZ136" s="28">
        <v>3.3219702658470376</v>
      </c>
      <c r="EA136" s="28">
        <v>137.28336496677451</v>
      </c>
      <c r="EB136" s="28">
        <v>206.50864475629231</v>
      </c>
      <c r="EC136" s="28">
        <v>0</v>
      </c>
      <c r="ED136" s="28">
        <v>0</v>
      </c>
      <c r="EE136" s="28">
        <v>0</v>
      </c>
      <c r="EF136" s="28">
        <v>0.397694870761993</v>
      </c>
      <c r="EG136" s="28">
        <v>0</v>
      </c>
      <c r="EH136" s="28">
        <v>0</v>
      </c>
      <c r="EI136" s="29">
        <f t="shared" si="6"/>
        <v>6053.5531132376227</v>
      </c>
      <c r="EJ136" s="30">
        <v>42282.095659825711</v>
      </c>
      <c r="EK136" s="31">
        <v>0</v>
      </c>
      <c r="EL136" s="31">
        <v>3898.8356011379783</v>
      </c>
      <c r="EM136" s="31">
        <v>0</v>
      </c>
      <c r="EN136" s="31">
        <v>25082.034948739602</v>
      </c>
      <c r="EO136" s="29">
        <f t="shared" si="5"/>
        <v>71262.9662097033</v>
      </c>
      <c r="EP136" s="28">
        <f t="shared" si="4"/>
        <v>77316.51932294092</v>
      </c>
      <c r="EQ136" s="1"/>
    </row>
    <row r="137" spans="1:147" s="10" customFormat="1" ht="28.5" customHeight="1" thickBot="1" x14ac:dyDescent="0.3">
      <c r="A137" s="22" t="s">
        <v>137</v>
      </c>
      <c r="B137" s="23" t="s">
        <v>280</v>
      </c>
      <c r="C137" s="28">
        <v>1.4840371499165129E-2</v>
      </c>
      <c r="D137" s="28">
        <v>1.9627608881319309E-3</v>
      </c>
      <c r="E137" s="28">
        <v>6.9989006581959584E-3</v>
      </c>
      <c r="F137" s="28">
        <v>0.10530180064870283</v>
      </c>
      <c r="G137" s="28">
        <v>0.10243926774830756</v>
      </c>
      <c r="H137" s="28">
        <v>3.735042526802157E-2</v>
      </c>
      <c r="I137" s="28">
        <v>1.2615394513722226E-2</v>
      </c>
      <c r="J137" s="28">
        <v>0.11167085344889786</v>
      </c>
      <c r="K137" s="28">
        <v>9.9515118938304198E-2</v>
      </c>
      <c r="L137" s="28">
        <v>0.23554252666361902</v>
      </c>
      <c r="M137" s="28">
        <v>0.13216404063986675</v>
      </c>
      <c r="N137" s="28">
        <v>0.1097069788106794</v>
      </c>
      <c r="O137" s="28">
        <v>6.7128688312784651E-2</v>
      </c>
      <c r="P137" s="28">
        <v>0.82825083614605655</v>
      </c>
      <c r="Q137" s="28">
        <v>2.6348987178582899E-2</v>
      </c>
      <c r="R137" s="28">
        <v>1.5514408385474714</v>
      </c>
      <c r="S137" s="28">
        <v>0.11499783198998388</v>
      </c>
      <c r="T137" s="28">
        <v>0.24484234327018214</v>
      </c>
      <c r="U137" s="28">
        <v>0.15760556484969235</v>
      </c>
      <c r="V137" s="28">
        <v>2.5329487267968409E-2</v>
      </c>
      <c r="W137" s="28">
        <v>0.33107552761973791</v>
      </c>
      <c r="X137" s="28">
        <v>0.74022204793914126</v>
      </c>
      <c r="Y137" s="28">
        <v>0.29144028195513916</v>
      </c>
      <c r="Z137" s="28">
        <v>0.75549693139979146</v>
      </c>
      <c r="AA137" s="28">
        <v>4.4510039779646904E-2</v>
      </c>
      <c r="AB137" s="28">
        <v>0.89238175484375248</v>
      </c>
      <c r="AC137" s="28">
        <v>4.8944398845896436E-2</v>
      </c>
      <c r="AD137" s="28">
        <v>9.5096226107159537E-2</v>
      </c>
      <c r="AE137" s="28">
        <v>9.6731854413075039E-2</v>
      </c>
      <c r="AF137" s="28">
        <v>0.4301295715531529</v>
      </c>
      <c r="AG137" s="28">
        <v>5.392403865031287E-5</v>
      </c>
      <c r="AH137" s="28">
        <v>2.9785965244098125E-2</v>
      </c>
      <c r="AI137" s="28">
        <v>3.2066706794779547</v>
      </c>
      <c r="AJ137" s="28">
        <v>0.72863854021784624</v>
      </c>
      <c r="AK137" s="28">
        <v>1.9787491959263532</v>
      </c>
      <c r="AL137" s="28">
        <v>1.4988797584006603</v>
      </c>
      <c r="AM137" s="28">
        <v>2.7351865785763279</v>
      </c>
      <c r="AN137" s="28">
        <v>0.15585049032442336</v>
      </c>
      <c r="AO137" s="28">
        <v>0.76013589695723005</v>
      </c>
      <c r="AP137" s="28">
        <v>7.0898863898538762</v>
      </c>
      <c r="AQ137" s="28">
        <v>0.36709823123086283</v>
      </c>
      <c r="AR137" s="28">
        <v>0.14922651092806077</v>
      </c>
      <c r="AS137" s="28">
        <v>0.25795215273567795</v>
      </c>
      <c r="AT137" s="28">
        <v>0.22522479287793967</v>
      </c>
      <c r="AU137" s="28">
        <v>2.4116010827381493</v>
      </c>
      <c r="AV137" s="28">
        <v>0.56728925884767623</v>
      </c>
      <c r="AW137" s="28">
        <v>1.5061185908250578</v>
      </c>
      <c r="AX137" s="28">
        <v>0.68358695014962323</v>
      </c>
      <c r="AY137" s="28">
        <v>0.96992116100872305</v>
      </c>
      <c r="AZ137" s="28">
        <v>5.643205752553751E-2</v>
      </c>
      <c r="BA137" s="28">
        <v>0.1055264992322061</v>
      </c>
      <c r="BB137" s="28">
        <v>0.81783285188574961</v>
      </c>
      <c r="BC137" s="28">
        <v>3.5318113998699383</v>
      </c>
      <c r="BD137" s="28">
        <v>0.97782300575887571</v>
      </c>
      <c r="BE137" s="28">
        <v>1.7325146667251765</v>
      </c>
      <c r="BF137" s="28">
        <v>3.0541271282142297</v>
      </c>
      <c r="BG137" s="28">
        <v>1.4339546293809955</v>
      </c>
      <c r="BH137" s="28">
        <v>1.9129376059900389</v>
      </c>
      <c r="BI137" s="28">
        <v>0.92350695987933751</v>
      </c>
      <c r="BJ137" s="28">
        <v>1.1421926797354751</v>
      </c>
      <c r="BK137" s="28">
        <v>0.32747694705304614</v>
      </c>
      <c r="BL137" s="28">
        <v>0.18267679538819287</v>
      </c>
      <c r="BM137" s="28">
        <v>1.2225003878913023</v>
      </c>
      <c r="BN137" s="28">
        <v>1.2340466348324166</v>
      </c>
      <c r="BO137" s="28">
        <v>1.9339514639589968</v>
      </c>
      <c r="BP137" s="28">
        <v>0.28147126720693511</v>
      </c>
      <c r="BQ137" s="28">
        <v>0.42998293000585613</v>
      </c>
      <c r="BR137" s="28">
        <v>2.0455661146500983</v>
      </c>
      <c r="BS137" s="28">
        <v>8.3628442713036169E-2</v>
      </c>
      <c r="BT137" s="28">
        <v>2.1148267195387938</v>
      </c>
      <c r="BU137" s="28">
        <v>6.1473166588230583</v>
      </c>
      <c r="BV137" s="28">
        <v>6.936989316283765</v>
      </c>
      <c r="BW137" s="28">
        <v>3.033485287983555</v>
      </c>
      <c r="BX137" s="28">
        <v>37.054919903135222</v>
      </c>
      <c r="BY137" s="28">
        <v>0.64920516805170281</v>
      </c>
      <c r="BZ137" s="28">
        <v>6.5512629426451946E-2</v>
      </c>
      <c r="CA137" s="28">
        <v>3.8316228784192186</v>
      </c>
      <c r="CB137" s="28">
        <v>2.5999267737008429</v>
      </c>
      <c r="CC137" s="28">
        <v>2.685979590253496</v>
      </c>
      <c r="CD137" s="28">
        <v>1.0222090604042244</v>
      </c>
      <c r="CE137" s="28">
        <v>2.7350068795131826</v>
      </c>
      <c r="CF137" s="28">
        <v>7.6486599743958736</v>
      </c>
      <c r="CG137" s="28">
        <v>129.8772855830855</v>
      </c>
      <c r="CH137" s="28">
        <v>5.8049025861395416</v>
      </c>
      <c r="CI137" s="28">
        <v>1.1909929738708091E-2</v>
      </c>
      <c r="CJ137" s="28">
        <v>3.4464234895225756</v>
      </c>
      <c r="CK137" s="28">
        <v>0.85523954315570783</v>
      </c>
      <c r="CL137" s="28">
        <v>4.2347665083635162</v>
      </c>
      <c r="CM137" s="28">
        <v>0.44099152390679897</v>
      </c>
      <c r="CN137" s="28">
        <v>1.819547842662891</v>
      </c>
      <c r="CO137" s="28">
        <v>4.2164165645294736</v>
      </c>
      <c r="CP137" s="28">
        <v>1.225149459760503</v>
      </c>
      <c r="CQ137" s="28">
        <v>13.435454745889956</v>
      </c>
      <c r="CR137" s="28">
        <v>29.342491862232553</v>
      </c>
      <c r="CS137" s="28">
        <v>3.1898112719911134</v>
      </c>
      <c r="CT137" s="28">
        <v>7.1356543998516404</v>
      </c>
      <c r="CU137" s="28">
        <v>14.234881749315024</v>
      </c>
      <c r="CV137" s="28">
        <v>0.80338515551119349</v>
      </c>
      <c r="CW137" s="28">
        <v>22.673661752557621</v>
      </c>
      <c r="CX137" s="28">
        <v>12.363078204294176</v>
      </c>
      <c r="CY137" s="28">
        <v>1.3872442281100055</v>
      </c>
      <c r="CZ137" s="28">
        <v>1.6279459262488174</v>
      </c>
      <c r="DA137" s="28">
        <v>24.340969249563724</v>
      </c>
      <c r="DB137" s="28">
        <v>5.7443922646922063</v>
      </c>
      <c r="DC137" s="28">
        <v>4.3637366048728934</v>
      </c>
      <c r="DD137" s="28">
        <v>20.709104377005612</v>
      </c>
      <c r="DE137" s="28">
        <v>4.4267319854033573</v>
      </c>
      <c r="DF137" s="28">
        <v>2.5868740951809501</v>
      </c>
      <c r="DG137" s="28">
        <v>5.5709740782780006</v>
      </c>
      <c r="DH137" s="28">
        <v>4.2602755965579453</v>
      </c>
      <c r="DI137" s="28">
        <v>1.099904001715434</v>
      </c>
      <c r="DJ137" s="28">
        <v>1.5902428202543117</v>
      </c>
      <c r="DK137" s="28">
        <v>0.32134349181868388</v>
      </c>
      <c r="DL137" s="28">
        <v>1.5090426893313593</v>
      </c>
      <c r="DM137" s="28">
        <v>4.3137910888601241E-3</v>
      </c>
      <c r="DN137" s="28">
        <v>0.45782080464435193</v>
      </c>
      <c r="DO137" s="28">
        <v>14.742093823441197</v>
      </c>
      <c r="DP137" s="28">
        <v>1.9203566493486943</v>
      </c>
      <c r="DQ137" s="28">
        <v>0.70343685979090986</v>
      </c>
      <c r="DR137" s="28">
        <v>17.926485135388198</v>
      </c>
      <c r="DS137" s="28">
        <v>252.20084819554083</v>
      </c>
      <c r="DT137" s="28">
        <v>5.7919893838542835</v>
      </c>
      <c r="DU137" s="28">
        <v>0.12200980447074844</v>
      </c>
      <c r="DV137" s="28">
        <v>22.633558832481029</v>
      </c>
      <c r="DW137" s="28">
        <v>24.231705735718606</v>
      </c>
      <c r="DX137" s="28">
        <v>1.0485779743902814</v>
      </c>
      <c r="DY137" s="28">
        <v>0.62960831999948841</v>
      </c>
      <c r="DZ137" s="28">
        <v>0.91810297084634751</v>
      </c>
      <c r="EA137" s="28">
        <v>0.94388136961526892</v>
      </c>
      <c r="EB137" s="28">
        <v>3.0890778079444745</v>
      </c>
      <c r="EC137" s="28">
        <v>1.889555179284361</v>
      </c>
      <c r="ED137" s="28">
        <v>0.40743468293124296</v>
      </c>
      <c r="EE137" s="28">
        <v>5.3456608065139672</v>
      </c>
      <c r="EF137" s="28">
        <v>0.37756760093271419</v>
      </c>
      <c r="EG137" s="28">
        <v>0.82140078073774858</v>
      </c>
      <c r="EH137" s="28">
        <v>0</v>
      </c>
      <c r="EI137" s="29">
        <f t="shared" si="6"/>
        <v>823.84487920043637</v>
      </c>
      <c r="EJ137" s="30">
        <v>1110.6827642516996</v>
      </c>
      <c r="EK137" s="31">
        <v>2.556177814984669</v>
      </c>
      <c r="EL137" s="31">
        <v>18.610921274050362</v>
      </c>
      <c r="EM137" s="31">
        <v>7.5989897730783601E-2</v>
      </c>
      <c r="EN137" s="31">
        <v>50432.081995884218</v>
      </c>
      <c r="EO137" s="29">
        <f t="shared" si="5"/>
        <v>51564.007849122681</v>
      </c>
      <c r="EP137" s="28">
        <f t="shared" si="4"/>
        <v>52387.852728323116</v>
      </c>
      <c r="EQ137" s="1"/>
    </row>
    <row r="138" spans="1:147" s="10" customFormat="1" ht="28.5" customHeight="1" thickBot="1" x14ac:dyDescent="0.3">
      <c r="A138" s="22" t="s">
        <v>138</v>
      </c>
      <c r="B138" s="23" t="s">
        <v>281</v>
      </c>
      <c r="C138" s="28">
        <v>0</v>
      </c>
      <c r="D138" s="28">
        <v>0</v>
      </c>
      <c r="E138" s="28">
        <v>0</v>
      </c>
      <c r="F138" s="28">
        <v>1.4083421453791708E-2</v>
      </c>
      <c r="G138" s="28">
        <v>2.0389299705054868E-4</v>
      </c>
      <c r="H138" s="28">
        <v>0</v>
      </c>
      <c r="I138" s="28">
        <v>5.5932909521147001E-4</v>
      </c>
      <c r="J138" s="28">
        <v>0</v>
      </c>
      <c r="K138" s="28">
        <v>0</v>
      </c>
      <c r="L138" s="28">
        <v>4.600099868419482E-2</v>
      </c>
      <c r="M138" s="28">
        <v>0</v>
      </c>
      <c r="N138" s="28">
        <v>7.1053372622880112E-2</v>
      </c>
      <c r="O138" s="28">
        <v>4.0799370287128184E-2</v>
      </c>
      <c r="P138" s="28">
        <v>0.47659184178253045</v>
      </c>
      <c r="Q138" s="28">
        <v>1.1192264646329154E-6</v>
      </c>
      <c r="R138" s="28">
        <v>0.45412662770759937</v>
      </c>
      <c r="S138" s="28">
        <v>2.3812732463587716E-2</v>
      </c>
      <c r="T138" s="28">
        <v>0</v>
      </c>
      <c r="U138" s="28">
        <v>1.7430764382648765E-2</v>
      </c>
      <c r="V138" s="28">
        <v>4.1547501544170922E-4</v>
      </c>
      <c r="W138" s="28">
        <v>0.22874330574972115</v>
      </c>
      <c r="X138" s="28">
        <v>3.6902294645905873E-2</v>
      </c>
      <c r="Y138" s="28">
        <v>0</v>
      </c>
      <c r="Z138" s="28">
        <v>6.9622483700981924E-2</v>
      </c>
      <c r="AA138" s="28">
        <v>0</v>
      </c>
      <c r="AB138" s="28">
        <v>0.67222376920303917</v>
      </c>
      <c r="AC138" s="28">
        <v>1.2990270947023836E-2</v>
      </c>
      <c r="AD138" s="28">
        <v>4.9953639308291664E-3</v>
      </c>
      <c r="AE138" s="28">
        <v>3.8023920086408076E-3</v>
      </c>
      <c r="AF138" s="28">
        <v>0.25513294901860584</v>
      </c>
      <c r="AG138" s="28">
        <v>3.8817097474733362E-7</v>
      </c>
      <c r="AH138" s="28">
        <v>1.0371456695560765E-2</v>
      </c>
      <c r="AI138" s="28">
        <v>2.5556073424838739</v>
      </c>
      <c r="AJ138" s="28">
        <v>0.25660917206387607</v>
      </c>
      <c r="AK138" s="28">
        <v>0.81602284803649316</v>
      </c>
      <c r="AL138" s="28">
        <v>0.69699774305779194</v>
      </c>
      <c r="AM138" s="28">
        <v>1.1806097314073254</v>
      </c>
      <c r="AN138" s="28">
        <v>0.17953809251281436</v>
      </c>
      <c r="AO138" s="28">
        <v>0.61277484263193915</v>
      </c>
      <c r="AP138" s="28">
        <v>3.8672255837231262</v>
      </c>
      <c r="AQ138" s="28">
        <v>0.19868206809021605</v>
      </c>
      <c r="AR138" s="28">
        <v>7.8407230387335616E-2</v>
      </c>
      <c r="AS138" s="28">
        <v>0.33407994053608914</v>
      </c>
      <c r="AT138" s="28">
        <v>0.42044595495432863</v>
      </c>
      <c r="AU138" s="28">
        <v>1.2712096607935441</v>
      </c>
      <c r="AV138" s="28">
        <v>0.25317856566809249</v>
      </c>
      <c r="AW138" s="28">
        <v>1.021012099369488</v>
      </c>
      <c r="AX138" s="28">
        <v>0.30596399028806986</v>
      </c>
      <c r="AY138" s="28">
        <v>0.47157975965981458</v>
      </c>
      <c r="AZ138" s="28">
        <v>2.0842862196498183E-2</v>
      </c>
      <c r="BA138" s="28">
        <v>4.1563064987442992E-2</v>
      </c>
      <c r="BB138" s="28">
        <v>0.35932416026967695</v>
      </c>
      <c r="BC138" s="28">
        <v>1.2457556119392206</v>
      </c>
      <c r="BD138" s="28">
        <v>0.37509336823802408</v>
      </c>
      <c r="BE138" s="28">
        <v>1.0160458157250873</v>
      </c>
      <c r="BF138" s="28">
        <v>1.465034054724581</v>
      </c>
      <c r="BG138" s="28">
        <v>0.6385676074113471</v>
      </c>
      <c r="BH138" s="28">
        <v>1.3320345723000553</v>
      </c>
      <c r="BI138" s="28">
        <v>0.85186889595580784</v>
      </c>
      <c r="BJ138" s="28">
        <v>0.73155794918807049</v>
      </c>
      <c r="BK138" s="28">
        <v>0.14720896388378377</v>
      </c>
      <c r="BL138" s="28">
        <v>5.5157913906081713E-2</v>
      </c>
      <c r="BM138" s="28">
        <v>0.76998379087421442</v>
      </c>
      <c r="BN138" s="28">
        <v>0.69434866398377926</v>
      </c>
      <c r="BO138" s="28">
        <v>0.91315868044758364</v>
      </c>
      <c r="BP138" s="28">
        <v>0.1742967695769832</v>
      </c>
      <c r="BQ138" s="28">
        <v>0.27897399708509307</v>
      </c>
      <c r="BR138" s="28">
        <v>0.98314660272471954</v>
      </c>
      <c r="BS138" s="28">
        <v>9.2762166766768031E-2</v>
      </c>
      <c r="BT138" s="28">
        <v>0.9497113662246004</v>
      </c>
      <c r="BU138" s="28">
        <v>4.4889745471577687</v>
      </c>
      <c r="BV138" s="28">
        <v>3.1255653438114135</v>
      </c>
      <c r="BW138" s="28">
        <v>2.658241725627664</v>
      </c>
      <c r="BX138" s="28">
        <v>22.147720803485257</v>
      </c>
      <c r="BY138" s="28">
        <v>1.0744850806532933</v>
      </c>
      <c r="BZ138" s="28">
        <v>3.757943145126047E-2</v>
      </c>
      <c r="CA138" s="28">
        <v>0.65241593414376853</v>
      </c>
      <c r="CB138" s="28">
        <v>4.7335100452926465E-2</v>
      </c>
      <c r="CC138" s="28">
        <v>8.0679476202349164E-5</v>
      </c>
      <c r="CD138" s="28">
        <v>0.22188141560708666</v>
      </c>
      <c r="CE138" s="28">
        <v>1.8936130963876372</v>
      </c>
      <c r="CF138" s="28">
        <v>5.2757911058312548</v>
      </c>
      <c r="CG138" s="28">
        <v>74.509580619268377</v>
      </c>
      <c r="CH138" s="28">
        <v>2.3660113640585356</v>
      </c>
      <c r="CI138" s="28">
        <v>1.9304883921783572E-3</v>
      </c>
      <c r="CJ138" s="28">
        <v>2.7941602881714567</v>
      </c>
      <c r="CK138" s="28">
        <v>4.8286613930898961E-2</v>
      </c>
      <c r="CL138" s="28">
        <v>4.1498974704935252</v>
      </c>
      <c r="CM138" s="28">
        <v>2.0605090867425306</v>
      </c>
      <c r="CN138" s="28">
        <v>1.0984884884659523</v>
      </c>
      <c r="CO138" s="28">
        <v>4.7433531362954691</v>
      </c>
      <c r="CP138" s="28">
        <v>0.84719014908632695</v>
      </c>
      <c r="CQ138" s="28">
        <v>715.62446714576618</v>
      </c>
      <c r="CR138" s="28">
        <v>543.5484764424491</v>
      </c>
      <c r="CS138" s="28">
        <v>1.6893542153541152</v>
      </c>
      <c r="CT138" s="28">
        <v>6.1639050350682112</v>
      </c>
      <c r="CU138" s="28">
        <v>10.769070398580112</v>
      </c>
      <c r="CV138" s="28">
        <v>0.40007642828237699</v>
      </c>
      <c r="CW138" s="28">
        <v>11.593855793752867</v>
      </c>
      <c r="CX138" s="28">
        <v>2.1082782077834707</v>
      </c>
      <c r="CY138" s="28">
        <v>0.95207145630081214</v>
      </c>
      <c r="CZ138" s="28">
        <v>0.95684468131956468</v>
      </c>
      <c r="DA138" s="28">
        <v>13.076791411250687</v>
      </c>
      <c r="DB138" s="28">
        <v>2.9659949196984781</v>
      </c>
      <c r="DC138" s="28">
        <v>3.2687179728964266</v>
      </c>
      <c r="DD138" s="28">
        <v>22.739834079575331</v>
      </c>
      <c r="DE138" s="28">
        <v>4.3268998921620527</v>
      </c>
      <c r="DF138" s="28">
        <v>2.2979625116817588</v>
      </c>
      <c r="DG138" s="28">
        <v>4.3193263763462202</v>
      </c>
      <c r="DH138" s="28">
        <v>3.6263512664662949</v>
      </c>
      <c r="DI138" s="28">
        <v>0.50266158941364281</v>
      </c>
      <c r="DJ138" s="28">
        <v>0.85784347984349096</v>
      </c>
      <c r="DK138" s="28">
        <v>0.18826517277747259</v>
      </c>
      <c r="DL138" s="28">
        <v>0.84969019200484242</v>
      </c>
      <c r="DM138" s="28">
        <v>2.6056711918527771E-3</v>
      </c>
      <c r="DN138" s="28">
        <v>0.94381914708912829</v>
      </c>
      <c r="DO138" s="28">
        <v>5.0722059018798475</v>
      </c>
      <c r="DP138" s="28">
        <v>2.9493678864641515</v>
      </c>
      <c r="DQ138" s="28">
        <v>0.80283735228669295</v>
      </c>
      <c r="DR138" s="28">
        <v>13.045114722391189</v>
      </c>
      <c r="DS138" s="28">
        <v>9.4333267800217389</v>
      </c>
      <c r="DT138" s="28">
        <v>3.3277996002009678</v>
      </c>
      <c r="DU138" s="28">
        <v>8.5699219046699221E-2</v>
      </c>
      <c r="DV138" s="28">
        <v>337.54451469438527</v>
      </c>
      <c r="DW138" s="28">
        <v>131.71101640419499</v>
      </c>
      <c r="DX138" s="28">
        <v>2.1909731230807941</v>
      </c>
      <c r="DY138" s="28">
        <v>0.45517995514131693</v>
      </c>
      <c r="DZ138" s="28">
        <v>2211.3620772821714</v>
      </c>
      <c r="EA138" s="28">
        <v>1.3372789535818048</v>
      </c>
      <c r="EB138" s="28">
        <v>5.418195487913831</v>
      </c>
      <c r="EC138" s="28">
        <v>1.3355315520485154</v>
      </c>
      <c r="ED138" s="28">
        <v>0.20252727946299084</v>
      </c>
      <c r="EE138" s="28">
        <v>2.301341317446099</v>
      </c>
      <c r="EF138" s="28">
        <v>3.9699883955612276</v>
      </c>
      <c r="EG138" s="28">
        <v>0.61551481186615886</v>
      </c>
      <c r="EH138" s="28">
        <v>0</v>
      </c>
      <c r="EI138" s="29">
        <f t="shared" si="6"/>
        <v>4251.2729912990535</v>
      </c>
      <c r="EJ138" s="30">
        <v>131738.59243613749</v>
      </c>
      <c r="EK138" s="31">
        <v>41.812528976882568</v>
      </c>
      <c r="EL138" s="31">
        <v>0</v>
      </c>
      <c r="EM138" s="31">
        <v>0</v>
      </c>
      <c r="EN138" s="31">
        <v>13293.838390910247</v>
      </c>
      <c r="EO138" s="29">
        <f t="shared" si="5"/>
        <v>145074.24335602461</v>
      </c>
      <c r="EP138" s="28">
        <f t="shared" si="4"/>
        <v>149325.51634732366</v>
      </c>
      <c r="EQ138" s="1"/>
    </row>
    <row r="139" spans="1:147" s="10" customFormat="1" ht="28.5" customHeight="1" thickBot="1" x14ac:dyDescent="0.3">
      <c r="A139" s="22" t="s">
        <v>139</v>
      </c>
      <c r="B139" s="23" t="s">
        <v>282</v>
      </c>
      <c r="C139" s="28">
        <v>8.5436492660544514E-3</v>
      </c>
      <c r="D139" s="28">
        <v>7.7523211042112986E-4</v>
      </c>
      <c r="E139" s="28">
        <v>2.7643573706245483E-3</v>
      </c>
      <c r="F139" s="28">
        <v>5.8750758646159418E-2</v>
      </c>
      <c r="G139" s="28">
        <v>0.28978570321446606</v>
      </c>
      <c r="H139" s="28">
        <v>1.4752305887454985E-2</v>
      </c>
      <c r="I139" s="28">
        <v>4.6927452054808597E-3</v>
      </c>
      <c r="J139" s="28">
        <v>4.4106662158991811E-2</v>
      </c>
      <c r="K139" s="28">
        <v>3.9305508959258273E-2</v>
      </c>
      <c r="L139" s="28">
        <v>6.9199676382773981E-2</v>
      </c>
      <c r="M139" s="28">
        <v>5.2200860923279704E-2</v>
      </c>
      <c r="N139" s="28">
        <v>0.60716297456764923</v>
      </c>
      <c r="O139" s="28">
        <v>0.10283900093948957</v>
      </c>
      <c r="P139" s="28">
        <v>272.43811172834444</v>
      </c>
      <c r="Q139" s="28">
        <v>1.04070654053807E-2</v>
      </c>
      <c r="R139" s="28">
        <v>1.8334407887570019</v>
      </c>
      <c r="S139" s="28">
        <v>8.5666451760853093E-2</v>
      </c>
      <c r="T139" s="28">
        <v>9.6705435512550134E-2</v>
      </c>
      <c r="U139" s="28">
        <v>0.44570376690140889</v>
      </c>
      <c r="V139" s="28">
        <v>1.1913054682759074E-2</v>
      </c>
      <c r="W139" s="28">
        <v>0.44256666562454977</v>
      </c>
      <c r="X139" s="28">
        <v>0.64732677240749603</v>
      </c>
      <c r="Y139" s="28">
        <v>0.11511023385881994</v>
      </c>
      <c r="Z139" s="28">
        <v>0.3072292735511471</v>
      </c>
      <c r="AA139" s="28">
        <v>2.0158512367434735E-2</v>
      </c>
      <c r="AB139" s="28">
        <v>5.8255308175387226</v>
      </c>
      <c r="AC139" s="28">
        <v>2.9028407140021934E-2</v>
      </c>
      <c r="AD139" s="28">
        <v>3.8686151691966764E-2</v>
      </c>
      <c r="AE139" s="28">
        <v>0.20411428825627193</v>
      </c>
      <c r="AF139" s="28">
        <v>1.0541016102095462</v>
      </c>
      <c r="AG139" s="28">
        <v>2.1298389700998927E-5</v>
      </c>
      <c r="AH139" s="28">
        <v>1.4014470433304652E-2</v>
      </c>
      <c r="AI139" s="28">
        <v>5.411729663159222</v>
      </c>
      <c r="AJ139" s="28">
        <v>1.7175437730451883</v>
      </c>
      <c r="AK139" s="28">
        <v>11.214471005006095</v>
      </c>
      <c r="AL139" s="28">
        <v>1.5010034401060122</v>
      </c>
      <c r="AM139" s="28">
        <v>3.8991050855510658</v>
      </c>
      <c r="AN139" s="28">
        <v>17.511513987089632</v>
      </c>
      <c r="AO139" s="28">
        <v>1.8903929080624169</v>
      </c>
      <c r="AP139" s="28">
        <v>44.116368358051091</v>
      </c>
      <c r="AQ139" s="28">
        <v>0.76150784857363107</v>
      </c>
      <c r="AR139" s="28">
        <v>0.32499358409389673</v>
      </c>
      <c r="AS139" s="28">
        <v>0.5023445360668124</v>
      </c>
      <c r="AT139" s="28">
        <v>10.816393329147894</v>
      </c>
      <c r="AU139" s="28">
        <v>17.822002239119072</v>
      </c>
      <c r="AV139" s="28">
        <v>4.3011416239438987</v>
      </c>
      <c r="AW139" s="28">
        <v>3.1059676250337378</v>
      </c>
      <c r="AX139" s="28">
        <v>0.38917512969020063</v>
      </c>
      <c r="AY139" s="28">
        <v>0.48603361208504769</v>
      </c>
      <c r="AZ139" s="28">
        <v>1.326578760108978</v>
      </c>
      <c r="BA139" s="28">
        <v>4.6640381649970822E-2</v>
      </c>
      <c r="BB139" s="28">
        <v>0.46392857643850505</v>
      </c>
      <c r="BC139" s="28">
        <v>2.3131752080257502</v>
      </c>
      <c r="BD139" s="28">
        <v>1.2037313123319739</v>
      </c>
      <c r="BE139" s="28">
        <v>2.3108489510133787</v>
      </c>
      <c r="BF139" s="28">
        <v>2.1660722014838703</v>
      </c>
      <c r="BG139" s="28">
        <v>1.7897562374851572</v>
      </c>
      <c r="BH139" s="28">
        <v>3.0671791725311182</v>
      </c>
      <c r="BI139" s="28">
        <v>2.2705881893300619</v>
      </c>
      <c r="BJ139" s="28">
        <v>1.4254662777387124</v>
      </c>
      <c r="BK139" s="28">
        <v>0.53382964553359014</v>
      </c>
      <c r="BL139" s="28">
        <v>0.16787792601367962</v>
      </c>
      <c r="BM139" s="28">
        <v>3.4120193657567293</v>
      </c>
      <c r="BN139" s="28">
        <v>6.4563130100779667</v>
      </c>
      <c r="BO139" s="28">
        <v>0.92980509486192375</v>
      </c>
      <c r="BP139" s="28">
        <v>0.20600501156192039</v>
      </c>
      <c r="BQ139" s="28">
        <v>0.4069899142080462</v>
      </c>
      <c r="BR139" s="28">
        <v>1.5257860433288872</v>
      </c>
      <c r="BS139" s="28">
        <v>0.16797255087789056</v>
      </c>
      <c r="BT139" s="28">
        <v>1.1935682217061474</v>
      </c>
      <c r="BU139" s="28">
        <v>5.5437112541363209</v>
      </c>
      <c r="BV139" s="28">
        <v>2.0195893883637743</v>
      </c>
      <c r="BW139" s="28">
        <v>5.3720554133687513</v>
      </c>
      <c r="BX139" s="28">
        <v>12.189199494826482</v>
      </c>
      <c r="BY139" s="28">
        <v>3.704698379159499</v>
      </c>
      <c r="BZ139" s="28">
        <v>8.7329665120796152E-2</v>
      </c>
      <c r="CA139" s="28">
        <v>0.84625102852446465</v>
      </c>
      <c r="CB139" s="28">
        <v>6.6477263253142125</v>
      </c>
      <c r="CC139" s="28">
        <v>5.9283546081185623</v>
      </c>
      <c r="CD139" s="28">
        <v>13.793337175370873</v>
      </c>
      <c r="CE139" s="28">
        <v>21.421103041956144</v>
      </c>
      <c r="CF139" s="28">
        <v>13.384001310659448</v>
      </c>
      <c r="CG139" s="28">
        <v>129.55350020735668</v>
      </c>
      <c r="CH139" s="28">
        <v>10.113767841309658</v>
      </c>
      <c r="CI139" s="28">
        <v>4.704067633573835E-3</v>
      </c>
      <c r="CJ139" s="28">
        <v>5.13128260194744</v>
      </c>
      <c r="CK139" s="28">
        <v>26.627447906464397</v>
      </c>
      <c r="CL139" s="28">
        <v>7.4518519281289191</v>
      </c>
      <c r="CM139" s="28">
        <v>10.831097898384618</v>
      </c>
      <c r="CN139" s="28">
        <v>1.3323610732871103</v>
      </c>
      <c r="CO139" s="28">
        <v>12.575009652001059</v>
      </c>
      <c r="CP139" s="28">
        <v>3.425935471996651</v>
      </c>
      <c r="CQ139" s="28">
        <v>1304.0684184995221</v>
      </c>
      <c r="CR139" s="28">
        <v>1002.6279423528354</v>
      </c>
      <c r="CS139" s="28">
        <v>939.9304195086778</v>
      </c>
      <c r="CT139" s="28">
        <v>92.5160920679795</v>
      </c>
      <c r="CU139" s="28">
        <v>13.739531857240284</v>
      </c>
      <c r="CV139" s="28">
        <v>23.945472980628729</v>
      </c>
      <c r="CW139" s="28">
        <v>123.96353360661981</v>
      </c>
      <c r="CX139" s="28">
        <v>50.447267139781061</v>
      </c>
      <c r="CY139" s="28">
        <v>2.1345132003315062</v>
      </c>
      <c r="CZ139" s="28">
        <v>8.7401514243408531</v>
      </c>
      <c r="DA139" s="28">
        <v>19.982889933554226</v>
      </c>
      <c r="DB139" s="28">
        <v>3.1572400001217655</v>
      </c>
      <c r="DC139" s="28">
        <v>4.3514781495318502</v>
      </c>
      <c r="DD139" s="28">
        <v>17.645481124750788</v>
      </c>
      <c r="DE139" s="28">
        <v>6.7012290751677037</v>
      </c>
      <c r="DF139" s="28">
        <v>2.6844846859634144</v>
      </c>
      <c r="DG139" s="28">
        <v>3216.1248416473245</v>
      </c>
      <c r="DH139" s="28">
        <v>4.8961962588741059</v>
      </c>
      <c r="DI139" s="28">
        <v>0.29696471022627491</v>
      </c>
      <c r="DJ139" s="28">
        <v>2.2195906335960718</v>
      </c>
      <c r="DK139" s="28">
        <v>1.1080321874710894</v>
      </c>
      <c r="DL139" s="28">
        <v>4.8694394078287564</v>
      </c>
      <c r="DM139" s="28">
        <v>1.3689750644320986E-2</v>
      </c>
      <c r="DN139" s="28">
        <v>1.7308507122460803</v>
      </c>
      <c r="DO139" s="28">
        <v>515.82763959989006</v>
      </c>
      <c r="DP139" s="28">
        <v>12.255208093258428</v>
      </c>
      <c r="DQ139" s="28">
        <v>55.19694483258737</v>
      </c>
      <c r="DR139" s="28">
        <v>11.51525191985249</v>
      </c>
      <c r="DS139" s="28">
        <v>27.443724948869509</v>
      </c>
      <c r="DT139" s="28">
        <v>5.5696410735973405</v>
      </c>
      <c r="DU139" s="28">
        <v>0.28318889269178588</v>
      </c>
      <c r="DV139" s="28">
        <v>628.7968336622796</v>
      </c>
      <c r="DW139" s="28">
        <v>21.803953713951202</v>
      </c>
      <c r="DX139" s="28">
        <v>3.350967167685786</v>
      </c>
      <c r="DY139" s="28">
        <v>0.5646792741604425</v>
      </c>
      <c r="DZ139" s="28">
        <v>13.659334735663293</v>
      </c>
      <c r="EA139" s="28">
        <v>1021.2379316372663</v>
      </c>
      <c r="EB139" s="28">
        <v>2398.0983953107284</v>
      </c>
      <c r="EC139" s="28">
        <v>0.98428982222172623</v>
      </c>
      <c r="ED139" s="28">
        <v>0.34826864798603097</v>
      </c>
      <c r="EE139" s="28">
        <v>2.8379442846013525</v>
      </c>
      <c r="EF139" s="28">
        <v>7.0832341904745473</v>
      </c>
      <c r="EG139" s="28">
        <v>0.63988051025544113</v>
      </c>
      <c r="EH139" s="28">
        <v>0</v>
      </c>
      <c r="EI139" s="29">
        <f t="shared" si="6"/>
        <v>12317.447914995066</v>
      </c>
      <c r="EJ139" s="30">
        <v>147004.4494973101</v>
      </c>
      <c r="EK139" s="31">
        <v>1709.5353510356188</v>
      </c>
      <c r="EL139" s="31">
        <v>7.3507597707916901</v>
      </c>
      <c r="EM139" s="31">
        <v>3.0013747035987123E-2</v>
      </c>
      <c r="EN139" s="31">
        <v>45873.45693458672</v>
      </c>
      <c r="EO139" s="29">
        <f t="shared" si="5"/>
        <v>194594.82255645026</v>
      </c>
      <c r="EP139" s="28">
        <f t="shared" ref="EP139:EP146" si="7">+EI139+EO139</f>
        <v>206912.27047144534</v>
      </c>
      <c r="EQ139" s="1"/>
    </row>
    <row r="140" spans="1:147" s="10" customFormat="1" ht="28.5" customHeight="1" thickBot="1" x14ac:dyDescent="0.3">
      <c r="A140" s="22" t="s">
        <v>140</v>
      </c>
      <c r="B140" s="23" t="s">
        <v>283</v>
      </c>
      <c r="C140" s="28">
        <v>0.54411410672400284</v>
      </c>
      <c r="D140" s="28">
        <v>7.1963554781549519E-2</v>
      </c>
      <c r="E140" s="28">
        <v>0.26873473445085677</v>
      </c>
      <c r="F140" s="28">
        <v>4.0153409749339675</v>
      </c>
      <c r="G140" s="28">
        <v>4.0972761698355926</v>
      </c>
      <c r="H140" s="28">
        <v>1.4029732534128416</v>
      </c>
      <c r="I140" s="28">
        <v>0.4364667030106128</v>
      </c>
      <c r="J140" s="28">
        <v>4.1235217595235714</v>
      </c>
      <c r="K140" s="28">
        <v>3.8075711974398896</v>
      </c>
      <c r="L140" s="28">
        <v>5.2981488772313261</v>
      </c>
      <c r="M140" s="28">
        <v>5.3396035991981456</v>
      </c>
      <c r="N140" s="28">
        <v>14.283847050531588</v>
      </c>
      <c r="O140" s="28">
        <v>10.851736478847201</v>
      </c>
      <c r="P140" s="28">
        <v>210.75348668747318</v>
      </c>
      <c r="Q140" s="28">
        <v>0.99670531456745581</v>
      </c>
      <c r="R140" s="28">
        <v>423.69854112477935</v>
      </c>
      <c r="S140" s="28">
        <v>99.204984951823064</v>
      </c>
      <c r="T140" s="28">
        <v>9.5386739497399855</v>
      </c>
      <c r="U140" s="28">
        <v>21.312280355891964</v>
      </c>
      <c r="V140" s="28">
        <v>0.95216931456878162</v>
      </c>
      <c r="W140" s="28">
        <v>28.507745885060427</v>
      </c>
      <c r="X140" s="28">
        <v>524.22865331019011</v>
      </c>
      <c r="Y140" s="28">
        <v>75.629942421330867</v>
      </c>
      <c r="Z140" s="28">
        <v>39.104500573883499</v>
      </c>
      <c r="AA140" s="28">
        <v>3.327448686591052</v>
      </c>
      <c r="AB140" s="28">
        <v>24.136752116681663</v>
      </c>
      <c r="AC140" s="28">
        <v>1.112854322475582</v>
      </c>
      <c r="AD140" s="28">
        <v>3.5142891374262457</v>
      </c>
      <c r="AE140" s="28">
        <v>5.5076668269453961</v>
      </c>
      <c r="AF140" s="28">
        <v>48.520195515985947</v>
      </c>
      <c r="AG140" s="28">
        <v>8.374953790105515E-3</v>
      </c>
      <c r="AH140" s="28">
        <v>0.81197496880547382</v>
      </c>
      <c r="AI140" s="28">
        <v>280.11757066412724</v>
      </c>
      <c r="AJ140" s="28">
        <v>75.83732526506455</v>
      </c>
      <c r="AK140" s="28">
        <v>439.33147745574581</v>
      </c>
      <c r="AL140" s="28">
        <v>55.854540946828465</v>
      </c>
      <c r="AM140" s="28">
        <v>66.785980397892402</v>
      </c>
      <c r="AN140" s="28">
        <v>25.71289433757838</v>
      </c>
      <c r="AO140" s="28">
        <v>115.45187703067414</v>
      </c>
      <c r="AP140" s="28">
        <v>417.96449448974664</v>
      </c>
      <c r="AQ140" s="28">
        <v>91.149704095134126</v>
      </c>
      <c r="AR140" s="28">
        <v>35.180438902366973</v>
      </c>
      <c r="AS140" s="28">
        <v>250.72376866254871</v>
      </c>
      <c r="AT140" s="28">
        <v>33.313999964625189</v>
      </c>
      <c r="AU140" s="28">
        <v>186.84122584810444</v>
      </c>
      <c r="AV140" s="28">
        <v>90.000656851605854</v>
      </c>
      <c r="AW140" s="28">
        <v>102.65057928762685</v>
      </c>
      <c r="AX140" s="28">
        <v>45.196356347649242</v>
      </c>
      <c r="AY140" s="28">
        <v>30.200613225739925</v>
      </c>
      <c r="AZ140" s="28">
        <v>6.6829683509755178</v>
      </c>
      <c r="BA140" s="28">
        <v>2.5370424575013786</v>
      </c>
      <c r="BB140" s="28">
        <v>25.204690090426805</v>
      </c>
      <c r="BC140" s="28">
        <v>94.038462196540962</v>
      </c>
      <c r="BD140" s="28">
        <v>55.967072190372626</v>
      </c>
      <c r="BE140" s="28">
        <v>203.86031344907221</v>
      </c>
      <c r="BF140" s="28">
        <v>364.8496552422298</v>
      </c>
      <c r="BG140" s="28">
        <v>57.355711473358312</v>
      </c>
      <c r="BH140" s="28">
        <v>342.10646723927198</v>
      </c>
      <c r="BI140" s="28">
        <v>314.4751670249143</v>
      </c>
      <c r="BJ140" s="28">
        <v>71.511455771691445</v>
      </c>
      <c r="BK140" s="28">
        <v>21.171646186167717</v>
      </c>
      <c r="BL140" s="28">
        <v>13.412666804115233</v>
      </c>
      <c r="BM140" s="28">
        <v>489.92355992445562</v>
      </c>
      <c r="BN140" s="28">
        <v>145.31465301180654</v>
      </c>
      <c r="BO140" s="28">
        <v>111.9881314999932</v>
      </c>
      <c r="BP140" s="28">
        <v>15.088137010477922</v>
      </c>
      <c r="BQ140" s="28">
        <v>23.474854328572533</v>
      </c>
      <c r="BR140" s="28">
        <v>101.41595878097914</v>
      </c>
      <c r="BS140" s="28">
        <v>28.043327542237883</v>
      </c>
      <c r="BT140" s="28">
        <v>64.06827634159211</v>
      </c>
      <c r="BU140" s="28">
        <v>854.16371325744262</v>
      </c>
      <c r="BV140" s="28">
        <v>52.587196170000091</v>
      </c>
      <c r="BW140" s="28">
        <v>753.63421579250644</v>
      </c>
      <c r="BX140" s="28">
        <v>223.52384733643788</v>
      </c>
      <c r="BY140" s="28">
        <v>36.001948959733319</v>
      </c>
      <c r="BZ140" s="28">
        <v>2.7865341362780094</v>
      </c>
      <c r="CA140" s="28">
        <v>61.501325179654337</v>
      </c>
      <c r="CB140" s="28">
        <v>259.56851933012786</v>
      </c>
      <c r="CC140" s="28">
        <v>296.48949084621137</v>
      </c>
      <c r="CD140" s="28">
        <v>103.16458377798045</v>
      </c>
      <c r="CE140" s="28">
        <v>481.88360671991313</v>
      </c>
      <c r="CF140" s="28">
        <v>818.47648732746916</v>
      </c>
      <c r="CG140" s="28">
        <v>6041.9767051436993</v>
      </c>
      <c r="CH140" s="28">
        <v>947.38476747392838</v>
      </c>
      <c r="CI140" s="28">
        <v>0.96857006773086463</v>
      </c>
      <c r="CJ140" s="28">
        <v>1011.4811262726099</v>
      </c>
      <c r="CK140" s="28">
        <v>74.749592307768168</v>
      </c>
      <c r="CL140" s="28">
        <v>249.5272803379807</v>
      </c>
      <c r="CM140" s="28">
        <v>37.095458699193919</v>
      </c>
      <c r="CN140" s="28">
        <v>99.875488552147019</v>
      </c>
      <c r="CO140" s="28">
        <v>290.4248356401169</v>
      </c>
      <c r="CP140" s="28">
        <v>28.322645633798871</v>
      </c>
      <c r="CQ140" s="28">
        <v>4317.4890926839225</v>
      </c>
      <c r="CR140" s="28">
        <v>628.8473885800488</v>
      </c>
      <c r="CS140" s="28">
        <v>683.72518718379183</v>
      </c>
      <c r="CT140" s="28">
        <v>470.74207396989317</v>
      </c>
      <c r="CU140" s="28">
        <v>421.30695617393616</v>
      </c>
      <c r="CV140" s="28">
        <v>3.5046300689945409</v>
      </c>
      <c r="CW140" s="28">
        <v>5628.4419444452069</v>
      </c>
      <c r="CX140" s="28">
        <v>614.62601687555537</v>
      </c>
      <c r="CY140" s="28">
        <v>35.166136112496908</v>
      </c>
      <c r="CZ140" s="28">
        <v>455.75434846439509</v>
      </c>
      <c r="DA140" s="28">
        <v>1672.7305309842213</v>
      </c>
      <c r="DB140" s="28">
        <v>2289.0218209071249</v>
      </c>
      <c r="DC140" s="28">
        <v>990.83476846190229</v>
      </c>
      <c r="DD140" s="28">
        <v>1169.0643061800565</v>
      </c>
      <c r="DE140" s="28">
        <v>1455.3769736763411</v>
      </c>
      <c r="DF140" s="28">
        <v>136.27586169533276</v>
      </c>
      <c r="DG140" s="28">
        <v>1781.8535637126602</v>
      </c>
      <c r="DH140" s="28">
        <v>98.50508454973766</v>
      </c>
      <c r="DI140" s="28">
        <v>75.490544898656907</v>
      </c>
      <c r="DJ140" s="28">
        <v>169.02960951587568</v>
      </c>
      <c r="DK140" s="28">
        <v>53.60538039000847</v>
      </c>
      <c r="DL140" s="28">
        <v>233.63343045637185</v>
      </c>
      <c r="DM140" s="28">
        <v>0.73701802847974673</v>
      </c>
      <c r="DN140" s="28">
        <v>45.378919800283327</v>
      </c>
      <c r="DO140" s="28">
        <v>473.80851506064914</v>
      </c>
      <c r="DP140" s="28">
        <v>155.63366257508656</v>
      </c>
      <c r="DQ140" s="28">
        <v>42.429041154395769</v>
      </c>
      <c r="DR140" s="28">
        <v>1281.0432980105174</v>
      </c>
      <c r="DS140" s="28">
        <v>3127.6234604964884</v>
      </c>
      <c r="DT140" s="28">
        <v>32.276404669921618</v>
      </c>
      <c r="DU140" s="28">
        <v>1.3191613106036995</v>
      </c>
      <c r="DV140" s="28">
        <v>1730.7975197568571</v>
      </c>
      <c r="DW140" s="28">
        <v>4369.5164942876327</v>
      </c>
      <c r="DX140" s="28">
        <v>22.606338639082296</v>
      </c>
      <c r="DY140" s="28">
        <v>4.5472278860569713</v>
      </c>
      <c r="DZ140" s="28">
        <v>23.592948508850608</v>
      </c>
      <c r="EA140" s="28">
        <v>401.91071141534798</v>
      </c>
      <c r="EB140" s="28">
        <v>5869.8193700427455</v>
      </c>
      <c r="EC140" s="28">
        <v>19.9905952078072</v>
      </c>
      <c r="ED140" s="28">
        <v>1.867789637002742</v>
      </c>
      <c r="EE140" s="28">
        <v>24.67342184244886</v>
      </c>
      <c r="EF140" s="28">
        <v>64.470423840906875</v>
      </c>
      <c r="EG140" s="28">
        <v>25.917807090904134</v>
      </c>
      <c r="EH140" s="28">
        <v>0</v>
      </c>
      <c r="EI140" s="29">
        <f t="shared" si="6"/>
        <v>60300.78597777908</v>
      </c>
      <c r="EJ140" s="30">
        <v>217679.91932150297</v>
      </c>
      <c r="EK140" s="31">
        <v>2734.5638552179421</v>
      </c>
      <c r="EL140" s="31">
        <v>38632.789659422284</v>
      </c>
      <c r="EM140" s="31">
        <v>2.7861280511852216</v>
      </c>
      <c r="EN140" s="31">
        <v>5935.4198461410815</v>
      </c>
      <c r="EO140" s="29">
        <f t="shared" ref="EO140:EO146" si="8">+SUM(EJ140:EN140)</f>
        <v>264985.47881033545</v>
      </c>
      <c r="EP140" s="28">
        <f t="shared" si="7"/>
        <v>325286.26478811452</v>
      </c>
      <c r="EQ140" s="1"/>
    </row>
    <row r="141" spans="1:147" s="10" customFormat="1" ht="28.5" customHeight="1" thickBot="1" x14ac:dyDescent="0.3">
      <c r="A141" s="22" t="s">
        <v>141</v>
      </c>
      <c r="B141" s="23" t="s">
        <v>284</v>
      </c>
      <c r="C141" s="28">
        <v>8.6539325947407014E-2</v>
      </c>
      <c r="D141" s="28">
        <v>1.1445535865758263E-2</v>
      </c>
      <c r="E141" s="28">
        <v>4.0813004267933266E-2</v>
      </c>
      <c r="F141" s="28">
        <v>0.61405112733866685</v>
      </c>
      <c r="G141" s="28">
        <v>0.59468044186789204</v>
      </c>
      <c r="H141" s="28">
        <v>0.21780321515033663</v>
      </c>
      <c r="I141" s="28">
        <v>6.6217562088905335E-2</v>
      </c>
      <c r="J141" s="28">
        <v>0.6511912714572512</v>
      </c>
      <c r="K141" s="28">
        <v>0.5803069899551615</v>
      </c>
      <c r="L141" s="28">
        <v>0.76964687234963192</v>
      </c>
      <c r="M141" s="28">
        <v>0.77069411585169589</v>
      </c>
      <c r="N141" s="28">
        <v>0.74153699924340566</v>
      </c>
      <c r="O141" s="28">
        <v>0.39145054007905217</v>
      </c>
      <c r="P141" s="28">
        <v>43.354810915270413</v>
      </c>
      <c r="Q141" s="28">
        <v>0.15365003429730259</v>
      </c>
      <c r="R141" s="28">
        <v>57.587430120549342</v>
      </c>
      <c r="S141" s="28">
        <v>6.5424681588390996</v>
      </c>
      <c r="T141" s="28">
        <v>1.4277601710426997</v>
      </c>
      <c r="U141" s="28">
        <v>0.88362056094544439</v>
      </c>
      <c r="V141" s="28">
        <v>0.14496967786537068</v>
      </c>
      <c r="W141" s="28">
        <v>0.51628787837153101</v>
      </c>
      <c r="X141" s="28">
        <v>11.284601203289316</v>
      </c>
      <c r="Y141" s="28">
        <v>1.69948882719943</v>
      </c>
      <c r="Z141" s="28">
        <v>3.6616455359348929</v>
      </c>
      <c r="AA141" s="28">
        <v>0.25955339734181243</v>
      </c>
      <c r="AB141" s="28">
        <v>129.68537263761567</v>
      </c>
      <c r="AC141" s="28">
        <v>0.17777905874922059</v>
      </c>
      <c r="AD141" s="28">
        <v>2.9464492100293596</v>
      </c>
      <c r="AE141" s="28">
        <v>0.56336887046375383</v>
      </c>
      <c r="AF141" s="28">
        <v>8.8839652901930304</v>
      </c>
      <c r="AG141" s="28">
        <v>3.144496724642321E-4</v>
      </c>
      <c r="AH141" s="28">
        <v>2.9345866170021226</v>
      </c>
      <c r="AI141" s="28">
        <v>418.77123023502713</v>
      </c>
      <c r="AJ141" s="28">
        <v>32.994443250911154</v>
      </c>
      <c r="AK141" s="28">
        <v>294.68145152308608</v>
      </c>
      <c r="AL141" s="28">
        <v>6.9361610686569355</v>
      </c>
      <c r="AM141" s="28">
        <v>412.76508688715603</v>
      </c>
      <c r="AN141" s="28">
        <v>6.3344390276974218</v>
      </c>
      <c r="AO141" s="28">
        <v>260.96286447641643</v>
      </c>
      <c r="AP141" s="28">
        <v>396.07571879317436</v>
      </c>
      <c r="AQ141" s="28">
        <v>36.67102351568716</v>
      </c>
      <c r="AR141" s="28">
        <v>15.901631251457696</v>
      </c>
      <c r="AS141" s="28">
        <v>103.44221983065987</v>
      </c>
      <c r="AT141" s="28">
        <v>30.951645362532638</v>
      </c>
      <c r="AU141" s="28">
        <v>239.93694127522807</v>
      </c>
      <c r="AV141" s="28">
        <v>70.875568691758019</v>
      </c>
      <c r="AW141" s="28">
        <v>483.34269003918962</v>
      </c>
      <c r="AX141" s="28">
        <v>42.019886062641611</v>
      </c>
      <c r="AY141" s="28">
        <v>113.36767157557352</v>
      </c>
      <c r="AZ141" s="28">
        <v>16.006188154080206</v>
      </c>
      <c r="BA141" s="28">
        <v>7.2211672293210976</v>
      </c>
      <c r="BB141" s="28">
        <v>149.13726002098159</v>
      </c>
      <c r="BC141" s="28">
        <v>280.99199286396754</v>
      </c>
      <c r="BD141" s="28">
        <v>105.27441504680105</v>
      </c>
      <c r="BE141" s="28">
        <v>74.50080455101579</v>
      </c>
      <c r="BF141" s="28">
        <v>247.99808773979072</v>
      </c>
      <c r="BG141" s="28">
        <v>26.620735629353252</v>
      </c>
      <c r="BH141" s="28">
        <v>241.63320709889459</v>
      </c>
      <c r="BI141" s="28">
        <v>74.786737563315796</v>
      </c>
      <c r="BJ141" s="28">
        <v>11.237540478278689</v>
      </c>
      <c r="BK141" s="28">
        <v>125.10140584955514</v>
      </c>
      <c r="BL141" s="28">
        <v>40.109099680609468</v>
      </c>
      <c r="BM141" s="28">
        <v>62.782374028355257</v>
      </c>
      <c r="BN141" s="28">
        <v>36.643939366019715</v>
      </c>
      <c r="BO141" s="28">
        <v>37.300575067918345</v>
      </c>
      <c r="BP141" s="28">
        <v>0.89160127138039891</v>
      </c>
      <c r="BQ141" s="28">
        <v>5.062354522196677</v>
      </c>
      <c r="BR141" s="28">
        <v>335.28877110346355</v>
      </c>
      <c r="BS141" s="28">
        <v>18.399128949800648</v>
      </c>
      <c r="BT141" s="28">
        <v>101.21347541762583</v>
      </c>
      <c r="BU141" s="28">
        <v>282.56181796667636</v>
      </c>
      <c r="BV141" s="28">
        <v>79.309332899288364</v>
      </c>
      <c r="BW141" s="28">
        <v>796.22252917964522</v>
      </c>
      <c r="BX141" s="28">
        <v>2111.7164062328429</v>
      </c>
      <c r="BY141" s="28">
        <v>676.22469827531938</v>
      </c>
      <c r="BZ141" s="28">
        <v>12.233578486957789</v>
      </c>
      <c r="CA141" s="28">
        <v>685.66407794100371</v>
      </c>
      <c r="CB141" s="28">
        <v>20.978911173609685</v>
      </c>
      <c r="CC141" s="28">
        <v>15.90895204434347</v>
      </c>
      <c r="CD141" s="28">
        <v>6.0410556208969499</v>
      </c>
      <c r="CE141" s="28">
        <v>104.54782119104073</v>
      </c>
      <c r="CF141" s="28">
        <v>904.54904470343376</v>
      </c>
      <c r="CG141" s="28">
        <v>14985.395513860016</v>
      </c>
      <c r="CH141" s="28">
        <v>251.27809848718115</v>
      </c>
      <c r="CI141" s="28">
        <v>6.9450909077765216E-2</v>
      </c>
      <c r="CJ141" s="28">
        <v>218.29877228285693</v>
      </c>
      <c r="CK141" s="28">
        <v>4.7364183576855687</v>
      </c>
      <c r="CL141" s="28">
        <v>75.946768106950429</v>
      </c>
      <c r="CM141" s="28">
        <v>292.5529013895744</v>
      </c>
      <c r="CN141" s="28">
        <v>407.71160024716556</v>
      </c>
      <c r="CO141" s="28">
        <v>743.17808839752013</v>
      </c>
      <c r="CP141" s="28">
        <v>84.07316393095266</v>
      </c>
      <c r="CQ141" s="28">
        <v>2637.2234524719343</v>
      </c>
      <c r="CR141" s="28">
        <v>2018.1434397953228</v>
      </c>
      <c r="CS141" s="28">
        <v>603.19764600891187</v>
      </c>
      <c r="CT141" s="28">
        <v>1433.3132463180423</v>
      </c>
      <c r="CU141" s="28">
        <v>1473.2261535790565</v>
      </c>
      <c r="CV141" s="28">
        <v>674.51766519088198</v>
      </c>
      <c r="CW141" s="28">
        <v>10625.159863197339</v>
      </c>
      <c r="CX141" s="28">
        <v>483.85182781692055</v>
      </c>
      <c r="CY141" s="28">
        <v>2611.0299453587204</v>
      </c>
      <c r="CZ141" s="28">
        <v>459.85882877735025</v>
      </c>
      <c r="DA141" s="28">
        <v>3048.9566673285194</v>
      </c>
      <c r="DB141" s="28">
        <v>336.36884894825243</v>
      </c>
      <c r="DC141" s="28">
        <v>572.69177643182843</v>
      </c>
      <c r="DD141" s="28">
        <v>1401.3331162481686</v>
      </c>
      <c r="DE141" s="28">
        <v>377.6978456929811</v>
      </c>
      <c r="DF141" s="28">
        <v>601.63421492990835</v>
      </c>
      <c r="DG141" s="28">
        <v>395.71997764590373</v>
      </c>
      <c r="DH141" s="28">
        <v>992.47087766770289</v>
      </c>
      <c r="DI141" s="28">
        <v>256.26968580183654</v>
      </c>
      <c r="DJ141" s="28">
        <v>214.59194528770212</v>
      </c>
      <c r="DK141" s="28">
        <v>68.767541057039381</v>
      </c>
      <c r="DL141" s="28">
        <v>294.38241672919747</v>
      </c>
      <c r="DM141" s="28">
        <v>0.95099253588794808</v>
      </c>
      <c r="DN141" s="28">
        <v>65.720025154525501</v>
      </c>
      <c r="DO141" s="28">
        <v>559.25896011823409</v>
      </c>
      <c r="DP141" s="28">
        <v>286.69296308896827</v>
      </c>
      <c r="DQ141" s="28">
        <v>372.64966437612929</v>
      </c>
      <c r="DR141" s="28">
        <v>3173.4488547832761</v>
      </c>
      <c r="DS141" s="28">
        <v>8314.0543514931742</v>
      </c>
      <c r="DT141" s="28">
        <v>773.38079896670615</v>
      </c>
      <c r="DU141" s="28">
        <v>276.62534820919115</v>
      </c>
      <c r="DV141" s="28">
        <v>6618.9952715781756</v>
      </c>
      <c r="DW141" s="28">
        <v>5228.1613508301871</v>
      </c>
      <c r="DX141" s="28">
        <v>73.483593418641775</v>
      </c>
      <c r="DY141" s="28">
        <v>430.24881629277763</v>
      </c>
      <c r="DZ141" s="28">
        <v>372.1245366502219</v>
      </c>
      <c r="EA141" s="28">
        <v>538.26386201858179</v>
      </c>
      <c r="EB141" s="28">
        <v>2086.8802673843138</v>
      </c>
      <c r="EC141" s="28">
        <v>1132.3054722571337</v>
      </c>
      <c r="ED141" s="28">
        <v>272.41657780110029</v>
      </c>
      <c r="EE141" s="28">
        <v>3019.7781351855333</v>
      </c>
      <c r="EF141" s="28">
        <v>65.108667524154683</v>
      </c>
      <c r="EG141" s="28">
        <v>5.2348347601363079</v>
      </c>
      <c r="EH141" s="28">
        <v>0</v>
      </c>
      <c r="EI141" s="29">
        <f t="shared" si="6"/>
        <v>93247.865362510318</v>
      </c>
      <c r="EJ141" s="30">
        <v>16222.531388386597</v>
      </c>
      <c r="EK141" s="31">
        <v>14.905954687383229</v>
      </c>
      <c r="EL141" s="31">
        <v>108.52670247555335</v>
      </c>
      <c r="EM141" s="31">
        <v>0.44312330919777559</v>
      </c>
      <c r="EN141" s="31">
        <v>26926.793437625853</v>
      </c>
      <c r="EO141" s="29">
        <f t="shared" si="8"/>
        <v>43273.200606484585</v>
      </c>
      <c r="EP141" s="28">
        <f t="shared" si="7"/>
        <v>136521.0659689949</v>
      </c>
      <c r="EQ141" s="1"/>
    </row>
    <row r="142" spans="1:147" s="10" customFormat="1" ht="28.5" customHeight="1" thickBot="1" x14ac:dyDescent="0.3">
      <c r="A142" s="22" t="s">
        <v>142</v>
      </c>
      <c r="B142" s="23" t="s">
        <v>285</v>
      </c>
      <c r="C142" s="28">
        <v>4.0073926393578582E-2</v>
      </c>
      <c r="D142" s="28">
        <v>5.3001055508360298E-3</v>
      </c>
      <c r="E142" s="28">
        <v>1.8899353687223529E-2</v>
      </c>
      <c r="F142" s="28">
        <v>0.28434979599700705</v>
      </c>
      <c r="G142" s="28">
        <v>0.27537977669941333</v>
      </c>
      <c r="H142" s="28">
        <v>0.10085853935959471</v>
      </c>
      <c r="I142" s="28">
        <v>3.0736381656334799E-2</v>
      </c>
      <c r="J142" s="28">
        <v>0.30154835151336928</v>
      </c>
      <c r="K142" s="28">
        <v>0.26910012568608849</v>
      </c>
      <c r="L142" s="28">
        <v>0.35640180662293752</v>
      </c>
      <c r="M142" s="28">
        <v>0.35688675561645494</v>
      </c>
      <c r="N142" s="28">
        <v>0.1498010122169523</v>
      </c>
      <c r="O142" s="28">
        <v>0.18126972862474144</v>
      </c>
      <c r="P142" s="28">
        <v>5.0939125704033561</v>
      </c>
      <c r="Q142" s="28">
        <v>7.1151006752039767E-2</v>
      </c>
      <c r="R142" s="28">
        <v>4.1895521527417738</v>
      </c>
      <c r="S142" s="28">
        <v>0.29698126572520078</v>
      </c>
      <c r="T142" s="28">
        <v>0.67896757656161089</v>
      </c>
      <c r="U142" s="28">
        <v>0.40917981428120126</v>
      </c>
      <c r="V142" s="28">
        <v>6.7131377977317525E-2</v>
      </c>
      <c r="W142" s="28">
        <v>0.23985634773818429</v>
      </c>
      <c r="X142" s="28">
        <v>1.9995471005263292</v>
      </c>
      <c r="Y142" s="28">
        <v>0.78698544762515299</v>
      </c>
      <c r="Z142" s="28">
        <v>1.696641073347211</v>
      </c>
      <c r="AA142" s="28">
        <v>0.12194426775393927</v>
      </c>
      <c r="AB142" s="28">
        <v>10.049599575104866</v>
      </c>
      <c r="AC142" s="28">
        <v>6.614518798478386E-2</v>
      </c>
      <c r="AD142" s="28">
        <v>0.25679135899932182</v>
      </c>
      <c r="AE142" s="28">
        <v>0.26096797768158492</v>
      </c>
      <c r="AF142" s="28">
        <v>0.95702375540012441</v>
      </c>
      <c r="AG142" s="28">
        <v>1.4561279384675056E-4</v>
      </c>
      <c r="AH142" s="28">
        <v>4.2032974566775655E-2</v>
      </c>
      <c r="AI142" s="28">
        <v>4.0290911839017154</v>
      </c>
      <c r="AJ142" s="28">
        <v>18.691657031074143</v>
      </c>
      <c r="AK142" s="28">
        <v>122.49656979566021</v>
      </c>
      <c r="AL142" s="28">
        <v>2.8470674327266292</v>
      </c>
      <c r="AM142" s="28">
        <v>2.2446666822960539</v>
      </c>
      <c r="AN142" s="28">
        <v>0.1296463564624401</v>
      </c>
      <c r="AO142" s="28">
        <v>1.5111347440639018</v>
      </c>
      <c r="AP142" s="28">
        <v>93.00455180940321</v>
      </c>
      <c r="AQ142" s="28">
        <v>0.61423778053291944</v>
      </c>
      <c r="AR142" s="28">
        <v>0.27033099612038669</v>
      </c>
      <c r="AS142" s="28">
        <v>5.9638864596627046E-2</v>
      </c>
      <c r="AT142" s="28">
        <v>0.17262381204120811</v>
      </c>
      <c r="AU142" s="28">
        <v>2.1366879054668004</v>
      </c>
      <c r="AV142" s="28">
        <v>0.71425274482621703</v>
      </c>
      <c r="AW142" s="28">
        <v>2.96395018272535</v>
      </c>
      <c r="AX142" s="28">
        <v>0.57533351044837988</v>
      </c>
      <c r="AY142" s="28">
        <v>0.56770990510327368</v>
      </c>
      <c r="AZ142" s="28">
        <v>5.7563997618007318E-2</v>
      </c>
      <c r="BA142" s="28">
        <v>7.7461983447085825E-2</v>
      </c>
      <c r="BB142" s="28">
        <v>0.59076568902109872</v>
      </c>
      <c r="BC142" s="28">
        <v>3.9172839848116237</v>
      </c>
      <c r="BD142" s="28">
        <v>99.152509077600882</v>
      </c>
      <c r="BE142" s="28">
        <v>2.4624830484320248</v>
      </c>
      <c r="BF142" s="28">
        <v>2.552922821426248</v>
      </c>
      <c r="BG142" s="28">
        <v>1.4739562755260209</v>
      </c>
      <c r="BH142" s="28">
        <v>1.8101380858583829</v>
      </c>
      <c r="BI142" s="28">
        <v>0.78298152465579518</v>
      </c>
      <c r="BJ142" s="28">
        <v>2.149826672998469</v>
      </c>
      <c r="BK142" s="28">
        <v>0.46567507903694755</v>
      </c>
      <c r="BL142" s="28">
        <v>0.2872769110352334</v>
      </c>
      <c r="BM142" s="28">
        <v>1.9314838772714924</v>
      </c>
      <c r="BN142" s="28">
        <v>1.8250760216337889</v>
      </c>
      <c r="BO142" s="28">
        <v>1.38482783429222</v>
      </c>
      <c r="BP142" s="28">
        <v>0.37727463429750763</v>
      </c>
      <c r="BQ142" s="28">
        <v>0.38179723745771732</v>
      </c>
      <c r="BR142" s="28">
        <v>2.0731507228802797</v>
      </c>
      <c r="BS142" s="28">
        <v>0.1690656149892818</v>
      </c>
      <c r="BT142" s="28">
        <v>1.0882422916822376</v>
      </c>
      <c r="BU142" s="28">
        <v>7.8064788830329723</v>
      </c>
      <c r="BV142" s="28">
        <v>0.61972181369170043</v>
      </c>
      <c r="BW142" s="28">
        <v>59.084967744793822</v>
      </c>
      <c r="BX142" s="28">
        <v>891.68127940105842</v>
      </c>
      <c r="BY142" s="28">
        <v>17.019833404500488</v>
      </c>
      <c r="BZ142" s="28">
        <v>0.81297531172510928</v>
      </c>
      <c r="CA142" s="28">
        <v>0.22910408492781847</v>
      </c>
      <c r="CB142" s="28">
        <v>6.8745436259958863</v>
      </c>
      <c r="CC142" s="28">
        <v>7.253035976931459</v>
      </c>
      <c r="CD142" s="28">
        <v>3.8244730838038188</v>
      </c>
      <c r="CE142" s="28">
        <v>52.975723516258107</v>
      </c>
      <c r="CF142" s="28">
        <v>8.8571640111247945</v>
      </c>
      <c r="CG142" s="28">
        <v>52.257832735942934</v>
      </c>
      <c r="CH142" s="28">
        <v>2.2570650682695117</v>
      </c>
      <c r="CI142" s="28">
        <v>3.2160761455906323E-2</v>
      </c>
      <c r="CJ142" s="28">
        <v>2.4656581496334642</v>
      </c>
      <c r="CK142" s="28">
        <v>2.193666264212335</v>
      </c>
      <c r="CL142" s="28">
        <v>3.5409285225429774</v>
      </c>
      <c r="CM142" s="28">
        <v>1.108945397700613</v>
      </c>
      <c r="CN142" s="28">
        <v>0.14120132501822019</v>
      </c>
      <c r="CO142" s="28">
        <v>9.999448201783002</v>
      </c>
      <c r="CP142" s="28">
        <v>9.3115758371604393E-2</v>
      </c>
      <c r="CQ142" s="28">
        <v>1377.5434063081645</v>
      </c>
      <c r="CR142" s="28">
        <v>1037.8781086770216</v>
      </c>
      <c r="CS142" s="28">
        <v>0.1970450814412128</v>
      </c>
      <c r="CT142" s="28">
        <v>1748.6810370229241</v>
      </c>
      <c r="CU142" s="28">
        <v>0.55793372955607456</v>
      </c>
      <c r="CV142" s="28">
        <v>2.0872063730200714</v>
      </c>
      <c r="CW142" s="28">
        <v>65.389194939509522</v>
      </c>
      <c r="CX142" s="28">
        <v>0.1509290036000627</v>
      </c>
      <c r="CY142" s="28">
        <v>0.16012906201229438</v>
      </c>
      <c r="CZ142" s="28">
        <v>0.28840626153868398</v>
      </c>
      <c r="DA142" s="28">
        <v>8.4736063118893341</v>
      </c>
      <c r="DB142" s="28">
        <v>0.39990196566921227</v>
      </c>
      <c r="DC142" s="28">
        <v>0.28264073980161913</v>
      </c>
      <c r="DD142" s="28">
        <v>3.242123904022439</v>
      </c>
      <c r="DE142" s="28">
        <v>0.83369605166378224</v>
      </c>
      <c r="DF142" s="28">
        <v>16.264352254693627</v>
      </c>
      <c r="DG142" s="28">
        <v>0.65302602767985085</v>
      </c>
      <c r="DH142" s="28">
        <v>0.38985055138259012</v>
      </c>
      <c r="DI142" s="28">
        <v>0.20880566343748855</v>
      </c>
      <c r="DJ142" s="28">
        <v>0.3319381302873548</v>
      </c>
      <c r="DK142" s="28">
        <v>236.3198687893989</v>
      </c>
      <c r="DL142" s="28">
        <v>0.54018990961679925</v>
      </c>
      <c r="DM142" s="28">
        <v>3.0664864909752776E-4</v>
      </c>
      <c r="DN142" s="28">
        <v>2.0318239622145635E-2</v>
      </c>
      <c r="DO142" s="28">
        <v>7.3326972951259712</v>
      </c>
      <c r="DP142" s="28">
        <v>5.36217473876511</v>
      </c>
      <c r="DQ142" s="28">
        <v>1.5963431512161588</v>
      </c>
      <c r="DR142" s="28">
        <v>0.4630400220661976</v>
      </c>
      <c r="DS142" s="28">
        <v>103.41671663095507</v>
      </c>
      <c r="DT142" s="28">
        <v>13.253589422629563</v>
      </c>
      <c r="DU142" s="28">
        <v>79.373757328407379</v>
      </c>
      <c r="DV142" s="28">
        <v>55.496933905702249</v>
      </c>
      <c r="DW142" s="28">
        <v>2187.1290037379658</v>
      </c>
      <c r="DX142" s="28">
        <v>0.45998945124526736</v>
      </c>
      <c r="DY142" s="28">
        <v>1165.6937263629013</v>
      </c>
      <c r="DZ142" s="28">
        <v>0.75549420677459223</v>
      </c>
      <c r="EA142" s="28">
        <v>0.45506138340344238</v>
      </c>
      <c r="EB142" s="28">
        <v>10.841804709825272</v>
      </c>
      <c r="EC142" s="28">
        <v>0.3369394290197501</v>
      </c>
      <c r="ED142" s="28">
        <v>19.466991702772177</v>
      </c>
      <c r="EE142" s="28">
        <v>0.81648957099811281</v>
      </c>
      <c r="EF142" s="28">
        <v>3.1305298331119093E-2</v>
      </c>
      <c r="EG142" s="28">
        <v>9.0016014597618141E-2</v>
      </c>
      <c r="EH142" s="28">
        <v>0</v>
      </c>
      <c r="EI142" s="29">
        <f t="shared" si="6"/>
        <v>9692.0914952790863</v>
      </c>
      <c r="EJ142" s="30">
        <v>6275.0450245504107</v>
      </c>
      <c r="EK142" s="31">
        <v>6.9025281215067196</v>
      </c>
      <c r="EL142" s="31">
        <v>50.25566167901772</v>
      </c>
      <c r="EM142" s="31">
        <v>0.20519793379096332</v>
      </c>
      <c r="EN142" s="31">
        <v>88.744785382395932</v>
      </c>
      <c r="EO142" s="29">
        <f t="shared" si="8"/>
        <v>6421.1531976671222</v>
      </c>
      <c r="EP142" s="28">
        <f t="shared" si="7"/>
        <v>16113.244692946209</v>
      </c>
      <c r="EQ142" s="1"/>
    </row>
    <row r="143" spans="1:147" s="10" customFormat="1" ht="28.5" customHeight="1" thickBot="1" x14ac:dyDescent="0.3">
      <c r="A143" s="22" t="s">
        <v>143</v>
      </c>
      <c r="B143" s="23" t="s">
        <v>286</v>
      </c>
      <c r="C143" s="28">
        <v>0.36880573771611225</v>
      </c>
      <c r="D143" s="28">
        <v>4.8777584668183764E-2</v>
      </c>
      <c r="E143" s="28">
        <v>0.17393329544297162</v>
      </c>
      <c r="F143" s="28">
        <v>2.6169094401218063</v>
      </c>
      <c r="G143" s="28">
        <v>2.5343571453482419</v>
      </c>
      <c r="H143" s="28">
        <v>0.92821471118550869</v>
      </c>
      <c r="I143" s="28">
        <v>0.28220022017276797</v>
      </c>
      <c r="J143" s="28">
        <v>2.7751900611063247</v>
      </c>
      <c r="K143" s="28">
        <v>2.4731016239056181</v>
      </c>
      <c r="L143" s="28">
        <v>3.2800137906124922</v>
      </c>
      <c r="M143" s="28">
        <v>3.2844768414638685</v>
      </c>
      <c r="N143" s="28">
        <v>1.3586247817751187</v>
      </c>
      <c r="O143" s="28">
        <v>1.6682497076642773</v>
      </c>
      <c r="P143" s="28">
        <v>20.331515872587271</v>
      </c>
      <c r="Q143" s="28">
        <v>0.6548122905829098</v>
      </c>
      <c r="R143" s="28">
        <v>38.555657654230075</v>
      </c>
      <c r="S143" s="28">
        <v>2.73039389564032</v>
      </c>
      <c r="T143" s="28">
        <v>6.0847035425616571</v>
      </c>
      <c r="U143" s="28">
        <v>3.7657368979122952</v>
      </c>
      <c r="V143" s="28">
        <v>0.61781910601081114</v>
      </c>
      <c r="W143" s="28">
        <v>2.2002705680007</v>
      </c>
      <c r="X143" s="28">
        <v>18.395640464882188</v>
      </c>
      <c r="Y143" s="28">
        <v>7.2427329863476526</v>
      </c>
      <c r="Z143" s="28">
        <v>15.604880998912385</v>
      </c>
      <c r="AA143" s="28">
        <v>1.1061419896145903</v>
      </c>
      <c r="AB143" s="28">
        <v>10.167836298912675</v>
      </c>
      <c r="AC143" s="28">
        <v>0.60869545958562676</v>
      </c>
      <c r="AD143" s="28">
        <v>2.3632854356403561</v>
      </c>
      <c r="AE143" s="28">
        <v>2.4009162262709207</v>
      </c>
      <c r="AF143" s="28">
        <v>8.6998503904029114</v>
      </c>
      <c r="AG143" s="28">
        <v>1.3400941382215124E-3</v>
      </c>
      <c r="AH143" s="28">
        <v>0.38418577612384636</v>
      </c>
      <c r="AI143" s="28">
        <v>19.489667170013348</v>
      </c>
      <c r="AJ143" s="28">
        <v>10.770196761774089</v>
      </c>
      <c r="AK143" s="28">
        <v>27.196249752290207</v>
      </c>
      <c r="AL143" s="28">
        <v>22.965617718641361</v>
      </c>
      <c r="AM143" s="28">
        <v>20.594645940715449</v>
      </c>
      <c r="AN143" s="28">
        <v>1.1857383676095667</v>
      </c>
      <c r="AO143" s="28">
        <v>13.837785308651252</v>
      </c>
      <c r="AP143" s="28">
        <v>35.643822973844429</v>
      </c>
      <c r="AQ143" s="28">
        <v>5.6481670139898803</v>
      </c>
      <c r="AR143" s="28">
        <v>2.4794572669725481</v>
      </c>
      <c r="AS143" s="28">
        <v>0.53485576009418367</v>
      </c>
      <c r="AT143" s="28">
        <v>1.5807206725538434</v>
      </c>
      <c r="AU143" s="28">
        <v>19.588590943259064</v>
      </c>
      <c r="AV143" s="28">
        <v>6.5528819232752218</v>
      </c>
      <c r="AW143" s="28">
        <v>27.240615101031054</v>
      </c>
      <c r="AX143" s="28">
        <v>5.1092501861586896</v>
      </c>
      <c r="AY143" s="28">
        <v>4.254010437567425</v>
      </c>
      <c r="AZ143" s="28">
        <v>0.51352132685300678</v>
      </c>
      <c r="BA143" s="28">
        <v>0.69345578495678639</v>
      </c>
      <c r="BB143" s="28">
        <v>5.4330877948844307</v>
      </c>
      <c r="BC143" s="28">
        <v>32.929405763624423</v>
      </c>
      <c r="BD143" s="28">
        <v>9.4012820947400524</v>
      </c>
      <c r="BE143" s="28">
        <v>22.643494653922499</v>
      </c>
      <c r="BF143" s="28">
        <v>23.273685395922246</v>
      </c>
      <c r="BG143" s="28">
        <v>13.538119012561557</v>
      </c>
      <c r="BH143" s="28">
        <v>13.902300876839224</v>
      </c>
      <c r="BI143" s="28">
        <v>7.0313571019392045</v>
      </c>
      <c r="BJ143" s="28">
        <v>12.101995508567034</v>
      </c>
      <c r="BK143" s="28">
        <v>4.2845133306334331</v>
      </c>
      <c r="BL143" s="28">
        <v>2.6250271399529508</v>
      </c>
      <c r="BM143" s="28">
        <v>17.771151418728873</v>
      </c>
      <c r="BN143" s="28">
        <v>16.726675611666732</v>
      </c>
      <c r="BO143" s="28">
        <v>12.723967853431972</v>
      </c>
      <c r="BP143" s="28">
        <v>3.4721092327495171</v>
      </c>
      <c r="BQ143" s="28">
        <v>3.5127075164026333</v>
      </c>
      <c r="BR143" s="28">
        <v>18.966888563094219</v>
      </c>
      <c r="BS143" s="28">
        <v>1.5382946560388016</v>
      </c>
      <c r="BT143" s="28">
        <v>9.9526724437567946</v>
      </c>
      <c r="BU143" s="28">
        <v>70.869958754493723</v>
      </c>
      <c r="BV143" s="28">
        <v>5.6312783313338892</v>
      </c>
      <c r="BW143" s="28">
        <v>16.37932652386003</v>
      </c>
      <c r="BX143" s="28">
        <v>7.1182328208148888</v>
      </c>
      <c r="BY143" s="28">
        <v>2.0202921173490416</v>
      </c>
      <c r="BZ143" s="28">
        <v>1.516354011379617</v>
      </c>
      <c r="CA143" s="28">
        <v>1.8771554140573434</v>
      </c>
      <c r="CB143" s="28">
        <v>63.258390492114366</v>
      </c>
      <c r="CC143" s="28">
        <v>66.750666203308299</v>
      </c>
      <c r="CD143" s="28">
        <v>25.403445368175756</v>
      </c>
      <c r="CE143" s="28">
        <v>54.312442520913308</v>
      </c>
      <c r="CF143" s="28">
        <v>80.799360909374329</v>
      </c>
      <c r="CG143" s="28">
        <v>52.981569705153888</v>
      </c>
      <c r="CH143" s="28">
        <v>20.411641828540088</v>
      </c>
      <c r="CI143" s="28">
        <v>0.29597981584749455</v>
      </c>
      <c r="CJ143" s="28">
        <v>22.517537290497948</v>
      </c>
      <c r="CK143" s="28">
        <v>20.185253899481097</v>
      </c>
      <c r="CL143" s="28">
        <v>32.387271733416043</v>
      </c>
      <c r="CM143" s="28">
        <v>10.186814037549842</v>
      </c>
      <c r="CN143" s="28">
        <v>1.2357310261789314</v>
      </c>
      <c r="CO143" s="28">
        <v>10.247132489721521</v>
      </c>
      <c r="CP143" s="28">
        <v>0.74171027810617129</v>
      </c>
      <c r="CQ143" s="28">
        <v>27.989826493068939</v>
      </c>
      <c r="CR143" s="28">
        <v>86.679828580499873</v>
      </c>
      <c r="CS143" s="28">
        <v>982.27189010100528</v>
      </c>
      <c r="CT143" s="28">
        <v>6.0240774254533447</v>
      </c>
      <c r="CU143" s="28">
        <v>5.0642136283929471</v>
      </c>
      <c r="CV143" s="28">
        <v>8.0437078391680406E-2</v>
      </c>
      <c r="CW143" s="28">
        <v>2.8108686442368347</v>
      </c>
      <c r="CX143" s="28">
        <v>1.3677909641484784</v>
      </c>
      <c r="CY143" s="28">
        <v>1.3912311615205064</v>
      </c>
      <c r="CZ143" s="28">
        <v>1.3978988791220754</v>
      </c>
      <c r="DA143" s="28">
        <v>30.159051304605001</v>
      </c>
      <c r="DB143" s="28">
        <v>3.6705457963696957</v>
      </c>
      <c r="DC143" s="28">
        <v>2.5969450795762623</v>
      </c>
      <c r="DD143" s="28">
        <v>2.6249510682155472</v>
      </c>
      <c r="DE143" s="28">
        <v>7.5009788254800718</v>
      </c>
      <c r="DF143" s="28">
        <v>4.1299540010971096</v>
      </c>
      <c r="DG143" s="28">
        <v>6244.1947517022772</v>
      </c>
      <c r="DH143" s="28">
        <v>3.5478753809821595</v>
      </c>
      <c r="DI143" s="28">
        <v>1.8558414827835135</v>
      </c>
      <c r="DJ143" s="28">
        <v>2.6475806771939516</v>
      </c>
      <c r="DK143" s="28">
        <v>0.4440473110627185</v>
      </c>
      <c r="DL143" s="28">
        <v>4.3287417773893795</v>
      </c>
      <c r="DM143" s="28">
        <v>2.8221287861671836E-3</v>
      </c>
      <c r="DN143" s="28">
        <v>9.3101196025113631E-2</v>
      </c>
      <c r="DO143" s="28">
        <v>2.6096477193547303</v>
      </c>
      <c r="DP143" s="28">
        <v>2.9195595199136903</v>
      </c>
      <c r="DQ143" s="28">
        <v>4.2961856003053889</v>
      </c>
      <c r="DR143" s="28">
        <v>4.1473588815722096</v>
      </c>
      <c r="DS143" s="28">
        <v>6.6607765402280688</v>
      </c>
      <c r="DT143" s="28">
        <v>6.828972648357218</v>
      </c>
      <c r="DU143" s="28">
        <v>6.473288769663349E-2</v>
      </c>
      <c r="DV143" s="28">
        <v>31.236165111233902</v>
      </c>
      <c r="DW143" s="28">
        <v>1152.2220485243786</v>
      </c>
      <c r="DX143" s="28">
        <v>2.4398119557062112</v>
      </c>
      <c r="DY143" s="28">
        <v>0.40251514605207245</v>
      </c>
      <c r="DZ143" s="28">
        <v>0.74172402167780715</v>
      </c>
      <c r="EA143" s="28">
        <v>3.546999690115114</v>
      </c>
      <c r="EB143" s="28">
        <v>6.3437433704506008</v>
      </c>
      <c r="EC143" s="28">
        <v>2.9609406300431593</v>
      </c>
      <c r="ED143" s="28">
        <v>0.28877983161696674</v>
      </c>
      <c r="EE143" s="28">
        <v>12192.011395637528</v>
      </c>
      <c r="EF143" s="28">
        <v>0.26291579896599265</v>
      </c>
      <c r="EG143" s="28">
        <v>484.91223592708667</v>
      </c>
      <c r="EH143" s="28">
        <v>0</v>
      </c>
      <c r="EI143" s="29">
        <f t="shared" si="6"/>
        <v>22516.316562970886</v>
      </c>
      <c r="EJ143" s="30">
        <v>203331.41311458763</v>
      </c>
      <c r="EK143" s="31">
        <v>63.524895238775919</v>
      </c>
      <c r="EL143" s="31">
        <v>462.50961779755767</v>
      </c>
      <c r="EM143" s="31">
        <v>1.8884642000471612</v>
      </c>
      <c r="EN143" s="31">
        <v>5941.9849050800703</v>
      </c>
      <c r="EO143" s="29">
        <f t="shared" si="8"/>
        <v>209801.32099690411</v>
      </c>
      <c r="EP143" s="28">
        <f t="shared" si="7"/>
        <v>232317.637559875</v>
      </c>
      <c r="EQ143" s="1"/>
    </row>
    <row r="144" spans="1:147" s="10" customFormat="1" ht="28.5" customHeight="1" thickBot="1" x14ac:dyDescent="0.3">
      <c r="A144" s="22" t="s">
        <v>144</v>
      </c>
      <c r="B144" s="23" t="s">
        <v>287</v>
      </c>
      <c r="C144" s="28">
        <v>5.2513695657855158E-2</v>
      </c>
      <c r="D144" s="28">
        <v>6.9453670977374241E-3</v>
      </c>
      <c r="E144" s="28">
        <v>2.4766100978317232E-2</v>
      </c>
      <c r="F144" s="28">
        <v>0.39045168046565742</v>
      </c>
      <c r="G144" s="28">
        <v>0.37733799324268963</v>
      </c>
      <c r="H144" s="28">
        <v>0.13395706500900295</v>
      </c>
      <c r="I144" s="28">
        <v>4.0182065952942554E-2</v>
      </c>
      <c r="J144" s="28">
        <v>0.40300711940639206</v>
      </c>
      <c r="K144" s="28">
        <v>0.375912084626009</v>
      </c>
      <c r="L144" s="28">
        <v>0.46703624249571224</v>
      </c>
      <c r="M144" s="28">
        <v>0.46767172961032738</v>
      </c>
      <c r="N144" s="28">
        <v>0.37937916335381006</v>
      </c>
      <c r="O144" s="28">
        <v>0.28302773295028033</v>
      </c>
      <c r="P144" s="28">
        <v>2.8949740408261948</v>
      </c>
      <c r="Q144" s="28">
        <v>9.3237739612291468E-2</v>
      </c>
      <c r="R144" s="28">
        <v>6.8762687853929823</v>
      </c>
      <c r="S144" s="28">
        <v>0.625433433739775</v>
      </c>
      <c r="T144" s="28">
        <v>0.86639180827580842</v>
      </c>
      <c r="U144" s="28">
        <v>0.90353549076764439</v>
      </c>
      <c r="V144" s="28">
        <v>8.7970335563579499E-2</v>
      </c>
      <c r="W144" s="28">
        <v>0.39550084674416952</v>
      </c>
      <c r="X144" s="28">
        <v>2.6297730274847435</v>
      </c>
      <c r="Y144" s="28">
        <v>1.059965848377397</v>
      </c>
      <c r="Z144" s="28">
        <v>2.2546435473793607</v>
      </c>
      <c r="AA144" s="28">
        <v>0.16054160304230913</v>
      </c>
      <c r="AB144" s="28">
        <v>1.9947240206678372</v>
      </c>
      <c r="AC144" s="28">
        <v>0.15533489458761907</v>
      </c>
      <c r="AD144" s="28">
        <v>0.3365046674392817</v>
      </c>
      <c r="AE144" s="28">
        <v>0.43669639145874289</v>
      </c>
      <c r="AF144" s="28">
        <v>1.3761946334142698</v>
      </c>
      <c r="AG144" s="28">
        <v>6.9056706906515473E-3</v>
      </c>
      <c r="AH144" s="28">
        <v>5.4703636251381305E-2</v>
      </c>
      <c r="AI144" s="28">
        <v>4.5651644665681133</v>
      </c>
      <c r="AJ144" s="28">
        <v>1.583660325740226</v>
      </c>
      <c r="AK144" s="28">
        <v>5.0452576027420912</v>
      </c>
      <c r="AL144" s="28">
        <v>3.3406487554305966</v>
      </c>
      <c r="AM144" s="28">
        <v>4.5421825028227225</v>
      </c>
      <c r="AN144" s="28">
        <v>0.60745762149459015</v>
      </c>
      <c r="AO144" s="28">
        <v>2.8332941809067695</v>
      </c>
      <c r="AP144" s="28">
        <v>6.4767356127001552</v>
      </c>
      <c r="AQ144" s="28">
        <v>0.94466625485149391</v>
      </c>
      <c r="AR144" s="28">
        <v>0.76785752699232068</v>
      </c>
      <c r="AS144" s="28">
        <v>0.15497011217847503</v>
      </c>
      <c r="AT144" s="28">
        <v>0.92729366366785815</v>
      </c>
      <c r="AU144" s="28">
        <v>4.0209026015818381</v>
      </c>
      <c r="AV144" s="28">
        <v>1.0907363438082529</v>
      </c>
      <c r="AW144" s="28">
        <v>8.7291655663426866</v>
      </c>
      <c r="AX144" s="28">
        <v>0.87823192032743314</v>
      </c>
      <c r="AY144" s="28">
        <v>0.66025818369394773</v>
      </c>
      <c r="AZ144" s="28">
        <v>8.078011086073239E-2</v>
      </c>
      <c r="BA144" s="28">
        <v>9.9477637807937017E-2</v>
      </c>
      <c r="BB144" s="28">
        <v>0.93890800354144299</v>
      </c>
      <c r="BC144" s="28">
        <v>4.9890087829080256</v>
      </c>
      <c r="BD144" s="28">
        <v>1.7975384986694949</v>
      </c>
      <c r="BE144" s="28">
        <v>4.1640657358427058</v>
      </c>
      <c r="BF144" s="28">
        <v>5.3009279818838309</v>
      </c>
      <c r="BG144" s="28">
        <v>1.9970259729976636</v>
      </c>
      <c r="BH144" s="28">
        <v>2.7870203209003388</v>
      </c>
      <c r="BI144" s="28">
        <v>1.5091421633911986</v>
      </c>
      <c r="BJ144" s="28">
        <v>1.9939478812242664</v>
      </c>
      <c r="BK144" s="28">
        <v>1.141657262035076</v>
      </c>
      <c r="BL144" s="28">
        <v>0.6084411962864551</v>
      </c>
      <c r="BM144" s="28">
        <v>3.4870756444686561</v>
      </c>
      <c r="BN144" s="28">
        <v>2.9521093774365985</v>
      </c>
      <c r="BO144" s="28">
        <v>2.1854923547109166</v>
      </c>
      <c r="BP144" s="28">
        <v>0.88437745871691897</v>
      </c>
      <c r="BQ144" s="28">
        <v>1.2735007001137104</v>
      </c>
      <c r="BR144" s="28">
        <v>3.8043058792661215</v>
      </c>
      <c r="BS144" s="28">
        <v>0.31968203149208835</v>
      </c>
      <c r="BT144" s="28">
        <v>1.6087633637313732</v>
      </c>
      <c r="BU144" s="28">
        <v>15.556819745561013</v>
      </c>
      <c r="BV144" s="28">
        <v>2.9164145628170521</v>
      </c>
      <c r="BW144" s="28">
        <v>4.4805681059246885</v>
      </c>
      <c r="BX144" s="28">
        <v>9.2692960031327125</v>
      </c>
      <c r="BY144" s="28">
        <v>2.8302256937207178</v>
      </c>
      <c r="BZ144" s="28">
        <v>0.30694320221950722</v>
      </c>
      <c r="CA144" s="28">
        <v>1.42219373061562</v>
      </c>
      <c r="CB144" s="28">
        <v>9.0145511590946015</v>
      </c>
      <c r="CC144" s="28">
        <v>9.5156283306753657</v>
      </c>
      <c r="CD144" s="28">
        <v>4.0024445338727519</v>
      </c>
      <c r="CE144" s="28">
        <v>10.279149203239594</v>
      </c>
      <c r="CF144" s="28">
        <v>18.500887204357173</v>
      </c>
      <c r="CG144" s="28">
        <v>51.02354411151947</v>
      </c>
      <c r="CH144" s="28">
        <v>3.4574531824123622</v>
      </c>
      <c r="CI144" s="28">
        <v>0.28739668814808339</v>
      </c>
      <c r="CJ144" s="28">
        <v>3.8374674974477898</v>
      </c>
      <c r="CK144" s="28">
        <v>2.8741480179189067</v>
      </c>
      <c r="CL144" s="28">
        <v>5.8483821514870229</v>
      </c>
      <c r="CM144" s="28">
        <v>14.92611799872069</v>
      </c>
      <c r="CN144" s="28">
        <v>2.526915015364982</v>
      </c>
      <c r="CO144" s="28">
        <v>5.592899061120491</v>
      </c>
      <c r="CP144" s="28">
        <v>0.56532585897999499</v>
      </c>
      <c r="CQ144" s="28">
        <v>10.40026329101088</v>
      </c>
      <c r="CR144" s="28">
        <v>19.833307030853621</v>
      </c>
      <c r="CS144" s="28">
        <v>2.3252016667812434</v>
      </c>
      <c r="CT144" s="28">
        <v>33.592577034880513</v>
      </c>
      <c r="CU144" s="28">
        <v>2.7490432079492937</v>
      </c>
      <c r="CV144" s="28">
        <v>0.64096568079219107</v>
      </c>
      <c r="CW144" s="28">
        <v>49.426466294234388</v>
      </c>
      <c r="CX144" s="28">
        <v>36.783362449535282</v>
      </c>
      <c r="CY144" s="28">
        <v>12.319521810314706</v>
      </c>
      <c r="CZ144" s="28">
        <v>8.3964989760238247</v>
      </c>
      <c r="DA144" s="28">
        <v>15.898053533211284</v>
      </c>
      <c r="DB144" s="28">
        <v>1.8864262312888822</v>
      </c>
      <c r="DC144" s="28">
        <v>3.0865466921355482</v>
      </c>
      <c r="DD144" s="28">
        <v>10.322500168002691</v>
      </c>
      <c r="DE144" s="28">
        <v>5.1658582855747976</v>
      </c>
      <c r="DF144" s="28">
        <v>3.5535673746284155</v>
      </c>
      <c r="DG144" s="28">
        <v>13.990937219266451</v>
      </c>
      <c r="DH144" s="28">
        <v>5.2685498602880125</v>
      </c>
      <c r="DI144" s="28">
        <v>0.30304613186760476</v>
      </c>
      <c r="DJ144" s="28">
        <v>2.0632144643509385</v>
      </c>
      <c r="DK144" s="28">
        <v>0.59043715362824833</v>
      </c>
      <c r="DL144" s="28">
        <v>3.2525937380704488</v>
      </c>
      <c r="DM144" s="28">
        <v>7.6986514120010998E-3</v>
      </c>
      <c r="DN144" s="28">
        <v>2.5004959811137976E-2</v>
      </c>
      <c r="DO144" s="28">
        <v>5.3780986908370796</v>
      </c>
      <c r="DP144" s="28">
        <v>2.3840344367433355</v>
      </c>
      <c r="DQ144" s="28">
        <v>1.5572115225102834</v>
      </c>
      <c r="DR144" s="28">
        <v>4.0436857620590576</v>
      </c>
      <c r="DS144" s="28">
        <v>24.341546572263091</v>
      </c>
      <c r="DT144" s="28">
        <v>2.4488668360410966</v>
      </c>
      <c r="DU144" s="28">
        <v>0.34213562973801903</v>
      </c>
      <c r="DV144" s="28">
        <v>17.899657707302492</v>
      </c>
      <c r="DW144" s="28">
        <v>13.37182132918832</v>
      </c>
      <c r="DX144" s="28">
        <v>1.6407699295667335</v>
      </c>
      <c r="DY144" s="28">
        <v>3.6795396592461045</v>
      </c>
      <c r="DZ144" s="28">
        <v>0.25340577018858479</v>
      </c>
      <c r="EA144" s="28">
        <v>3.282611977272651</v>
      </c>
      <c r="EB144" s="28">
        <v>180.16717052025933</v>
      </c>
      <c r="EC144" s="28">
        <v>2.7189979877059525</v>
      </c>
      <c r="ED144" s="28">
        <v>0.14964790093002434</v>
      </c>
      <c r="EE144" s="28">
        <v>1.0521805884239106</v>
      </c>
      <c r="EF144" s="28">
        <v>235.90007054506614</v>
      </c>
      <c r="EG144" s="28">
        <v>0.54754808959391532</v>
      </c>
      <c r="EH144" s="28">
        <v>0</v>
      </c>
      <c r="EI144" s="29">
        <f t="shared" si="6"/>
        <v>1039.7786344818971</v>
      </c>
      <c r="EJ144" s="30">
        <v>14533.83265695644</v>
      </c>
      <c r="EK144" s="31">
        <v>9.0452145238424571</v>
      </c>
      <c r="EL144" s="31">
        <v>65.85605055458106</v>
      </c>
      <c r="EM144" s="31">
        <v>0.26889558409844394</v>
      </c>
      <c r="EN144" s="31">
        <v>246.46213887676896</v>
      </c>
      <c r="EO144" s="29">
        <f t="shared" si="8"/>
        <v>14855.464956495731</v>
      </c>
      <c r="EP144" s="28">
        <f t="shared" si="7"/>
        <v>15895.243590977629</v>
      </c>
      <c r="EQ144" s="1"/>
    </row>
    <row r="145" spans="1:147" s="10" customFormat="1" ht="28.5" customHeight="1" thickBot="1" x14ac:dyDescent="0.3">
      <c r="A145" s="22" t="s">
        <v>145</v>
      </c>
      <c r="B145" s="23" t="s">
        <v>288</v>
      </c>
      <c r="C145" s="28">
        <v>9.0059807477925469E-4</v>
      </c>
      <c r="D145" s="28">
        <v>1.1911148431850776E-4</v>
      </c>
      <c r="E145" s="28">
        <v>4.2473306404069034E-4</v>
      </c>
      <c r="F145" s="28">
        <v>7.3299991041655844E-3</v>
      </c>
      <c r="G145" s="28">
        <v>6.1887246658309247E-3</v>
      </c>
      <c r="H145" s="28">
        <v>2.2666360535825536E-3</v>
      </c>
      <c r="I145" s="28">
        <v>6.8911339764867613E-4</v>
      </c>
      <c r="J145" s="28">
        <v>6.7768219704399911E-3</v>
      </c>
      <c r="K145" s="28">
        <v>6.0391429239023573E-3</v>
      </c>
      <c r="L145" s="28">
        <v>8.0095665630582832E-3</v>
      </c>
      <c r="M145" s="28">
        <v>8.02046502420827E-3</v>
      </c>
      <c r="N145" s="28">
        <v>8.1768419599208941E-2</v>
      </c>
      <c r="O145" s="28">
        <v>2.3823060372623467E-2</v>
      </c>
      <c r="P145" s="28">
        <v>0.12850203344524358</v>
      </c>
      <c r="Q145" s="28">
        <v>1.5990062733099361E-3</v>
      </c>
      <c r="R145" s="28">
        <v>9.7116816288786142E-2</v>
      </c>
      <c r="S145" s="28">
        <v>8.0398368185025659E-3</v>
      </c>
      <c r="T145" s="28">
        <v>1.4858424735928768E-2</v>
      </c>
      <c r="U145" s="28">
        <v>8.1553530775289151E-2</v>
      </c>
      <c r="V145" s="28">
        <v>1.5086714780545797E-3</v>
      </c>
      <c r="W145" s="28">
        <v>6.734177840962717E-3</v>
      </c>
      <c r="X145" s="28">
        <v>4.8081218001625362E-2</v>
      </c>
      <c r="Y145" s="28">
        <v>1.7686252453766888E-2</v>
      </c>
      <c r="Z145" s="28">
        <v>3.8820603801800586E-2</v>
      </c>
      <c r="AA145" s="28">
        <v>2.7011221475252913E-3</v>
      </c>
      <c r="AB145" s="28">
        <v>0.11830190532010178</v>
      </c>
      <c r="AC145" s="28">
        <v>1.6052901783313019E-3</v>
      </c>
      <c r="AD145" s="28">
        <v>5.7709793960143523E-3</v>
      </c>
      <c r="AE145" s="28">
        <v>9.70096715398025E-3</v>
      </c>
      <c r="AF145" s="28">
        <v>3.9080729276806767E-2</v>
      </c>
      <c r="AG145" s="28">
        <v>1.571992996159077E-3</v>
      </c>
      <c r="AH145" s="28">
        <v>9.3815506363146802E-4</v>
      </c>
      <c r="AI145" s="28">
        <v>1.0190245974340884</v>
      </c>
      <c r="AJ145" s="28">
        <v>6.146558312612501E-2</v>
      </c>
      <c r="AK145" s="28">
        <v>0.54481592026803272</v>
      </c>
      <c r="AL145" s="28">
        <v>0.17873563486637806</v>
      </c>
      <c r="AM145" s="28">
        <v>0.77452966096099662</v>
      </c>
      <c r="AN145" s="28">
        <v>0.24851670101725085</v>
      </c>
      <c r="AO145" s="28">
        <v>0.26812685911724732</v>
      </c>
      <c r="AP145" s="28">
        <v>0.79075341804208876</v>
      </c>
      <c r="AQ145" s="28">
        <v>0.10275546704753927</v>
      </c>
      <c r="AR145" s="28">
        <v>0.1039572010695736</v>
      </c>
      <c r="AS145" s="28">
        <v>2.5643931655576147E-2</v>
      </c>
      <c r="AT145" s="28">
        <v>0.34166338637504468</v>
      </c>
      <c r="AU145" s="28">
        <v>0.68070193163140058</v>
      </c>
      <c r="AV145" s="28">
        <v>0.1046194481147574</v>
      </c>
      <c r="AW145" s="28">
        <v>2.9449441777132446</v>
      </c>
      <c r="AX145" s="28">
        <v>4.2643318748409764E-2</v>
      </c>
      <c r="AY145" s="28">
        <v>2.1878248672320365E-2</v>
      </c>
      <c r="AZ145" s="28">
        <v>3.9118170101373933E-3</v>
      </c>
      <c r="BA145" s="28">
        <v>2.2763937904676751E-3</v>
      </c>
      <c r="BB145" s="28">
        <v>0.10630053105714818</v>
      </c>
      <c r="BC145" s="28">
        <v>0.25614021182830504</v>
      </c>
      <c r="BD145" s="28">
        <v>5.4901983371075561E-2</v>
      </c>
      <c r="BE145" s="28">
        <v>0.63081870424104458</v>
      </c>
      <c r="BF145" s="28">
        <v>0.98294090915879773</v>
      </c>
      <c r="BG145" s="28">
        <v>7.7082109177207508E-2</v>
      </c>
      <c r="BH145" s="28">
        <v>0.26172018166551347</v>
      </c>
      <c r="BI145" s="28">
        <v>0.24055411133688742</v>
      </c>
      <c r="BJ145" s="28">
        <v>0.24864326196379574</v>
      </c>
      <c r="BK145" s="28">
        <v>0.31546304417315901</v>
      </c>
      <c r="BL145" s="28">
        <v>0.14083749185878927</v>
      </c>
      <c r="BM145" s="28">
        <v>0.6074252643715381</v>
      </c>
      <c r="BN145" s="28">
        <v>0.31215016646220739</v>
      </c>
      <c r="BO145" s="28">
        <v>0.22839373800816504</v>
      </c>
      <c r="BP145" s="28">
        <v>0.26600895613837</v>
      </c>
      <c r="BQ145" s="28">
        <v>0.38587055985082502</v>
      </c>
      <c r="BR145" s="28">
        <v>0.66575297941426859</v>
      </c>
      <c r="BS145" s="28">
        <v>5.4631314904382534E-2</v>
      </c>
      <c r="BT145" s="28">
        <v>5.731992446914097E-2</v>
      </c>
      <c r="BU145" s="28">
        <v>1.214738310093171</v>
      </c>
      <c r="BV145" s="28">
        <v>1.0522070653992617</v>
      </c>
      <c r="BW145" s="28">
        <v>1.0827997253545141</v>
      </c>
      <c r="BX145" s="28">
        <v>4.2750598960899033</v>
      </c>
      <c r="BY145" s="28">
        <v>0.96705910836773223</v>
      </c>
      <c r="BZ145" s="28">
        <v>3.1145218986332875E-2</v>
      </c>
      <c r="CA145" s="28">
        <v>0.45923106911991507</v>
      </c>
      <c r="CB145" s="28">
        <v>0.1574168729320673</v>
      </c>
      <c r="CC145" s="28">
        <v>0.16300187778590294</v>
      </c>
      <c r="CD145" s="28">
        <v>7.0537681426775092E-2</v>
      </c>
      <c r="CE145" s="28">
        <v>0.33320943331258862</v>
      </c>
      <c r="CF145" s="28">
        <v>0.89756997144157047</v>
      </c>
      <c r="CG145" s="28">
        <v>18.33139636095963</v>
      </c>
      <c r="CH145" s="28">
        <v>3.5746267722636391</v>
      </c>
      <c r="CI145" s="28">
        <v>0.14075942270972919</v>
      </c>
      <c r="CJ145" s="28">
        <v>0.42286192199442407</v>
      </c>
      <c r="CK145" s="28">
        <v>4.9290992361936153E-2</v>
      </c>
      <c r="CL145" s="28">
        <v>0.82295814287607461</v>
      </c>
      <c r="CM145" s="28">
        <v>2.3257843582537157</v>
      </c>
      <c r="CN145" s="28">
        <v>1.3389443941977988</v>
      </c>
      <c r="CO145" s="28">
        <v>2.700036558677926</v>
      </c>
      <c r="CP145" s="28">
        <v>0.20190684222183433</v>
      </c>
      <c r="CQ145" s="28">
        <v>433.58765324486308</v>
      </c>
      <c r="CR145" s="28">
        <v>26.580411871536093</v>
      </c>
      <c r="CS145" s="28">
        <v>0.96993158713622463</v>
      </c>
      <c r="CT145" s="28">
        <v>17.915207753145122</v>
      </c>
      <c r="CU145" s="28">
        <v>2.0487446668890525</v>
      </c>
      <c r="CV145" s="28">
        <v>0.13861278727455006</v>
      </c>
      <c r="CW145" s="28">
        <v>27.613347415444277</v>
      </c>
      <c r="CX145" s="28">
        <v>15.229377381832034</v>
      </c>
      <c r="CY145" s="28">
        <v>6.0344487016933508</v>
      </c>
      <c r="CZ145" s="28">
        <v>3.5635718590684111</v>
      </c>
      <c r="DA145" s="28">
        <v>7.0209405762079493</v>
      </c>
      <c r="DB145" s="28">
        <v>0.71764204581805224</v>
      </c>
      <c r="DC145" s="28">
        <v>0.38718307769638438</v>
      </c>
      <c r="DD145" s="28">
        <v>8.7270270950957389</v>
      </c>
      <c r="DE145" s="28">
        <v>2.2366344758684056</v>
      </c>
      <c r="DF145" s="28">
        <v>1.6074013144905894</v>
      </c>
      <c r="DG145" s="28">
        <v>2.324359634838967</v>
      </c>
      <c r="DH145" s="28">
        <v>0.47246587648126764</v>
      </c>
      <c r="DI145" s="28">
        <v>5.4023133574660027E-3</v>
      </c>
      <c r="DJ145" s="28">
        <v>0.93452235517206317</v>
      </c>
      <c r="DK145" s="28">
        <v>0.28825595824203387</v>
      </c>
      <c r="DL145" s="28">
        <v>1.4034723084578029</v>
      </c>
      <c r="DM145" s="28">
        <v>3.9814705993181524E-3</v>
      </c>
      <c r="DN145" s="28">
        <v>3.8745380880855905E-2</v>
      </c>
      <c r="DO145" s="28">
        <v>3.0863428878466657</v>
      </c>
      <c r="DP145" s="28">
        <v>1.107186062634204</v>
      </c>
      <c r="DQ145" s="28">
        <v>0.51175354034337395</v>
      </c>
      <c r="DR145" s="28">
        <v>2.4770074198300041</v>
      </c>
      <c r="DS145" s="28">
        <v>8.1229084473125557</v>
      </c>
      <c r="DT145" s="28">
        <v>0.14602009151547726</v>
      </c>
      <c r="DU145" s="28">
        <v>0.12749850094622625</v>
      </c>
      <c r="DV145" s="28">
        <v>5.3995468290399184</v>
      </c>
      <c r="DW145" s="28">
        <v>2.4830900615663234</v>
      </c>
      <c r="DX145" s="28">
        <v>0.65382089434484936</v>
      </c>
      <c r="DY145" s="28">
        <v>4.5384116210190506E-2</v>
      </c>
      <c r="DZ145" s="28">
        <v>6.7198365251873365E-2</v>
      </c>
      <c r="EA145" s="28">
        <v>6.5549222755319967</v>
      </c>
      <c r="EB145" s="28">
        <v>1.0289737712660911</v>
      </c>
      <c r="EC145" s="28">
        <v>1.4458687168704711</v>
      </c>
      <c r="ED145" s="28">
        <v>5.7886440060213616E-2</v>
      </c>
      <c r="EE145" s="28">
        <v>1.938892451187222E-2</v>
      </c>
      <c r="EF145" s="28">
        <v>1.5451999917701974E-2</v>
      </c>
      <c r="EG145" s="28">
        <v>1.0440414541025942</v>
      </c>
      <c r="EH145" s="28">
        <v>0</v>
      </c>
      <c r="EI145" s="29">
        <f t="shared" si="6"/>
        <v>649.78662119387309</v>
      </c>
      <c r="EJ145" s="30">
        <v>43602.335842785382</v>
      </c>
      <c r="EK145" s="31">
        <v>0.49275596406593752</v>
      </c>
      <c r="EL145" s="31">
        <v>1.1294164617254323</v>
      </c>
      <c r="EM145" s="31">
        <v>4.6114988161088935E-3</v>
      </c>
      <c r="EN145" s="31">
        <v>437.80834615371708</v>
      </c>
      <c r="EO145" s="29">
        <f t="shared" si="8"/>
        <v>44041.770972863706</v>
      </c>
      <c r="EP145" s="28">
        <f t="shared" si="7"/>
        <v>44691.55759405758</v>
      </c>
      <c r="EQ145" s="1"/>
    </row>
    <row r="146" spans="1:147" s="10" customFormat="1" ht="28.5" customHeight="1" thickBot="1" x14ac:dyDescent="0.3">
      <c r="A146" s="22" t="s">
        <v>146</v>
      </c>
      <c r="B146" s="23" t="s">
        <v>289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  <c r="AJ146" s="28">
        <v>0</v>
      </c>
      <c r="AK146" s="28">
        <v>0</v>
      </c>
      <c r="AL146" s="28">
        <v>0</v>
      </c>
      <c r="AM146" s="28">
        <v>0</v>
      </c>
      <c r="AN146" s="28">
        <v>0</v>
      </c>
      <c r="AO146" s="28">
        <v>0</v>
      </c>
      <c r="AP146" s="28">
        <v>0</v>
      </c>
      <c r="AQ146" s="28">
        <v>0</v>
      </c>
      <c r="AR146" s="28">
        <v>0</v>
      </c>
      <c r="AS146" s="28">
        <v>0</v>
      </c>
      <c r="AT146" s="28">
        <v>0</v>
      </c>
      <c r="AU146" s="28">
        <v>0</v>
      </c>
      <c r="AV146" s="28">
        <v>0</v>
      </c>
      <c r="AW146" s="28">
        <v>0</v>
      </c>
      <c r="AX146" s="28">
        <v>0</v>
      </c>
      <c r="AY146" s="28">
        <v>0</v>
      </c>
      <c r="AZ146" s="28">
        <v>0</v>
      </c>
      <c r="BA146" s="28">
        <v>0</v>
      </c>
      <c r="BB146" s="28">
        <v>0</v>
      </c>
      <c r="BC146" s="28">
        <v>0</v>
      </c>
      <c r="BD146" s="28">
        <v>0</v>
      </c>
      <c r="BE146" s="28">
        <v>0</v>
      </c>
      <c r="BF146" s="28">
        <v>0</v>
      </c>
      <c r="BG146" s="28">
        <v>0</v>
      </c>
      <c r="BH146" s="28">
        <v>0</v>
      </c>
      <c r="BI146" s="28">
        <v>0</v>
      </c>
      <c r="BJ146" s="28">
        <v>0</v>
      </c>
      <c r="BK146" s="28">
        <v>0</v>
      </c>
      <c r="BL146" s="28">
        <v>0</v>
      </c>
      <c r="BM146" s="28">
        <v>0</v>
      </c>
      <c r="BN146" s="28">
        <v>0</v>
      </c>
      <c r="BO146" s="28">
        <v>0</v>
      </c>
      <c r="BP146" s="28">
        <v>0</v>
      </c>
      <c r="BQ146" s="28">
        <v>0</v>
      </c>
      <c r="BR146" s="28">
        <v>0</v>
      </c>
      <c r="BS146" s="28">
        <v>0</v>
      </c>
      <c r="BT146" s="28">
        <v>0</v>
      </c>
      <c r="BU146" s="28">
        <v>0</v>
      </c>
      <c r="BV146" s="28">
        <v>0</v>
      </c>
      <c r="BW146" s="28">
        <v>0</v>
      </c>
      <c r="BX146" s="28">
        <v>0</v>
      </c>
      <c r="BY146" s="28">
        <v>0</v>
      </c>
      <c r="BZ146" s="28">
        <v>0</v>
      </c>
      <c r="CA146" s="28">
        <v>0</v>
      </c>
      <c r="CB146" s="28">
        <v>0</v>
      </c>
      <c r="CC146" s="28">
        <v>0</v>
      </c>
      <c r="CD146" s="28">
        <v>0</v>
      </c>
      <c r="CE146" s="28">
        <v>0</v>
      </c>
      <c r="CF146" s="28">
        <v>0</v>
      </c>
      <c r="CG146" s="28">
        <v>0</v>
      </c>
      <c r="CH146" s="28">
        <v>0</v>
      </c>
      <c r="CI146" s="28">
        <v>0</v>
      </c>
      <c r="CJ146" s="28">
        <v>0</v>
      </c>
      <c r="CK146" s="28">
        <v>0</v>
      </c>
      <c r="CL146" s="28">
        <v>0</v>
      </c>
      <c r="CM146" s="28">
        <v>0</v>
      </c>
      <c r="CN146" s="28">
        <v>0</v>
      </c>
      <c r="CO146" s="28">
        <v>0</v>
      </c>
      <c r="CP146" s="28">
        <v>0</v>
      </c>
      <c r="CQ146" s="28">
        <v>0</v>
      </c>
      <c r="CR146" s="28">
        <v>0</v>
      </c>
      <c r="CS146" s="28">
        <v>0</v>
      </c>
      <c r="CT146" s="28">
        <v>0</v>
      </c>
      <c r="CU146" s="28">
        <v>0</v>
      </c>
      <c r="CV146" s="28">
        <v>0</v>
      </c>
      <c r="CW146" s="28">
        <v>0</v>
      </c>
      <c r="CX146" s="28">
        <v>0</v>
      </c>
      <c r="CY146" s="28">
        <v>0</v>
      </c>
      <c r="CZ146" s="28">
        <v>0</v>
      </c>
      <c r="DA146" s="28">
        <v>0</v>
      </c>
      <c r="DB146" s="28">
        <v>0</v>
      </c>
      <c r="DC146" s="28">
        <v>0</v>
      </c>
      <c r="DD146" s="28">
        <v>0</v>
      </c>
      <c r="DE146" s="28">
        <v>0</v>
      </c>
      <c r="DF146" s="28">
        <v>0</v>
      </c>
      <c r="DG146" s="28">
        <v>0</v>
      </c>
      <c r="DH146" s="28">
        <v>0</v>
      </c>
      <c r="DI146" s="28">
        <v>0</v>
      </c>
      <c r="DJ146" s="28">
        <v>0</v>
      </c>
      <c r="DK146" s="28">
        <v>0</v>
      </c>
      <c r="DL146" s="28">
        <v>0</v>
      </c>
      <c r="DM146" s="28">
        <v>0</v>
      </c>
      <c r="DN146" s="28">
        <v>0</v>
      </c>
      <c r="DO146" s="28">
        <v>0</v>
      </c>
      <c r="DP146" s="28">
        <v>0</v>
      </c>
      <c r="DQ146" s="28">
        <v>0</v>
      </c>
      <c r="DR146" s="28">
        <v>0</v>
      </c>
      <c r="DS146" s="28">
        <v>0</v>
      </c>
      <c r="DT146" s="28">
        <v>0</v>
      </c>
      <c r="DU146" s="28">
        <v>0</v>
      </c>
      <c r="DV146" s="28">
        <v>0</v>
      </c>
      <c r="DW146" s="28">
        <v>0</v>
      </c>
      <c r="DX146" s="28">
        <v>0</v>
      </c>
      <c r="DY146" s="28">
        <v>0</v>
      </c>
      <c r="DZ146" s="28">
        <v>0</v>
      </c>
      <c r="EA146" s="28">
        <v>0</v>
      </c>
      <c r="EB146" s="28">
        <v>0</v>
      </c>
      <c r="EC146" s="28">
        <v>0</v>
      </c>
      <c r="ED146" s="28">
        <v>0</v>
      </c>
      <c r="EE146" s="28">
        <v>0</v>
      </c>
      <c r="EF146" s="28">
        <v>0</v>
      </c>
      <c r="EG146" s="28">
        <v>0</v>
      </c>
      <c r="EH146" s="28">
        <v>0</v>
      </c>
      <c r="EI146" s="29">
        <f t="shared" si="6"/>
        <v>0</v>
      </c>
      <c r="EJ146" s="30">
        <v>431681.21850252402</v>
      </c>
      <c r="EK146" s="31">
        <v>0</v>
      </c>
      <c r="EL146" s="31">
        <v>0</v>
      </c>
      <c r="EM146" s="31">
        <v>0</v>
      </c>
      <c r="EN146" s="31">
        <v>0</v>
      </c>
      <c r="EO146" s="29">
        <f t="shared" si="8"/>
        <v>431681.21850252402</v>
      </c>
      <c r="EP146" s="28">
        <f t="shared" si="7"/>
        <v>431681.21850252402</v>
      </c>
      <c r="EQ146" s="1"/>
    </row>
    <row r="147" spans="1:147" s="10" customFormat="1" ht="16.5" customHeight="1" thickBot="1" x14ac:dyDescent="0.25"/>
    <row r="148" spans="1:147" s="10" customFormat="1" ht="16.5" customHeight="1" thickBot="1" x14ac:dyDescent="0.25">
      <c r="A148" s="32" t="s">
        <v>290</v>
      </c>
      <c r="B148" s="33"/>
      <c r="C148" s="28">
        <f t="shared" ref="C148:BN148" si="9">SUM(C11:C146)</f>
        <v>1910.8596766740081</v>
      </c>
      <c r="D148" s="28">
        <f t="shared" si="9"/>
        <v>489.76408135217707</v>
      </c>
      <c r="E148" s="28">
        <f t="shared" si="9"/>
        <v>1063.8492994449816</v>
      </c>
      <c r="F148" s="28">
        <f t="shared" si="9"/>
        <v>24175.162387994264</v>
      </c>
      <c r="G148" s="28">
        <f t="shared" si="9"/>
        <v>9235.8040392132461</v>
      </c>
      <c r="H148" s="28">
        <f t="shared" si="9"/>
        <v>4366.6412038561875</v>
      </c>
      <c r="I148" s="28">
        <f t="shared" si="9"/>
        <v>1660.6286483102867</v>
      </c>
      <c r="J148" s="28">
        <f t="shared" si="9"/>
        <v>14019.479706380656</v>
      </c>
      <c r="K148" s="28">
        <f t="shared" si="9"/>
        <v>14333.025881860123</v>
      </c>
      <c r="L148" s="28">
        <f t="shared" si="9"/>
        <v>15401.686818711749</v>
      </c>
      <c r="M148" s="28">
        <f t="shared" si="9"/>
        <v>40555.735760035881</v>
      </c>
      <c r="N148" s="28">
        <f t="shared" si="9"/>
        <v>11097.61458978568</v>
      </c>
      <c r="O148" s="28">
        <f t="shared" si="9"/>
        <v>8249.2435736786592</v>
      </c>
      <c r="P148" s="28">
        <f t="shared" si="9"/>
        <v>174011.62437885531</v>
      </c>
      <c r="Q148" s="28">
        <f t="shared" si="9"/>
        <v>5167.2563473402188</v>
      </c>
      <c r="R148" s="28">
        <f t="shared" si="9"/>
        <v>204905.27722641811</v>
      </c>
      <c r="S148" s="28">
        <f t="shared" si="9"/>
        <v>30885.255047111823</v>
      </c>
      <c r="T148" s="28">
        <f t="shared" si="9"/>
        <v>72289.29301266768</v>
      </c>
      <c r="U148" s="28">
        <f t="shared" si="9"/>
        <v>31577.646648244743</v>
      </c>
      <c r="V148" s="28">
        <f t="shared" si="9"/>
        <v>4265.7263503881795</v>
      </c>
      <c r="W148" s="28">
        <f t="shared" si="9"/>
        <v>19019.801624229611</v>
      </c>
      <c r="X148" s="28">
        <f t="shared" si="9"/>
        <v>154897.66539516128</v>
      </c>
      <c r="Y148" s="28">
        <f t="shared" si="9"/>
        <v>43539.718847187374</v>
      </c>
      <c r="Z148" s="28">
        <f t="shared" si="9"/>
        <v>119935.48495324509</v>
      </c>
      <c r="AA148" s="28">
        <f t="shared" si="9"/>
        <v>8639.3207658382216</v>
      </c>
      <c r="AB148" s="28">
        <f t="shared" si="9"/>
        <v>52371.740918081108</v>
      </c>
      <c r="AC148" s="28">
        <f t="shared" si="9"/>
        <v>7966.8906730498229</v>
      </c>
      <c r="AD148" s="28">
        <f t="shared" si="9"/>
        <v>7578.6958293648859</v>
      </c>
      <c r="AE148" s="28">
        <f t="shared" si="9"/>
        <v>18238.038690771944</v>
      </c>
      <c r="AF148" s="28">
        <f t="shared" si="9"/>
        <v>65045.673852189146</v>
      </c>
      <c r="AG148" s="28">
        <f t="shared" si="9"/>
        <v>36.62364295240527</v>
      </c>
      <c r="AH148" s="28">
        <f t="shared" si="9"/>
        <v>1936.2357889870793</v>
      </c>
      <c r="AI148" s="28">
        <f t="shared" si="9"/>
        <v>589632.9388976926</v>
      </c>
      <c r="AJ148" s="28">
        <f t="shared" si="9"/>
        <v>83834.31509413234</v>
      </c>
      <c r="AK148" s="28">
        <f t="shared" si="9"/>
        <v>234890.62424542455</v>
      </c>
      <c r="AL148" s="28">
        <f t="shared" si="9"/>
        <v>159209.40123220356</v>
      </c>
      <c r="AM148" s="28">
        <f t="shared" si="9"/>
        <v>319713.36629106128</v>
      </c>
      <c r="AN148" s="28">
        <f t="shared" si="9"/>
        <v>55077.405005889399</v>
      </c>
      <c r="AO148" s="28">
        <f t="shared" si="9"/>
        <v>87201.478438828621</v>
      </c>
      <c r="AP148" s="28">
        <f t="shared" si="9"/>
        <v>204965.03677933602</v>
      </c>
      <c r="AQ148" s="28">
        <f t="shared" si="9"/>
        <v>145281.6052217742</v>
      </c>
      <c r="AR148" s="28">
        <f t="shared" si="9"/>
        <v>10205.405825829228</v>
      </c>
      <c r="AS148" s="28">
        <f t="shared" si="9"/>
        <v>175247.77100562927</v>
      </c>
      <c r="AT148" s="28">
        <f t="shared" si="9"/>
        <v>35055.445780827096</v>
      </c>
      <c r="AU148" s="28">
        <f t="shared" si="9"/>
        <v>180035.8854714896</v>
      </c>
      <c r="AV148" s="28">
        <f t="shared" si="9"/>
        <v>44100.798545406236</v>
      </c>
      <c r="AW148" s="28">
        <f t="shared" si="9"/>
        <v>149384.083941405</v>
      </c>
      <c r="AX148" s="28">
        <f t="shared" si="9"/>
        <v>23583.080956744889</v>
      </c>
      <c r="AY148" s="28">
        <f t="shared" si="9"/>
        <v>24009.443096793799</v>
      </c>
      <c r="AZ148" s="28">
        <f t="shared" si="9"/>
        <v>4035.4840533624583</v>
      </c>
      <c r="BA148" s="28">
        <f t="shared" si="9"/>
        <v>2360.4700541279813</v>
      </c>
      <c r="BB148" s="28">
        <f t="shared" si="9"/>
        <v>44636.346931978696</v>
      </c>
      <c r="BC148" s="28">
        <f t="shared" si="9"/>
        <v>102000.87368704387</v>
      </c>
      <c r="BD148" s="28">
        <f t="shared" si="9"/>
        <v>51356.693645386658</v>
      </c>
      <c r="BE148" s="28">
        <f t="shared" si="9"/>
        <v>65076.450609610263</v>
      </c>
      <c r="BF148" s="28">
        <f t="shared" si="9"/>
        <v>97912.258598731103</v>
      </c>
      <c r="BG148" s="28">
        <f t="shared" si="9"/>
        <v>47485.513590246599</v>
      </c>
      <c r="BH148" s="28">
        <f t="shared" si="9"/>
        <v>68391.831662567682</v>
      </c>
      <c r="BI148" s="28">
        <f t="shared" si="9"/>
        <v>41479.994322260514</v>
      </c>
      <c r="BJ148" s="28">
        <f t="shared" si="9"/>
        <v>41331.397585484323</v>
      </c>
      <c r="BK148" s="28">
        <f t="shared" si="9"/>
        <v>21665.281917117991</v>
      </c>
      <c r="BL148" s="28">
        <f t="shared" si="9"/>
        <v>13985.746365116582</v>
      </c>
      <c r="BM148" s="28">
        <f t="shared" si="9"/>
        <v>135703.17828995365</v>
      </c>
      <c r="BN148" s="28">
        <f t="shared" si="9"/>
        <v>62938.178488392659</v>
      </c>
      <c r="BO148" s="28">
        <f t="shared" ref="BO148:DZ148" si="10">SUM(BO11:BO146)</f>
        <v>65072.510631562232</v>
      </c>
      <c r="BP148" s="28">
        <f t="shared" si="10"/>
        <v>6963.0158787120372</v>
      </c>
      <c r="BQ148" s="28">
        <f t="shared" si="10"/>
        <v>14338.340502071829</v>
      </c>
      <c r="BR148" s="28">
        <f t="shared" si="10"/>
        <v>73816.948883253368</v>
      </c>
      <c r="BS148" s="28">
        <f t="shared" si="10"/>
        <v>8256.4714812242582</v>
      </c>
      <c r="BT148" s="28">
        <f t="shared" si="10"/>
        <v>54953.767230072837</v>
      </c>
      <c r="BU148" s="28">
        <f t="shared" si="10"/>
        <v>248101.25383618139</v>
      </c>
      <c r="BV148" s="28">
        <f t="shared" si="10"/>
        <v>52710.187352768517</v>
      </c>
      <c r="BW148" s="28">
        <f t="shared" si="10"/>
        <v>101294.86818611306</v>
      </c>
      <c r="BX148" s="28">
        <f t="shared" si="10"/>
        <v>290351.91867904196</v>
      </c>
      <c r="BY148" s="28">
        <f t="shared" si="10"/>
        <v>58325.184047438423</v>
      </c>
      <c r="BZ148" s="28">
        <f t="shared" si="10"/>
        <v>5812.0184909481668</v>
      </c>
      <c r="CA148" s="28">
        <f t="shared" si="10"/>
        <v>44908.054685536576</v>
      </c>
      <c r="CB148" s="28">
        <f t="shared" si="10"/>
        <v>490669.9165940769</v>
      </c>
      <c r="CC148" s="28">
        <f t="shared" si="10"/>
        <v>584344.86621963023</v>
      </c>
      <c r="CD148" s="28">
        <f t="shared" si="10"/>
        <v>175445.41219885208</v>
      </c>
      <c r="CE148" s="28">
        <f t="shared" si="10"/>
        <v>380625.70093113813</v>
      </c>
      <c r="CF148" s="28">
        <f t="shared" si="10"/>
        <v>421556.61775748048</v>
      </c>
      <c r="CG148" s="28">
        <f t="shared" si="10"/>
        <v>1480636.0621769447</v>
      </c>
      <c r="CH148" s="28">
        <f t="shared" si="10"/>
        <v>105586.82121144315</v>
      </c>
      <c r="CI148" s="28">
        <f t="shared" si="10"/>
        <v>4419.0695413688663</v>
      </c>
      <c r="CJ148" s="28">
        <f t="shared" si="10"/>
        <v>107810.29259560448</v>
      </c>
      <c r="CK148" s="28">
        <f t="shared" si="10"/>
        <v>172177.65270904562</v>
      </c>
      <c r="CL148" s="28">
        <f t="shared" si="10"/>
        <v>216726.99513607871</v>
      </c>
      <c r="CM148" s="28">
        <f t="shared" si="10"/>
        <v>112260.00586919117</v>
      </c>
      <c r="CN148" s="28">
        <f t="shared" si="10"/>
        <v>35769.48846039686</v>
      </c>
      <c r="CO148" s="28">
        <f t="shared" si="10"/>
        <v>232680.6592279372</v>
      </c>
      <c r="CP148" s="28">
        <f t="shared" si="10"/>
        <v>47559.641990116063</v>
      </c>
      <c r="CQ148" s="28">
        <f t="shared" si="10"/>
        <v>291725.92374996812</v>
      </c>
      <c r="CR148" s="28">
        <f t="shared" si="10"/>
        <v>637122.18739899423</v>
      </c>
      <c r="CS148" s="28">
        <f t="shared" si="10"/>
        <v>72469.546060012537</v>
      </c>
      <c r="CT148" s="28">
        <f t="shared" si="10"/>
        <v>439786.36255682341</v>
      </c>
      <c r="CU148" s="28">
        <f t="shared" si="10"/>
        <v>198774.27064869777</v>
      </c>
      <c r="CV148" s="28">
        <f t="shared" si="10"/>
        <v>16145.731297651118</v>
      </c>
      <c r="CW148" s="28">
        <f t="shared" si="10"/>
        <v>555762.74431609293</v>
      </c>
      <c r="CX148" s="28">
        <f t="shared" si="10"/>
        <v>302872.46227516345</v>
      </c>
      <c r="CY148" s="28">
        <f t="shared" si="10"/>
        <v>230327.47404597295</v>
      </c>
      <c r="CZ148" s="28">
        <f t="shared" si="10"/>
        <v>98436.812897478492</v>
      </c>
      <c r="DA148" s="28">
        <f t="shared" si="10"/>
        <v>655444.21915487444</v>
      </c>
      <c r="DB148" s="28">
        <f t="shared" si="10"/>
        <v>78881.774837481877</v>
      </c>
      <c r="DC148" s="28">
        <f t="shared" si="10"/>
        <v>66546.020115630003</v>
      </c>
      <c r="DD148" s="28">
        <f t="shared" si="10"/>
        <v>264435.43153591035</v>
      </c>
      <c r="DE148" s="28">
        <f t="shared" si="10"/>
        <v>113168.43799819438</v>
      </c>
      <c r="DF148" s="28">
        <f t="shared" si="10"/>
        <v>61413.471817145444</v>
      </c>
      <c r="DG148" s="28">
        <f t="shared" si="10"/>
        <v>194361.84817616688</v>
      </c>
      <c r="DH148" s="28">
        <f t="shared" si="10"/>
        <v>68437.253847241838</v>
      </c>
      <c r="DI148" s="28">
        <f t="shared" si="10"/>
        <v>13400.193408281553</v>
      </c>
      <c r="DJ148" s="28">
        <f t="shared" si="10"/>
        <v>41540.748532083184</v>
      </c>
      <c r="DK148" s="28">
        <f t="shared" si="10"/>
        <v>15486.580995170852</v>
      </c>
      <c r="DL148" s="28">
        <f t="shared" si="10"/>
        <v>52012.368666509989</v>
      </c>
      <c r="DM148" s="28">
        <f t="shared" si="10"/>
        <v>111.13215174421713</v>
      </c>
      <c r="DN148" s="28">
        <f t="shared" si="10"/>
        <v>10303.895228184601</v>
      </c>
      <c r="DO148" s="28">
        <f t="shared" si="10"/>
        <v>69595.75749937506</v>
      </c>
      <c r="DP148" s="28">
        <f t="shared" si="10"/>
        <v>72701.330755262228</v>
      </c>
      <c r="DQ148" s="28">
        <f t="shared" si="10"/>
        <v>30425.456272495365</v>
      </c>
      <c r="DR148" s="28">
        <f t="shared" si="10"/>
        <v>195918.98271684762</v>
      </c>
      <c r="DS148" s="28">
        <f t="shared" si="10"/>
        <v>350421.24671631661</v>
      </c>
      <c r="DT148" s="28">
        <f t="shared" si="10"/>
        <v>83312.934556663764</v>
      </c>
      <c r="DU148" s="28">
        <f t="shared" si="10"/>
        <v>17734.673034782558</v>
      </c>
      <c r="DV148" s="28">
        <f t="shared" si="10"/>
        <v>445907.57277099468</v>
      </c>
      <c r="DW148" s="28">
        <f t="shared" si="10"/>
        <v>485747.25071016373</v>
      </c>
      <c r="DX148" s="28">
        <f t="shared" si="10"/>
        <v>29834.290458195523</v>
      </c>
      <c r="DY148" s="28">
        <f t="shared" si="10"/>
        <v>23809.041675221888</v>
      </c>
      <c r="DZ148" s="28">
        <f t="shared" si="10"/>
        <v>35827.21481878178</v>
      </c>
      <c r="EA148" s="28">
        <f t="shared" ref="EA148:EH148" si="11">SUM(EA11:EA146)</f>
        <v>54651.365557189703</v>
      </c>
      <c r="EB148" s="28">
        <f t="shared" si="11"/>
        <v>169181.2800614023</v>
      </c>
      <c r="EC148" s="28">
        <f t="shared" si="11"/>
        <v>28952.131088508246</v>
      </c>
      <c r="ED148" s="28">
        <f t="shared" si="11"/>
        <v>5492.5621091608218</v>
      </c>
      <c r="EE148" s="28">
        <f t="shared" si="11"/>
        <v>63577.01695176457</v>
      </c>
      <c r="EF148" s="28">
        <f t="shared" si="11"/>
        <v>5704.804310779441</v>
      </c>
      <c r="EG148" s="28">
        <f t="shared" si="11"/>
        <v>9974.3975638536031</v>
      </c>
      <c r="EH148" s="28">
        <f t="shared" si="11"/>
        <v>0</v>
      </c>
      <c r="EI148" s="29">
        <f>SUM(C148:EH148)</f>
        <v>16741565.19513469</v>
      </c>
      <c r="EJ148" s="30">
        <f t="shared" ref="EJ148:EO148" si="12">SUM(EJ11:EJ146)</f>
        <v>17472473.244427819</v>
      </c>
      <c r="EK148" s="31">
        <f t="shared" si="12"/>
        <v>5546087.6496169157</v>
      </c>
      <c r="EL148" s="31">
        <f t="shared" si="12"/>
        <v>4514849.3194896514</v>
      </c>
      <c r="EM148" s="31">
        <f t="shared" si="12"/>
        <v>-31931.888414111258</v>
      </c>
      <c r="EN148" s="31">
        <f t="shared" si="12"/>
        <v>10757788.288120948</v>
      </c>
      <c r="EO148" s="29">
        <f t="shared" si="12"/>
        <v>38259266.613241211</v>
      </c>
      <c r="EP148" s="28">
        <f>+EO148+EI148</f>
        <v>55000831.808375902</v>
      </c>
    </row>
    <row r="149" spans="1:147" s="10" customFormat="1" ht="16.5" customHeight="1" thickBot="1" x14ac:dyDescent="0.25"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  <c r="DY149" s="34"/>
      <c r="DZ149" s="34"/>
      <c r="EA149" s="34"/>
      <c r="EB149" s="34"/>
      <c r="EC149" s="34"/>
      <c r="ED149" s="34"/>
      <c r="EE149" s="34"/>
      <c r="EF149" s="34"/>
      <c r="EG149" s="34"/>
      <c r="EH149" s="34"/>
      <c r="EI149" s="35"/>
      <c r="EJ149" s="34"/>
      <c r="EK149" s="34"/>
      <c r="EL149" s="34"/>
      <c r="EM149" s="34"/>
      <c r="EN149" s="34"/>
      <c r="EO149" s="34"/>
    </row>
    <row r="150" spans="1:147" s="10" customFormat="1" ht="16.5" customHeight="1" thickBot="1" x14ac:dyDescent="0.25">
      <c r="A150" s="32" t="s">
        <v>291</v>
      </c>
      <c r="B150" s="33"/>
      <c r="C150" s="28">
        <f>'[1]Matriz M'!C148</f>
        <v>1211.485783534212</v>
      </c>
      <c r="D150" s="28">
        <f>'[1]Matriz M'!D148</f>
        <v>203.5432991314058</v>
      </c>
      <c r="E150" s="28">
        <f>'[1]Matriz M'!E148</f>
        <v>628.70579466258698</v>
      </c>
      <c r="F150" s="28">
        <f>'[1]Matriz M'!F148</f>
        <v>8696.8888541429351</v>
      </c>
      <c r="G150" s="28">
        <f>'[1]Matriz M'!G148</f>
        <v>6353.4939426651063</v>
      </c>
      <c r="H150" s="28">
        <f>'[1]Matriz M'!H148</f>
        <v>1656.3236780948037</v>
      </c>
      <c r="I150" s="28">
        <f>'[1]Matriz M'!I148</f>
        <v>862.30335255540751</v>
      </c>
      <c r="J150" s="28">
        <f>'[1]Matriz M'!J148</f>
        <v>4435.878336067849</v>
      </c>
      <c r="K150" s="28">
        <f>'[1]Matriz M'!K148</f>
        <v>6687.7715513578887</v>
      </c>
      <c r="L150" s="28">
        <f>'[1]Matriz M'!L148</f>
        <v>8423.8013484684561</v>
      </c>
      <c r="M150" s="28">
        <f>'[1]Matriz M'!M148</f>
        <v>9019.2421484537263</v>
      </c>
      <c r="N150" s="28">
        <f>'[1]Matriz M'!N148</f>
        <v>4163.6548843757537</v>
      </c>
      <c r="O150" s="28">
        <f>'[1]Matriz M'!O148</f>
        <v>5067.2856555557073</v>
      </c>
      <c r="P150" s="28">
        <f>'[1]Matriz M'!P148</f>
        <v>77775.549259896419</v>
      </c>
      <c r="Q150" s="28">
        <f>'[1]Matriz M'!Q148</f>
        <v>1899.2131508149043</v>
      </c>
      <c r="R150" s="28">
        <f>'[1]Matriz M'!R148</f>
        <v>115140.82631734884</v>
      </c>
      <c r="S150" s="28">
        <f>'[1]Matriz M'!S148</f>
        <v>7890.3349681311074</v>
      </c>
      <c r="T150" s="28">
        <f>'[1]Matriz M'!T148</f>
        <v>17655.668688129146</v>
      </c>
      <c r="U150" s="28">
        <f>'[1]Matriz M'!U148</f>
        <v>10933.451325823768</v>
      </c>
      <c r="V150" s="28">
        <f>'[1]Matriz M'!V148</f>
        <v>1527.2060412212486</v>
      </c>
      <c r="W150" s="28">
        <f>'[1]Matriz M'!W148</f>
        <v>6413.3030684839377</v>
      </c>
      <c r="X150" s="28">
        <f>'[1]Matriz M'!X148</f>
        <v>49116.217349294398</v>
      </c>
      <c r="Y150" s="28">
        <f>'[1]Matriz M'!Y148</f>
        <v>10291.535828333997</v>
      </c>
      <c r="Z150" s="28">
        <f>'[1]Matriz M'!Z148</f>
        <v>18843.87628766528</v>
      </c>
      <c r="AA150" s="28">
        <f>'[1]Matriz M'!AA148</f>
        <v>1816.7049409201845</v>
      </c>
      <c r="AB150" s="28">
        <f>'[1]Matriz M'!AB148</f>
        <v>20120.764914887728</v>
      </c>
      <c r="AC150" s="28">
        <f>'[1]Matriz M'!AC148</f>
        <v>897.03105528605658</v>
      </c>
      <c r="AD150" s="28">
        <f>'[1]Matriz M'!AD148</f>
        <v>5720.5785595915131</v>
      </c>
      <c r="AE150" s="28">
        <f>'[1]Matriz M'!AE148</f>
        <v>2863.1454244104452</v>
      </c>
      <c r="AF150" s="28">
        <f>'[1]Matriz M'!AF148</f>
        <v>24751.540491634019</v>
      </c>
      <c r="AG150" s="28">
        <f>'[1]Matriz M'!AG148</f>
        <v>2.4083532698656289</v>
      </c>
      <c r="AH150" s="28">
        <f>'[1]Matriz M'!AH148</f>
        <v>1276.1023979263564</v>
      </c>
      <c r="AI150" s="28">
        <f>'[1]Matriz M'!AI148</f>
        <v>91890.233619905484</v>
      </c>
      <c r="AJ150" s="28">
        <f>'[1]Matriz M'!AJ148</f>
        <v>25121.428465632762</v>
      </c>
      <c r="AK150" s="28">
        <f>'[1]Matriz M'!AK148</f>
        <v>69835.622580590338</v>
      </c>
      <c r="AL150" s="28">
        <f>'[1]Matriz M'!AL148</f>
        <v>105347.64566270764</v>
      </c>
      <c r="AM150" s="28">
        <f>'[1]Matriz M'!AM148</f>
        <v>77568.655886885797</v>
      </c>
      <c r="AN150" s="28">
        <f>'[1]Matriz M'!AN148</f>
        <v>24781.856333296375</v>
      </c>
      <c r="AO150" s="28">
        <f>'[1]Matriz M'!AO148</f>
        <v>78466.457627148528</v>
      </c>
      <c r="AP150" s="28">
        <f>'[1]Matriz M'!AP148</f>
        <v>54527.682824568954</v>
      </c>
      <c r="AQ150" s="28">
        <f>'[1]Matriz M'!AQ148</f>
        <v>12054.44266662591</v>
      </c>
      <c r="AR150" s="28">
        <f>'[1]Matriz M'!AR148</f>
        <v>11507.885532924149</v>
      </c>
      <c r="AS150" s="28">
        <f>'[1]Matriz M'!AS148</f>
        <v>2801.2301264361477</v>
      </c>
      <c r="AT150" s="28">
        <f>'[1]Matriz M'!AT148</f>
        <v>6271.78672395379</v>
      </c>
      <c r="AU150" s="28">
        <f>'[1]Matriz M'!AU148</f>
        <v>97913.692041410046</v>
      </c>
      <c r="AV150" s="28">
        <f>'[1]Matriz M'!AV148</f>
        <v>50275.263170692539</v>
      </c>
      <c r="AW150" s="28">
        <f>'[1]Matriz M'!AW148</f>
        <v>110670.99973619213</v>
      </c>
      <c r="AX150" s="28">
        <f>'[1]Matriz M'!AX148</f>
        <v>36042.136767412529</v>
      </c>
      <c r="AY150" s="28">
        <f>'[1]Matriz M'!AY148</f>
        <v>23367.493878615667</v>
      </c>
      <c r="AZ150" s="28">
        <f>'[1]Matriz M'!AZ148</f>
        <v>1876.1502945375003</v>
      </c>
      <c r="BA150" s="28">
        <f>'[1]Matriz M'!BA148</f>
        <v>2660.708174895597</v>
      </c>
      <c r="BB150" s="28">
        <f>'[1]Matriz M'!BB148</f>
        <v>13213.347983713358</v>
      </c>
      <c r="BC150" s="28">
        <f>'[1]Matriz M'!BC148</f>
        <v>151886.74045217675</v>
      </c>
      <c r="BD150" s="28">
        <f>'[1]Matriz M'!BD148</f>
        <v>16170.455582893419</v>
      </c>
      <c r="BE150" s="28">
        <f>'[1]Matriz M'!BE148</f>
        <v>98642.430354236072</v>
      </c>
      <c r="BF150" s="28">
        <f>'[1]Matriz M'!BF148</f>
        <v>189081.8101663811</v>
      </c>
      <c r="BG150" s="28">
        <f>'[1]Matriz M'!BG148</f>
        <v>68095.7067128489</v>
      </c>
      <c r="BH150" s="28">
        <f>'[1]Matriz M'!BH148</f>
        <v>48078.603526948806</v>
      </c>
      <c r="BI150" s="28">
        <f>'[1]Matriz M'!BI148</f>
        <v>39616.539944215852</v>
      </c>
      <c r="BJ150" s="28">
        <f>'[1]Matriz M'!BJ148</f>
        <v>61566.235744335478</v>
      </c>
      <c r="BK150" s="28">
        <f>'[1]Matriz M'!BK148</f>
        <v>19330.843408208246</v>
      </c>
      <c r="BL150" s="28">
        <f>'[1]Matriz M'!BL148</f>
        <v>6755.4667124901889</v>
      </c>
      <c r="BM150" s="28">
        <f>'[1]Matriz M'!BM148</f>
        <v>45475.900669704657</v>
      </c>
      <c r="BN150" s="28">
        <f>'[1]Matriz M'!BN148</f>
        <v>141444.8061663619</v>
      </c>
      <c r="BO150" s="28">
        <f>'[1]Matriz M'!BO148</f>
        <v>56952.583808881755</v>
      </c>
      <c r="BP150" s="28">
        <f>'[1]Matriz M'!BP148</f>
        <v>13015.67669108315</v>
      </c>
      <c r="BQ150" s="28">
        <f>'[1]Matriz M'!BQ148</f>
        <v>20254.687630464483</v>
      </c>
      <c r="BR150" s="28">
        <f>'[1]Matriz M'!BR148</f>
        <v>118656.08730342597</v>
      </c>
      <c r="BS150" s="28">
        <f>'[1]Matriz M'!BS148</f>
        <v>5470.5083615424228</v>
      </c>
      <c r="BT150" s="28">
        <f>'[1]Matriz M'!BT148</f>
        <v>27508.880889837885</v>
      </c>
      <c r="BU150" s="28">
        <f>'[1]Matriz M'!BU148</f>
        <v>686274.70892919088</v>
      </c>
      <c r="BV150" s="28">
        <f>'[1]Matriz M'!BV148</f>
        <v>23236.126142915607</v>
      </c>
      <c r="BW150" s="28">
        <f>'[1]Matriz M'!BW148</f>
        <v>55393.339940796599</v>
      </c>
      <c r="BX150" s="28">
        <f>'[1]Matriz M'!BX148</f>
        <v>25807.597035393221</v>
      </c>
      <c r="BY150" s="28">
        <f>'[1]Matriz M'!BY148</f>
        <v>8012.3235363294389</v>
      </c>
      <c r="BZ150" s="28">
        <f>'[1]Matriz M'!BZ148</f>
        <v>4198.1776432373144</v>
      </c>
      <c r="CA150" s="28">
        <f>'[1]Matriz M'!CA148</f>
        <v>8598.9686553716419</v>
      </c>
      <c r="CB150" s="28">
        <f>'[1]Matriz M'!CB148</f>
        <v>104070.12025590976</v>
      </c>
      <c r="CC150" s="28">
        <f>'[1]Matriz M'!CC148</f>
        <v>119439.20012024754</v>
      </c>
      <c r="CD150" s="28">
        <f>'[1]Matriz M'!CD148</f>
        <v>35131.428202625742</v>
      </c>
      <c r="CE150" s="28">
        <f>'[1]Matriz M'!CE148</f>
        <v>138885.86077660526</v>
      </c>
      <c r="CF150" s="28">
        <f>'[1]Matriz M'!CF148</f>
        <v>197646.97304308947</v>
      </c>
      <c r="CG150" s="28">
        <f>'[1]Matriz M'!CG148</f>
        <v>213578.91069161723</v>
      </c>
      <c r="CH150" s="28">
        <f>'[1]Matriz M'!CH148</f>
        <v>30713.900489322237</v>
      </c>
      <c r="CI150" s="28">
        <f>'[1]Matriz M'!CI148</f>
        <v>906.73140653292876</v>
      </c>
      <c r="CJ150" s="28">
        <f>'[1]Matriz M'!CJ148</f>
        <v>64058.674699930714</v>
      </c>
      <c r="CK150" s="28">
        <f>'[1]Matriz M'!CK148</f>
        <v>46578.244297343634</v>
      </c>
      <c r="CL150" s="28">
        <f>'[1]Matriz M'!CL148</f>
        <v>97073.828704411149</v>
      </c>
      <c r="CM150" s="28">
        <f>'[1]Matriz M'!CM148</f>
        <v>29238.281729359234</v>
      </c>
      <c r="CN150" s="28">
        <f>'[1]Matriz M'!CN148</f>
        <v>5194.1204723022247</v>
      </c>
      <c r="CO150" s="28">
        <f>'[1]Matriz M'!CO148</f>
        <v>27973.551921211354</v>
      </c>
      <c r="CP150" s="28">
        <f>'[1]Matriz M'!CP148</f>
        <v>12876.577658800063</v>
      </c>
      <c r="CQ150" s="28">
        <f>'[1]Matriz M'!CQ148</f>
        <v>87970.598573725831</v>
      </c>
      <c r="CR150" s="28">
        <f>'[1]Matriz M'!CR148</f>
        <v>235198.21376419807</v>
      </c>
      <c r="CS150" s="28">
        <f>'[1]Matriz M'!CS148</f>
        <v>21607.94553713917</v>
      </c>
      <c r="CT150" s="28">
        <f>'[1]Matriz M'!CT148</f>
        <v>63015.604665978986</v>
      </c>
      <c r="CU150" s="28">
        <f>'[1]Matriz M'!CU148</f>
        <v>46139.20388693703</v>
      </c>
      <c r="CV150" s="28">
        <f>'[1]Matriz M'!CV148</f>
        <v>1237.9071336967465</v>
      </c>
      <c r="CW150" s="28">
        <f>'[1]Matriz M'!CW148</f>
        <v>27970.118802391229</v>
      </c>
      <c r="CX150" s="28">
        <f>'[1]Matriz M'!CX148</f>
        <v>20148.424588379137</v>
      </c>
      <c r="CY150" s="28">
        <f>'[1]Matriz M'!CY148</f>
        <v>18958.599367900613</v>
      </c>
      <c r="CZ150" s="28">
        <f>'[1]Matriz M'!CZ148</f>
        <v>6073.0236000450659</v>
      </c>
      <c r="DA150" s="28">
        <f>'[1]Matriz M'!DA148</f>
        <v>63581.052846823281</v>
      </c>
      <c r="DB150" s="28">
        <f>'[1]Matriz M'!DB148</f>
        <v>13143.022459160797</v>
      </c>
      <c r="DC150" s="28">
        <f>'[1]Matriz M'!DC148</f>
        <v>10067.691747330171</v>
      </c>
      <c r="DD150" s="28">
        <f>'[1]Matriz M'!DD148</f>
        <v>90417.234241731916</v>
      </c>
      <c r="DE150" s="28">
        <f>'[1]Matriz M'!DE148</f>
        <v>22157.31319316462</v>
      </c>
      <c r="DF150" s="28">
        <f>'[1]Matriz M'!DF148</f>
        <v>22729.483068928712</v>
      </c>
      <c r="DG150" s="28">
        <f>'[1]Matriz M'!DG148</f>
        <v>30036.581390911415</v>
      </c>
      <c r="DH150" s="28">
        <f>'[1]Matriz M'!DH148</f>
        <v>12259.199997936574</v>
      </c>
      <c r="DI150" s="28">
        <f>'[1]Matriz M'!DI148</f>
        <v>8676.7099081381402</v>
      </c>
      <c r="DJ150" s="28">
        <f>'[1]Matriz M'!DJ148</f>
        <v>8202.6091683817758</v>
      </c>
      <c r="DK150" s="28">
        <f>'[1]Matriz M'!DK148</f>
        <v>1570.0294106004501</v>
      </c>
      <c r="DL150" s="28">
        <f>'[1]Matriz M'!DL148</f>
        <v>14113.799948821636</v>
      </c>
      <c r="DM150" s="28">
        <f>'[1]Matriz M'!DM148</f>
        <v>13.663301366861008</v>
      </c>
      <c r="DN150" s="28">
        <f>'[1]Matriz M'!DN148</f>
        <v>1386.281680406945</v>
      </c>
      <c r="DO150" s="28">
        <f>'[1]Matriz M'!DO148</f>
        <v>23251.002574590937</v>
      </c>
      <c r="DP150" s="28">
        <f>'[1]Matriz M'!DP148</f>
        <v>13060.659186971499</v>
      </c>
      <c r="DQ150" s="28">
        <f>'[1]Matriz M'!DQ148</f>
        <v>10682.356536076626</v>
      </c>
      <c r="DR150" s="28">
        <f>'[1]Matriz M'!DR148</f>
        <v>45813.685470488301</v>
      </c>
      <c r="DS150" s="28">
        <f>'[1]Matriz M'!DS148</f>
        <v>29351.326310295601</v>
      </c>
      <c r="DT150" s="28">
        <f>'[1]Matriz M'!DT148</f>
        <v>18563.329545707657</v>
      </c>
      <c r="DU150" s="28">
        <f>'[1]Matriz M'!DU148</f>
        <v>1144.5704982126729</v>
      </c>
      <c r="DV150" s="28">
        <f>'[1]Matriz M'!DV148</f>
        <v>81807.631614462822</v>
      </c>
      <c r="DW150" s="28">
        <f>'[1]Matriz M'!DW148</f>
        <v>197012.83513379106</v>
      </c>
      <c r="DX150" s="28">
        <f>'[1]Matriz M'!DX148</f>
        <v>8266.8519602641882</v>
      </c>
      <c r="DY150" s="28">
        <f>'[1]Matriz M'!DY148</f>
        <v>1168.5462473574867</v>
      </c>
      <c r="DZ150" s="28">
        <f>'[1]Matriz M'!DZ148</f>
        <v>4924.3720029114393</v>
      </c>
      <c r="EA150" s="28">
        <f>'[1]Matriz M'!EA148</f>
        <v>10707.059077070831</v>
      </c>
      <c r="EB150" s="28">
        <f>'[1]Matriz M'!EB148</f>
        <v>26744.128839290512</v>
      </c>
      <c r="EC150" s="28">
        <f>'[1]Matriz M'!EC148</f>
        <v>8904.8487454976403</v>
      </c>
      <c r="ED150" s="28">
        <f>'[1]Matriz M'!ED148</f>
        <v>923.79557064537573</v>
      </c>
      <c r="EE150" s="28">
        <f>'[1]Matriz M'!EE148</f>
        <v>15559.732505606595</v>
      </c>
      <c r="EF150" s="28">
        <f>'[1]Matriz M'!EF148</f>
        <v>595.60498578712293</v>
      </c>
      <c r="EG150" s="28">
        <f>'[1]Matriz M'!EG148</f>
        <v>2028.4790182337492</v>
      </c>
      <c r="EH150" s="28">
        <f>'[1]Matriz M'!EH148</f>
        <v>0</v>
      </c>
      <c r="EI150" s="29">
        <f>SUM(C150:EH150)</f>
        <v>5718617.2957362169</v>
      </c>
      <c r="EJ150" s="30">
        <f>'[1]Matriz M'!EJ148</f>
        <v>3385013.6088389033</v>
      </c>
      <c r="EK150" s="31">
        <f>'[1]Matriz M'!EK148</f>
        <v>71906.188440877886</v>
      </c>
      <c r="EL150" s="31">
        <f>'[1]Matriz M'!EL148</f>
        <v>1568862.5198429965</v>
      </c>
      <c r="EM150" s="31">
        <f>'[1]Matriz M'!EM148</f>
        <v>-22654.0557237877</v>
      </c>
      <c r="EN150" s="31">
        <f>'[1]Matriz M'!EN148</f>
        <v>374436.44532965345</v>
      </c>
      <c r="EO150" s="29">
        <f>+SUM(EJ150:EN150)</f>
        <v>5377564.7067286437</v>
      </c>
      <c r="EP150" s="28">
        <f>+EO150+EI150</f>
        <v>11096182.002464861</v>
      </c>
    </row>
    <row r="151" spans="1:147" s="10" customFormat="1" ht="16.5" customHeight="1" thickBot="1" x14ac:dyDescent="0.25"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5"/>
      <c r="EJ151" s="34"/>
      <c r="EK151" s="34"/>
      <c r="EL151" s="34"/>
      <c r="EM151" s="34"/>
      <c r="EN151" s="34"/>
      <c r="EO151" s="34"/>
      <c r="EP151" s="34"/>
    </row>
    <row r="152" spans="1:147" s="10" customFormat="1" ht="16.5" customHeight="1" thickBot="1" x14ac:dyDescent="0.25">
      <c r="A152" s="32" t="s">
        <v>292</v>
      </c>
      <c r="B152" s="33"/>
      <c r="C152" s="28">
        <v>106.41324662814519</v>
      </c>
      <c r="D152" s="28">
        <v>16.820768929939764</v>
      </c>
      <c r="E152" s="28">
        <v>42.061390866273968</v>
      </c>
      <c r="F152" s="28">
        <v>675.19341449901367</v>
      </c>
      <c r="G152" s="28">
        <v>415.48617991058848</v>
      </c>
      <c r="H152" s="28">
        <v>359.79191632837524</v>
      </c>
      <c r="I152" s="28">
        <v>101.8755733424409</v>
      </c>
      <c r="J152" s="28">
        <v>765.63669977765255</v>
      </c>
      <c r="K152" s="28">
        <v>1352.3738566088477</v>
      </c>
      <c r="L152" s="28">
        <v>673.4724854162564</v>
      </c>
      <c r="M152" s="28">
        <v>2459.4886629444727</v>
      </c>
      <c r="N152" s="28">
        <v>508.6827976446732</v>
      </c>
      <c r="O152" s="28">
        <v>804.52580341736893</v>
      </c>
      <c r="P152" s="28">
        <v>3920.5203039808925</v>
      </c>
      <c r="Q152" s="28">
        <v>181.89009990464677</v>
      </c>
      <c r="R152" s="28">
        <v>10243.739941513635</v>
      </c>
      <c r="S152" s="28">
        <v>981.79789017450889</v>
      </c>
      <c r="T152" s="28">
        <v>2421.9971943738205</v>
      </c>
      <c r="U152" s="28">
        <v>1636.582335910497</v>
      </c>
      <c r="V152" s="28">
        <v>314.79006817877934</v>
      </c>
      <c r="W152" s="28">
        <v>1018.3595898945628</v>
      </c>
      <c r="X152" s="28">
        <v>5847.2752527374705</v>
      </c>
      <c r="Y152" s="28">
        <v>502.31595825099635</v>
      </c>
      <c r="Z152" s="28">
        <v>962.18528138167756</v>
      </c>
      <c r="AA152" s="28">
        <v>270.83210042160204</v>
      </c>
      <c r="AB152" s="28">
        <v>15874.421715245968</v>
      </c>
      <c r="AC152" s="28">
        <v>214.50700791270444</v>
      </c>
      <c r="AD152" s="28">
        <v>1911.226009034619</v>
      </c>
      <c r="AE152" s="28">
        <v>535.98081167551595</v>
      </c>
      <c r="AF152" s="28">
        <v>9978.4236311866043</v>
      </c>
      <c r="AG152" s="28">
        <v>2.1009379910163917</v>
      </c>
      <c r="AH152" s="28">
        <v>335.32049318002055</v>
      </c>
      <c r="AI152" s="28">
        <v>5880.2904641000896</v>
      </c>
      <c r="AJ152" s="28">
        <v>1636.9842328845402</v>
      </c>
      <c r="AK152" s="28">
        <v>5239.0634024475858</v>
      </c>
      <c r="AL152" s="28">
        <v>2620.5295545515901</v>
      </c>
      <c r="AM152" s="28">
        <v>5886.6279625958523</v>
      </c>
      <c r="AN152" s="28">
        <v>1357.8293945939211</v>
      </c>
      <c r="AO152" s="28">
        <v>2652.1643580198433</v>
      </c>
      <c r="AP152" s="28">
        <v>6457.793375220871</v>
      </c>
      <c r="AQ152" s="28">
        <v>2310.8358536482669</v>
      </c>
      <c r="AR152" s="28">
        <v>888.79060391136056</v>
      </c>
      <c r="AS152" s="28">
        <v>548.45299209668519</v>
      </c>
      <c r="AT152" s="28">
        <v>910.26598952585641</v>
      </c>
      <c r="AU152" s="28">
        <v>5968.6743741605515</v>
      </c>
      <c r="AV152" s="28">
        <v>2200.783499855615</v>
      </c>
      <c r="AW152" s="28">
        <v>8759.7324170476841</v>
      </c>
      <c r="AX152" s="28">
        <v>2225.7500815126523</v>
      </c>
      <c r="AY152" s="28">
        <v>2262.7419042927545</v>
      </c>
      <c r="AZ152" s="28">
        <v>176.23368314838615</v>
      </c>
      <c r="BA152" s="28">
        <v>336.07128230077609</v>
      </c>
      <c r="BB152" s="28">
        <v>2951.5756851603001</v>
      </c>
      <c r="BC152" s="28">
        <v>5690.361037360889</v>
      </c>
      <c r="BD152" s="28">
        <v>1826.4728104411124</v>
      </c>
      <c r="BE152" s="28">
        <v>3426.4122469081367</v>
      </c>
      <c r="BF152" s="28">
        <v>6637.3298435179458</v>
      </c>
      <c r="BG152" s="28">
        <v>3299.4127429321488</v>
      </c>
      <c r="BH152" s="28">
        <v>2721.0833500655426</v>
      </c>
      <c r="BI152" s="28">
        <v>1528.0313482001425</v>
      </c>
      <c r="BJ152" s="28">
        <v>3916.4293846310138</v>
      </c>
      <c r="BK152" s="28">
        <v>1867.8383054558324</v>
      </c>
      <c r="BL152" s="28">
        <v>1467.6629214892162</v>
      </c>
      <c r="BM152" s="28">
        <v>12619.879316399587</v>
      </c>
      <c r="BN152" s="28">
        <v>10592.664133761054</v>
      </c>
      <c r="BO152" s="28">
        <v>5936.8483438585617</v>
      </c>
      <c r="BP152" s="28">
        <v>786.57979950979302</v>
      </c>
      <c r="BQ152" s="28">
        <v>908.2390663620547</v>
      </c>
      <c r="BR152" s="28">
        <v>7559.880757142053</v>
      </c>
      <c r="BS152" s="28">
        <v>794.95366057720094</v>
      </c>
      <c r="BT152" s="28">
        <v>4396.7475364501179</v>
      </c>
      <c r="BU152" s="28">
        <v>25718.390428039664</v>
      </c>
      <c r="BV152" s="28">
        <v>3680.4160387357733</v>
      </c>
      <c r="BW152" s="28">
        <v>6175.18439586982</v>
      </c>
      <c r="BX152" s="28">
        <v>8552.1537532946277</v>
      </c>
      <c r="BY152" s="28">
        <v>2195.8604467293007</v>
      </c>
      <c r="BZ152" s="28">
        <v>2160.8193580971938</v>
      </c>
      <c r="CA152" s="28">
        <v>2143.7994679212125</v>
      </c>
      <c r="CB152" s="28">
        <v>29098.646046298603</v>
      </c>
      <c r="CC152" s="28">
        <v>31908.562604691491</v>
      </c>
      <c r="CD152" s="28">
        <v>17276.784636166885</v>
      </c>
      <c r="CE152" s="28">
        <v>29670.892742839998</v>
      </c>
      <c r="CF152" s="28">
        <v>44320.065959163934</v>
      </c>
      <c r="CG152" s="28">
        <v>44937.029642921807</v>
      </c>
      <c r="CH152" s="28">
        <v>9120.0467358779606</v>
      </c>
      <c r="CI152" s="28">
        <v>291.4836866490985</v>
      </c>
      <c r="CJ152" s="28">
        <v>36031.75392882806</v>
      </c>
      <c r="CK152" s="28">
        <v>32428.635311658127</v>
      </c>
      <c r="CL152" s="28">
        <v>47815.390270841184</v>
      </c>
      <c r="CM152" s="28">
        <v>15773.141061877232</v>
      </c>
      <c r="CN152" s="28">
        <v>900.27260474067157</v>
      </c>
      <c r="CO152" s="28">
        <v>13524.877621998594</v>
      </c>
      <c r="CP152" s="28">
        <v>1115.620834947415</v>
      </c>
      <c r="CQ152" s="28">
        <v>13179.80554427399</v>
      </c>
      <c r="CR152" s="28">
        <v>32544.6648211674</v>
      </c>
      <c r="CS152" s="28">
        <v>2696.427621786489</v>
      </c>
      <c r="CT152" s="28">
        <v>13174.341285701677</v>
      </c>
      <c r="CU152" s="28">
        <v>5060.6523846741966</v>
      </c>
      <c r="CV152" s="28">
        <v>149.54822334404247</v>
      </c>
      <c r="CW152" s="28">
        <v>5836.7586107802927</v>
      </c>
      <c r="CX152" s="28">
        <v>1645.309382558233</v>
      </c>
      <c r="CY152" s="28">
        <v>8089.8784012495144</v>
      </c>
      <c r="CZ152" s="28">
        <v>1969.102197477856</v>
      </c>
      <c r="DA152" s="28">
        <v>15227.0308776538</v>
      </c>
      <c r="DB152" s="28">
        <v>2722.8403595213745</v>
      </c>
      <c r="DC152" s="28">
        <v>2458.2414744194684</v>
      </c>
      <c r="DD152" s="28">
        <v>4696.9677442365837</v>
      </c>
      <c r="DE152" s="28">
        <v>6091.5873986669103</v>
      </c>
      <c r="DF152" s="28">
        <v>1666.1701631757928</v>
      </c>
      <c r="DG152" s="28">
        <v>4898.3376803789924</v>
      </c>
      <c r="DH152" s="28">
        <v>2807.0529705089994</v>
      </c>
      <c r="DI152" s="28">
        <v>715.07665449004094</v>
      </c>
      <c r="DJ152" s="28">
        <v>3904.4258445967871</v>
      </c>
      <c r="DK152" s="28">
        <v>767.01303835284887</v>
      </c>
      <c r="DL152" s="28">
        <v>5591.7433171423963</v>
      </c>
      <c r="DM152" s="28">
        <v>4.369279406729131</v>
      </c>
      <c r="DN152" s="28">
        <v>321.68328190549926</v>
      </c>
      <c r="DO152" s="28">
        <v>5307.4164335207552</v>
      </c>
      <c r="DP152" s="28">
        <v>3599.804403080931</v>
      </c>
      <c r="DQ152" s="28">
        <v>2477.8640841226538</v>
      </c>
      <c r="DR152" s="28">
        <v>3857.5165577855832</v>
      </c>
      <c r="DS152" s="28">
        <v>7468.6570627273531</v>
      </c>
      <c r="DT152" s="28">
        <v>5601.563291739214</v>
      </c>
      <c r="DU152" s="28">
        <v>85.177437800095561</v>
      </c>
      <c r="DV152" s="28">
        <v>13609.395683357656</v>
      </c>
      <c r="DW152" s="28">
        <v>18745.446106887819</v>
      </c>
      <c r="DX152" s="28">
        <v>2992.1273521308976</v>
      </c>
      <c r="DY152" s="28">
        <v>592.32464158869641</v>
      </c>
      <c r="DZ152" s="28">
        <v>716.17021923349364</v>
      </c>
      <c r="EA152" s="28">
        <v>4155.0941683574201</v>
      </c>
      <c r="EB152" s="28">
        <v>5175.3731440103847</v>
      </c>
      <c r="EC152" s="28">
        <v>2585.0985618503837</v>
      </c>
      <c r="ED152" s="28">
        <v>266.7825065520924</v>
      </c>
      <c r="EE152" s="28">
        <v>3602.1039246508326</v>
      </c>
      <c r="EF152" s="28">
        <v>175.83710459386234</v>
      </c>
      <c r="EG152" s="28">
        <v>865.74955016925333</v>
      </c>
      <c r="EH152" s="28">
        <v>0</v>
      </c>
      <c r="EI152" s="29">
        <f>SUM(C152:EH152)</f>
        <v>825622.46550521906</v>
      </c>
      <c r="EJ152" s="30">
        <v>1514162.5657050358</v>
      </c>
      <c r="EK152" s="30">
        <v>0</v>
      </c>
      <c r="EL152" s="30">
        <v>165200.08097346078</v>
      </c>
      <c r="EM152" s="30">
        <v>9810.7545678209699</v>
      </c>
      <c r="EN152" s="30">
        <v>119675.6776348022</v>
      </c>
      <c r="EO152" s="29">
        <f>+SUM(EJ152:EN152)</f>
        <v>1808849.0788811198</v>
      </c>
      <c r="EP152" s="28">
        <f>+EO152+EI152</f>
        <v>2634471.5443863389</v>
      </c>
    </row>
    <row r="153" spans="1:147" s="10" customFormat="1" ht="16.5" customHeight="1" thickBot="1" x14ac:dyDescent="0.25">
      <c r="A153" s="32" t="s">
        <v>293</v>
      </c>
      <c r="B153" s="33"/>
      <c r="C153" s="28">
        <v>-0.67567102256855027</v>
      </c>
      <c r="D153" s="28">
        <v>-2.7439395756095376E-2</v>
      </c>
      <c r="E153" s="28">
        <v>-0.38151931595072347</v>
      </c>
      <c r="F153" s="28">
        <v>-7.6504533963078214E-2</v>
      </c>
      <c r="G153" s="28">
        <v>-0.13733910139572406</v>
      </c>
      <c r="H153" s="28">
        <v>-1.3729922929815432</v>
      </c>
      <c r="I153" s="28">
        <v>-0.81021850396664885</v>
      </c>
      <c r="J153" s="28">
        <v>-0.31558858255428862</v>
      </c>
      <c r="K153" s="28">
        <v>-0.12003405226632453</v>
      </c>
      <c r="L153" s="28">
        <v>-0.55783908507650992</v>
      </c>
      <c r="M153" s="28">
        <v>0</v>
      </c>
      <c r="N153" s="28">
        <v>-4.076686337514321</v>
      </c>
      <c r="O153" s="28">
        <v>-0.27572248855814196</v>
      </c>
      <c r="P153" s="28">
        <v>-448.88511249014584</v>
      </c>
      <c r="Q153" s="28">
        <v>0</v>
      </c>
      <c r="R153" s="28">
        <v>-41.232024254326362</v>
      </c>
      <c r="S153" s="28">
        <v>-0.24138104849260991</v>
      </c>
      <c r="T153" s="28">
        <v>-3.3042352898108378</v>
      </c>
      <c r="U153" s="28">
        <v>-1.2751657111709589</v>
      </c>
      <c r="V153" s="28">
        <v>-0.8134292434714433</v>
      </c>
      <c r="W153" s="28">
        <v>-10.917396681573246</v>
      </c>
      <c r="X153" s="28">
        <v>-99.176677562038293</v>
      </c>
      <c r="Y153" s="28">
        <v>-22.53328311761382</v>
      </c>
      <c r="Z153" s="28">
        <v>-101.79124944112364</v>
      </c>
      <c r="AA153" s="28">
        <v>-0.50397084771924439</v>
      </c>
      <c r="AB153" s="28">
        <v>-6.7123698079149392</v>
      </c>
      <c r="AC153" s="28">
        <v>-0.14052887468731587</v>
      </c>
      <c r="AD153" s="28">
        <v>-1.9843270817217695</v>
      </c>
      <c r="AE153" s="28">
        <v>-4.9182948602292651</v>
      </c>
      <c r="AF153" s="28">
        <v>-0.96153399590692568</v>
      </c>
      <c r="AG153" s="28">
        <v>0</v>
      </c>
      <c r="AH153" s="28">
        <v>-0.11435510678654012</v>
      </c>
      <c r="AI153" s="28">
        <v>-12.149693355462428</v>
      </c>
      <c r="AJ153" s="28">
        <v>-3.3313173181952771</v>
      </c>
      <c r="AK153" s="28">
        <v>-14.711445172806705</v>
      </c>
      <c r="AL153" s="28">
        <v>-3.839934689529934</v>
      </c>
      <c r="AM153" s="28">
        <v>-5.2876191404807056</v>
      </c>
      <c r="AN153" s="28">
        <v>-1.5696706349265137</v>
      </c>
      <c r="AO153" s="28">
        <v>-7.0982545066756462</v>
      </c>
      <c r="AP153" s="28">
        <v>-31.951658563590016</v>
      </c>
      <c r="AQ153" s="28">
        <v>-11.488194948115638</v>
      </c>
      <c r="AR153" s="28">
        <v>-1.9447359065219612</v>
      </c>
      <c r="AS153" s="28">
        <v>-2.0165873766466533</v>
      </c>
      <c r="AT153" s="28">
        <v>-0.85419659038140305</v>
      </c>
      <c r="AU153" s="28">
        <v>-12.283689540524756</v>
      </c>
      <c r="AV153" s="28">
        <v>-1.3325353326665856</v>
      </c>
      <c r="AW153" s="28">
        <v>-8.5230728353889464</v>
      </c>
      <c r="AX153" s="28">
        <v>-3.6531493797297414</v>
      </c>
      <c r="AY153" s="28">
        <v>-3.1210891336339124</v>
      </c>
      <c r="AZ153" s="28">
        <v>-0.21196888047147447</v>
      </c>
      <c r="BA153" s="28">
        <v>-0.10431828887827342</v>
      </c>
      <c r="BB153" s="28">
        <v>-1.3680573652385073</v>
      </c>
      <c r="BC153" s="28">
        <v>-3.0906692257071118</v>
      </c>
      <c r="BD153" s="28">
        <v>-57.375771244634194</v>
      </c>
      <c r="BE153" s="28">
        <v>-5.3316636367215109</v>
      </c>
      <c r="BF153" s="28">
        <v>-4.5245036647606547</v>
      </c>
      <c r="BG153" s="28">
        <v>-0.91960309566469745</v>
      </c>
      <c r="BH153" s="28">
        <v>-29.583460308012253</v>
      </c>
      <c r="BI153" s="28">
        <v>-1.1001587815781249</v>
      </c>
      <c r="BJ153" s="28">
        <v>-0.71360481228481532</v>
      </c>
      <c r="BK153" s="28">
        <v>-6.2112161836091681E-2</v>
      </c>
      <c r="BL153" s="28">
        <v>-0.30690492115314488</v>
      </c>
      <c r="BM153" s="28">
        <v>-3.9502231379251596</v>
      </c>
      <c r="BN153" s="28">
        <v>-2.8822077849017598</v>
      </c>
      <c r="BO153" s="28">
        <v>-814.82878466831642</v>
      </c>
      <c r="BP153" s="28">
        <v>-0.21125776706809776</v>
      </c>
      <c r="BQ153" s="28">
        <v>-3.1946089824940662</v>
      </c>
      <c r="BR153" s="28">
        <v>-2.3597772530643186</v>
      </c>
      <c r="BS153" s="28">
        <v>-0.74550011410234829</v>
      </c>
      <c r="BT153" s="28">
        <v>-3.5565807987404283</v>
      </c>
      <c r="BU153" s="28">
        <v>-35.652993045429326</v>
      </c>
      <c r="BV153" s="28">
        <v>-8.2291866089144019</v>
      </c>
      <c r="BW153" s="28">
        <v>-3.6686400670709083</v>
      </c>
      <c r="BX153" s="28">
        <v>-18.27648511044665</v>
      </c>
      <c r="BY153" s="28">
        <v>-9.0594048750636063</v>
      </c>
      <c r="BZ153" s="28">
        <v>-9.5148623223796207</v>
      </c>
      <c r="CA153" s="28">
        <v>-5.8085576508985453</v>
      </c>
      <c r="CB153" s="28">
        <v>-102.36506935273525</v>
      </c>
      <c r="CC153" s="28">
        <v>-91.03440318313686</v>
      </c>
      <c r="CD153" s="28">
        <v>-1.584978717344508</v>
      </c>
      <c r="CE153" s="28">
        <v>-4.0145186871065164</v>
      </c>
      <c r="CF153" s="28">
        <v>-5.1211498399243451</v>
      </c>
      <c r="CG153" s="28">
        <v>-150.80447151482721</v>
      </c>
      <c r="CH153" s="28">
        <v>-35.297561470966905</v>
      </c>
      <c r="CI153" s="28">
        <v>0</v>
      </c>
      <c r="CJ153" s="28">
        <v>-12.673670752931237</v>
      </c>
      <c r="CK153" s="28">
        <v>-7.4825394686673885</v>
      </c>
      <c r="CL153" s="28">
        <v>-11.81065899175017</v>
      </c>
      <c r="CM153" s="28">
        <v>-0.61466882280113255</v>
      </c>
      <c r="CN153" s="28">
        <v>-0.96406038539444472</v>
      </c>
      <c r="CO153" s="28">
        <v>-16.443951763760378</v>
      </c>
      <c r="CP153" s="28">
        <v>-1.529010794557035</v>
      </c>
      <c r="CQ153" s="28">
        <v>-146.6605860353088</v>
      </c>
      <c r="CR153" s="28">
        <v>-229.16573605186335</v>
      </c>
      <c r="CS153" s="28">
        <v>-6.2245579985285211</v>
      </c>
      <c r="CT153" s="28">
        <v>-12.110093268339106</v>
      </c>
      <c r="CU153" s="28">
        <v>-7.7831010954697284</v>
      </c>
      <c r="CV153" s="28">
        <v>-0.59408298850125119</v>
      </c>
      <c r="CW153" s="28">
        <v>-57.187286119257571</v>
      </c>
      <c r="CX153" s="28">
        <v>-2.7990482669497432</v>
      </c>
      <c r="CY153" s="28">
        <v>-12.384018794295928</v>
      </c>
      <c r="CZ153" s="28">
        <v>-7.4193167581273398</v>
      </c>
      <c r="DA153" s="28">
        <v>-100.58959155732529</v>
      </c>
      <c r="DB153" s="28">
        <v>-7.7640074454457126</v>
      </c>
      <c r="DC153" s="28">
        <v>-8.0380722773297908</v>
      </c>
      <c r="DD153" s="28">
        <v>-6.9010703733829803</v>
      </c>
      <c r="DE153" s="28">
        <v>-6.0789951905085804</v>
      </c>
      <c r="DF153" s="28">
        <v>-11.564748238343812</v>
      </c>
      <c r="DG153" s="28">
        <v>-4.6068674553722957</v>
      </c>
      <c r="DH153" s="28">
        <v>-7.8228598247296208</v>
      </c>
      <c r="DI153" s="28">
        <v>-3.0492679226696184</v>
      </c>
      <c r="DJ153" s="28">
        <v>-3.8063657562752984</v>
      </c>
      <c r="DK153" s="28">
        <v>-1.1389555472733548</v>
      </c>
      <c r="DL153" s="28">
        <v>-25.453380624629606</v>
      </c>
      <c r="DM153" s="28">
        <v>-1.5763636016943701E-2</v>
      </c>
      <c r="DN153" s="28">
        <v>-0.67987499701600895</v>
      </c>
      <c r="DO153" s="28">
        <v>-223.7943813086909</v>
      </c>
      <c r="DP153" s="28">
        <v>-2.6634957917134532</v>
      </c>
      <c r="DQ153" s="28">
        <v>-18.373303819628369</v>
      </c>
      <c r="DR153" s="28">
        <v>-22.840356614057608</v>
      </c>
      <c r="DS153" s="28">
        <v>-62.942291883901468</v>
      </c>
      <c r="DT153" s="28">
        <v>-79.5419134220448</v>
      </c>
      <c r="DU153" s="28">
        <v>-0.54841038554529808</v>
      </c>
      <c r="DV153" s="28">
        <v>-110.3829398203676</v>
      </c>
      <c r="DW153" s="28">
        <v>-180.04090823829412</v>
      </c>
      <c r="DX153" s="28">
        <v>-5.5152657399868659</v>
      </c>
      <c r="DY153" s="28">
        <v>-5.3167055106541996</v>
      </c>
      <c r="DZ153" s="28">
        <v>-4.6740624683881933</v>
      </c>
      <c r="EA153" s="28">
        <v>-13.214677058857349</v>
      </c>
      <c r="EB153" s="28">
        <v>-43.371839829424594</v>
      </c>
      <c r="EC153" s="28">
        <v>-2.1757644764459694</v>
      </c>
      <c r="ED153" s="28">
        <v>-6.4856138294803642</v>
      </c>
      <c r="EE153" s="28">
        <v>-38.97079726258103</v>
      </c>
      <c r="EF153" s="28">
        <v>-1.2548959880148576</v>
      </c>
      <c r="EG153" s="28">
        <v>-4.9326966667650503</v>
      </c>
      <c r="EH153" s="28">
        <v>0</v>
      </c>
      <c r="EI153" s="29">
        <f>SUM(C153:EH153)</f>
        <v>-3844.7402832100215</v>
      </c>
      <c r="EJ153" s="30">
        <v>-5850.8987808789452</v>
      </c>
      <c r="EK153" s="30">
        <v>0</v>
      </c>
      <c r="EL153" s="30">
        <v>0</v>
      </c>
      <c r="EM153" s="30">
        <v>0</v>
      </c>
      <c r="EN153" s="30">
        <v>0</v>
      </c>
      <c r="EO153" s="29">
        <f>+SUM(EJ153:EN153)</f>
        <v>-5850.8987808789452</v>
      </c>
      <c r="EP153" s="28">
        <f>+EO153+EI153</f>
        <v>-9695.6390640889658</v>
      </c>
    </row>
    <row r="154" spans="1:147" s="10" customFormat="1" ht="16.5" customHeight="1" thickBot="1" x14ac:dyDescent="0.25">
      <c r="A154" s="32" t="s">
        <v>294</v>
      </c>
      <c r="B154" s="33"/>
      <c r="C154" s="28">
        <f t="shared" ref="C154:BN154" si="13">+C152+C153</f>
        <v>105.73757560557664</v>
      </c>
      <c r="D154" s="28">
        <f t="shared" si="13"/>
        <v>16.79332953418367</v>
      </c>
      <c r="E154" s="28">
        <f t="shared" si="13"/>
        <v>41.679871550323242</v>
      </c>
      <c r="F154" s="28">
        <f t="shared" si="13"/>
        <v>675.11690996505058</v>
      </c>
      <c r="G154" s="28">
        <f t="shared" si="13"/>
        <v>415.34884080919278</v>
      </c>
      <c r="H154" s="28">
        <f t="shared" si="13"/>
        <v>358.41892403539367</v>
      </c>
      <c r="I154" s="28">
        <f t="shared" si="13"/>
        <v>101.06535483847425</v>
      </c>
      <c r="J154" s="28">
        <f t="shared" si="13"/>
        <v>765.3211111950983</v>
      </c>
      <c r="K154" s="28">
        <f t="shared" si="13"/>
        <v>1352.2538225565813</v>
      </c>
      <c r="L154" s="28">
        <f t="shared" si="13"/>
        <v>672.91464633117994</v>
      </c>
      <c r="M154" s="28">
        <f t="shared" si="13"/>
        <v>2459.4886629444727</v>
      </c>
      <c r="N154" s="28">
        <f t="shared" si="13"/>
        <v>504.60611130715887</v>
      </c>
      <c r="O154" s="28">
        <f t="shared" si="13"/>
        <v>804.2500809288108</v>
      </c>
      <c r="P154" s="28">
        <f t="shared" si="13"/>
        <v>3471.6351914907468</v>
      </c>
      <c r="Q154" s="28">
        <f t="shared" si="13"/>
        <v>181.89009990464677</v>
      </c>
      <c r="R154" s="28">
        <f t="shared" si="13"/>
        <v>10202.507917259309</v>
      </c>
      <c r="S154" s="28">
        <f t="shared" si="13"/>
        <v>981.55650912601629</v>
      </c>
      <c r="T154" s="28">
        <f t="shared" si="13"/>
        <v>2418.6929590840095</v>
      </c>
      <c r="U154" s="28">
        <f t="shared" si="13"/>
        <v>1635.307170199326</v>
      </c>
      <c r="V154" s="28">
        <f t="shared" si="13"/>
        <v>313.9766389353079</v>
      </c>
      <c r="W154" s="28">
        <f t="shared" si="13"/>
        <v>1007.4421932129895</v>
      </c>
      <c r="X154" s="28">
        <f t="shared" si="13"/>
        <v>5748.0985751754324</v>
      </c>
      <c r="Y154" s="28">
        <f t="shared" si="13"/>
        <v>479.78267513338255</v>
      </c>
      <c r="Z154" s="28">
        <f t="shared" si="13"/>
        <v>860.39403194055387</v>
      </c>
      <c r="AA154" s="28">
        <f t="shared" si="13"/>
        <v>270.32812957388279</v>
      </c>
      <c r="AB154" s="28">
        <f t="shared" si="13"/>
        <v>15867.709345438052</v>
      </c>
      <c r="AC154" s="28">
        <f t="shared" si="13"/>
        <v>214.36647903801713</v>
      </c>
      <c r="AD154" s="28">
        <f t="shared" si="13"/>
        <v>1909.2416819528971</v>
      </c>
      <c r="AE154" s="28">
        <f t="shared" si="13"/>
        <v>531.0625168152867</v>
      </c>
      <c r="AF154" s="28">
        <f t="shared" si="13"/>
        <v>9977.462097190697</v>
      </c>
      <c r="AG154" s="28">
        <f t="shared" si="13"/>
        <v>2.1009379910163917</v>
      </c>
      <c r="AH154" s="28">
        <f t="shared" si="13"/>
        <v>335.206138073234</v>
      </c>
      <c r="AI154" s="28">
        <f t="shared" si="13"/>
        <v>5868.1407707446269</v>
      </c>
      <c r="AJ154" s="28">
        <f t="shared" si="13"/>
        <v>1633.652915566345</v>
      </c>
      <c r="AK154" s="28">
        <f t="shared" si="13"/>
        <v>5224.3519572747791</v>
      </c>
      <c r="AL154" s="28">
        <f t="shared" si="13"/>
        <v>2616.6896198620602</v>
      </c>
      <c r="AM154" s="28">
        <f t="shared" si="13"/>
        <v>5881.340343455372</v>
      </c>
      <c r="AN154" s="28">
        <f t="shared" si="13"/>
        <v>1356.2597239589945</v>
      </c>
      <c r="AO154" s="28">
        <f t="shared" si="13"/>
        <v>2645.0661035131675</v>
      </c>
      <c r="AP154" s="28">
        <f t="shared" si="13"/>
        <v>6425.8417166572808</v>
      </c>
      <c r="AQ154" s="28">
        <f t="shared" si="13"/>
        <v>2299.3476587001514</v>
      </c>
      <c r="AR154" s="28">
        <f t="shared" si="13"/>
        <v>886.84586800483862</v>
      </c>
      <c r="AS154" s="28">
        <f t="shared" si="13"/>
        <v>546.43640472003858</v>
      </c>
      <c r="AT154" s="28">
        <f t="shared" si="13"/>
        <v>909.41179293547498</v>
      </c>
      <c r="AU154" s="28">
        <f t="shared" si="13"/>
        <v>5956.3906846200271</v>
      </c>
      <c r="AV154" s="28">
        <f t="shared" si="13"/>
        <v>2199.4509645229482</v>
      </c>
      <c r="AW154" s="28">
        <f t="shared" si="13"/>
        <v>8751.209344212295</v>
      </c>
      <c r="AX154" s="28">
        <f t="shared" si="13"/>
        <v>2222.0969321329226</v>
      </c>
      <c r="AY154" s="28">
        <f t="shared" si="13"/>
        <v>2259.6208151591204</v>
      </c>
      <c r="AZ154" s="28">
        <f t="shared" si="13"/>
        <v>176.02171426791466</v>
      </c>
      <c r="BA154" s="28">
        <f t="shared" si="13"/>
        <v>335.9669640118978</v>
      </c>
      <c r="BB154" s="28">
        <f t="shared" si="13"/>
        <v>2950.2076277950614</v>
      </c>
      <c r="BC154" s="28">
        <f t="shared" si="13"/>
        <v>5687.2703681351823</v>
      </c>
      <c r="BD154" s="28">
        <f t="shared" si="13"/>
        <v>1769.0970391964781</v>
      </c>
      <c r="BE154" s="28">
        <f t="shared" si="13"/>
        <v>3421.080583271415</v>
      </c>
      <c r="BF154" s="28">
        <f t="shared" si="13"/>
        <v>6632.8053398531856</v>
      </c>
      <c r="BG154" s="28">
        <f t="shared" si="13"/>
        <v>3298.4931398364843</v>
      </c>
      <c r="BH154" s="28">
        <f t="shared" si="13"/>
        <v>2691.4998897575306</v>
      </c>
      <c r="BI154" s="28">
        <f t="shared" si="13"/>
        <v>1526.9311894185644</v>
      </c>
      <c r="BJ154" s="28">
        <f t="shared" si="13"/>
        <v>3915.7157798187291</v>
      </c>
      <c r="BK154" s="28">
        <f t="shared" si="13"/>
        <v>1867.7761932939964</v>
      </c>
      <c r="BL154" s="28">
        <f t="shared" si="13"/>
        <v>1467.3560165680631</v>
      </c>
      <c r="BM154" s="28">
        <f t="shared" si="13"/>
        <v>12615.929093261662</v>
      </c>
      <c r="BN154" s="28">
        <f t="shared" si="13"/>
        <v>10589.781925976153</v>
      </c>
      <c r="BO154" s="28">
        <f t="shared" ref="BO154:DZ154" si="14">+BO152+BO153</f>
        <v>5122.0195591902457</v>
      </c>
      <c r="BP154" s="28">
        <f t="shared" si="14"/>
        <v>786.36854174272491</v>
      </c>
      <c r="BQ154" s="28">
        <f t="shared" si="14"/>
        <v>905.04445737956064</v>
      </c>
      <c r="BR154" s="28">
        <f t="shared" si="14"/>
        <v>7557.5209798889882</v>
      </c>
      <c r="BS154" s="28">
        <f t="shared" si="14"/>
        <v>794.20816046309858</v>
      </c>
      <c r="BT154" s="28">
        <f t="shared" si="14"/>
        <v>4393.1909556513774</v>
      </c>
      <c r="BU154" s="28">
        <f t="shared" si="14"/>
        <v>25682.737434994233</v>
      </c>
      <c r="BV154" s="28">
        <f t="shared" si="14"/>
        <v>3672.1868521268589</v>
      </c>
      <c r="BW154" s="28">
        <f t="shared" si="14"/>
        <v>6171.5157558027495</v>
      </c>
      <c r="BX154" s="28">
        <f t="shared" si="14"/>
        <v>8533.8772681841801</v>
      </c>
      <c r="BY154" s="28">
        <f t="shared" si="14"/>
        <v>2186.8010418542372</v>
      </c>
      <c r="BZ154" s="28">
        <f t="shared" si="14"/>
        <v>2151.3044957748143</v>
      </c>
      <c r="CA154" s="28">
        <f t="shared" si="14"/>
        <v>2137.9909102703141</v>
      </c>
      <c r="CB154" s="28">
        <f t="shared" si="14"/>
        <v>28996.280976945869</v>
      </c>
      <c r="CC154" s="28">
        <f t="shared" si="14"/>
        <v>31817.528201508354</v>
      </c>
      <c r="CD154" s="28">
        <f t="shared" si="14"/>
        <v>17275.199657449542</v>
      </c>
      <c r="CE154" s="28">
        <f t="shared" si="14"/>
        <v>29666.878224152893</v>
      </c>
      <c r="CF154" s="28">
        <f t="shared" si="14"/>
        <v>44314.944809324006</v>
      </c>
      <c r="CG154" s="28">
        <f t="shared" si="14"/>
        <v>44786.225171406979</v>
      </c>
      <c r="CH154" s="28">
        <f t="shared" si="14"/>
        <v>9084.7491744069939</v>
      </c>
      <c r="CI154" s="28">
        <f t="shared" si="14"/>
        <v>291.4836866490985</v>
      </c>
      <c r="CJ154" s="28">
        <f t="shared" si="14"/>
        <v>36019.080258075126</v>
      </c>
      <c r="CK154" s="28">
        <f t="shared" si="14"/>
        <v>32421.15277218946</v>
      </c>
      <c r="CL154" s="28">
        <f t="shared" si="14"/>
        <v>47803.579611849433</v>
      </c>
      <c r="CM154" s="28">
        <f t="shared" si="14"/>
        <v>15772.52639305443</v>
      </c>
      <c r="CN154" s="28">
        <f t="shared" si="14"/>
        <v>899.30854435527715</v>
      </c>
      <c r="CO154" s="28">
        <f t="shared" si="14"/>
        <v>13508.433670234834</v>
      </c>
      <c r="CP154" s="28">
        <f t="shared" si="14"/>
        <v>1114.091824152858</v>
      </c>
      <c r="CQ154" s="28">
        <f t="shared" si="14"/>
        <v>13033.144958238681</v>
      </c>
      <c r="CR154" s="28">
        <f t="shared" si="14"/>
        <v>32315.499085115538</v>
      </c>
      <c r="CS154" s="28">
        <f t="shared" si="14"/>
        <v>2690.2030637879607</v>
      </c>
      <c r="CT154" s="28">
        <f t="shared" si="14"/>
        <v>13162.231192433339</v>
      </c>
      <c r="CU154" s="28">
        <f t="shared" si="14"/>
        <v>5052.8692835787269</v>
      </c>
      <c r="CV154" s="28">
        <f t="shared" si="14"/>
        <v>148.95414035554123</v>
      </c>
      <c r="CW154" s="28">
        <f t="shared" si="14"/>
        <v>5779.5713246610349</v>
      </c>
      <c r="CX154" s="28">
        <f t="shared" si="14"/>
        <v>1642.5103342912832</v>
      </c>
      <c r="CY154" s="28">
        <f t="shared" si="14"/>
        <v>8077.4943824552183</v>
      </c>
      <c r="CZ154" s="28">
        <f t="shared" si="14"/>
        <v>1961.6828807197287</v>
      </c>
      <c r="DA154" s="28">
        <f t="shared" si="14"/>
        <v>15126.441286096475</v>
      </c>
      <c r="DB154" s="28">
        <f t="shared" si="14"/>
        <v>2715.0763520759288</v>
      </c>
      <c r="DC154" s="28">
        <f t="shared" si="14"/>
        <v>2450.2034021421387</v>
      </c>
      <c r="DD154" s="28">
        <f t="shared" si="14"/>
        <v>4690.0666738632008</v>
      </c>
      <c r="DE154" s="28">
        <f t="shared" si="14"/>
        <v>6085.5084034764013</v>
      </c>
      <c r="DF154" s="28">
        <f t="shared" si="14"/>
        <v>1654.605414937449</v>
      </c>
      <c r="DG154" s="28">
        <f t="shared" si="14"/>
        <v>4893.7308129236199</v>
      </c>
      <c r="DH154" s="28">
        <f t="shared" si="14"/>
        <v>2799.2301106842697</v>
      </c>
      <c r="DI154" s="28">
        <f t="shared" si="14"/>
        <v>712.02738656737131</v>
      </c>
      <c r="DJ154" s="28">
        <f t="shared" si="14"/>
        <v>3900.6194788405119</v>
      </c>
      <c r="DK154" s="28">
        <f t="shared" si="14"/>
        <v>765.87408280557554</v>
      </c>
      <c r="DL154" s="28">
        <f t="shared" si="14"/>
        <v>5566.2899365177664</v>
      </c>
      <c r="DM154" s="28">
        <f t="shared" si="14"/>
        <v>4.3535157707121872</v>
      </c>
      <c r="DN154" s="28">
        <f t="shared" si="14"/>
        <v>321.00340690848327</v>
      </c>
      <c r="DO154" s="28">
        <f t="shared" si="14"/>
        <v>5083.6220522120639</v>
      </c>
      <c r="DP154" s="28">
        <f t="shared" si="14"/>
        <v>3597.1409072892175</v>
      </c>
      <c r="DQ154" s="28">
        <f t="shared" si="14"/>
        <v>2459.4907803030255</v>
      </c>
      <c r="DR154" s="28">
        <f t="shared" si="14"/>
        <v>3834.6762011715255</v>
      </c>
      <c r="DS154" s="28">
        <f t="shared" si="14"/>
        <v>7405.7147708434513</v>
      </c>
      <c r="DT154" s="28">
        <f t="shared" si="14"/>
        <v>5522.0213783171694</v>
      </c>
      <c r="DU154" s="28">
        <f t="shared" si="14"/>
        <v>84.629027414550265</v>
      </c>
      <c r="DV154" s="28">
        <f t="shared" si="14"/>
        <v>13499.012743537289</v>
      </c>
      <c r="DW154" s="28">
        <f t="shared" si="14"/>
        <v>18565.405198649525</v>
      </c>
      <c r="DX154" s="28">
        <f t="shared" si="14"/>
        <v>2986.6120863909109</v>
      </c>
      <c r="DY154" s="28">
        <f t="shared" si="14"/>
        <v>587.00793607804223</v>
      </c>
      <c r="DZ154" s="28">
        <f t="shared" si="14"/>
        <v>711.49615676510541</v>
      </c>
      <c r="EA154" s="28">
        <f t="shared" ref="EA154:EH154" si="15">+EA152+EA153</f>
        <v>4141.8794912985632</v>
      </c>
      <c r="EB154" s="28">
        <f t="shared" si="15"/>
        <v>5132.0013041809598</v>
      </c>
      <c r="EC154" s="28">
        <f t="shared" si="15"/>
        <v>2582.9227973739376</v>
      </c>
      <c r="ED154" s="28">
        <f t="shared" si="15"/>
        <v>260.29689272261203</v>
      </c>
      <c r="EE154" s="28">
        <f t="shared" si="15"/>
        <v>3563.1331273882515</v>
      </c>
      <c r="EF154" s="28">
        <f t="shared" si="15"/>
        <v>174.58220860584748</v>
      </c>
      <c r="EG154" s="28">
        <f t="shared" si="15"/>
        <v>860.81685350248824</v>
      </c>
      <c r="EH154" s="28">
        <f t="shared" si="15"/>
        <v>0</v>
      </c>
      <c r="EI154" s="29">
        <f>SUM(C154:EH154)</f>
        <v>821777.72522200935</v>
      </c>
      <c r="EJ154" s="30">
        <f>+EJ152+EJ153</f>
        <v>1508311.6669241569</v>
      </c>
      <c r="EK154" s="31">
        <f t="shared" ref="EK154:EN154" si="16">+EK152+EK153</f>
        <v>0</v>
      </c>
      <c r="EL154" s="31">
        <f t="shared" si="16"/>
        <v>165200.08097346078</v>
      </c>
      <c r="EM154" s="31">
        <f t="shared" si="16"/>
        <v>9810.7545678209699</v>
      </c>
      <c r="EN154" s="31">
        <f t="shared" si="16"/>
        <v>119675.6776348022</v>
      </c>
      <c r="EO154" s="29">
        <f>+SUM(EJ154:EN154)</f>
        <v>1802998.180100241</v>
      </c>
      <c r="EP154" s="28">
        <f>+EO154+EI154</f>
        <v>2624775.9053222504</v>
      </c>
    </row>
    <row r="155" spans="1:147" s="10" customFormat="1" ht="16.5" customHeight="1" thickBot="1" x14ac:dyDescent="0.25"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  <c r="DY155" s="34"/>
      <c r="DZ155" s="34"/>
      <c r="EA155" s="34"/>
      <c r="EB155" s="34"/>
      <c r="EC155" s="34"/>
      <c r="ED155" s="34"/>
      <c r="EE155" s="34"/>
      <c r="EF155" s="34"/>
      <c r="EG155" s="34"/>
      <c r="EH155" s="34"/>
      <c r="EI155" s="35"/>
      <c r="EJ155" s="34"/>
      <c r="EK155" s="34"/>
      <c r="EL155" s="34"/>
      <c r="EM155" s="34"/>
      <c r="EN155" s="34"/>
    </row>
    <row r="156" spans="1:147" s="10" customFormat="1" ht="16.5" customHeight="1" thickBot="1" x14ac:dyDescent="0.25">
      <c r="A156" s="32" t="s">
        <v>295</v>
      </c>
      <c r="B156" s="33"/>
      <c r="C156" s="28">
        <f t="shared" ref="C156:BN156" si="17">+C154+C150+C148</f>
        <v>3228.0830358137969</v>
      </c>
      <c r="D156" s="28">
        <f t="shared" si="17"/>
        <v>710.10071001776657</v>
      </c>
      <c r="E156" s="28">
        <f t="shared" si="17"/>
        <v>1734.2349656578917</v>
      </c>
      <c r="F156" s="28">
        <f t="shared" si="17"/>
        <v>33547.168152102247</v>
      </c>
      <c r="G156" s="28">
        <f t="shared" si="17"/>
        <v>16004.646822687544</v>
      </c>
      <c r="H156" s="28">
        <f t="shared" si="17"/>
        <v>6381.3838059863847</v>
      </c>
      <c r="I156" s="28">
        <f t="shared" si="17"/>
        <v>2623.9973557041685</v>
      </c>
      <c r="J156" s="28">
        <f t="shared" si="17"/>
        <v>19220.679153643603</v>
      </c>
      <c r="K156" s="28">
        <f t="shared" si="17"/>
        <v>22373.051255774593</v>
      </c>
      <c r="L156" s="28">
        <f t="shared" si="17"/>
        <v>24498.402813511384</v>
      </c>
      <c r="M156" s="28">
        <f t="shared" si="17"/>
        <v>52034.466571434081</v>
      </c>
      <c r="N156" s="28">
        <f t="shared" si="17"/>
        <v>15765.875585468593</v>
      </c>
      <c r="O156" s="28">
        <f t="shared" si="17"/>
        <v>14120.779310163178</v>
      </c>
      <c r="P156" s="28">
        <f t="shared" si="17"/>
        <v>255258.80883024249</v>
      </c>
      <c r="Q156" s="28">
        <f t="shared" si="17"/>
        <v>7248.3595980597693</v>
      </c>
      <c r="R156" s="28">
        <f t="shared" si="17"/>
        <v>330248.61146102624</v>
      </c>
      <c r="S156" s="28">
        <f t="shared" si="17"/>
        <v>39757.146524368945</v>
      </c>
      <c r="T156" s="28">
        <f t="shared" si="17"/>
        <v>92363.654659880835</v>
      </c>
      <c r="U156" s="28">
        <f t="shared" si="17"/>
        <v>44146.405144267839</v>
      </c>
      <c r="V156" s="28">
        <f t="shared" si="17"/>
        <v>6106.9090305447362</v>
      </c>
      <c r="W156" s="28">
        <f t="shared" si="17"/>
        <v>26440.546885926538</v>
      </c>
      <c r="X156" s="28">
        <f t="shared" si="17"/>
        <v>209761.9813196311</v>
      </c>
      <c r="Y156" s="28">
        <f t="shared" si="17"/>
        <v>54311.037350654755</v>
      </c>
      <c r="Z156" s="28">
        <f t="shared" si="17"/>
        <v>139639.75527285092</v>
      </c>
      <c r="AA156" s="28">
        <f t="shared" si="17"/>
        <v>10726.35383633229</v>
      </c>
      <c r="AB156" s="28">
        <f t="shared" si="17"/>
        <v>88360.215178406885</v>
      </c>
      <c r="AC156" s="28">
        <f t="shared" si="17"/>
        <v>9078.2882073738965</v>
      </c>
      <c r="AD156" s="28">
        <f t="shared" si="17"/>
        <v>15208.516070909296</v>
      </c>
      <c r="AE156" s="28">
        <f t="shared" si="17"/>
        <v>21632.246631997674</v>
      </c>
      <c r="AF156" s="28">
        <f t="shared" si="17"/>
        <v>99774.676441013871</v>
      </c>
      <c r="AG156" s="28">
        <f t="shared" si="17"/>
        <v>41.132934213287292</v>
      </c>
      <c r="AH156" s="28">
        <f t="shared" si="17"/>
        <v>3547.5443249866694</v>
      </c>
      <c r="AI156" s="28">
        <f t="shared" si="17"/>
        <v>687391.31328834267</v>
      </c>
      <c r="AJ156" s="28">
        <f t="shared" si="17"/>
        <v>110589.39647533145</v>
      </c>
      <c r="AK156" s="28">
        <f t="shared" si="17"/>
        <v>309950.59878328966</v>
      </c>
      <c r="AL156" s="28">
        <f t="shared" si="17"/>
        <v>267173.73651477328</v>
      </c>
      <c r="AM156" s="28">
        <f t="shared" si="17"/>
        <v>403163.36252140242</v>
      </c>
      <c r="AN156" s="28">
        <f t="shared" si="17"/>
        <v>81215.52106314477</v>
      </c>
      <c r="AO156" s="28">
        <f t="shared" si="17"/>
        <v>168313.00216949033</v>
      </c>
      <c r="AP156" s="28">
        <f t="shared" si="17"/>
        <v>265918.56132056226</v>
      </c>
      <c r="AQ156" s="28">
        <f t="shared" si="17"/>
        <v>159635.39554710026</v>
      </c>
      <c r="AR156" s="28">
        <f t="shared" si="17"/>
        <v>22600.137226758216</v>
      </c>
      <c r="AS156" s="28">
        <f t="shared" si="17"/>
        <v>178595.43753678547</v>
      </c>
      <c r="AT156" s="28">
        <f t="shared" si="17"/>
        <v>42236.644297716361</v>
      </c>
      <c r="AU156" s="28">
        <f t="shared" si="17"/>
        <v>283905.96819751966</v>
      </c>
      <c r="AV156" s="28">
        <f t="shared" si="17"/>
        <v>96575.51268062173</v>
      </c>
      <c r="AW156" s="28">
        <f t="shared" si="17"/>
        <v>268806.29302180943</v>
      </c>
      <c r="AX156" s="28">
        <f t="shared" si="17"/>
        <v>61847.314656290342</v>
      </c>
      <c r="AY156" s="28">
        <f t="shared" si="17"/>
        <v>49636.557790568586</v>
      </c>
      <c r="AZ156" s="28">
        <f t="shared" si="17"/>
        <v>6087.6560621678727</v>
      </c>
      <c r="BA156" s="28">
        <f t="shared" si="17"/>
        <v>5357.145193035476</v>
      </c>
      <c r="BB156" s="28">
        <f t="shared" si="17"/>
        <v>60799.902543487115</v>
      </c>
      <c r="BC156" s="28">
        <f t="shared" si="17"/>
        <v>259574.8845073558</v>
      </c>
      <c r="BD156" s="28">
        <f t="shared" si="17"/>
        <v>69296.246267476556</v>
      </c>
      <c r="BE156" s="28">
        <f t="shared" si="17"/>
        <v>167139.96154711774</v>
      </c>
      <c r="BF156" s="28">
        <f t="shared" si="17"/>
        <v>293626.87410496536</v>
      </c>
      <c r="BG156" s="28">
        <f t="shared" si="17"/>
        <v>118879.71344293198</v>
      </c>
      <c r="BH156" s="28">
        <f t="shared" si="17"/>
        <v>119161.93507927402</v>
      </c>
      <c r="BI156" s="28">
        <f t="shared" si="17"/>
        <v>82623.465455894941</v>
      </c>
      <c r="BJ156" s="28">
        <f t="shared" si="17"/>
        <v>106813.34910963854</v>
      </c>
      <c r="BK156" s="28">
        <f t="shared" si="17"/>
        <v>42863.90151862023</v>
      </c>
      <c r="BL156" s="28">
        <f t="shared" si="17"/>
        <v>22208.569094174833</v>
      </c>
      <c r="BM156" s="28">
        <f t="shared" si="17"/>
        <v>193795.00805291996</v>
      </c>
      <c r="BN156" s="28">
        <f t="shared" si="17"/>
        <v>214972.76658073073</v>
      </c>
      <c r="BO156" s="28">
        <f t="shared" ref="BO156:DZ156" si="18">+BO154+BO150+BO148</f>
        <v>127147.11399963422</v>
      </c>
      <c r="BP156" s="28">
        <f t="shared" si="18"/>
        <v>20765.061111537911</v>
      </c>
      <c r="BQ156" s="28">
        <f t="shared" si="18"/>
        <v>35498.072589915872</v>
      </c>
      <c r="BR156" s="28">
        <f t="shared" si="18"/>
        <v>200030.55716656832</v>
      </c>
      <c r="BS156" s="28">
        <f t="shared" si="18"/>
        <v>14521.188003229779</v>
      </c>
      <c r="BT156" s="28">
        <f t="shared" si="18"/>
        <v>86855.839075562108</v>
      </c>
      <c r="BU156" s="28">
        <f t="shared" si="18"/>
        <v>960058.70020036644</v>
      </c>
      <c r="BV156" s="28">
        <f t="shared" si="18"/>
        <v>79618.500347810987</v>
      </c>
      <c r="BW156" s="28">
        <f t="shared" si="18"/>
        <v>162859.72388271242</v>
      </c>
      <c r="BX156" s="28">
        <f t="shared" si="18"/>
        <v>324693.39298261935</v>
      </c>
      <c r="BY156" s="28">
        <f t="shared" si="18"/>
        <v>68524.308625622099</v>
      </c>
      <c r="BZ156" s="28">
        <f t="shared" si="18"/>
        <v>12161.500629960296</v>
      </c>
      <c r="CA156" s="28">
        <f t="shared" si="18"/>
        <v>55645.014251178531</v>
      </c>
      <c r="CB156" s="28">
        <f t="shared" si="18"/>
        <v>623736.31782693253</v>
      </c>
      <c r="CC156" s="28">
        <f t="shared" si="18"/>
        <v>735601.59454138612</v>
      </c>
      <c r="CD156" s="28">
        <f t="shared" si="18"/>
        <v>227852.04005892738</v>
      </c>
      <c r="CE156" s="28">
        <f t="shared" si="18"/>
        <v>549178.43993189628</v>
      </c>
      <c r="CF156" s="28">
        <f t="shared" si="18"/>
        <v>663518.53560989397</v>
      </c>
      <c r="CG156" s="28">
        <f t="shared" si="18"/>
        <v>1739001.198039969</v>
      </c>
      <c r="CH156" s="28">
        <f t="shared" si="18"/>
        <v>145385.47087517238</v>
      </c>
      <c r="CI156" s="28">
        <f t="shared" si="18"/>
        <v>5617.2846345508933</v>
      </c>
      <c r="CJ156" s="28">
        <f t="shared" si="18"/>
        <v>207888.04755361032</v>
      </c>
      <c r="CK156" s="28">
        <f t="shared" si="18"/>
        <v>251177.04977857872</v>
      </c>
      <c r="CL156" s="28">
        <f t="shared" si="18"/>
        <v>361604.40345233929</v>
      </c>
      <c r="CM156" s="28">
        <f t="shared" si="18"/>
        <v>157270.81399160484</v>
      </c>
      <c r="CN156" s="28">
        <f t="shared" si="18"/>
        <v>41862.917477054361</v>
      </c>
      <c r="CO156" s="28">
        <f t="shared" si="18"/>
        <v>274162.64481938339</v>
      </c>
      <c r="CP156" s="28">
        <f t="shared" si="18"/>
        <v>61550.311473068985</v>
      </c>
      <c r="CQ156" s="28">
        <f t="shared" si="18"/>
        <v>392729.66728193266</v>
      </c>
      <c r="CR156" s="28">
        <f t="shared" si="18"/>
        <v>904635.90024830785</v>
      </c>
      <c r="CS156" s="28">
        <f t="shared" si="18"/>
        <v>96767.694660939669</v>
      </c>
      <c r="CT156" s="28">
        <f t="shared" si="18"/>
        <v>515964.19841523573</v>
      </c>
      <c r="CU156" s="28">
        <f t="shared" si="18"/>
        <v>249966.34381921354</v>
      </c>
      <c r="CV156" s="28">
        <f t="shared" si="18"/>
        <v>17532.592571703408</v>
      </c>
      <c r="CW156" s="28">
        <f t="shared" si="18"/>
        <v>589512.43444314518</v>
      </c>
      <c r="CX156" s="28">
        <f t="shared" si="18"/>
        <v>324663.39719783387</v>
      </c>
      <c r="CY156" s="28">
        <f t="shared" si="18"/>
        <v>257363.56779632877</v>
      </c>
      <c r="CZ156" s="28">
        <f t="shared" si="18"/>
        <v>106471.51937824329</v>
      </c>
      <c r="DA156" s="28">
        <f t="shared" si="18"/>
        <v>734151.71328779426</v>
      </c>
      <c r="DB156" s="28">
        <f t="shared" si="18"/>
        <v>94739.873648718596</v>
      </c>
      <c r="DC156" s="28">
        <f t="shared" si="18"/>
        <v>79063.915265102318</v>
      </c>
      <c r="DD156" s="28">
        <f t="shared" si="18"/>
        <v>359542.73245150549</v>
      </c>
      <c r="DE156" s="28">
        <f t="shared" si="18"/>
        <v>141411.2595948354</v>
      </c>
      <c r="DF156" s="28">
        <f t="shared" si="18"/>
        <v>85797.560301011603</v>
      </c>
      <c r="DG156" s="28">
        <f t="shared" si="18"/>
        <v>229292.16038000191</v>
      </c>
      <c r="DH156" s="28">
        <f t="shared" si="18"/>
        <v>83495.683955862682</v>
      </c>
      <c r="DI156" s="28">
        <f t="shared" si="18"/>
        <v>22788.930702987065</v>
      </c>
      <c r="DJ156" s="28">
        <f t="shared" si="18"/>
        <v>53643.977179305468</v>
      </c>
      <c r="DK156" s="28">
        <f t="shared" si="18"/>
        <v>17822.484488576876</v>
      </c>
      <c r="DL156" s="28">
        <f t="shared" si="18"/>
        <v>71692.458551849384</v>
      </c>
      <c r="DM156" s="28">
        <f t="shared" si="18"/>
        <v>129.14896888179032</v>
      </c>
      <c r="DN156" s="28">
        <f t="shared" si="18"/>
        <v>12011.180315500031</v>
      </c>
      <c r="DO156" s="28">
        <f t="shared" si="18"/>
        <v>97930.382126178069</v>
      </c>
      <c r="DP156" s="28">
        <f t="shared" si="18"/>
        <v>89359.130849522946</v>
      </c>
      <c r="DQ156" s="28">
        <f t="shared" si="18"/>
        <v>43567.303588875016</v>
      </c>
      <c r="DR156" s="28">
        <f t="shared" si="18"/>
        <v>245567.34438850745</v>
      </c>
      <c r="DS156" s="28">
        <f t="shared" si="18"/>
        <v>387178.28779745568</v>
      </c>
      <c r="DT156" s="28">
        <f t="shared" si="18"/>
        <v>107398.28548068859</v>
      </c>
      <c r="DU156" s="28">
        <f t="shared" si="18"/>
        <v>18963.872560409782</v>
      </c>
      <c r="DV156" s="28">
        <f t="shared" si="18"/>
        <v>541214.21712899476</v>
      </c>
      <c r="DW156" s="28">
        <f t="shared" si="18"/>
        <v>701325.49104260432</v>
      </c>
      <c r="DX156" s="28">
        <f t="shared" si="18"/>
        <v>41087.754504850622</v>
      </c>
      <c r="DY156" s="28">
        <f t="shared" si="18"/>
        <v>25564.595858657416</v>
      </c>
      <c r="DZ156" s="28">
        <f t="shared" si="18"/>
        <v>41463.082978458326</v>
      </c>
      <c r="EA156" s="28">
        <f t="shared" ref="EA156:EH156" si="19">+EA154+EA150+EA148</f>
        <v>69500.304125559094</v>
      </c>
      <c r="EB156" s="28">
        <f t="shared" si="19"/>
        <v>201057.41020487377</v>
      </c>
      <c r="EC156" s="28">
        <f t="shared" si="19"/>
        <v>40439.902631379824</v>
      </c>
      <c r="ED156" s="28">
        <f t="shared" si="19"/>
        <v>6676.6545725288097</v>
      </c>
      <c r="EE156" s="28">
        <f t="shared" si="19"/>
        <v>82699.882584759413</v>
      </c>
      <c r="EF156" s="28">
        <f t="shared" si="19"/>
        <v>6474.9915051724111</v>
      </c>
      <c r="EG156" s="28">
        <f t="shared" si="19"/>
        <v>12863.693435589841</v>
      </c>
      <c r="EH156" s="28">
        <f t="shared" si="19"/>
        <v>0</v>
      </c>
      <c r="EI156" s="29">
        <f>SUM(C156:EH156)</f>
        <v>23281960.216092907</v>
      </c>
      <c r="EJ156" s="30">
        <f>+EJ154+EJ150+EJ148</f>
        <v>22365798.52019088</v>
      </c>
      <c r="EK156" s="31">
        <f>+EK154+EK150+EK148</f>
        <v>5617993.8380577937</v>
      </c>
      <c r="EL156" s="31">
        <f>+EL154+EL150+EL148</f>
        <v>6248911.9203061089</v>
      </c>
      <c r="EM156" s="31">
        <f>+EM154+EM150+EM148</f>
        <v>-44775.189570077986</v>
      </c>
      <c r="EN156" s="31">
        <f>+EN154+EN150+EN148</f>
        <v>11251900.411085403</v>
      </c>
      <c r="EO156" s="29">
        <f>+SUM(EJ156:EN156)</f>
        <v>45439829.50007011</v>
      </c>
      <c r="EP156" s="28">
        <f>+EO156+EI156</f>
        <v>68721789.716163009</v>
      </c>
    </row>
    <row r="157" spans="1:147" s="10" customFormat="1" ht="16.5" customHeight="1" thickBot="1" x14ac:dyDescent="0.25"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  <c r="DY157" s="34"/>
      <c r="DZ157" s="34"/>
      <c r="EA157" s="34"/>
      <c r="EB157" s="34"/>
      <c r="EC157" s="34"/>
      <c r="ED157" s="34"/>
      <c r="EE157" s="34"/>
      <c r="EF157" s="34"/>
      <c r="EG157" s="34"/>
      <c r="EH157" s="34"/>
      <c r="EI157" s="35"/>
      <c r="EJ157" s="35"/>
      <c r="EK157" s="35"/>
      <c r="EL157" s="35"/>
      <c r="EM157" s="36"/>
      <c r="EN157" s="35"/>
      <c r="EO157" s="37"/>
      <c r="EP157" s="37"/>
    </row>
    <row r="158" spans="1:147" s="10" customFormat="1" ht="16.5" customHeight="1" thickBot="1" x14ac:dyDescent="0.25">
      <c r="A158" s="32" t="s">
        <v>296</v>
      </c>
      <c r="B158" s="33"/>
      <c r="C158" s="28">
        <f t="shared" ref="C158:BN158" si="20">+C160-C156</f>
        <v>4412.8569728873917</v>
      </c>
      <c r="D158" s="28">
        <f>+D160-D156</f>
        <v>850.1820928076819</v>
      </c>
      <c r="E158" s="28">
        <f t="shared" si="20"/>
        <v>2215.9915314735986</v>
      </c>
      <c r="F158" s="28">
        <f t="shared" si="20"/>
        <v>11245.369918474527</v>
      </c>
      <c r="G158" s="28">
        <f t="shared" si="20"/>
        <v>21776.231643250416</v>
      </c>
      <c r="H158" s="28">
        <f t="shared" si="20"/>
        <v>11718.439483719645</v>
      </c>
      <c r="I158" s="28">
        <f t="shared" si="20"/>
        <v>9219.1739255710436</v>
      </c>
      <c r="J158" s="28">
        <f t="shared" si="20"/>
        <v>24094.036981095891</v>
      </c>
      <c r="K158" s="28">
        <f t="shared" si="20"/>
        <v>33261.483054255878</v>
      </c>
      <c r="L158" s="28">
        <f t="shared" si="20"/>
        <v>43390.041759856562</v>
      </c>
      <c r="M158" s="28">
        <f t="shared" si="20"/>
        <v>19906.035976672487</v>
      </c>
      <c r="N158" s="28">
        <f t="shared" si="20"/>
        <v>17021.045946307997</v>
      </c>
      <c r="O158" s="28">
        <f t="shared" si="20"/>
        <v>19159.901591031332</v>
      </c>
      <c r="P158" s="28">
        <f t="shared" si="20"/>
        <v>367085.9953337867</v>
      </c>
      <c r="Q158" s="28">
        <f t="shared" si="20"/>
        <v>13498.167588633065</v>
      </c>
      <c r="R158" s="28">
        <f t="shared" si="20"/>
        <v>312400.50614091184</v>
      </c>
      <c r="S158" s="28">
        <f t="shared" si="20"/>
        <v>39261.069731334181</v>
      </c>
      <c r="T158" s="28">
        <f t="shared" si="20"/>
        <v>72152.072874971593</v>
      </c>
      <c r="U158" s="28">
        <f t="shared" si="20"/>
        <v>58913.398297643616</v>
      </c>
      <c r="V158" s="28">
        <f t="shared" si="20"/>
        <v>12502.600848628495</v>
      </c>
      <c r="W158" s="28">
        <f t="shared" si="20"/>
        <v>21540.832977955091</v>
      </c>
      <c r="X158" s="28">
        <f t="shared" si="20"/>
        <v>239474.91070381971</v>
      </c>
      <c r="Y158" s="28">
        <f t="shared" si="20"/>
        <v>30445.593494361725</v>
      </c>
      <c r="Z158" s="28">
        <f t="shared" si="20"/>
        <v>60061.387312458188</v>
      </c>
      <c r="AA158" s="28">
        <f t="shared" si="20"/>
        <v>9508.2644598863972</v>
      </c>
      <c r="AB158" s="28">
        <f t="shared" si="20"/>
        <v>96657.787228006113</v>
      </c>
      <c r="AC158" s="28">
        <f t="shared" si="20"/>
        <v>40492.742728797355</v>
      </c>
      <c r="AD158" s="28">
        <f t="shared" si="20"/>
        <v>13379.977081241595</v>
      </c>
      <c r="AE158" s="28">
        <f t="shared" si="20"/>
        <v>8428.5187803043482</v>
      </c>
      <c r="AF158" s="28">
        <f t="shared" si="20"/>
        <v>103768.30901947929</v>
      </c>
      <c r="AG158" s="28">
        <f t="shared" si="20"/>
        <v>281.37171871173109</v>
      </c>
      <c r="AH158" s="28">
        <f t="shared" si="20"/>
        <v>2678.5337769706521</v>
      </c>
      <c r="AI158" s="28">
        <f t="shared" si="20"/>
        <v>306251.19931344804</v>
      </c>
      <c r="AJ158" s="28">
        <f t="shared" si="20"/>
        <v>49616.833695267036</v>
      </c>
      <c r="AK158" s="28">
        <f t="shared" si="20"/>
        <v>129537.72314037185</v>
      </c>
      <c r="AL158" s="28">
        <f t="shared" si="20"/>
        <v>78580.520413151942</v>
      </c>
      <c r="AM158" s="28">
        <f t="shared" si="20"/>
        <v>199586.35491712543</v>
      </c>
      <c r="AN158" s="28">
        <f t="shared" si="20"/>
        <v>36655.59073165369</v>
      </c>
      <c r="AO158" s="28">
        <f t="shared" si="20"/>
        <v>95798.848278438614</v>
      </c>
      <c r="AP158" s="28">
        <f t="shared" si="20"/>
        <v>150481.5382698027</v>
      </c>
      <c r="AQ158" s="28">
        <f t="shared" si="20"/>
        <v>81500.172994912806</v>
      </c>
      <c r="AR158" s="28">
        <f t="shared" si="20"/>
        <v>11284.653081721033</v>
      </c>
      <c r="AS158" s="28">
        <f t="shared" si="20"/>
        <v>63664.656136692822</v>
      </c>
      <c r="AT158" s="28">
        <f t="shared" si="20"/>
        <v>22990.107721625202</v>
      </c>
      <c r="AU158" s="28">
        <f t="shared" si="20"/>
        <v>170805.29509629088</v>
      </c>
      <c r="AV158" s="28">
        <f t="shared" si="20"/>
        <v>56678.251317030285</v>
      </c>
      <c r="AW158" s="28">
        <f t="shared" si="20"/>
        <v>123573.04446585022</v>
      </c>
      <c r="AX158" s="28">
        <f t="shared" si="20"/>
        <v>34689.515624803462</v>
      </c>
      <c r="AY158" s="28">
        <f t="shared" si="20"/>
        <v>61843.536221319831</v>
      </c>
      <c r="AZ158" s="28">
        <f t="shared" si="20"/>
        <v>3895.2978422413398</v>
      </c>
      <c r="BA158" s="28">
        <f t="shared" si="20"/>
        <v>3732.8281202265225</v>
      </c>
      <c r="BB158" s="28">
        <f t="shared" si="20"/>
        <v>55508.633812356245</v>
      </c>
      <c r="BC158" s="28">
        <f t="shared" si="20"/>
        <v>103708.08541766199</v>
      </c>
      <c r="BD158" s="28">
        <f t="shared" si="20"/>
        <v>81850.959802633413</v>
      </c>
      <c r="BE158" s="28">
        <f t="shared" si="20"/>
        <v>101708.71718307451</v>
      </c>
      <c r="BF158" s="28">
        <f t="shared" si="20"/>
        <v>119728.67643731006</v>
      </c>
      <c r="BG158" s="28">
        <f t="shared" si="20"/>
        <v>47167.298179094287</v>
      </c>
      <c r="BH158" s="28">
        <f t="shared" si="20"/>
        <v>69917.988881890065</v>
      </c>
      <c r="BI158" s="28">
        <f t="shared" si="20"/>
        <v>69471.677565775492</v>
      </c>
      <c r="BJ158" s="28">
        <f t="shared" si="20"/>
        <v>65751.616532958986</v>
      </c>
      <c r="BK158" s="28">
        <f t="shared" si="20"/>
        <v>17380.845297108244</v>
      </c>
      <c r="BL158" s="28">
        <f t="shared" si="20"/>
        <v>19838.949492527252</v>
      </c>
      <c r="BM158" s="28">
        <f t="shared" si="20"/>
        <v>151876.92824615035</v>
      </c>
      <c r="BN158" s="28">
        <f t="shared" si="20"/>
        <v>56878.486781600979</v>
      </c>
      <c r="BO158" s="28">
        <f t="shared" ref="BO158:DZ158" si="21">+BO160-BO156</f>
        <v>97399.600995455025</v>
      </c>
      <c r="BP158" s="28">
        <f t="shared" si="21"/>
        <v>6860.7290941893298</v>
      </c>
      <c r="BQ158" s="28">
        <f t="shared" si="21"/>
        <v>29937.448835214411</v>
      </c>
      <c r="BR158" s="28">
        <f t="shared" si="21"/>
        <v>113079.06282469249</v>
      </c>
      <c r="BS158" s="28">
        <f t="shared" si="21"/>
        <v>14078.55235938549</v>
      </c>
      <c r="BT158" s="28">
        <f t="shared" si="21"/>
        <v>72488.433023299993</v>
      </c>
      <c r="BU158" s="28">
        <f t="shared" si="21"/>
        <v>835048.19706265617</v>
      </c>
      <c r="BV158" s="28">
        <f t="shared" si="21"/>
        <v>84316.90898984317</v>
      </c>
      <c r="BW158" s="28">
        <f t="shared" si="21"/>
        <v>134720.38598437904</v>
      </c>
      <c r="BX158" s="28">
        <f t="shared" si="21"/>
        <v>681303.01966220501</v>
      </c>
      <c r="BY158" s="28">
        <f t="shared" si="21"/>
        <v>122505.03612323402</v>
      </c>
      <c r="BZ158" s="28">
        <f t="shared" si="21"/>
        <v>15204.124340142776</v>
      </c>
      <c r="CA158" s="28">
        <f t="shared" si="21"/>
        <v>80329.59612908907</v>
      </c>
      <c r="CB158" s="28">
        <f t="shared" si="21"/>
        <v>481027.78255891986</v>
      </c>
      <c r="CC158" s="28">
        <f t="shared" si="21"/>
        <v>342773.29000128584</v>
      </c>
      <c r="CD158" s="28">
        <f t="shared" si="21"/>
        <v>95438.382277793018</v>
      </c>
      <c r="CE158" s="28">
        <f t="shared" si="21"/>
        <v>299195.93024275731</v>
      </c>
      <c r="CF158" s="28">
        <f t="shared" si="21"/>
        <v>378927.90635264083</v>
      </c>
      <c r="CG158" s="28">
        <f t="shared" si="21"/>
        <v>2798740.8476932258</v>
      </c>
      <c r="CH158" s="28">
        <f t="shared" si="21"/>
        <v>374783.27603060298</v>
      </c>
      <c r="CI158" s="28">
        <f t="shared" si="21"/>
        <v>2596.0340279112679</v>
      </c>
      <c r="CJ158" s="28">
        <f t="shared" si="21"/>
        <v>351293.7706164174</v>
      </c>
      <c r="CK158" s="28">
        <f t="shared" si="21"/>
        <v>331275.23057051061</v>
      </c>
      <c r="CL158" s="28">
        <f t="shared" si="21"/>
        <v>335769.74947512307</v>
      </c>
      <c r="CM158" s="28">
        <f t="shared" si="21"/>
        <v>36212.739594472048</v>
      </c>
      <c r="CN158" s="28">
        <f t="shared" si="21"/>
        <v>35176.526307456093</v>
      </c>
      <c r="CO158" s="28">
        <f t="shared" si="21"/>
        <v>364196.1746819684</v>
      </c>
      <c r="CP158" s="28">
        <f t="shared" si="21"/>
        <v>83470.914856579795</v>
      </c>
      <c r="CQ158" s="28">
        <f t="shared" si="21"/>
        <v>393904.40315843327</v>
      </c>
      <c r="CR158" s="28">
        <f t="shared" si="21"/>
        <v>755994.79442743736</v>
      </c>
      <c r="CS158" s="28">
        <f t="shared" si="21"/>
        <v>87075.468383351705</v>
      </c>
      <c r="CT158" s="28">
        <f t="shared" si="21"/>
        <v>547805.99086077407</v>
      </c>
      <c r="CU158" s="28">
        <f t="shared" si="21"/>
        <v>915612.32657716144</v>
      </c>
      <c r="CV158" s="28">
        <f t="shared" si="21"/>
        <v>37155.437170266901</v>
      </c>
      <c r="CW158" s="28">
        <f t="shared" si="21"/>
        <v>1314411.5420821072</v>
      </c>
      <c r="CX158" s="28">
        <f t="shared" si="21"/>
        <v>184971.24555656634</v>
      </c>
      <c r="CY158" s="28">
        <f t="shared" si="21"/>
        <v>218197.77436425883</v>
      </c>
      <c r="CZ158" s="28">
        <f t="shared" si="21"/>
        <v>169144.89200206933</v>
      </c>
      <c r="DA158" s="28">
        <f t="shared" si="21"/>
        <v>2818481.0731449751</v>
      </c>
      <c r="DB158" s="28">
        <f t="shared" si="21"/>
        <v>173818.61665211158</v>
      </c>
      <c r="DC158" s="28">
        <f t="shared" si="21"/>
        <v>138097.53418111242</v>
      </c>
      <c r="DD158" s="28">
        <f t="shared" si="21"/>
        <v>868387.52319169627</v>
      </c>
      <c r="DE158" s="28">
        <f t="shared" si="21"/>
        <v>269647.74847335351</v>
      </c>
      <c r="DF158" s="28">
        <f t="shared" si="21"/>
        <v>189133.81646422792</v>
      </c>
      <c r="DG158" s="28">
        <f t="shared" si="21"/>
        <v>311083.69728363585</v>
      </c>
      <c r="DH158" s="28">
        <f t="shared" si="21"/>
        <v>203887.7842299722</v>
      </c>
      <c r="DI158" s="28">
        <f t="shared" si="21"/>
        <v>26723.947413287842</v>
      </c>
      <c r="DJ158" s="28">
        <f t="shared" si="21"/>
        <v>134901.95148878935</v>
      </c>
      <c r="DK158" s="28">
        <f t="shared" si="21"/>
        <v>52274.195549391334</v>
      </c>
      <c r="DL158" s="28">
        <f t="shared" si="21"/>
        <v>211657.76024364904</v>
      </c>
      <c r="DM158" s="28">
        <f t="shared" si="21"/>
        <v>551.44118426447517</v>
      </c>
      <c r="DN158" s="28">
        <f t="shared" si="21"/>
        <v>153486.75652634498</v>
      </c>
      <c r="DO158" s="28">
        <f t="shared" si="21"/>
        <v>120138.83964667347</v>
      </c>
      <c r="DP158" s="28">
        <f t="shared" si="21"/>
        <v>278933.63213193271</v>
      </c>
      <c r="DQ158" s="28">
        <f t="shared" si="21"/>
        <v>140368.74921822411</v>
      </c>
      <c r="DR158" s="28">
        <f t="shared" si="21"/>
        <v>629427.80022315867</v>
      </c>
      <c r="DS158" s="28">
        <f t="shared" si="21"/>
        <v>759230.77520557004</v>
      </c>
      <c r="DT158" s="28">
        <f t="shared" si="21"/>
        <v>695100.59806992149</v>
      </c>
      <c r="DU158" s="28">
        <f t="shared" si="21"/>
        <v>14855.039250692553</v>
      </c>
      <c r="DV158" s="28">
        <f t="shared" si="21"/>
        <v>2627947.8091741237</v>
      </c>
      <c r="DW158" s="28">
        <f t="shared" si="21"/>
        <v>2154933.196888892</v>
      </c>
      <c r="DX158" s="28">
        <f t="shared" si="21"/>
        <v>36228.764818090283</v>
      </c>
      <c r="DY158" s="28">
        <f t="shared" si="21"/>
        <v>26823.2568696657</v>
      </c>
      <c r="DZ158" s="28">
        <f t="shared" si="21"/>
        <v>107862.43336886534</v>
      </c>
      <c r="EA158" s="28">
        <f t="shared" ref="EA158:EH158" si="22">+EA160-EA156</f>
        <v>137411.96634588618</v>
      </c>
      <c r="EB158" s="28">
        <f t="shared" si="22"/>
        <v>124228.85458324075</v>
      </c>
      <c r="EC158" s="28">
        <f t="shared" si="22"/>
        <v>96081.163337615042</v>
      </c>
      <c r="ED158" s="28">
        <f t="shared" si="22"/>
        <v>9436.5901204174043</v>
      </c>
      <c r="EE158" s="28">
        <f t="shared" si="22"/>
        <v>149617.75497511556</v>
      </c>
      <c r="EF158" s="28">
        <f t="shared" si="22"/>
        <v>9420.2520858052139</v>
      </c>
      <c r="EG158" s="28">
        <f t="shared" si="22"/>
        <v>31827.864158467739</v>
      </c>
      <c r="EH158" s="28">
        <f t="shared" si="22"/>
        <v>431681.21850252384</v>
      </c>
      <c r="EI158" s="29">
        <f>SUM(C158:EH158)</f>
        <v>31718871.592283007</v>
      </c>
      <c r="EJ158" s="38"/>
      <c r="EK158" s="38"/>
      <c r="EL158" s="38"/>
      <c r="EM158" s="38"/>
      <c r="EN158" s="38"/>
      <c r="EO158" s="29">
        <f>+SUM(EJ158:EN158)</f>
        <v>0</v>
      </c>
      <c r="EP158" s="28">
        <f>+EO158+EI158</f>
        <v>31718871.592283007</v>
      </c>
    </row>
    <row r="159" spans="1:147" s="10" customFormat="1" ht="16.5" customHeight="1" thickBot="1" x14ac:dyDescent="0.25"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  <c r="DY159" s="34"/>
      <c r="DZ159" s="34"/>
      <c r="EA159" s="34"/>
      <c r="EB159" s="34"/>
      <c r="EC159" s="34"/>
      <c r="ED159" s="34"/>
      <c r="EE159" s="34"/>
      <c r="EF159" s="34"/>
      <c r="EG159" s="34"/>
      <c r="EH159" s="34"/>
      <c r="EI159" s="35"/>
      <c r="EJ159" s="34"/>
      <c r="EK159" s="34"/>
      <c r="EL159" s="34"/>
      <c r="EM159" s="34"/>
      <c r="EN159" s="34"/>
      <c r="EO159" s="34"/>
      <c r="EP159" s="34"/>
    </row>
    <row r="160" spans="1:147" s="10" customFormat="1" ht="16.5" customHeight="1" thickBot="1" x14ac:dyDescent="0.25">
      <c r="A160" s="32" t="s">
        <v>297</v>
      </c>
      <c r="B160" s="33"/>
      <c r="C160" s="28">
        <v>7640.9400087011891</v>
      </c>
      <c r="D160" s="28">
        <v>1560.2828028254485</v>
      </c>
      <c r="E160" s="28">
        <v>3950.2264971314903</v>
      </c>
      <c r="F160" s="28">
        <v>44792.538070576775</v>
      </c>
      <c r="G160" s="28">
        <v>37780.87846593796</v>
      </c>
      <c r="H160" s="28">
        <v>18099.82328970603</v>
      </c>
      <c r="I160" s="28">
        <v>11843.171281275212</v>
      </c>
      <c r="J160" s="28">
        <v>43314.716134739494</v>
      </c>
      <c r="K160" s="28">
        <v>55634.534310030467</v>
      </c>
      <c r="L160" s="28">
        <v>67888.444573367946</v>
      </c>
      <c r="M160" s="28">
        <v>71940.502548106568</v>
      </c>
      <c r="N160" s="28">
        <v>32786.921531776592</v>
      </c>
      <c r="O160" s="28">
        <v>33280.680901194508</v>
      </c>
      <c r="P160" s="28">
        <v>622344.80416402919</v>
      </c>
      <c r="Q160" s="28">
        <v>20746.527186692834</v>
      </c>
      <c r="R160" s="28">
        <v>642649.11760193808</v>
      </c>
      <c r="S160" s="28">
        <v>79018.216255703126</v>
      </c>
      <c r="T160" s="28">
        <v>164515.72753485243</v>
      </c>
      <c r="U160" s="28">
        <v>103059.80344191146</v>
      </c>
      <c r="V160" s="28">
        <v>18609.509879173231</v>
      </c>
      <c r="W160" s="28">
        <v>47981.37986388163</v>
      </c>
      <c r="X160" s="28">
        <v>449236.89202345081</v>
      </c>
      <c r="Y160" s="28">
        <v>84756.63084501648</v>
      </c>
      <c r="Z160" s="28">
        <v>199701.14258530911</v>
      </c>
      <c r="AA160" s="28">
        <v>20234.618296218687</v>
      </c>
      <c r="AB160" s="28">
        <v>185018.002406413</v>
      </c>
      <c r="AC160" s="28">
        <v>49571.03093617125</v>
      </c>
      <c r="AD160" s="28">
        <v>28588.493152150892</v>
      </c>
      <c r="AE160" s="28">
        <v>30060.765412302022</v>
      </c>
      <c r="AF160" s="28">
        <v>203542.98546049316</v>
      </c>
      <c r="AG160" s="28">
        <v>322.50465292501838</v>
      </c>
      <c r="AH160" s="28">
        <v>6226.0781019573215</v>
      </c>
      <c r="AI160" s="28">
        <v>993642.51260179072</v>
      </c>
      <c r="AJ160" s="28">
        <v>160206.23017059849</v>
      </c>
      <c r="AK160" s="28">
        <v>439488.32192366151</v>
      </c>
      <c r="AL160" s="28">
        <v>345754.25692792522</v>
      </c>
      <c r="AM160" s="28">
        <v>602749.71743852785</v>
      </c>
      <c r="AN160" s="28">
        <v>117871.11179479846</v>
      </c>
      <c r="AO160" s="28">
        <v>264111.85044792894</v>
      </c>
      <c r="AP160" s="28">
        <v>416400.09959036496</v>
      </c>
      <c r="AQ160" s="28">
        <v>241135.56854201306</v>
      </c>
      <c r="AR160" s="28">
        <v>33884.790308479249</v>
      </c>
      <c r="AS160" s="28">
        <v>242260.09367347829</v>
      </c>
      <c r="AT160" s="28">
        <v>65226.752019341562</v>
      </c>
      <c r="AU160" s="28">
        <v>454711.26329381054</v>
      </c>
      <c r="AV160" s="28">
        <v>153253.76399765201</v>
      </c>
      <c r="AW160" s="28">
        <v>392379.33748765965</v>
      </c>
      <c r="AX160" s="28">
        <v>96536.830281093804</v>
      </c>
      <c r="AY160" s="28">
        <v>111480.09401188842</v>
      </c>
      <c r="AZ160" s="28">
        <v>9982.9539044092126</v>
      </c>
      <c r="BA160" s="28">
        <v>9089.9733132619986</v>
      </c>
      <c r="BB160" s="28">
        <v>116308.53635584336</v>
      </c>
      <c r="BC160" s="28">
        <v>363282.96992501779</v>
      </c>
      <c r="BD160" s="28">
        <v>151147.20607010997</v>
      </c>
      <c r="BE160" s="28">
        <v>268848.67873019224</v>
      </c>
      <c r="BF160" s="28">
        <v>413355.55054227542</v>
      </c>
      <c r="BG160" s="28">
        <v>166047.01162202627</v>
      </c>
      <c r="BH160" s="28">
        <v>189079.92396116408</v>
      </c>
      <c r="BI160" s="28">
        <v>152095.14302167043</v>
      </c>
      <c r="BJ160" s="28">
        <v>172564.96564259753</v>
      </c>
      <c r="BK160" s="28">
        <v>60244.746815728475</v>
      </c>
      <c r="BL160" s="28">
        <v>42047.518586702085</v>
      </c>
      <c r="BM160" s="28">
        <v>345671.93629907031</v>
      </c>
      <c r="BN160" s="28">
        <v>271851.25336233171</v>
      </c>
      <c r="BO160" s="28">
        <v>224546.71499508925</v>
      </c>
      <c r="BP160" s="28">
        <v>27625.79020572724</v>
      </c>
      <c r="BQ160" s="28">
        <v>65435.521425130282</v>
      </c>
      <c r="BR160" s="28">
        <v>313109.61999126081</v>
      </c>
      <c r="BS160" s="28">
        <v>28599.74036261527</v>
      </c>
      <c r="BT160" s="28">
        <v>159344.2720988621</v>
      </c>
      <c r="BU160" s="28">
        <v>1795106.8972630226</v>
      </c>
      <c r="BV160" s="28">
        <v>163935.40933765416</v>
      </c>
      <c r="BW160" s="28">
        <v>297580.10986709147</v>
      </c>
      <c r="BX160" s="28">
        <v>1005996.4126448244</v>
      </c>
      <c r="BY160" s="28">
        <v>191029.34474885612</v>
      </c>
      <c r="BZ160" s="28">
        <v>27365.624970103072</v>
      </c>
      <c r="CA160" s="28">
        <v>135974.61038026761</v>
      </c>
      <c r="CB160" s="28">
        <v>1104764.1003858524</v>
      </c>
      <c r="CC160" s="28">
        <v>1078374.884542672</v>
      </c>
      <c r="CD160" s="28">
        <v>323290.4223367204</v>
      </c>
      <c r="CE160" s="28">
        <v>848374.3701746536</v>
      </c>
      <c r="CF160" s="28">
        <v>1042446.4419625348</v>
      </c>
      <c r="CG160" s="28">
        <v>4537742.0457331948</v>
      </c>
      <c r="CH160" s="28">
        <v>520168.74690577539</v>
      </c>
      <c r="CI160" s="28">
        <v>8213.3186624621612</v>
      </c>
      <c r="CJ160" s="28">
        <v>559181.81817002769</v>
      </c>
      <c r="CK160" s="28">
        <v>582452.2803490893</v>
      </c>
      <c r="CL160" s="28">
        <v>697374.15292746236</v>
      </c>
      <c r="CM160" s="28">
        <v>193483.55358607689</v>
      </c>
      <c r="CN160" s="28">
        <v>77039.443784510455</v>
      </c>
      <c r="CO160" s="28">
        <v>638358.8195013518</v>
      </c>
      <c r="CP160" s="28">
        <v>145021.22632964878</v>
      </c>
      <c r="CQ160" s="28">
        <v>786634.07044036593</v>
      </c>
      <c r="CR160" s="28">
        <v>1660630.6946757452</v>
      </c>
      <c r="CS160" s="28">
        <v>183843.16304429137</v>
      </c>
      <c r="CT160" s="28">
        <v>1063770.1892760098</v>
      </c>
      <c r="CU160" s="28">
        <v>1165578.670396375</v>
      </c>
      <c r="CV160" s="28">
        <v>54688.029741970313</v>
      </c>
      <c r="CW160" s="28">
        <v>1903923.9765252522</v>
      </c>
      <c r="CX160" s="28">
        <v>509634.64275440021</v>
      </c>
      <c r="CY160" s="28">
        <v>475561.34216058761</v>
      </c>
      <c r="CZ160" s="28">
        <v>275616.41138031264</v>
      </c>
      <c r="DA160" s="28">
        <v>3552632.7864327691</v>
      </c>
      <c r="DB160" s="28">
        <v>268558.49030083016</v>
      </c>
      <c r="DC160" s="28">
        <v>217161.44944621474</v>
      </c>
      <c r="DD160" s="28">
        <v>1227930.2556432018</v>
      </c>
      <c r="DE160" s="28">
        <v>411059.00806818891</v>
      </c>
      <c r="DF160" s="28">
        <v>274931.37676523952</v>
      </c>
      <c r="DG160" s="28">
        <v>540375.85766363773</v>
      </c>
      <c r="DH160" s="28">
        <v>287383.46818583488</v>
      </c>
      <c r="DI160" s="28">
        <v>49512.878116274907</v>
      </c>
      <c r="DJ160" s="28">
        <v>188545.92866809483</v>
      </c>
      <c r="DK160" s="28">
        <v>70096.68003796821</v>
      </c>
      <c r="DL160" s="28">
        <v>283350.21879549843</v>
      </c>
      <c r="DM160" s="28">
        <v>680.59015314626549</v>
      </c>
      <c r="DN160" s="28">
        <v>165497.93684184502</v>
      </c>
      <c r="DO160" s="28">
        <v>218069.22177285154</v>
      </c>
      <c r="DP160" s="28">
        <v>368292.76298145566</v>
      </c>
      <c r="DQ160" s="28">
        <v>183936.05280709913</v>
      </c>
      <c r="DR160" s="28">
        <v>874995.1446116661</v>
      </c>
      <c r="DS160" s="28">
        <v>1146409.0630030257</v>
      </c>
      <c r="DT160" s="28">
        <v>802498.88355061004</v>
      </c>
      <c r="DU160" s="28">
        <v>33818.911811102334</v>
      </c>
      <c r="DV160" s="28">
        <v>3169162.0263031186</v>
      </c>
      <c r="DW160" s="28">
        <v>2856258.6879314962</v>
      </c>
      <c r="DX160" s="28">
        <v>77316.519322940905</v>
      </c>
      <c r="DY160" s="28">
        <v>52387.852728323116</v>
      </c>
      <c r="DZ160" s="28">
        <v>149325.51634732366</v>
      </c>
      <c r="EA160" s="28">
        <v>206912.27047144528</v>
      </c>
      <c r="EB160" s="28">
        <v>325286.26478811452</v>
      </c>
      <c r="EC160" s="28">
        <v>136521.06596899487</v>
      </c>
      <c r="ED160" s="28">
        <v>16113.244692946215</v>
      </c>
      <c r="EE160" s="28">
        <v>232317.63755987497</v>
      </c>
      <c r="EF160" s="28">
        <v>15895.243590977625</v>
      </c>
      <c r="EG160" s="28">
        <v>44691.55759405758</v>
      </c>
      <c r="EH160" s="28">
        <v>431681.21850252384</v>
      </c>
      <c r="EI160" s="29">
        <f>SUM(C160:EH160)</f>
        <v>55000831.808375902</v>
      </c>
      <c r="EJ160" s="38"/>
      <c r="EK160" s="38"/>
      <c r="EL160" s="38"/>
      <c r="EM160" s="38"/>
      <c r="EN160" s="38"/>
      <c r="EO160" s="29">
        <f>+SUM(EJ160:EN160)</f>
        <v>0</v>
      </c>
      <c r="EP160" s="28">
        <f>+EO160+EI160</f>
        <v>55000831.808375902</v>
      </c>
    </row>
    <row r="161" spans="1:146" s="10" customFormat="1" ht="16.5" customHeight="1" thickBot="1" x14ac:dyDescent="0.25"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  <c r="DY161" s="34"/>
      <c r="DZ161" s="34"/>
      <c r="EA161" s="34"/>
      <c r="EB161" s="34"/>
      <c r="EC161" s="34"/>
      <c r="ED161" s="34"/>
      <c r="EE161" s="34"/>
      <c r="EF161" s="34"/>
      <c r="EG161" s="34"/>
      <c r="EH161" s="34"/>
      <c r="EI161" s="35"/>
      <c r="EJ161" s="34"/>
      <c r="EK161" s="34"/>
      <c r="EL161" s="34"/>
      <c r="EM161" s="34"/>
      <c r="EN161" s="34"/>
      <c r="EO161" s="34"/>
      <c r="EP161" s="34"/>
    </row>
    <row r="162" spans="1:146" s="10" customFormat="1" ht="16.5" customHeight="1" thickBot="1" x14ac:dyDescent="0.25">
      <c r="A162" s="32" t="s">
        <v>298</v>
      </c>
      <c r="B162" s="33"/>
      <c r="C162" s="28">
        <f t="shared" ref="C162:BN162" si="23">+C154+C158</f>
        <v>4518.594548492968</v>
      </c>
      <c r="D162" s="28">
        <f t="shared" si="23"/>
        <v>866.97542234186562</v>
      </c>
      <c r="E162" s="28">
        <f t="shared" si="23"/>
        <v>2257.6714030239218</v>
      </c>
      <c r="F162" s="28">
        <f t="shared" si="23"/>
        <v>11920.486828439578</v>
      </c>
      <c r="G162" s="28">
        <f t="shared" si="23"/>
        <v>22191.58048405961</v>
      </c>
      <c r="H162" s="28">
        <f t="shared" si="23"/>
        <v>12076.858407755039</v>
      </c>
      <c r="I162" s="28">
        <f t="shared" si="23"/>
        <v>9320.239280409518</v>
      </c>
      <c r="J162" s="28">
        <f t="shared" si="23"/>
        <v>24859.35809229099</v>
      </c>
      <c r="K162" s="28">
        <f t="shared" si="23"/>
        <v>34613.736876812458</v>
      </c>
      <c r="L162" s="28">
        <f t="shared" si="23"/>
        <v>44062.956406187739</v>
      </c>
      <c r="M162" s="28">
        <f t="shared" si="23"/>
        <v>22365.52463961696</v>
      </c>
      <c r="N162" s="28">
        <f t="shared" si="23"/>
        <v>17525.652057615156</v>
      </c>
      <c r="O162" s="28">
        <f t="shared" si="23"/>
        <v>19964.151671960142</v>
      </c>
      <c r="P162" s="28">
        <f t="shared" si="23"/>
        <v>370557.63052527746</v>
      </c>
      <c r="Q162" s="28">
        <f t="shared" si="23"/>
        <v>13680.057688537712</v>
      </c>
      <c r="R162" s="28">
        <f t="shared" si="23"/>
        <v>322603.01405817113</v>
      </c>
      <c r="S162" s="28">
        <f t="shared" si="23"/>
        <v>40242.626240460195</v>
      </c>
      <c r="T162" s="28">
        <f t="shared" si="23"/>
        <v>74570.765834055608</v>
      </c>
      <c r="U162" s="28">
        <f t="shared" si="23"/>
        <v>60548.705467842941</v>
      </c>
      <c r="V162" s="28">
        <f t="shared" si="23"/>
        <v>12816.577487563804</v>
      </c>
      <c r="W162" s="28">
        <f t="shared" si="23"/>
        <v>22548.275171168079</v>
      </c>
      <c r="X162" s="28">
        <f t="shared" si="23"/>
        <v>245223.00927899513</v>
      </c>
      <c r="Y162" s="28">
        <f t="shared" si="23"/>
        <v>30925.376169495106</v>
      </c>
      <c r="Z162" s="28">
        <f t="shared" si="23"/>
        <v>60921.78134439874</v>
      </c>
      <c r="AA162" s="28">
        <f t="shared" si="23"/>
        <v>9778.5925894602806</v>
      </c>
      <c r="AB162" s="28">
        <f t="shared" si="23"/>
        <v>112525.49657344416</v>
      </c>
      <c r="AC162" s="28">
        <f t="shared" si="23"/>
        <v>40707.109207835369</v>
      </c>
      <c r="AD162" s="28">
        <f t="shared" si="23"/>
        <v>15289.218763194493</v>
      </c>
      <c r="AE162" s="28">
        <f t="shared" si="23"/>
        <v>8959.5812971196356</v>
      </c>
      <c r="AF162" s="28">
        <f t="shared" si="23"/>
        <v>113745.77111666999</v>
      </c>
      <c r="AG162" s="28">
        <f t="shared" si="23"/>
        <v>283.47265670274749</v>
      </c>
      <c r="AH162" s="28">
        <f t="shared" si="23"/>
        <v>3013.739915043886</v>
      </c>
      <c r="AI162" s="28">
        <f t="shared" si="23"/>
        <v>312119.34008419269</v>
      </c>
      <c r="AJ162" s="28">
        <f t="shared" si="23"/>
        <v>51250.486610833381</v>
      </c>
      <c r="AK162" s="28">
        <f t="shared" si="23"/>
        <v>134762.07509764662</v>
      </c>
      <c r="AL162" s="28">
        <f t="shared" si="23"/>
        <v>81197.210033014009</v>
      </c>
      <c r="AM162" s="28">
        <f t="shared" si="23"/>
        <v>205467.6952605808</v>
      </c>
      <c r="AN162" s="28">
        <f t="shared" si="23"/>
        <v>38011.850455612686</v>
      </c>
      <c r="AO162" s="28">
        <f t="shared" si="23"/>
        <v>98443.914381951778</v>
      </c>
      <c r="AP162" s="28">
        <f t="shared" si="23"/>
        <v>156907.37998645997</v>
      </c>
      <c r="AQ162" s="28">
        <f t="shared" si="23"/>
        <v>83799.520653612955</v>
      </c>
      <c r="AR162" s="28">
        <f t="shared" si="23"/>
        <v>12171.498949725872</v>
      </c>
      <c r="AS162" s="28">
        <f t="shared" si="23"/>
        <v>64211.092541412858</v>
      </c>
      <c r="AT162" s="28">
        <f t="shared" si="23"/>
        <v>23899.519514560678</v>
      </c>
      <c r="AU162" s="28">
        <f t="shared" si="23"/>
        <v>176761.68578091092</v>
      </c>
      <c r="AV162" s="28">
        <f t="shared" si="23"/>
        <v>58877.702281553233</v>
      </c>
      <c r="AW162" s="28">
        <f t="shared" si="23"/>
        <v>132324.25381006251</v>
      </c>
      <c r="AX162" s="28">
        <f t="shared" si="23"/>
        <v>36911.612556936387</v>
      </c>
      <c r="AY162" s="28">
        <f t="shared" si="23"/>
        <v>64103.157036478951</v>
      </c>
      <c r="AZ162" s="28">
        <f t="shared" si="23"/>
        <v>4071.3195565092547</v>
      </c>
      <c r="BA162" s="28">
        <f t="shared" si="23"/>
        <v>4068.7950842384203</v>
      </c>
      <c r="BB162" s="28">
        <f t="shared" si="23"/>
        <v>58458.841440151307</v>
      </c>
      <c r="BC162" s="28">
        <f t="shared" si="23"/>
        <v>109395.35578579718</v>
      </c>
      <c r="BD162" s="28">
        <f t="shared" si="23"/>
        <v>83620.056841829894</v>
      </c>
      <c r="BE162" s="28">
        <f t="shared" si="23"/>
        <v>105129.79776634592</v>
      </c>
      <c r="BF162" s="28">
        <f t="shared" si="23"/>
        <v>126361.48177716325</v>
      </c>
      <c r="BG162" s="28">
        <f t="shared" si="23"/>
        <v>50465.791318930773</v>
      </c>
      <c r="BH162" s="28">
        <f t="shared" si="23"/>
        <v>72609.488771647593</v>
      </c>
      <c r="BI162" s="28">
        <f t="shared" si="23"/>
        <v>70998.608755194058</v>
      </c>
      <c r="BJ162" s="28">
        <f t="shared" si="23"/>
        <v>69667.332312777711</v>
      </c>
      <c r="BK162" s="28">
        <f t="shared" si="23"/>
        <v>19248.621490402242</v>
      </c>
      <c r="BL162" s="28">
        <f t="shared" si="23"/>
        <v>21306.305509095317</v>
      </c>
      <c r="BM162" s="28">
        <f t="shared" si="23"/>
        <v>164492.857339412</v>
      </c>
      <c r="BN162" s="28">
        <f t="shared" si="23"/>
        <v>67468.268707577139</v>
      </c>
      <c r="BO162" s="28">
        <f t="shared" ref="BO162:DZ162" si="24">+BO154+BO158</f>
        <v>102521.62055464527</v>
      </c>
      <c r="BP162" s="28">
        <f t="shared" si="24"/>
        <v>7647.0976359320548</v>
      </c>
      <c r="BQ162" s="28">
        <f t="shared" si="24"/>
        <v>30842.493292593972</v>
      </c>
      <c r="BR162" s="28">
        <f t="shared" si="24"/>
        <v>120636.58380458147</v>
      </c>
      <c r="BS162" s="28">
        <f t="shared" si="24"/>
        <v>14872.760519848589</v>
      </c>
      <c r="BT162" s="28">
        <f t="shared" si="24"/>
        <v>76881.623978951364</v>
      </c>
      <c r="BU162" s="28">
        <f t="shared" si="24"/>
        <v>860730.93449765036</v>
      </c>
      <c r="BV162" s="28">
        <f t="shared" si="24"/>
        <v>87989.095841970033</v>
      </c>
      <c r="BW162" s="28">
        <f t="shared" si="24"/>
        <v>140891.90174018178</v>
      </c>
      <c r="BX162" s="28">
        <f t="shared" si="24"/>
        <v>689836.89693038922</v>
      </c>
      <c r="BY162" s="28">
        <f t="shared" si="24"/>
        <v>124691.83716508826</v>
      </c>
      <c r="BZ162" s="28">
        <f t="shared" si="24"/>
        <v>17355.428835917592</v>
      </c>
      <c r="CA162" s="28">
        <f t="shared" si="24"/>
        <v>82467.58703935938</v>
      </c>
      <c r="CB162" s="28">
        <f t="shared" si="24"/>
        <v>510024.06353586575</v>
      </c>
      <c r="CC162" s="28">
        <f t="shared" si="24"/>
        <v>374590.81820279418</v>
      </c>
      <c r="CD162" s="28">
        <f t="shared" si="24"/>
        <v>112713.58193524256</v>
      </c>
      <c r="CE162" s="28">
        <f t="shared" si="24"/>
        <v>328862.80846691021</v>
      </c>
      <c r="CF162" s="28">
        <f t="shared" si="24"/>
        <v>423242.85116196482</v>
      </c>
      <c r="CG162" s="28">
        <f t="shared" si="24"/>
        <v>2843527.0728646326</v>
      </c>
      <c r="CH162" s="28">
        <f t="shared" si="24"/>
        <v>383868.02520500997</v>
      </c>
      <c r="CI162" s="28">
        <f t="shared" si="24"/>
        <v>2887.5177145603666</v>
      </c>
      <c r="CJ162" s="28">
        <f t="shared" si="24"/>
        <v>387312.85087449255</v>
      </c>
      <c r="CK162" s="28">
        <f t="shared" si="24"/>
        <v>363696.38334270008</v>
      </c>
      <c r="CL162" s="28">
        <f t="shared" si="24"/>
        <v>383573.32908697252</v>
      </c>
      <c r="CM162" s="28">
        <f t="shared" si="24"/>
        <v>51985.26598752648</v>
      </c>
      <c r="CN162" s="28">
        <f t="shared" si="24"/>
        <v>36075.834851811371</v>
      </c>
      <c r="CO162" s="28">
        <f t="shared" si="24"/>
        <v>377704.60835220321</v>
      </c>
      <c r="CP162" s="28">
        <f t="shared" si="24"/>
        <v>84585.006680732651</v>
      </c>
      <c r="CQ162" s="28">
        <f t="shared" si="24"/>
        <v>406937.54811667197</v>
      </c>
      <c r="CR162" s="28">
        <f t="shared" si="24"/>
        <v>788310.29351255286</v>
      </c>
      <c r="CS162" s="28">
        <f t="shared" si="24"/>
        <v>89765.67144713967</v>
      </c>
      <c r="CT162" s="28">
        <f t="shared" si="24"/>
        <v>560968.22205320746</v>
      </c>
      <c r="CU162" s="28">
        <f t="shared" si="24"/>
        <v>920665.19586074015</v>
      </c>
      <c r="CV162" s="28">
        <f t="shared" si="24"/>
        <v>37304.391310622443</v>
      </c>
      <c r="CW162" s="28">
        <f t="shared" si="24"/>
        <v>1320191.1134067683</v>
      </c>
      <c r="CX162" s="28">
        <f t="shared" si="24"/>
        <v>186613.75589085763</v>
      </c>
      <c r="CY162" s="28">
        <f t="shared" si="24"/>
        <v>226275.26874671405</v>
      </c>
      <c r="CZ162" s="28">
        <f t="shared" si="24"/>
        <v>171106.57488278905</v>
      </c>
      <c r="DA162" s="28">
        <f t="shared" si="24"/>
        <v>2833607.5144310715</v>
      </c>
      <c r="DB162" s="28">
        <f t="shared" si="24"/>
        <v>176533.69300418752</v>
      </c>
      <c r="DC162" s="28">
        <f t="shared" si="24"/>
        <v>140547.73758325455</v>
      </c>
      <c r="DD162" s="28">
        <f t="shared" si="24"/>
        <v>873077.58986555948</v>
      </c>
      <c r="DE162" s="28">
        <f t="shared" si="24"/>
        <v>275733.2568768299</v>
      </c>
      <c r="DF162" s="28">
        <f t="shared" si="24"/>
        <v>190788.42187916537</v>
      </c>
      <c r="DG162" s="28">
        <f t="shared" si="24"/>
        <v>315977.42809655948</v>
      </c>
      <c r="DH162" s="28">
        <f t="shared" si="24"/>
        <v>206687.01434065646</v>
      </c>
      <c r="DI162" s="28">
        <f t="shared" si="24"/>
        <v>27435.974799855212</v>
      </c>
      <c r="DJ162" s="28">
        <f t="shared" si="24"/>
        <v>138802.57096762984</v>
      </c>
      <c r="DK162" s="28">
        <f t="shared" si="24"/>
        <v>53040.069632196908</v>
      </c>
      <c r="DL162" s="28">
        <f t="shared" si="24"/>
        <v>217224.05018016681</v>
      </c>
      <c r="DM162" s="28">
        <f t="shared" si="24"/>
        <v>555.79470003518736</v>
      </c>
      <c r="DN162" s="28">
        <f t="shared" si="24"/>
        <v>153807.75993325346</v>
      </c>
      <c r="DO162" s="28">
        <f t="shared" si="24"/>
        <v>125222.46169888554</v>
      </c>
      <c r="DP162" s="28">
        <f t="shared" si="24"/>
        <v>282530.77303922194</v>
      </c>
      <c r="DQ162" s="28">
        <f t="shared" si="24"/>
        <v>142828.23999852713</v>
      </c>
      <c r="DR162" s="28">
        <f t="shared" si="24"/>
        <v>633262.47642433015</v>
      </c>
      <c r="DS162" s="28">
        <f t="shared" si="24"/>
        <v>766636.48997641355</v>
      </c>
      <c r="DT162" s="28">
        <f t="shared" si="24"/>
        <v>700622.61944823863</v>
      </c>
      <c r="DU162" s="28">
        <f t="shared" si="24"/>
        <v>14939.668278107103</v>
      </c>
      <c r="DV162" s="28">
        <f t="shared" si="24"/>
        <v>2641446.821917661</v>
      </c>
      <c r="DW162" s="28">
        <f t="shared" si="24"/>
        <v>2173498.6020875415</v>
      </c>
      <c r="DX162" s="28">
        <f t="shared" si="24"/>
        <v>39215.376904481192</v>
      </c>
      <c r="DY162" s="28">
        <f t="shared" si="24"/>
        <v>27410.264805743744</v>
      </c>
      <c r="DZ162" s="28">
        <f t="shared" si="24"/>
        <v>108573.92952563045</v>
      </c>
      <c r="EA162" s="28">
        <f t="shared" ref="EA162:EH162" si="25">+EA154+EA158</f>
        <v>141553.84583718475</v>
      </c>
      <c r="EB162" s="28">
        <f t="shared" si="25"/>
        <v>129360.85588742171</v>
      </c>
      <c r="EC162" s="28">
        <f t="shared" si="25"/>
        <v>98664.086134988975</v>
      </c>
      <c r="ED162" s="28">
        <f t="shared" si="25"/>
        <v>9696.8870131400163</v>
      </c>
      <c r="EE162" s="28">
        <f t="shared" si="25"/>
        <v>153180.88810250381</v>
      </c>
      <c r="EF162" s="28">
        <f t="shared" si="25"/>
        <v>9594.8342944110609</v>
      </c>
      <c r="EG162" s="28">
        <f t="shared" si="25"/>
        <v>32688.681011970228</v>
      </c>
      <c r="EH162" s="28">
        <f t="shared" si="25"/>
        <v>431681.21850252384</v>
      </c>
      <c r="EI162" s="29">
        <f>SUM(C162:EH162)</f>
        <v>32540649.317504998</v>
      </c>
      <c r="EJ162" s="30">
        <f>+EJ154+EJ158</f>
        <v>1508311.6669241569</v>
      </c>
      <c r="EK162" s="31">
        <f>+EK154+EK158</f>
        <v>0</v>
      </c>
      <c r="EL162" s="31">
        <f>+EL154+EL158</f>
        <v>165200.08097346078</v>
      </c>
      <c r="EM162" s="31">
        <f>+EM154+EM158</f>
        <v>9810.7545678209699</v>
      </c>
      <c r="EN162" s="31">
        <f>+EN154+EN158</f>
        <v>119675.6776348022</v>
      </c>
      <c r="EO162" s="29">
        <f>+SUM(EJ162:EN162)</f>
        <v>1802998.180100241</v>
      </c>
      <c r="EP162" s="28">
        <f>+EO162+EI162</f>
        <v>34343647.497605242</v>
      </c>
    </row>
    <row r="163" spans="1:146" s="10" customFormat="1" ht="16.5" customHeight="1" x14ac:dyDescent="0.2"/>
    <row r="164" spans="1:146" s="10" customFormat="1" ht="16.5" customHeight="1" thickBot="1" x14ac:dyDescent="0.25"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5"/>
    </row>
    <row r="165" spans="1:146" s="10" customFormat="1" ht="16.5" customHeight="1" thickBot="1" x14ac:dyDescent="0.25">
      <c r="A165" s="32" t="s">
        <v>296</v>
      </c>
      <c r="B165" s="33"/>
      <c r="C165" s="28">
        <f>+C158</f>
        <v>4412.8569728873917</v>
      </c>
      <c r="D165" s="28">
        <f t="shared" ref="D165:BO165" si="26">+D158</f>
        <v>850.1820928076819</v>
      </c>
      <c r="E165" s="28">
        <f t="shared" si="26"/>
        <v>2215.9915314735986</v>
      </c>
      <c r="F165" s="28">
        <f t="shared" si="26"/>
        <v>11245.369918474527</v>
      </c>
      <c r="G165" s="28">
        <f t="shared" si="26"/>
        <v>21776.231643250416</v>
      </c>
      <c r="H165" s="28">
        <f t="shared" si="26"/>
        <v>11718.439483719645</v>
      </c>
      <c r="I165" s="28">
        <f t="shared" si="26"/>
        <v>9219.1739255710436</v>
      </c>
      <c r="J165" s="28">
        <f t="shared" si="26"/>
        <v>24094.036981095891</v>
      </c>
      <c r="K165" s="28">
        <f t="shared" si="26"/>
        <v>33261.483054255878</v>
      </c>
      <c r="L165" s="28">
        <f t="shared" si="26"/>
        <v>43390.041759856562</v>
      </c>
      <c r="M165" s="28">
        <f t="shared" si="26"/>
        <v>19906.035976672487</v>
      </c>
      <c r="N165" s="28">
        <f t="shared" si="26"/>
        <v>17021.045946307997</v>
      </c>
      <c r="O165" s="28">
        <f t="shared" si="26"/>
        <v>19159.901591031332</v>
      </c>
      <c r="P165" s="28">
        <f t="shared" si="26"/>
        <v>367085.9953337867</v>
      </c>
      <c r="Q165" s="28">
        <f t="shared" si="26"/>
        <v>13498.167588633065</v>
      </c>
      <c r="R165" s="28">
        <f t="shared" si="26"/>
        <v>312400.50614091184</v>
      </c>
      <c r="S165" s="28">
        <f t="shared" si="26"/>
        <v>39261.069731334181</v>
      </c>
      <c r="T165" s="28">
        <f t="shared" si="26"/>
        <v>72152.072874971593</v>
      </c>
      <c r="U165" s="28">
        <f t="shared" si="26"/>
        <v>58913.398297643616</v>
      </c>
      <c r="V165" s="28">
        <f t="shared" si="26"/>
        <v>12502.600848628495</v>
      </c>
      <c r="W165" s="28">
        <f t="shared" si="26"/>
        <v>21540.832977955091</v>
      </c>
      <c r="X165" s="28">
        <f t="shared" si="26"/>
        <v>239474.91070381971</v>
      </c>
      <c r="Y165" s="28">
        <f t="shared" si="26"/>
        <v>30445.593494361725</v>
      </c>
      <c r="Z165" s="28">
        <f t="shared" si="26"/>
        <v>60061.387312458188</v>
      </c>
      <c r="AA165" s="28">
        <f t="shared" si="26"/>
        <v>9508.2644598863972</v>
      </c>
      <c r="AB165" s="28">
        <f t="shared" si="26"/>
        <v>96657.787228006113</v>
      </c>
      <c r="AC165" s="28">
        <f t="shared" si="26"/>
        <v>40492.742728797355</v>
      </c>
      <c r="AD165" s="28">
        <f t="shared" si="26"/>
        <v>13379.977081241595</v>
      </c>
      <c r="AE165" s="28">
        <f t="shared" si="26"/>
        <v>8428.5187803043482</v>
      </c>
      <c r="AF165" s="28">
        <f t="shared" si="26"/>
        <v>103768.30901947929</v>
      </c>
      <c r="AG165" s="28">
        <f t="shared" si="26"/>
        <v>281.37171871173109</v>
      </c>
      <c r="AH165" s="28">
        <f t="shared" si="26"/>
        <v>2678.5337769706521</v>
      </c>
      <c r="AI165" s="28">
        <f t="shared" si="26"/>
        <v>306251.19931344804</v>
      </c>
      <c r="AJ165" s="28">
        <f t="shared" si="26"/>
        <v>49616.833695267036</v>
      </c>
      <c r="AK165" s="28">
        <f t="shared" si="26"/>
        <v>129537.72314037185</v>
      </c>
      <c r="AL165" s="28">
        <f t="shared" si="26"/>
        <v>78580.520413151942</v>
      </c>
      <c r="AM165" s="28">
        <f t="shared" si="26"/>
        <v>199586.35491712543</v>
      </c>
      <c r="AN165" s="28">
        <f t="shared" si="26"/>
        <v>36655.59073165369</v>
      </c>
      <c r="AO165" s="28">
        <f t="shared" si="26"/>
        <v>95798.848278438614</v>
      </c>
      <c r="AP165" s="28">
        <f t="shared" si="26"/>
        <v>150481.5382698027</v>
      </c>
      <c r="AQ165" s="28">
        <f t="shared" si="26"/>
        <v>81500.172994912806</v>
      </c>
      <c r="AR165" s="28">
        <f t="shared" si="26"/>
        <v>11284.653081721033</v>
      </c>
      <c r="AS165" s="28">
        <f t="shared" si="26"/>
        <v>63664.656136692822</v>
      </c>
      <c r="AT165" s="28">
        <f t="shared" si="26"/>
        <v>22990.107721625202</v>
      </c>
      <c r="AU165" s="28">
        <f t="shared" si="26"/>
        <v>170805.29509629088</v>
      </c>
      <c r="AV165" s="28">
        <f t="shared" si="26"/>
        <v>56678.251317030285</v>
      </c>
      <c r="AW165" s="28">
        <f t="shared" si="26"/>
        <v>123573.04446585022</v>
      </c>
      <c r="AX165" s="28">
        <f t="shared" si="26"/>
        <v>34689.515624803462</v>
      </c>
      <c r="AY165" s="28">
        <f t="shared" si="26"/>
        <v>61843.536221319831</v>
      </c>
      <c r="AZ165" s="28">
        <f t="shared" si="26"/>
        <v>3895.2978422413398</v>
      </c>
      <c r="BA165" s="28">
        <f t="shared" si="26"/>
        <v>3732.8281202265225</v>
      </c>
      <c r="BB165" s="28">
        <f t="shared" si="26"/>
        <v>55508.633812356245</v>
      </c>
      <c r="BC165" s="28">
        <f t="shared" si="26"/>
        <v>103708.08541766199</v>
      </c>
      <c r="BD165" s="28">
        <f t="shared" si="26"/>
        <v>81850.959802633413</v>
      </c>
      <c r="BE165" s="28">
        <f t="shared" si="26"/>
        <v>101708.71718307451</v>
      </c>
      <c r="BF165" s="28">
        <f t="shared" si="26"/>
        <v>119728.67643731006</v>
      </c>
      <c r="BG165" s="28">
        <f t="shared" si="26"/>
        <v>47167.298179094287</v>
      </c>
      <c r="BH165" s="28">
        <f t="shared" si="26"/>
        <v>69917.988881890065</v>
      </c>
      <c r="BI165" s="28">
        <f t="shared" si="26"/>
        <v>69471.677565775492</v>
      </c>
      <c r="BJ165" s="28">
        <f t="shared" si="26"/>
        <v>65751.616532958986</v>
      </c>
      <c r="BK165" s="28">
        <f t="shared" si="26"/>
        <v>17380.845297108244</v>
      </c>
      <c r="BL165" s="28">
        <f t="shared" si="26"/>
        <v>19838.949492527252</v>
      </c>
      <c r="BM165" s="28">
        <f t="shared" si="26"/>
        <v>151876.92824615035</v>
      </c>
      <c r="BN165" s="28">
        <f t="shared" si="26"/>
        <v>56878.486781600979</v>
      </c>
      <c r="BO165" s="28">
        <f t="shared" si="26"/>
        <v>97399.600995455025</v>
      </c>
      <c r="BP165" s="28">
        <f t="shared" ref="BP165:EA165" si="27">+BP158</f>
        <v>6860.7290941893298</v>
      </c>
      <c r="BQ165" s="28">
        <f t="shared" si="27"/>
        <v>29937.448835214411</v>
      </c>
      <c r="BR165" s="28">
        <f t="shared" si="27"/>
        <v>113079.06282469249</v>
      </c>
      <c r="BS165" s="28">
        <f t="shared" si="27"/>
        <v>14078.55235938549</v>
      </c>
      <c r="BT165" s="28">
        <f t="shared" si="27"/>
        <v>72488.433023299993</v>
      </c>
      <c r="BU165" s="28">
        <f t="shared" si="27"/>
        <v>835048.19706265617</v>
      </c>
      <c r="BV165" s="28">
        <f t="shared" si="27"/>
        <v>84316.90898984317</v>
      </c>
      <c r="BW165" s="28">
        <f t="shared" si="27"/>
        <v>134720.38598437904</v>
      </c>
      <c r="BX165" s="28">
        <f t="shared" si="27"/>
        <v>681303.01966220501</v>
      </c>
      <c r="BY165" s="28">
        <f t="shared" si="27"/>
        <v>122505.03612323402</v>
      </c>
      <c r="BZ165" s="28">
        <f t="shared" si="27"/>
        <v>15204.124340142776</v>
      </c>
      <c r="CA165" s="28">
        <f t="shared" si="27"/>
        <v>80329.59612908907</v>
      </c>
      <c r="CB165" s="28">
        <f t="shared" si="27"/>
        <v>481027.78255891986</v>
      </c>
      <c r="CC165" s="28">
        <f t="shared" si="27"/>
        <v>342773.29000128584</v>
      </c>
      <c r="CD165" s="28">
        <f t="shared" si="27"/>
        <v>95438.382277793018</v>
      </c>
      <c r="CE165" s="28">
        <f t="shared" si="27"/>
        <v>299195.93024275731</v>
      </c>
      <c r="CF165" s="28">
        <f t="shared" si="27"/>
        <v>378927.90635264083</v>
      </c>
      <c r="CG165" s="28">
        <f t="shared" si="27"/>
        <v>2798740.8476932258</v>
      </c>
      <c r="CH165" s="28">
        <f t="shared" si="27"/>
        <v>374783.27603060298</v>
      </c>
      <c r="CI165" s="28">
        <f t="shared" si="27"/>
        <v>2596.0340279112679</v>
      </c>
      <c r="CJ165" s="28">
        <f t="shared" si="27"/>
        <v>351293.7706164174</v>
      </c>
      <c r="CK165" s="28">
        <f t="shared" si="27"/>
        <v>331275.23057051061</v>
      </c>
      <c r="CL165" s="28">
        <f t="shared" si="27"/>
        <v>335769.74947512307</v>
      </c>
      <c r="CM165" s="28">
        <f t="shared" si="27"/>
        <v>36212.739594472048</v>
      </c>
      <c r="CN165" s="28">
        <f t="shared" si="27"/>
        <v>35176.526307456093</v>
      </c>
      <c r="CO165" s="28">
        <f t="shared" si="27"/>
        <v>364196.1746819684</v>
      </c>
      <c r="CP165" s="28">
        <f t="shared" si="27"/>
        <v>83470.914856579795</v>
      </c>
      <c r="CQ165" s="28">
        <f t="shared" si="27"/>
        <v>393904.40315843327</v>
      </c>
      <c r="CR165" s="28">
        <f t="shared" si="27"/>
        <v>755994.79442743736</v>
      </c>
      <c r="CS165" s="28">
        <f t="shared" si="27"/>
        <v>87075.468383351705</v>
      </c>
      <c r="CT165" s="28">
        <f t="shared" si="27"/>
        <v>547805.99086077407</v>
      </c>
      <c r="CU165" s="28">
        <f t="shared" si="27"/>
        <v>915612.32657716144</v>
      </c>
      <c r="CV165" s="28">
        <f t="shared" si="27"/>
        <v>37155.437170266901</v>
      </c>
      <c r="CW165" s="28">
        <f t="shared" si="27"/>
        <v>1314411.5420821072</v>
      </c>
      <c r="CX165" s="28">
        <f t="shared" si="27"/>
        <v>184971.24555656634</v>
      </c>
      <c r="CY165" s="28">
        <f t="shared" si="27"/>
        <v>218197.77436425883</v>
      </c>
      <c r="CZ165" s="28">
        <f t="shared" si="27"/>
        <v>169144.89200206933</v>
      </c>
      <c r="DA165" s="28">
        <f t="shared" si="27"/>
        <v>2818481.0731449751</v>
      </c>
      <c r="DB165" s="28">
        <f t="shared" si="27"/>
        <v>173818.61665211158</v>
      </c>
      <c r="DC165" s="28">
        <f t="shared" si="27"/>
        <v>138097.53418111242</v>
      </c>
      <c r="DD165" s="28">
        <f t="shared" si="27"/>
        <v>868387.52319169627</v>
      </c>
      <c r="DE165" s="28">
        <f t="shared" si="27"/>
        <v>269647.74847335351</v>
      </c>
      <c r="DF165" s="28">
        <f t="shared" si="27"/>
        <v>189133.81646422792</v>
      </c>
      <c r="DG165" s="28">
        <f t="shared" si="27"/>
        <v>311083.69728363585</v>
      </c>
      <c r="DH165" s="28">
        <f t="shared" si="27"/>
        <v>203887.7842299722</v>
      </c>
      <c r="DI165" s="28">
        <f t="shared" si="27"/>
        <v>26723.947413287842</v>
      </c>
      <c r="DJ165" s="28">
        <f t="shared" si="27"/>
        <v>134901.95148878935</v>
      </c>
      <c r="DK165" s="28">
        <f t="shared" si="27"/>
        <v>52274.195549391334</v>
      </c>
      <c r="DL165" s="28">
        <f t="shared" si="27"/>
        <v>211657.76024364904</v>
      </c>
      <c r="DM165" s="28">
        <f t="shared" si="27"/>
        <v>551.44118426447517</v>
      </c>
      <c r="DN165" s="28">
        <f t="shared" si="27"/>
        <v>153486.75652634498</v>
      </c>
      <c r="DO165" s="28">
        <f t="shared" si="27"/>
        <v>120138.83964667347</v>
      </c>
      <c r="DP165" s="28">
        <f t="shared" si="27"/>
        <v>278933.63213193271</v>
      </c>
      <c r="DQ165" s="28">
        <f t="shared" si="27"/>
        <v>140368.74921822411</v>
      </c>
      <c r="DR165" s="28">
        <f t="shared" si="27"/>
        <v>629427.80022315867</v>
      </c>
      <c r="DS165" s="28">
        <f t="shared" si="27"/>
        <v>759230.77520557004</v>
      </c>
      <c r="DT165" s="28">
        <f t="shared" si="27"/>
        <v>695100.59806992149</v>
      </c>
      <c r="DU165" s="28">
        <f t="shared" si="27"/>
        <v>14855.039250692553</v>
      </c>
      <c r="DV165" s="28">
        <f t="shared" si="27"/>
        <v>2627947.8091741237</v>
      </c>
      <c r="DW165" s="28">
        <f t="shared" si="27"/>
        <v>2154933.196888892</v>
      </c>
      <c r="DX165" s="28">
        <f t="shared" si="27"/>
        <v>36228.764818090283</v>
      </c>
      <c r="DY165" s="28">
        <f t="shared" si="27"/>
        <v>26823.2568696657</v>
      </c>
      <c r="DZ165" s="28">
        <f t="shared" si="27"/>
        <v>107862.43336886534</v>
      </c>
      <c r="EA165" s="28">
        <f t="shared" si="27"/>
        <v>137411.96634588618</v>
      </c>
      <c r="EB165" s="28">
        <f t="shared" ref="EB165:EH165" si="28">+EB158</f>
        <v>124228.85458324075</v>
      </c>
      <c r="EC165" s="28">
        <f t="shared" si="28"/>
        <v>96081.163337615042</v>
      </c>
      <c r="ED165" s="28">
        <f t="shared" si="28"/>
        <v>9436.5901204174043</v>
      </c>
      <c r="EE165" s="28">
        <f t="shared" si="28"/>
        <v>149617.75497511556</v>
      </c>
      <c r="EF165" s="28">
        <f t="shared" si="28"/>
        <v>9420.2520858052139</v>
      </c>
      <c r="EG165" s="28">
        <f t="shared" si="28"/>
        <v>31827.864158467739</v>
      </c>
      <c r="EH165" s="28">
        <f t="shared" si="28"/>
        <v>431681.21850252384</v>
      </c>
      <c r="EI165" s="29">
        <f t="shared" ref="EI165:EI174" si="29">SUM(C165:EH165)</f>
        <v>31718871.592283007</v>
      </c>
      <c r="EJ165" s="35"/>
      <c r="EK165" s="35"/>
      <c r="EL165" s="35"/>
      <c r="EM165" s="34"/>
    </row>
    <row r="166" spans="1:146" s="10" customFormat="1" ht="16.5" customHeight="1" thickBot="1" x14ac:dyDescent="0.25">
      <c r="A166" s="32" t="s">
        <v>299</v>
      </c>
      <c r="B166" s="33"/>
      <c r="C166" s="28">
        <v>2749.2323868806266</v>
      </c>
      <c r="D166" s="28">
        <v>336.32757067555895</v>
      </c>
      <c r="E166" s="28">
        <v>1461.0202071762112</v>
      </c>
      <c r="F166" s="28">
        <v>4444.2788210134177</v>
      </c>
      <c r="G166" s="28">
        <v>7150.6255455494029</v>
      </c>
      <c r="H166" s="28">
        <v>3200.0002409444696</v>
      </c>
      <c r="I166" s="28">
        <v>4202.5904482840979</v>
      </c>
      <c r="J166" s="28">
        <v>6155.1980680567267</v>
      </c>
      <c r="K166" s="28">
        <v>12465.037281710387</v>
      </c>
      <c r="L166" s="28">
        <v>10454.52077825263</v>
      </c>
      <c r="M166" s="28">
        <v>8076.7162899977211</v>
      </c>
      <c r="N166" s="28">
        <v>11426.550093823938</v>
      </c>
      <c r="O166" s="28">
        <v>12588.533739961182</v>
      </c>
      <c r="P166" s="28">
        <v>169677.6602105975</v>
      </c>
      <c r="Q166" s="28">
        <v>6189.0266823430002</v>
      </c>
      <c r="R166" s="28">
        <v>139597.57187822039</v>
      </c>
      <c r="S166" s="28">
        <v>21052.924535532351</v>
      </c>
      <c r="T166" s="28">
        <v>26523.084514840299</v>
      </c>
      <c r="U166" s="28">
        <v>14720.331907357118</v>
      </c>
      <c r="V166" s="28">
        <v>5520.3300310370814</v>
      </c>
      <c r="W166" s="28">
        <v>12084.937524974019</v>
      </c>
      <c r="X166" s="28">
        <v>88335.582324506133</v>
      </c>
      <c r="Y166" s="28">
        <v>3188.8328589350322</v>
      </c>
      <c r="Z166" s="28">
        <v>14979.155595887491</v>
      </c>
      <c r="AA166" s="28">
        <v>4691.6366653767282</v>
      </c>
      <c r="AB166" s="28">
        <v>27282.684955240959</v>
      </c>
      <c r="AC166" s="28">
        <v>5174.2902984120519</v>
      </c>
      <c r="AD166" s="28">
        <v>221.93394106260325</v>
      </c>
      <c r="AE166" s="28">
        <v>3378.0227368230708</v>
      </c>
      <c r="AF166" s="28">
        <v>16011.5946272941</v>
      </c>
      <c r="AG166" s="28">
        <v>39.350270609847442</v>
      </c>
      <c r="AH166" s="28">
        <v>311.27591307490422</v>
      </c>
      <c r="AI166" s="28">
        <v>121306.13666597439</v>
      </c>
      <c r="AJ166" s="28">
        <v>20983.007595215502</v>
      </c>
      <c r="AK166" s="28">
        <v>71842.823220513703</v>
      </c>
      <c r="AL166" s="28">
        <v>20800.667354001493</v>
      </c>
      <c r="AM166" s="28">
        <v>79715.308013809961</v>
      </c>
      <c r="AN166" s="28">
        <v>9386.0788985526797</v>
      </c>
      <c r="AO166" s="28">
        <v>36304.657325100598</v>
      </c>
      <c r="AP166" s="28">
        <v>69757.75469519716</v>
      </c>
      <c r="AQ166" s="28">
        <v>40625.321373705956</v>
      </c>
      <c r="AR166" s="28">
        <v>6240.9788226011369</v>
      </c>
      <c r="AS166" s="28">
        <v>15140.334367728154</v>
      </c>
      <c r="AT166" s="28">
        <v>6646.1968587853398</v>
      </c>
      <c r="AU166" s="28">
        <v>47148.542429674264</v>
      </c>
      <c r="AV166" s="28">
        <v>17935.331096015179</v>
      </c>
      <c r="AW166" s="28">
        <v>51451.317599334972</v>
      </c>
      <c r="AX166" s="28">
        <v>15166.55645128771</v>
      </c>
      <c r="AY166" s="28">
        <v>17324.246133888832</v>
      </c>
      <c r="AZ166" s="28">
        <v>1754.7814162561017</v>
      </c>
      <c r="BA166" s="28">
        <v>1278.5983460371056</v>
      </c>
      <c r="BB166" s="28">
        <v>25281.069197060817</v>
      </c>
      <c r="BC166" s="28">
        <v>44554.770713103004</v>
      </c>
      <c r="BD166" s="28">
        <v>42950.101225862411</v>
      </c>
      <c r="BE166" s="28">
        <v>35901.816173458959</v>
      </c>
      <c r="BF166" s="28">
        <v>69668.085555359401</v>
      </c>
      <c r="BG166" s="28">
        <v>24567.603226966032</v>
      </c>
      <c r="BH166" s="28">
        <v>31600.122002453871</v>
      </c>
      <c r="BI166" s="28">
        <v>28520.143762864478</v>
      </c>
      <c r="BJ166" s="28">
        <v>31810.716418776516</v>
      </c>
      <c r="BK166" s="28">
        <v>9254.3667767106363</v>
      </c>
      <c r="BL166" s="28">
        <v>8258.7727859799907</v>
      </c>
      <c r="BM166" s="28">
        <v>43377.442769496316</v>
      </c>
      <c r="BN166" s="28">
        <v>31545.113096325324</v>
      </c>
      <c r="BO166" s="28">
        <v>48132.338517417025</v>
      </c>
      <c r="BP166" s="28">
        <v>4917.8740478990385</v>
      </c>
      <c r="BQ166" s="28">
        <v>13883.403741910526</v>
      </c>
      <c r="BR166" s="28">
        <v>69082.615850357353</v>
      </c>
      <c r="BS166" s="28">
        <v>9360.1161373317773</v>
      </c>
      <c r="BT166" s="28">
        <v>34684.181713333077</v>
      </c>
      <c r="BU166" s="28">
        <v>213484.18700846401</v>
      </c>
      <c r="BV166" s="28">
        <v>47057.908814855196</v>
      </c>
      <c r="BW166" s="28">
        <v>44222.742800245636</v>
      </c>
      <c r="BX166" s="28">
        <v>240836.25187824035</v>
      </c>
      <c r="BY166" s="28">
        <v>58044.21446289184</v>
      </c>
      <c r="BZ166" s="28">
        <v>3719.0948874592164</v>
      </c>
      <c r="CA166" s="28">
        <v>14916.626022399794</v>
      </c>
      <c r="CB166" s="28">
        <v>220321.54096554819</v>
      </c>
      <c r="CC166" s="28">
        <v>134106.11523417462</v>
      </c>
      <c r="CD166" s="28">
        <v>62673.81043163922</v>
      </c>
      <c r="CE166" s="28">
        <v>173801.87122456438</v>
      </c>
      <c r="CF166" s="28">
        <v>205918.02037993268</v>
      </c>
      <c r="CG166" s="28">
        <v>1245597.7772423534</v>
      </c>
      <c r="CH166" s="28">
        <v>122911.72147022656</v>
      </c>
      <c r="CI166" s="28">
        <v>218.8722508654258</v>
      </c>
      <c r="CJ166" s="28">
        <v>42835.90386548372</v>
      </c>
      <c r="CK166" s="28">
        <v>20989.891081423142</v>
      </c>
      <c r="CL166" s="28">
        <v>99950.971277249366</v>
      </c>
      <c r="CM166" s="28">
        <v>11584.404330974266</v>
      </c>
      <c r="CN166" s="28">
        <v>15797.699180944954</v>
      </c>
      <c r="CO166" s="28">
        <v>130241.95715517687</v>
      </c>
      <c r="CP166" s="28">
        <v>50195.028145288634</v>
      </c>
      <c r="CQ166" s="28">
        <v>192996.25316455623</v>
      </c>
      <c r="CR166" s="28">
        <v>308346.79018824303</v>
      </c>
      <c r="CS166" s="28">
        <v>46282.159436901085</v>
      </c>
      <c r="CT166" s="28">
        <v>181488.85263466972</v>
      </c>
      <c r="CU166" s="28">
        <v>412471.62732986629</v>
      </c>
      <c r="CV166" s="28">
        <v>32101.450479360217</v>
      </c>
      <c r="CW166" s="28">
        <v>580774.35355237965</v>
      </c>
      <c r="CX166" s="28">
        <v>109643.25270022789</v>
      </c>
      <c r="CY166" s="28">
        <v>71406.698555705647</v>
      </c>
      <c r="CZ166" s="28">
        <v>70848.001990747769</v>
      </c>
      <c r="DA166" s="28">
        <v>121072.25222452881</v>
      </c>
      <c r="DB166" s="28">
        <v>49023.914219754493</v>
      </c>
      <c r="DC166" s="28">
        <v>67497.834567847545</v>
      </c>
      <c r="DD166" s="28">
        <v>648985.8733187702</v>
      </c>
      <c r="DE166" s="28">
        <v>100757.32228241775</v>
      </c>
      <c r="DF166" s="28">
        <v>134512.30131612535</v>
      </c>
      <c r="DG166" s="28">
        <v>117944.19386743056</v>
      </c>
      <c r="DH166" s="28">
        <v>66325.852775926309</v>
      </c>
      <c r="DI166" s="28">
        <v>7565.352923520737</v>
      </c>
      <c r="DJ166" s="28">
        <v>16143.867645082028</v>
      </c>
      <c r="DK166" s="28">
        <v>4922.6086984204194</v>
      </c>
      <c r="DL166" s="28">
        <v>20456.368325844109</v>
      </c>
      <c r="DM166" s="28">
        <v>70.311643025639242</v>
      </c>
      <c r="DN166" s="28">
        <v>127790.7838852428</v>
      </c>
      <c r="DO166" s="28">
        <v>46278.581054139016</v>
      </c>
      <c r="DP166" s="28">
        <v>190995.00147013366</v>
      </c>
      <c r="DQ166" s="28">
        <v>95080.625667819579</v>
      </c>
      <c r="DR166" s="28">
        <v>432792.68448155519</v>
      </c>
      <c r="DS166" s="28">
        <v>716138.61111113173</v>
      </c>
      <c r="DT166" s="28">
        <v>676570.3011755863</v>
      </c>
      <c r="DU166" s="28">
        <v>13337.787493533911</v>
      </c>
      <c r="DV166" s="28">
        <v>2195753.7097660159</v>
      </c>
      <c r="DW166" s="28">
        <v>1612053.91947667</v>
      </c>
      <c r="DX166" s="28">
        <v>12750.35094864683</v>
      </c>
      <c r="DY166" s="28">
        <v>9483.0199663445946</v>
      </c>
      <c r="DZ166" s="28">
        <v>27443.512023350148</v>
      </c>
      <c r="EA166" s="28">
        <v>39292.103968290641</v>
      </c>
      <c r="EB166" s="28">
        <v>97117.876298837451</v>
      </c>
      <c r="EC166" s="28">
        <v>36213.189187560303</v>
      </c>
      <c r="ED166" s="28">
        <v>3921.3294572285276</v>
      </c>
      <c r="EE166" s="28">
        <v>26410.056361295825</v>
      </c>
      <c r="EF166" s="28">
        <v>5826.2533164870265</v>
      </c>
      <c r="EG166" s="28">
        <v>4529.8419616117526</v>
      </c>
      <c r="EH166" s="28">
        <v>429152.01870497159</v>
      </c>
      <c r="EI166" s="29">
        <f t="shared" si="29"/>
        <v>15221845.813049003</v>
      </c>
      <c r="EJ166" s="35"/>
      <c r="EK166" s="35"/>
      <c r="EL166" s="35"/>
      <c r="EM166" s="34"/>
    </row>
    <row r="167" spans="1:146" s="10" customFormat="1" ht="16.5" customHeight="1" thickBot="1" x14ac:dyDescent="0.25">
      <c r="A167" s="32" t="s">
        <v>300</v>
      </c>
      <c r="B167" s="33"/>
      <c r="C167" s="28">
        <v>138.77351520847051</v>
      </c>
      <c r="D167" s="28">
        <v>15.966619920251013</v>
      </c>
      <c r="E167" s="28">
        <v>15.399302502191709</v>
      </c>
      <c r="F167" s="28">
        <v>317.0722448747847</v>
      </c>
      <c r="G167" s="28">
        <v>350.32282625807409</v>
      </c>
      <c r="H167" s="28">
        <v>254.04036441483464</v>
      </c>
      <c r="I167" s="28">
        <v>253.49084349420906</v>
      </c>
      <c r="J167" s="28">
        <v>357.65903776533617</v>
      </c>
      <c r="K167" s="28">
        <v>570.41916306484961</v>
      </c>
      <c r="L167" s="28">
        <v>477.86153598844515</v>
      </c>
      <c r="M167" s="28">
        <v>2694.1986447251315</v>
      </c>
      <c r="N167" s="28">
        <v>619.55813349570167</v>
      </c>
      <c r="O167" s="28">
        <v>733.90978538024467</v>
      </c>
      <c r="P167" s="28">
        <v>13686.06230208546</v>
      </c>
      <c r="Q167" s="28">
        <v>148.67764518809162</v>
      </c>
      <c r="R167" s="28">
        <v>8274.4900934136476</v>
      </c>
      <c r="S167" s="28">
        <v>1518.3799141457293</v>
      </c>
      <c r="T167" s="28">
        <v>2332.5957317818193</v>
      </c>
      <c r="U167" s="28">
        <v>1442.5738481915066</v>
      </c>
      <c r="V167" s="28">
        <v>143.57874682917392</v>
      </c>
      <c r="W167" s="28">
        <v>1146.772719798638</v>
      </c>
      <c r="X167" s="28">
        <v>5933.3908638328576</v>
      </c>
      <c r="Y167" s="28">
        <v>379.54816482950162</v>
      </c>
      <c r="Z167" s="28">
        <v>1081.5773665511895</v>
      </c>
      <c r="AA167" s="28">
        <v>416.78302777515745</v>
      </c>
      <c r="AB167" s="28">
        <v>1654.7512222039354</v>
      </c>
      <c r="AC167" s="28">
        <v>1337.1872168456302</v>
      </c>
      <c r="AD167" s="28">
        <v>230.01633678598526</v>
      </c>
      <c r="AE167" s="28">
        <v>495.61294047767728</v>
      </c>
      <c r="AF167" s="28">
        <v>2200.2242357935652</v>
      </c>
      <c r="AG167" s="28">
        <v>10.146600667283595</v>
      </c>
      <c r="AH167" s="28">
        <v>33.368079777976234</v>
      </c>
      <c r="AI167" s="28">
        <v>8594.369091600749</v>
      </c>
      <c r="AJ167" s="28">
        <v>1223.4762593692808</v>
      </c>
      <c r="AK167" s="28">
        <v>4433.4875018679522</v>
      </c>
      <c r="AL167" s="28">
        <v>1610.129621562899</v>
      </c>
      <c r="AM167" s="28">
        <v>3058.1215090441665</v>
      </c>
      <c r="AN167" s="28">
        <v>772.9594249216583</v>
      </c>
      <c r="AO167" s="28">
        <v>3152.8423448927192</v>
      </c>
      <c r="AP167" s="28">
        <v>5070.3136771919781</v>
      </c>
      <c r="AQ167" s="28">
        <v>3466.6310204663928</v>
      </c>
      <c r="AR167" s="28">
        <v>409.75267570019423</v>
      </c>
      <c r="AS167" s="28">
        <v>1592.6546798839579</v>
      </c>
      <c r="AT167" s="28">
        <v>424.94336435089031</v>
      </c>
      <c r="AU167" s="28">
        <v>3038.5672775847115</v>
      </c>
      <c r="AV167" s="28">
        <v>1581.0666177736234</v>
      </c>
      <c r="AW167" s="28">
        <v>4061.291027776439</v>
      </c>
      <c r="AX167" s="28">
        <v>1090.9875256181676</v>
      </c>
      <c r="AY167" s="28">
        <v>1517.9802755820751</v>
      </c>
      <c r="AZ167" s="28">
        <v>116.57943768118325</v>
      </c>
      <c r="BA167" s="28">
        <v>69.685069102177579</v>
      </c>
      <c r="BB167" s="28">
        <v>1696.5128091752688</v>
      </c>
      <c r="BC167" s="28">
        <v>3540.7257401493889</v>
      </c>
      <c r="BD167" s="28">
        <v>2627.2223657182071</v>
      </c>
      <c r="BE167" s="28">
        <v>2077.7087104984985</v>
      </c>
      <c r="BF167" s="28">
        <v>4830.0110699449069</v>
      </c>
      <c r="BG167" s="28">
        <v>2553.186171037315</v>
      </c>
      <c r="BH167" s="28">
        <v>2619.9210499867218</v>
      </c>
      <c r="BI167" s="28">
        <v>1536.5023029210902</v>
      </c>
      <c r="BJ167" s="28">
        <v>1897.230899932918</v>
      </c>
      <c r="BK167" s="28">
        <v>644.12420037432878</v>
      </c>
      <c r="BL167" s="28">
        <v>282.68365485144335</v>
      </c>
      <c r="BM167" s="28">
        <v>3173.927903592577</v>
      </c>
      <c r="BN167" s="28">
        <v>2331.608293955464</v>
      </c>
      <c r="BO167" s="28">
        <v>4074.6175915677672</v>
      </c>
      <c r="BP167" s="28">
        <v>283.70890614217285</v>
      </c>
      <c r="BQ167" s="28">
        <v>848.93832292018249</v>
      </c>
      <c r="BR167" s="28">
        <v>4276.9431601571605</v>
      </c>
      <c r="BS167" s="28">
        <v>793.93287795633444</v>
      </c>
      <c r="BT167" s="28">
        <v>2174.1199986378474</v>
      </c>
      <c r="BU167" s="28">
        <v>13132.079872677743</v>
      </c>
      <c r="BV167" s="28">
        <v>2676.4305687795263</v>
      </c>
      <c r="BW167" s="28">
        <v>3510.685978783938</v>
      </c>
      <c r="BX167" s="28">
        <v>23873.306662995263</v>
      </c>
      <c r="BY167" s="28">
        <v>6595.5386162954019</v>
      </c>
      <c r="BZ167" s="28">
        <v>954.19300687857731</v>
      </c>
      <c r="CA167" s="28">
        <v>1007.2334253710025</v>
      </c>
      <c r="CB167" s="28">
        <v>22904.595265113036</v>
      </c>
      <c r="CC167" s="28">
        <v>13082.845342046105</v>
      </c>
      <c r="CD167" s="28">
        <v>1907.5295092067909</v>
      </c>
      <c r="CE167" s="28">
        <v>9648.5819513290862</v>
      </c>
      <c r="CF167" s="28">
        <v>24633.169653750461</v>
      </c>
      <c r="CG167" s="28">
        <v>106429.6973080639</v>
      </c>
      <c r="CH167" s="28">
        <v>6463.4499080728056</v>
      </c>
      <c r="CI167" s="28">
        <v>41.113054115842303</v>
      </c>
      <c r="CJ167" s="28">
        <v>12085.089825014464</v>
      </c>
      <c r="CK167" s="28">
        <v>5533.5581427996822</v>
      </c>
      <c r="CL167" s="28">
        <v>6036.6751200037097</v>
      </c>
      <c r="CM167" s="28">
        <v>1012.712664152675</v>
      </c>
      <c r="CN167" s="28">
        <v>1612.1615934865158</v>
      </c>
      <c r="CO167" s="28">
        <v>20640.229265772119</v>
      </c>
      <c r="CP167" s="28">
        <v>3636.211188568001</v>
      </c>
      <c r="CQ167" s="28">
        <v>18447.538606129881</v>
      </c>
      <c r="CR167" s="28">
        <v>35995.426734544577</v>
      </c>
      <c r="CS167" s="28">
        <v>7570.6903074875045</v>
      </c>
      <c r="CT167" s="28">
        <v>31326.427526673473</v>
      </c>
      <c r="CU167" s="28">
        <v>26570.094830890732</v>
      </c>
      <c r="CV167" s="28">
        <v>1758.351509659982</v>
      </c>
      <c r="CW167" s="28">
        <v>35318.545024891246</v>
      </c>
      <c r="CX167" s="28">
        <v>7408.7907360944046</v>
      </c>
      <c r="CY167" s="28">
        <v>6796.9924514042814</v>
      </c>
      <c r="CZ167" s="28">
        <v>4902.8450181473463</v>
      </c>
      <c r="DA167" s="28">
        <v>99274.83258812617</v>
      </c>
      <c r="DB167" s="28">
        <v>15751.345330412792</v>
      </c>
      <c r="DC167" s="28">
        <v>5232.6844298952128</v>
      </c>
      <c r="DD167" s="28">
        <v>43209.638276038029</v>
      </c>
      <c r="DE167" s="28">
        <v>6428.5129065457322</v>
      </c>
      <c r="DF167" s="28">
        <v>7916.2727050390567</v>
      </c>
      <c r="DG167" s="28">
        <v>7336.0616187464257</v>
      </c>
      <c r="DH167" s="28">
        <v>5467.2267685144416</v>
      </c>
      <c r="DI167" s="28">
        <v>643.51351542230827</v>
      </c>
      <c r="DJ167" s="28">
        <v>6493.7422232713825</v>
      </c>
      <c r="DK167" s="28">
        <v>1543.8607502587847</v>
      </c>
      <c r="DL167" s="28">
        <v>6767.6591696582727</v>
      </c>
      <c r="DM167" s="28">
        <v>15.43584874400551</v>
      </c>
      <c r="DN167" s="28">
        <v>5344.0377926474748</v>
      </c>
      <c r="DO167" s="28">
        <v>4363.52331140563</v>
      </c>
      <c r="DP167" s="28">
        <v>10958.162998544154</v>
      </c>
      <c r="DQ167" s="28">
        <v>5583.8496123148134</v>
      </c>
      <c r="DR167" s="28">
        <v>22857.410108254404</v>
      </c>
      <c r="DS167" s="28">
        <v>7366.6386286157976</v>
      </c>
      <c r="DT167" s="28">
        <v>2431.9188307149998</v>
      </c>
      <c r="DU167" s="28">
        <v>483.80586515864741</v>
      </c>
      <c r="DV167" s="28">
        <v>27903.909051499981</v>
      </c>
      <c r="DW167" s="28">
        <v>48078.055609780065</v>
      </c>
      <c r="DX167" s="28">
        <v>522.96990610774264</v>
      </c>
      <c r="DY167" s="28">
        <v>579.92306280044136</v>
      </c>
      <c r="DZ167" s="28">
        <v>4434.1077905025086</v>
      </c>
      <c r="EA167" s="28">
        <v>3933.5880350320531</v>
      </c>
      <c r="EB167" s="28">
        <v>6592.3249529450177</v>
      </c>
      <c r="EC167" s="28">
        <v>2260.8233002751504</v>
      </c>
      <c r="ED167" s="28">
        <v>261.20139992410708</v>
      </c>
      <c r="EE167" s="28">
        <v>1992.2856939535022</v>
      </c>
      <c r="EF167" s="28">
        <v>395.93377036557246</v>
      </c>
      <c r="EG167" s="28">
        <v>519.38836336654265</v>
      </c>
      <c r="EH167" s="28">
        <v>2529.1997975522245</v>
      </c>
      <c r="EI167" s="29">
        <f t="shared" si="29"/>
        <v>965800.50818719191</v>
      </c>
      <c r="EJ167" s="35"/>
      <c r="EK167" s="35"/>
      <c r="EL167" s="35"/>
      <c r="EM167" s="34"/>
    </row>
    <row r="168" spans="1:146" s="10" customFormat="1" ht="16.5" customHeight="1" thickBot="1" x14ac:dyDescent="0.25">
      <c r="A168" s="32" t="s">
        <v>301</v>
      </c>
      <c r="B168" s="33"/>
      <c r="C168" s="28">
        <v>0</v>
      </c>
      <c r="D168" s="28">
        <v>0</v>
      </c>
      <c r="E168" s="28">
        <v>0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8">
        <v>0</v>
      </c>
      <c r="Q168" s="28">
        <v>0</v>
      </c>
      <c r="R168" s="28">
        <v>0</v>
      </c>
      <c r="S168" s="28">
        <v>0</v>
      </c>
      <c r="T168" s="28">
        <v>0</v>
      </c>
      <c r="U168" s="28">
        <v>0</v>
      </c>
      <c r="V168" s="28">
        <v>0</v>
      </c>
      <c r="W168" s="28">
        <v>0</v>
      </c>
      <c r="X168" s="28">
        <v>0</v>
      </c>
      <c r="Y168" s="28">
        <v>0</v>
      </c>
      <c r="Z168" s="28">
        <v>0</v>
      </c>
      <c r="AA168" s="28">
        <v>0</v>
      </c>
      <c r="AB168" s="28">
        <v>0</v>
      </c>
      <c r="AC168" s="28">
        <v>0</v>
      </c>
      <c r="AD168" s="28">
        <v>0</v>
      </c>
      <c r="AE168" s="28">
        <v>0</v>
      </c>
      <c r="AF168" s="28">
        <v>0</v>
      </c>
      <c r="AG168" s="28">
        <v>0</v>
      </c>
      <c r="AH168" s="28">
        <v>0</v>
      </c>
      <c r="AI168" s="28">
        <v>0</v>
      </c>
      <c r="AJ168" s="28">
        <v>0</v>
      </c>
      <c r="AK168" s="28">
        <v>0</v>
      </c>
      <c r="AL168" s="28">
        <v>0</v>
      </c>
      <c r="AM168" s="28">
        <v>0</v>
      </c>
      <c r="AN168" s="28">
        <v>0</v>
      </c>
      <c r="AO168" s="28">
        <v>0</v>
      </c>
      <c r="AP168" s="28">
        <v>0</v>
      </c>
      <c r="AQ168" s="28">
        <v>0</v>
      </c>
      <c r="AR168" s="28">
        <v>0</v>
      </c>
      <c r="AS168" s="28">
        <v>0</v>
      </c>
      <c r="AT168" s="28">
        <v>0</v>
      </c>
      <c r="AU168" s="28">
        <v>0</v>
      </c>
      <c r="AV168" s="28">
        <v>0</v>
      </c>
      <c r="AW168" s="28">
        <v>0</v>
      </c>
      <c r="AX168" s="28">
        <v>0</v>
      </c>
      <c r="AY168" s="28">
        <v>0</v>
      </c>
      <c r="AZ168" s="28">
        <v>0</v>
      </c>
      <c r="BA168" s="28">
        <v>0</v>
      </c>
      <c r="BB168" s="28">
        <v>0</v>
      </c>
      <c r="BC168" s="28">
        <v>0</v>
      </c>
      <c r="BD168" s="28">
        <v>0</v>
      </c>
      <c r="BE168" s="28">
        <v>0</v>
      </c>
      <c r="BF168" s="28">
        <v>0</v>
      </c>
      <c r="BG168" s="28">
        <v>0</v>
      </c>
      <c r="BH168" s="28">
        <v>0</v>
      </c>
      <c r="BI168" s="28">
        <v>0</v>
      </c>
      <c r="BJ168" s="28">
        <v>0</v>
      </c>
      <c r="BK168" s="28">
        <v>0</v>
      </c>
      <c r="BL168" s="28">
        <v>0</v>
      </c>
      <c r="BM168" s="28">
        <v>0</v>
      </c>
      <c r="BN168" s="28">
        <v>0</v>
      </c>
      <c r="BO168" s="28">
        <v>0</v>
      </c>
      <c r="BP168" s="28">
        <v>0</v>
      </c>
      <c r="BQ168" s="28">
        <v>0</v>
      </c>
      <c r="BR168" s="28">
        <v>0</v>
      </c>
      <c r="BS168" s="28">
        <v>0</v>
      </c>
      <c r="BT168" s="28">
        <v>0</v>
      </c>
      <c r="BU168" s="28">
        <v>0</v>
      </c>
      <c r="BV168" s="28">
        <v>0</v>
      </c>
      <c r="BW168" s="28">
        <v>0</v>
      </c>
      <c r="BX168" s="28">
        <v>0</v>
      </c>
      <c r="BY168" s="28">
        <v>0</v>
      </c>
      <c r="BZ168" s="28">
        <v>0</v>
      </c>
      <c r="CA168" s="28">
        <v>0</v>
      </c>
      <c r="CB168" s="28">
        <v>0</v>
      </c>
      <c r="CC168" s="28">
        <v>0</v>
      </c>
      <c r="CD168" s="28">
        <v>0</v>
      </c>
      <c r="CE168" s="28">
        <v>0</v>
      </c>
      <c r="CF168" s="28">
        <v>0</v>
      </c>
      <c r="CG168" s="28">
        <v>0</v>
      </c>
      <c r="CH168" s="28">
        <v>0</v>
      </c>
      <c r="CI168" s="28">
        <v>0</v>
      </c>
      <c r="CJ168" s="28">
        <v>0</v>
      </c>
      <c r="CK168" s="28">
        <v>0</v>
      </c>
      <c r="CL168" s="28">
        <v>0</v>
      </c>
      <c r="CM168" s="28">
        <v>0</v>
      </c>
      <c r="CN168" s="28">
        <v>0</v>
      </c>
      <c r="CO168" s="28">
        <v>0</v>
      </c>
      <c r="CP168" s="28">
        <v>0</v>
      </c>
      <c r="CQ168" s="28">
        <v>0</v>
      </c>
      <c r="CR168" s="28">
        <v>0</v>
      </c>
      <c r="CS168" s="28">
        <v>0</v>
      </c>
      <c r="CT168" s="28">
        <v>0</v>
      </c>
      <c r="CU168" s="28">
        <v>0</v>
      </c>
      <c r="CV168" s="28">
        <v>0</v>
      </c>
      <c r="CW168" s="28">
        <v>0</v>
      </c>
      <c r="CX168" s="28">
        <v>0</v>
      </c>
      <c r="CY168" s="28">
        <v>0</v>
      </c>
      <c r="CZ168" s="28">
        <v>0</v>
      </c>
      <c r="DA168" s="28">
        <v>0</v>
      </c>
      <c r="DB168" s="28">
        <v>0</v>
      </c>
      <c r="DC168" s="28">
        <v>0</v>
      </c>
      <c r="DD168" s="28">
        <v>0</v>
      </c>
      <c r="DE168" s="28">
        <v>0</v>
      </c>
      <c r="DF168" s="28">
        <v>0</v>
      </c>
      <c r="DG168" s="28">
        <v>0</v>
      </c>
      <c r="DH168" s="28">
        <v>0</v>
      </c>
      <c r="DI168" s="28">
        <v>0</v>
      </c>
      <c r="DJ168" s="28">
        <v>0</v>
      </c>
      <c r="DK168" s="28">
        <v>0</v>
      </c>
      <c r="DL168" s="28">
        <v>0</v>
      </c>
      <c r="DM168" s="28">
        <v>0</v>
      </c>
      <c r="DN168" s="28">
        <v>0</v>
      </c>
      <c r="DO168" s="28">
        <v>0</v>
      </c>
      <c r="DP168" s="28">
        <v>0</v>
      </c>
      <c r="DQ168" s="28">
        <v>0</v>
      </c>
      <c r="DR168" s="28">
        <v>0</v>
      </c>
      <c r="DS168" s="28">
        <v>0</v>
      </c>
      <c r="DT168" s="28">
        <v>0</v>
      </c>
      <c r="DU168" s="28">
        <v>0</v>
      </c>
      <c r="DV168" s="28">
        <v>0</v>
      </c>
      <c r="DW168" s="28">
        <v>0</v>
      </c>
      <c r="DX168" s="28">
        <v>0</v>
      </c>
      <c r="DY168" s="28">
        <v>0</v>
      </c>
      <c r="DZ168" s="28">
        <v>0</v>
      </c>
      <c r="EA168" s="28">
        <v>0</v>
      </c>
      <c r="EB168" s="28">
        <v>0</v>
      </c>
      <c r="EC168" s="28">
        <v>0</v>
      </c>
      <c r="ED168" s="28">
        <v>0</v>
      </c>
      <c r="EE168" s="28">
        <v>0</v>
      </c>
      <c r="EF168" s="28">
        <v>0</v>
      </c>
      <c r="EG168" s="28">
        <v>0</v>
      </c>
      <c r="EH168" s="28">
        <v>0</v>
      </c>
      <c r="EI168" s="29">
        <f t="shared" si="29"/>
        <v>0</v>
      </c>
      <c r="EJ168" s="35"/>
      <c r="EK168" s="35"/>
      <c r="EL168" s="35"/>
      <c r="EM168" s="34"/>
    </row>
    <row r="169" spans="1:146" s="10" customFormat="1" ht="16.5" customHeight="1" thickBot="1" x14ac:dyDescent="0.25">
      <c r="A169" s="32" t="s">
        <v>302</v>
      </c>
      <c r="B169" s="33"/>
      <c r="C169" s="28">
        <f>+C165-SUM(C166:C168,C170)</f>
        <v>254.22584771469701</v>
      </c>
      <c r="D169" s="28">
        <f>+D165-SUM(D166:D168,D170)</f>
        <v>57.56198468145908</v>
      </c>
      <c r="E169" s="28">
        <f t="shared" ref="E169:BP169" si="30">+E165-SUM(E166:E168,E170)</f>
        <v>493.1125939793319</v>
      </c>
      <c r="F169" s="28">
        <f t="shared" si="30"/>
        <v>4557.3955149282137</v>
      </c>
      <c r="G169" s="28">
        <f t="shared" si="30"/>
        <v>14167.992905433204</v>
      </c>
      <c r="H169" s="28">
        <f t="shared" si="30"/>
        <v>621.79957377891515</v>
      </c>
      <c r="I169" s="28">
        <f t="shared" si="30"/>
        <v>3373.7484698245926</v>
      </c>
      <c r="J169" s="28">
        <f t="shared" si="30"/>
        <v>3634.3376794376236</v>
      </c>
      <c r="K169" s="28">
        <f t="shared" si="30"/>
        <v>4221.5483565460527</v>
      </c>
      <c r="L169" s="28">
        <f t="shared" si="30"/>
        <v>8394.5401108935184</v>
      </c>
      <c r="M169" s="28">
        <f t="shared" si="30"/>
        <v>6751.6006605002349</v>
      </c>
      <c r="N169" s="28">
        <f t="shared" si="30"/>
        <v>2046.7457012608957</v>
      </c>
      <c r="O169" s="28">
        <f t="shared" si="30"/>
        <v>3507.9007315038689</v>
      </c>
      <c r="P169" s="28">
        <f t="shared" si="30"/>
        <v>180141.1248154979</v>
      </c>
      <c r="Q169" s="28">
        <f t="shared" si="30"/>
        <v>461.42465915016328</v>
      </c>
      <c r="R169" s="28">
        <f t="shared" si="30"/>
        <v>141294.18865929492</v>
      </c>
      <c r="S169" s="28">
        <f t="shared" si="30"/>
        <v>11962.598476336971</v>
      </c>
      <c r="T169" s="28">
        <f t="shared" si="30"/>
        <v>10083.331250119481</v>
      </c>
      <c r="U169" s="28">
        <f t="shared" si="30"/>
        <v>11519.903812148339</v>
      </c>
      <c r="V169" s="28">
        <f t="shared" si="30"/>
        <v>57.179004789280953</v>
      </c>
      <c r="W169" s="28">
        <f t="shared" si="30"/>
        <v>3118.7866688309659</v>
      </c>
      <c r="X169" s="28">
        <f t="shared" si="30"/>
        <v>64221.935582578328</v>
      </c>
      <c r="Y169" s="28">
        <f t="shared" si="30"/>
        <v>17664.014218297678</v>
      </c>
      <c r="Z169" s="28">
        <f t="shared" si="30"/>
        <v>34752.530113316941</v>
      </c>
      <c r="AA169" s="28">
        <f t="shared" si="30"/>
        <v>2971.7943175440068</v>
      </c>
      <c r="AB169" s="28">
        <f t="shared" si="30"/>
        <v>34927.515313250537</v>
      </c>
      <c r="AC169" s="28">
        <f t="shared" si="30"/>
        <v>27876.091863943177</v>
      </c>
      <c r="AD169" s="28">
        <f t="shared" si="30"/>
        <v>3226.2301979025688</v>
      </c>
      <c r="AE169" s="28">
        <f t="shared" si="30"/>
        <v>2119.7661026658207</v>
      </c>
      <c r="AF169" s="28">
        <f t="shared" si="30"/>
        <v>64581.287257548443</v>
      </c>
      <c r="AG169" s="28">
        <f t="shared" si="30"/>
        <v>23.649336295942362</v>
      </c>
      <c r="AH169" s="28">
        <f t="shared" si="30"/>
        <v>356.36894114270262</v>
      </c>
      <c r="AI169" s="28">
        <f t="shared" si="30"/>
        <v>169128.22785363818</v>
      </c>
      <c r="AJ169" s="28">
        <f t="shared" si="30"/>
        <v>27410.349840682255</v>
      </c>
      <c r="AK169" s="28">
        <f t="shared" si="30"/>
        <v>47138.049109918298</v>
      </c>
      <c r="AL169" s="28">
        <f t="shared" si="30"/>
        <v>55733.585907873232</v>
      </c>
      <c r="AM169" s="28">
        <f t="shared" si="30"/>
        <v>104173.05903567607</v>
      </c>
      <c r="AN169" s="28">
        <f t="shared" si="30"/>
        <v>26496.552408179352</v>
      </c>
      <c r="AO169" s="28">
        <f t="shared" si="30"/>
        <v>56322.921744895808</v>
      </c>
      <c r="AP169" s="28">
        <f t="shared" si="30"/>
        <v>58114.156649271696</v>
      </c>
      <c r="AQ169" s="28">
        <f t="shared" si="30"/>
        <v>36824.937774789229</v>
      </c>
      <c r="AR169" s="28">
        <f t="shared" si="30"/>
        <v>3991.6167559498417</v>
      </c>
      <c r="AS169" s="28">
        <f t="shared" si="30"/>
        <v>46931.667089080715</v>
      </c>
      <c r="AT169" s="28">
        <f t="shared" si="30"/>
        <v>15918.967498488972</v>
      </c>
      <c r="AU169" s="28">
        <f t="shared" si="30"/>
        <v>118532.16776594636</v>
      </c>
      <c r="AV169" s="28">
        <f t="shared" si="30"/>
        <v>36755.937160033398</v>
      </c>
      <c r="AW169" s="28">
        <f t="shared" si="30"/>
        <v>68044.99963427562</v>
      </c>
      <c r="AX169" s="28">
        <f t="shared" si="30"/>
        <v>11601.192632312879</v>
      </c>
      <c r="AY169" s="28">
        <f t="shared" si="30"/>
        <v>9396.6138870405921</v>
      </c>
      <c r="AZ169" s="28">
        <f t="shared" si="30"/>
        <v>618.52389072349706</v>
      </c>
      <c r="BA169" s="28">
        <f t="shared" si="30"/>
        <v>375.13955991309513</v>
      </c>
      <c r="BB169" s="28">
        <f t="shared" si="30"/>
        <v>18972.057872041107</v>
      </c>
      <c r="BC169" s="28">
        <f t="shared" si="30"/>
        <v>54203.362107648747</v>
      </c>
      <c r="BD169" s="28">
        <f t="shared" si="30"/>
        <v>11520.449939176062</v>
      </c>
      <c r="BE169" s="28">
        <f t="shared" si="30"/>
        <v>63729.19229911705</v>
      </c>
      <c r="BF169" s="28">
        <f t="shared" si="30"/>
        <v>45214.87255072991</v>
      </c>
      <c r="BG169" s="28">
        <f t="shared" si="30"/>
        <v>20046.508781090939</v>
      </c>
      <c r="BH169" s="28">
        <f t="shared" si="30"/>
        <v>30734.82128524271</v>
      </c>
      <c r="BI169" s="28">
        <f t="shared" si="30"/>
        <v>39415.031499989927</v>
      </c>
      <c r="BJ169" s="28">
        <f t="shared" si="30"/>
        <v>30811.234438015432</v>
      </c>
      <c r="BK169" s="28">
        <f t="shared" si="30"/>
        <v>7482.3543200232798</v>
      </c>
      <c r="BL169" s="28">
        <f t="shared" si="30"/>
        <v>10456.707885209047</v>
      </c>
      <c r="BM169" s="28">
        <f t="shared" si="30"/>
        <v>105205.3954575792</v>
      </c>
      <c r="BN169" s="28">
        <f t="shared" si="30"/>
        <v>22419.476643637667</v>
      </c>
      <c r="BO169" s="28">
        <f t="shared" si="30"/>
        <v>40129.034677900243</v>
      </c>
      <c r="BP169" s="28">
        <f t="shared" si="30"/>
        <v>1659.1461401481183</v>
      </c>
      <c r="BQ169" s="28">
        <f t="shared" ref="BQ169:EB169" si="31">+BQ165-SUM(BQ166:BQ168,BQ170)</f>
        <v>15205.106770383702</v>
      </c>
      <c r="BR169" s="28">
        <f t="shared" si="31"/>
        <v>39719.503814177981</v>
      </c>
      <c r="BS169" s="28">
        <f t="shared" si="31"/>
        <v>3924.5033440973784</v>
      </c>
      <c r="BT169" s="28">
        <f t="shared" si="31"/>
        <v>9287.5481311044423</v>
      </c>
      <c r="BU169" s="28">
        <f t="shared" si="31"/>
        <v>608431.93018151447</v>
      </c>
      <c r="BV169" s="28">
        <f t="shared" si="31"/>
        <v>21208.462446219412</v>
      </c>
      <c r="BW169" s="28">
        <f t="shared" si="31"/>
        <v>71102.154919367531</v>
      </c>
      <c r="BX169" s="28">
        <f t="shared" si="31"/>
        <v>415945.04893045349</v>
      </c>
      <c r="BY169" s="28">
        <f t="shared" si="31"/>
        <v>57865.283044046781</v>
      </c>
      <c r="BZ169" s="28">
        <f t="shared" si="31"/>
        <v>2768.9597512494856</v>
      </c>
      <c r="CA169" s="28">
        <f t="shared" si="31"/>
        <v>62481.357860490971</v>
      </c>
      <c r="CB169" s="28">
        <f t="shared" si="31"/>
        <v>190757.55835699162</v>
      </c>
      <c r="CC169" s="28">
        <f t="shared" si="31"/>
        <v>183686.94732668158</v>
      </c>
      <c r="CD169" s="28">
        <f t="shared" si="31"/>
        <v>30857.042336947008</v>
      </c>
      <c r="CE169" s="28">
        <f t="shared" si="31"/>
        <v>115745.47706686385</v>
      </c>
      <c r="CF169" s="28">
        <f t="shared" si="31"/>
        <v>130963.58559710591</v>
      </c>
      <c r="CG169" s="28">
        <f t="shared" si="31"/>
        <v>1141584.28418682</v>
      </c>
      <c r="CH169" s="28">
        <f t="shared" si="31"/>
        <v>41629.96628032939</v>
      </c>
      <c r="CI169" s="28">
        <f t="shared" si="31"/>
        <v>2336.0487229299997</v>
      </c>
      <c r="CJ169" s="28">
        <f t="shared" si="31"/>
        <v>223563.59523603425</v>
      </c>
      <c r="CK169" s="28">
        <f t="shared" si="31"/>
        <v>31.273375967750326</v>
      </c>
      <c r="CL169" s="28">
        <f t="shared" si="31"/>
        <v>94212.231901212246</v>
      </c>
      <c r="CM169" s="28">
        <f t="shared" si="31"/>
        <v>23018.093061384752</v>
      </c>
      <c r="CN169" s="28">
        <f t="shared" si="31"/>
        <v>17766.665533024625</v>
      </c>
      <c r="CO169" s="28">
        <f t="shared" si="31"/>
        <v>208615.92933960611</v>
      </c>
      <c r="CP169" s="28">
        <f t="shared" si="31"/>
        <v>26439.268518501034</v>
      </c>
      <c r="CQ169" s="28">
        <f t="shared" si="31"/>
        <v>175145.16044668414</v>
      </c>
      <c r="CR169" s="28">
        <f t="shared" si="31"/>
        <v>348710.3677512969</v>
      </c>
      <c r="CS169" s="28">
        <f t="shared" si="31"/>
        <v>32813.743332753467</v>
      </c>
      <c r="CT169" s="28">
        <f t="shared" si="31"/>
        <v>334990.7106994309</v>
      </c>
      <c r="CU169" s="28">
        <f t="shared" si="31"/>
        <v>443247.09133752302</v>
      </c>
      <c r="CV169" s="28">
        <f t="shared" si="31"/>
        <v>3295.6351812467037</v>
      </c>
      <c r="CW169" s="28">
        <f t="shared" si="31"/>
        <v>698318.64350483625</v>
      </c>
      <c r="CX169" s="28">
        <f t="shared" si="31"/>
        <v>67919.202120244037</v>
      </c>
      <c r="CY169" s="28">
        <f t="shared" si="31"/>
        <v>139994.08335714892</v>
      </c>
      <c r="CZ169" s="28">
        <f t="shared" si="31"/>
        <v>73844.455652440462</v>
      </c>
      <c r="DA169" s="28">
        <f t="shared" si="31"/>
        <v>2479214.3182078465</v>
      </c>
      <c r="DB169" s="28">
        <f t="shared" si="31"/>
        <v>38268.687369274499</v>
      </c>
      <c r="DC169" s="28">
        <f t="shared" si="31"/>
        <v>28305.019465687627</v>
      </c>
      <c r="DD169" s="28">
        <f t="shared" si="31"/>
        <v>173034.50219366723</v>
      </c>
      <c r="DE169" s="28">
        <f t="shared" si="31"/>
        <v>107925.72815719547</v>
      </c>
      <c r="DF169" s="28">
        <f t="shared" si="31"/>
        <v>44821.877545076917</v>
      </c>
      <c r="DG169" s="28">
        <f t="shared" si="31"/>
        <v>160876.07121608208</v>
      </c>
      <c r="DH169" s="28">
        <f t="shared" si="31"/>
        <v>53956.948786057794</v>
      </c>
      <c r="DI169" s="28">
        <f t="shared" si="31"/>
        <v>9167.6351272910797</v>
      </c>
      <c r="DJ169" s="28">
        <f t="shared" si="31"/>
        <v>99617.924487114389</v>
      </c>
      <c r="DK169" s="28">
        <f t="shared" si="31"/>
        <v>32175.927555917388</v>
      </c>
      <c r="DL169" s="28">
        <f t="shared" si="31"/>
        <v>141328.82407995392</v>
      </c>
      <c r="DM169" s="28">
        <f t="shared" si="31"/>
        <v>465.69369249483043</v>
      </c>
      <c r="DN169" s="28">
        <f t="shared" si="31"/>
        <v>20351.934848454723</v>
      </c>
      <c r="DO169" s="28">
        <f t="shared" si="31"/>
        <v>57374.221714368992</v>
      </c>
      <c r="DP169" s="28">
        <f t="shared" si="31"/>
        <v>73373.328874597151</v>
      </c>
      <c r="DQ169" s="28">
        <f t="shared" si="31"/>
        <v>18895.06403911674</v>
      </c>
      <c r="DR169" s="28">
        <f t="shared" si="31"/>
        <v>146870.48633955093</v>
      </c>
      <c r="DS169" s="28">
        <f t="shared" si="31"/>
        <v>35725.525465822546</v>
      </c>
      <c r="DT169" s="28">
        <f t="shared" si="31"/>
        <v>16098.378063620185</v>
      </c>
      <c r="DU169" s="28">
        <f t="shared" si="31"/>
        <v>1033.4458919999943</v>
      </c>
      <c r="DV169" s="28">
        <f t="shared" si="31"/>
        <v>286175.21887813788</v>
      </c>
      <c r="DW169" s="28">
        <f t="shared" si="31"/>
        <v>169411.84267438413</v>
      </c>
      <c r="DX169" s="28">
        <f t="shared" si="31"/>
        <v>7662.5121632626397</v>
      </c>
      <c r="DY169" s="28">
        <f t="shared" si="31"/>
        <v>16760.313840520663</v>
      </c>
      <c r="DZ169" s="28">
        <f t="shared" si="31"/>
        <v>75857.176241858964</v>
      </c>
      <c r="EA169" s="28">
        <f t="shared" si="31"/>
        <v>69959.884386844293</v>
      </c>
      <c r="EB169" s="28">
        <f t="shared" si="31"/>
        <v>20518.653331458292</v>
      </c>
      <c r="EC169" s="28">
        <f t="shared" ref="EC169:EH169" si="32">+EC165-SUM(EC166:EC168,EC170)</f>
        <v>20386.20803761475</v>
      </c>
      <c r="ED169" s="28">
        <f t="shared" si="32"/>
        <v>5254.0592632647695</v>
      </c>
      <c r="EE169" s="28">
        <f t="shared" si="32"/>
        <v>41128.524873921357</v>
      </c>
      <c r="EF169" s="28">
        <f t="shared" si="32"/>
        <v>3198.0649989526146</v>
      </c>
      <c r="EG169" s="28">
        <f t="shared" si="32"/>
        <v>1323.2030412099375</v>
      </c>
      <c r="EH169" s="28">
        <f t="shared" si="32"/>
        <v>0</v>
      </c>
      <c r="EI169" s="29">
        <f t="shared" si="29"/>
        <v>12572894.667087106</v>
      </c>
      <c r="EJ169" s="35"/>
      <c r="EK169" s="35"/>
      <c r="EL169" s="35"/>
      <c r="EM169" s="40"/>
    </row>
    <row r="170" spans="1:146" s="10" customFormat="1" ht="16.5" customHeight="1" thickBot="1" x14ac:dyDescent="0.25">
      <c r="A170" s="32" t="s">
        <v>303</v>
      </c>
      <c r="B170" s="33"/>
      <c r="C170" s="28">
        <v>1270.6252230835976</v>
      </c>
      <c r="D170" s="28">
        <v>440.32591753041288</v>
      </c>
      <c r="E170" s="28">
        <v>246.45942781586371</v>
      </c>
      <c r="F170" s="28">
        <v>1926.623337658111</v>
      </c>
      <c r="G170" s="28">
        <v>107.29036600973491</v>
      </c>
      <c r="H170" s="28">
        <v>7642.5993045814257</v>
      </c>
      <c r="I170" s="28">
        <v>1389.3441639681439</v>
      </c>
      <c r="J170" s="28">
        <v>13946.842195836205</v>
      </c>
      <c r="K170" s="28">
        <v>16004.478252934587</v>
      </c>
      <c r="L170" s="28">
        <v>24063.119334721971</v>
      </c>
      <c r="M170" s="28">
        <v>2383.5203814493998</v>
      </c>
      <c r="N170" s="28">
        <v>2928.192017727461</v>
      </c>
      <c r="O170" s="28">
        <v>2329.5573341860368</v>
      </c>
      <c r="P170" s="28">
        <v>3581.1480056058595</v>
      </c>
      <c r="Q170" s="28">
        <v>6699.0386019518101</v>
      </c>
      <c r="R170" s="28">
        <v>23234.255509982871</v>
      </c>
      <c r="S170" s="28">
        <v>4727.1668053191333</v>
      </c>
      <c r="T170" s="28">
        <v>33213.061378229992</v>
      </c>
      <c r="U170" s="28">
        <v>31230.588729946656</v>
      </c>
      <c r="V170" s="28">
        <v>6781.5130659729593</v>
      </c>
      <c r="W170" s="28">
        <v>5190.3360643514679</v>
      </c>
      <c r="X170" s="28">
        <v>80984.001932902393</v>
      </c>
      <c r="Y170" s="28">
        <v>9213.1982522995131</v>
      </c>
      <c r="Z170" s="28">
        <v>9248.1242367025679</v>
      </c>
      <c r="AA170" s="28">
        <v>1428.0504491905047</v>
      </c>
      <c r="AB170" s="28">
        <v>32792.835737310685</v>
      </c>
      <c r="AC170" s="28">
        <v>6105.1733495964945</v>
      </c>
      <c r="AD170" s="28">
        <v>9701.7966054904391</v>
      </c>
      <c r="AE170" s="28">
        <v>2435.1170003377788</v>
      </c>
      <c r="AF170" s="28">
        <v>20975.202898843181</v>
      </c>
      <c r="AG170" s="28">
        <v>208.22551113865768</v>
      </c>
      <c r="AH170" s="28">
        <v>1977.5208429750692</v>
      </c>
      <c r="AI170" s="28">
        <v>7222.4657022347328</v>
      </c>
      <c r="AJ170" s="28">
        <v>0</v>
      </c>
      <c r="AK170" s="28">
        <v>6123.3633080718873</v>
      </c>
      <c r="AL170" s="28">
        <v>436.13752971431495</v>
      </c>
      <c r="AM170" s="28">
        <v>12639.866358595234</v>
      </c>
      <c r="AN170" s="28">
        <v>0</v>
      </c>
      <c r="AO170" s="28">
        <v>18.426863549487074</v>
      </c>
      <c r="AP170" s="28">
        <v>17539.313248141854</v>
      </c>
      <c r="AQ170" s="28">
        <v>583.28282595122982</v>
      </c>
      <c r="AR170" s="28">
        <v>642.30482746986047</v>
      </c>
      <c r="AS170" s="28">
        <v>0</v>
      </c>
      <c r="AT170" s="28">
        <v>0</v>
      </c>
      <c r="AU170" s="28">
        <v>2086.0176230855495</v>
      </c>
      <c r="AV170" s="28">
        <v>405.91644320808678</v>
      </c>
      <c r="AW170" s="28">
        <v>15.43620446319612</v>
      </c>
      <c r="AX170" s="28">
        <v>6830.7790155847069</v>
      </c>
      <c r="AY170" s="28">
        <v>33604.695924808337</v>
      </c>
      <c r="AZ170" s="28">
        <v>1405.4130975805581</v>
      </c>
      <c r="BA170" s="28">
        <v>2009.4051451741443</v>
      </c>
      <c r="BB170" s="28">
        <v>9558.9939340790515</v>
      </c>
      <c r="BC170" s="28">
        <v>1409.226856760848</v>
      </c>
      <c r="BD170" s="28">
        <v>24753.186271876737</v>
      </c>
      <c r="BE170" s="28">
        <v>0</v>
      </c>
      <c r="BF170" s="28">
        <v>15.707261275840786</v>
      </c>
      <c r="BG170" s="28">
        <v>0</v>
      </c>
      <c r="BH170" s="28">
        <v>4963.1245442067639</v>
      </c>
      <c r="BI170" s="28">
        <v>0</v>
      </c>
      <c r="BJ170" s="28">
        <v>1232.4347762341172</v>
      </c>
      <c r="BK170" s="28">
        <v>0</v>
      </c>
      <c r="BL170" s="28">
        <v>840.78516648677066</v>
      </c>
      <c r="BM170" s="28">
        <v>120.16211548225294</v>
      </c>
      <c r="BN170" s="28">
        <v>582.2887476825257</v>
      </c>
      <c r="BO170" s="28">
        <v>5063.6102085699858</v>
      </c>
      <c r="BP170" s="28">
        <v>0</v>
      </c>
      <c r="BQ170" s="28">
        <v>0</v>
      </c>
      <c r="BR170" s="28">
        <v>0</v>
      </c>
      <c r="BS170" s="28">
        <v>0</v>
      </c>
      <c r="BT170" s="28">
        <v>26342.583180224621</v>
      </c>
      <c r="BU170" s="28">
        <v>0</v>
      </c>
      <c r="BV170" s="28">
        <v>13374.107159989035</v>
      </c>
      <c r="BW170" s="28">
        <v>15884.802285981938</v>
      </c>
      <c r="BX170" s="28">
        <v>648.41219051591816</v>
      </c>
      <c r="BY170" s="28">
        <v>0</v>
      </c>
      <c r="BZ170" s="28">
        <v>7761.876694555498</v>
      </c>
      <c r="CA170" s="28">
        <v>1924.3788208272974</v>
      </c>
      <c r="CB170" s="28">
        <v>47044.087971267021</v>
      </c>
      <c r="CC170" s="28">
        <v>11897.382098383543</v>
      </c>
      <c r="CD170" s="28">
        <v>0</v>
      </c>
      <c r="CE170" s="28">
        <v>0</v>
      </c>
      <c r="CF170" s="28">
        <v>17413.130721851787</v>
      </c>
      <c r="CG170" s="28">
        <v>305129.08895598853</v>
      </c>
      <c r="CH170" s="28">
        <v>203778.1383719742</v>
      </c>
      <c r="CI170" s="28">
        <v>0</v>
      </c>
      <c r="CJ170" s="28">
        <v>72809.181689884979</v>
      </c>
      <c r="CK170" s="28">
        <v>304720.50797032006</v>
      </c>
      <c r="CL170" s="28">
        <v>135569.87117665776</v>
      </c>
      <c r="CM170" s="28">
        <v>597.52953796035229</v>
      </c>
      <c r="CN170" s="28">
        <v>0</v>
      </c>
      <c r="CO170" s="28">
        <v>4698.0589214132833</v>
      </c>
      <c r="CP170" s="28">
        <v>3200.4070042221247</v>
      </c>
      <c r="CQ170" s="28">
        <v>7315.4509410630408</v>
      </c>
      <c r="CR170" s="28">
        <v>62942.20975335285</v>
      </c>
      <c r="CS170" s="28">
        <v>408.87530620964804</v>
      </c>
      <c r="CT170" s="28">
        <v>0</v>
      </c>
      <c r="CU170" s="28">
        <v>33323.513078881435</v>
      </c>
      <c r="CV170" s="28">
        <v>0</v>
      </c>
      <c r="CW170" s="28">
        <v>0</v>
      </c>
      <c r="CX170" s="28">
        <v>0</v>
      </c>
      <c r="CY170" s="28">
        <v>0</v>
      </c>
      <c r="CZ170" s="28">
        <v>19549.589340733757</v>
      </c>
      <c r="DA170" s="28">
        <v>118919.67012447375</v>
      </c>
      <c r="DB170" s="28">
        <v>70774.669732669805</v>
      </c>
      <c r="DC170" s="28">
        <v>37061.995717682024</v>
      </c>
      <c r="DD170" s="28">
        <v>3157.509403220804</v>
      </c>
      <c r="DE170" s="28">
        <v>54536.185127194571</v>
      </c>
      <c r="DF170" s="28">
        <v>1883.3648979865804</v>
      </c>
      <c r="DG170" s="28">
        <v>24927.370581376766</v>
      </c>
      <c r="DH170" s="28">
        <v>78137.755899473632</v>
      </c>
      <c r="DI170" s="28">
        <v>9347.4458470537193</v>
      </c>
      <c r="DJ170" s="28">
        <v>12646.41713332154</v>
      </c>
      <c r="DK170" s="28">
        <v>13631.798544794741</v>
      </c>
      <c r="DL170" s="28">
        <v>43104.908668192737</v>
      </c>
      <c r="DM170" s="28">
        <v>0</v>
      </c>
      <c r="DN170" s="28">
        <v>0</v>
      </c>
      <c r="DO170" s="28">
        <v>12122.513566759833</v>
      </c>
      <c r="DP170" s="28">
        <v>3607.1387886577336</v>
      </c>
      <c r="DQ170" s="28">
        <v>20809.209898972989</v>
      </c>
      <c r="DR170" s="28">
        <v>26907.219293798142</v>
      </c>
      <c r="DS170" s="28">
        <v>0</v>
      </c>
      <c r="DT170" s="28">
        <v>0</v>
      </c>
      <c r="DU170" s="28">
        <v>0</v>
      </c>
      <c r="DV170" s="28">
        <v>118114.97147847005</v>
      </c>
      <c r="DW170" s="28">
        <v>325389.3791280578</v>
      </c>
      <c r="DX170" s="28">
        <v>15292.931800073071</v>
      </c>
      <c r="DY170" s="28">
        <v>0</v>
      </c>
      <c r="DZ170" s="28">
        <v>127.63731315371894</v>
      </c>
      <c r="EA170" s="28">
        <v>24226.389955719191</v>
      </c>
      <c r="EB170" s="28">
        <v>0</v>
      </c>
      <c r="EC170" s="28">
        <v>37220.942812164838</v>
      </c>
      <c r="ED170" s="28">
        <v>0</v>
      </c>
      <c r="EE170" s="28">
        <v>80086.888045944885</v>
      </c>
      <c r="EF170" s="28">
        <v>0</v>
      </c>
      <c r="EG170" s="28">
        <v>25455.430792279505</v>
      </c>
      <c r="EH170" s="28">
        <v>2.9103830456733704E-11</v>
      </c>
      <c r="EI170" s="29">
        <f t="shared" si="29"/>
        <v>2958330.6039596894</v>
      </c>
      <c r="EJ170" s="35"/>
      <c r="EK170" s="35"/>
      <c r="EL170" s="35"/>
      <c r="EM170" s="34"/>
    </row>
    <row r="171" spans="1:146" s="10" customFormat="1" ht="16.5" customHeight="1" thickBot="1" x14ac:dyDescent="0.25">
      <c r="A171" s="32" t="s">
        <v>304</v>
      </c>
      <c r="B171" s="33"/>
      <c r="C171" s="28">
        <v>0.20151604553580568</v>
      </c>
      <c r="D171" s="28">
        <v>5.9654165482428523</v>
      </c>
      <c r="E171" s="28">
        <v>15.19804578061196</v>
      </c>
      <c r="F171" s="28">
        <v>132.0937333531237</v>
      </c>
      <c r="G171" s="28">
        <v>483.68764210104769</v>
      </c>
      <c r="H171" s="28">
        <v>38.561112425845224</v>
      </c>
      <c r="I171" s="28">
        <v>97.961415585798747</v>
      </c>
      <c r="J171" s="28">
        <v>87.346195984358587</v>
      </c>
      <c r="K171" s="28">
        <v>231.00446555531238</v>
      </c>
      <c r="L171" s="28">
        <v>452.52884549267225</v>
      </c>
      <c r="M171" s="28">
        <v>4398.2850627079224</v>
      </c>
      <c r="N171" s="28">
        <v>861.73789014181102</v>
      </c>
      <c r="O171" s="28">
        <v>861.1335602176257</v>
      </c>
      <c r="P171" s="28">
        <v>49433.445042653693</v>
      </c>
      <c r="Q171" s="28">
        <v>20.402946553297824</v>
      </c>
      <c r="R171" s="28">
        <v>35743.73823365834</v>
      </c>
      <c r="S171" s="28">
        <v>1060.0742876396046</v>
      </c>
      <c r="T171" s="28">
        <v>1721.1943718000432</v>
      </c>
      <c r="U171" s="28">
        <v>1982.5335792610269</v>
      </c>
      <c r="V171" s="28">
        <v>33.717437963513717</v>
      </c>
      <c r="W171" s="28">
        <v>1657.1441174643423</v>
      </c>
      <c r="X171" s="28">
        <v>8162.3133075162104</v>
      </c>
      <c r="Y171" s="28">
        <v>2465.9418141804122</v>
      </c>
      <c r="Z171" s="28">
        <v>3260.7051339248255</v>
      </c>
      <c r="AA171" s="28">
        <v>324.3555427654095</v>
      </c>
      <c r="AB171" s="28">
        <v>2613.2066779732045</v>
      </c>
      <c r="AC171" s="28">
        <v>1581.853874023584</v>
      </c>
      <c r="AD171" s="28">
        <v>266.37740043968506</v>
      </c>
      <c r="AE171" s="28">
        <v>930.44052300602573</v>
      </c>
      <c r="AF171" s="28">
        <v>4376.7017999560139</v>
      </c>
      <c r="AG171" s="28">
        <v>3.0290706180592233</v>
      </c>
      <c r="AH171" s="28">
        <v>32.339893062157962</v>
      </c>
      <c r="AI171" s="28">
        <v>13257.843480084091</v>
      </c>
      <c r="AJ171" s="28">
        <v>2709.8275512499999</v>
      </c>
      <c r="AK171" s="28">
        <v>11313.526719961465</v>
      </c>
      <c r="AL171" s="28">
        <v>5406.3610227133195</v>
      </c>
      <c r="AM171" s="28">
        <v>10805.578960928247</v>
      </c>
      <c r="AN171" s="28">
        <v>2033.9703407421239</v>
      </c>
      <c r="AO171" s="28">
        <v>7331.0326172287268</v>
      </c>
      <c r="AP171" s="28">
        <v>7062.4427223554594</v>
      </c>
      <c r="AQ171" s="28">
        <v>12516.309476221435</v>
      </c>
      <c r="AR171" s="28">
        <v>738.26653024428526</v>
      </c>
      <c r="AS171" s="28">
        <v>2157.5712405428521</v>
      </c>
      <c r="AT171" s="28">
        <v>1610.8268921940476</v>
      </c>
      <c r="AU171" s="28">
        <v>4296.8027909231041</v>
      </c>
      <c r="AV171" s="28">
        <v>4522.5048884467515</v>
      </c>
      <c r="AW171" s="28">
        <v>9632.4837660089106</v>
      </c>
      <c r="AX171" s="28">
        <v>3100.1196420156466</v>
      </c>
      <c r="AY171" s="28">
        <v>536.60641140067708</v>
      </c>
      <c r="AZ171" s="28">
        <v>91.363885285657332</v>
      </c>
      <c r="BA171" s="28">
        <v>50.301689034601551</v>
      </c>
      <c r="BB171" s="28">
        <v>2056.5246263432127</v>
      </c>
      <c r="BC171" s="28">
        <v>13841.374540226963</v>
      </c>
      <c r="BD171" s="28">
        <v>8061.7890731010848</v>
      </c>
      <c r="BE171" s="28">
        <v>6267.9032979581343</v>
      </c>
      <c r="BF171" s="28">
        <v>15229.615003987521</v>
      </c>
      <c r="BG171" s="28">
        <v>3719.1234134296228</v>
      </c>
      <c r="BH171" s="28">
        <v>2082.5754706639345</v>
      </c>
      <c r="BI171" s="28">
        <v>6284.4087680233324</v>
      </c>
      <c r="BJ171" s="28">
        <v>9924.3203801340969</v>
      </c>
      <c r="BK171" s="28">
        <v>5755.3893814494431</v>
      </c>
      <c r="BL171" s="28">
        <v>1760.1225344602972</v>
      </c>
      <c r="BM171" s="28">
        <v>19613.785558344684</v>
      </c>
      <c r="BN171" s="28">
        <v>8631.4057310729822</v>
      </c>
      <c r="BO171" s="28">
        <v>9250.8742605895022</v>
      </c>
      <c r="BP171" s="28">
        <v>1444.1080173299999</v>
      </c>
      <c r="BQ171" s="28">
        <v>6150.4214943819388</v>
      </c>
      <c r="BR171" s="28">
        <v>10234.280749419528</v>
      </c>
      <c r="BS171" s="28">
        <v>589.93059342246534</v>
      </c>
      <c r="BT171" s="28">
        <v>1631.8536696085748</v>
      </c>
      <c r="BU171" s="28">
        <v>57994.504433637383</v>
      </c>
      <c r="BV171" s="28">
        <v>934.40500623181219</v>
      </c>
      <c r="BW171" s="28">
        <v>1827.0845782258889</v>
      </c>
      <c r="BX171" s="28">
        <v>237309.31372594979</v>
      </c>
      <c r="BY171" s="28">
        <v>48660.794310602221</v>
      </c>
      <c r="BZ171" s="28">
        <v>181.8083001</v>
      </c>
      <c r="CA171" s="28">
        <v>3519.5036080029304</v>
      </c>
      <c r="CB171" s="28">
        <v>4663.8789850435005</v>
      </c>
      <c r="CC171" s="28">
        <v>8009.948046221999</v>
      </c>
      <c r="CD171" s="28">
        <v>530.12860933000002</v>
      </c>
      <c r="CE171" s="28">
        <v>5417.8780488378143</v>
      </c>
      <c r="CF171" s="28">
        <v>16111.805964751889</v>
      </c>
      <c r="CG171" s="28">
        <v>151942.47510999342</v>
      </c>
      <c r="CH171" s="28">
        <v>4152.8598072548893</v>
      </c>
      <c r="CI171" s="28">
        <v>2336.0487229300002</v>
      </c>
      <c r="CJ171" s="28">
        <v>33421.351505484505</v>
      </c>
      <c r="CK171" s="28">
        <v>0</v>
      </c>
      <c r="CL171" s="28">
        <v>17871.851156059289</v>
      </c>
      <c r="CM171" s="28">
        <v>7907.1482186231224</v>
      </c>
      <c r="CN171" s="28">
        <v>3753.0504107270335</v>
      </c>
      <c r="CO171" s="28">
        <v>29694.758264536729</v>
      </c>
      <c r="CP171" s="28">
        <v>1069.7426041558738</v>
      </c>
      <c r="CQ171" s="28">
        <v>58769.569711390948</v>
      </c>
      <c r="CR171" s="28">
        <v>19426.757186153409</v>
      </c>
      <c r="CS171" s="28">
        <v>14028.113395905533</v>
      </c>
      <c r="CT171" s="28">
        <v>177081.21333973814</v>
      </c>
      <c r="CU171" s="28">
        <v>22138.320732270186</v>
      </c>
      <c r="CV171" s="28">
        <v>3295.6351812467165</v>
      </c>
      <c r="CW171" s="28">
        <v>88113.645033275941</v>
      </c>
      <c r="CX171" s="28">
        <v>15304.232029100724</v>
      </c>
      <c r="CY171" s="28">
        <v>10150.553649945945</v>
      </c>
      <c r="CZ171" s="28">
        <v>5859.2318855166241</v>
      </c>
      <c r="DA171" s="28">
        <v>47320.407308738708</v>
      </c>
      <c r="DB171" s="28">
        <v>2615.1908579261712</v>
      </c>
      <c r="DC171" s="28">
        <v>2608.4388890747823</v>
      </c>
      <c r="DD171" s="28">
        <v>28743.462339765014</v>
      </c>
      <c r="DE171" s="28">
        <v>3556.9233196760138</v>
      </c>
      <c r="DF171" s="28">
        <v>9825.2145469244369</v>
      </c>
      <c r="DG171" s="28">
        <v>16209.295868481346</v>
      </c>
      <c r="DH171" s="28">
        <v>3262.7057147730757</v>
      </c>
      <c r="DI171" s="28">
        <v>292.30205151510438</v>
      </c>
      <c r="DJ171" s="28">
        <v>23984.829748897511</v>
      </c>
      <c r="DK171" s="28">
        <v>4441.1650904529406</v>
      </c>
      <c r="DL171" s="28">
        <v>19434.211386053506</v>
      </c>
      <c r="DM171" s="28">
        <v>61.467640369861158</v>
      </c>
      <c r="DN171" s="28">
        <v>136.95113017769393</v>
      </c>
      <c r="DO171" s="28">
        <v>5335.9735293684225</v>
      </c>
      <c r="DP171" s="28">
        <v>6223.0381310932353</v>
      </c>
      <c r="DQ171" s="28">
        <v>1520.0981774949769</v>
      </c>
      <c r="DR171" s="28">
        <v>22685.702288690558</v>
      </c>
      <c r="DS171" s="28">
        <v>35725.5254658224</v>
      </c>
      <c r="DT171" s="28">
        <v>16098.378063620072</v>
      </c>
      <c r="DU171" s="28">
        <v>1033.4458920000047</v>
      </c>
      <c r="DV171" s="28">
        <v>59425.923831130778</v>
      </c>
      <c r="DW171" s="28">
        <v>57025.955933994359</v>
      </c>
      <c r="DX171" s="28">
        <v>0</v>
      </c>
      <c r="DY171" s="28">
        <v>0</v>
      </c>
      <c r="DZ171" s="28">
        <v>4521.2132748369359</v>
      </c>
      <c r="EA171" s="28">
        <v>11732.21620221203</v>
      </c>
      <c r="EB171" s="28">
        <v>11998.853297101676</v>
      </c>
      <c r="EC171" s="28">
        <v>1100.431450069651</v>
      </c>
      <c r="ED171" s="28">
        <v>469.09594020145971</v>
      </c>
      <c r="EE171" s="28">
        <v>444.5258872688579</v>
      </c>
      <c r="EF171" s="28">
        <v>556.25148090684763</v>
      </c>
      <c r="EG171" s="28">
        <v>131.5345735163371</v>
      </c>
      <c r="EH171" s="28">
        <v>0</v>
      </c>
      <c r="EI171" s="29">
        <f t="shared" si="29"/>
        <v>1805037.1080213266</v>
      </c>
      <c r="EJ171" s="35"/>
      <c r="EK171" s="35"/>
      <c r="EL171" s="35"/>
      <c r="EM171" s="34"/>
    </row>
    <row r="172" spans="1:146" s="10" customFormat="1" ht="16.5" customHeight="1" thickBot="1" x14ac:dyDescent="0.25">
      <c r="A172" s="32" t="s">
        <v>305</v>
      </c>
      <c r="B172" s="33"/>
      <c r="C172" s="28">
        <v>285.5725435197765</v>
      </c>
      <c r="D172" s="28">
        <v>44.995385062648396</v>
      </c>
      <c r="E172" s="28">
        <v>0.34388961696828363</v>
      </c>
      <c r="F172" s="28">
        <v>74.473385315502952</v>
      </c>
      <c r="G172" s="28">
        <v>1.4589088393655951</v>
      </c>
      <c r="H172" s="28">
        <v>552.02002453664318</v>
      </c>
      <c r="I172" s="28">
        <v>165.21839912016671</v>
      </c>
      <c r="J172" s="28">
        <v>1556.2962665630223</v>
      </c>
      <c r="K172" s="28">
        <v>1952.6343212149841</v>
      </c>
      <c r="L172" s="28">
        <v>689.67979122516022</v>
      </c>
      <c r="M172" s="28">
        <v>951.63599538754079</v>
      </c>
      <c r="N172" s="28">
        <v>610.43376633348998</v>
      </c>
      <c r="O172" s="28">
        <v>786.18537083843194</v>
      </c>
      <c r="P172" s="28">
        <v>381.62446395377316</v>
      </c>
      <c r="Q172" s="28">
        <v>581.87404148947917</v>
      </c>
      <c r="R172" s="28">
        <v>416.27712237903773</v>
      </c>
      <c r="S172" s="28">
        <v>0</v>
      </c>
      <c r="T172" s="28">
        <v>4690.5934325954449</v>
      </c>
      <c r="U172" s="28">
        <v>1439.4172429636687</v>
      </c>
      <c r="V172" s="28">
        <v>242.48050373915078</v>
      </c>
      <c r="W172" s="28">
        <v>874.92715376598517</v>
      </c>
      <c r="X172" s="28">
        <v>15950.895127107315</v>
      </c>
      <c r="Y172" s="28">
        <v>1713.1060530805416</v>
      </c>
      <c r="Z172" s="28">
        <v>1438.8839574262861</v>
      </c>
      <c r="AA172" s="28">
        <v>36.307859955249917</v>
      </c>
      <c r="AB172" s="28">
        <v>894.1246584843592</v>
      </c>
      <c r="AC172" s="28">
        <v>2269.301347425087</v>
      </c>
      <c r="AD172" s="28">
        <v>704.34885637211005</v>
      </c>
      <c r="AE172" s="28">
        <v>216.94462003155886</v>
      </c>
      <c r="AF172" s="28">
        <v>0</v>
      </c>
      <c r="AG172" s="28">
        <v>0</v>
      </c>
      <c r="AH172" s="28">
        <v>0</v>
      </c>
      <c r="AI172" s="28">
        <v>0</v>
      </c>
      <c r="AJ172" s="28">
        <v>0</v>
      </c>
      <c r="AK172" s="28">
        <v>0</v>
      </c>
      <c r="AL172" s="28">
        <v>0</v>
      </c>
      <c r="AM172" s="28">
        <v>0</v>
      </c>
      <c r="AN172" s="28">
        <v>0</v>
      </c>
      <c r="AO172" s="28">
        <v>0</v>
      </c>
      <c r="AP172" s="28">
        <v>0</v>
      </c>
      <c r="AQ172" s="28">
        <v>0</v>
      </c>
      <c r="AR172" s="28">
        <v>0</v>
      </c>
      <c r="AS172" s="28">
        <v>0</v>
      </c>
      <c r="AT172" s="28">
        <v>0</v>
      </c>
      <c r="AU172" s="28">
        <v>0</v>
      </c>
      <c r="AV172" s="28">
        <v>0</v>
      </c>
      <c r="AW172" s="28">
        <v>0</v>
      </c>
      <c r="AX172" s="28">
        <v>0</v>
      </c>
      <c r="AY172" s="28">
        <v>0</v>
      </c>
      <c r="AZ172" s="28">
        <v>0</v>
      </c>
      <c r="BA172" s="28">
        <v>0</v>
      </c>
      <c r="BB172" s="28">
        <v>0</v>
      </c>
      <c r="BC172" s="28">
        <v>0</v>
      </c>
      <c r="BD172" s="28">
        <v>0</v>
      </c>
      <c r="BE172" s="28">
        <v>0</v>
      </c>
      <c r="BF172" s="28">
        <v>0</v>
      </c>
      <c r="BG172" s="28">
        <v>0</v>
      </c>
      <c r="BH172" s="28">
        <v>0</v>
      </c>
      <c r="BI172" s="28">
        <v>0</v>
      </c>
      <c r="BJ172" s="28">
        <v>0</v>
      </c>
      <c r="BK172" s="28">
        <v>0</v>
      </c>
      <c r="BL172" s="28">
        <v>0</v>
      </c>
      <c r="BM172" s="28">
        <v>0</v>
      </c>
      <c r="BN172" s="28">
        <v>0</v>
      </c>
      <c r="BO172" s="28">
        <v>0</v>
      </c>
      <c r="BP172" s="28">
        <v>0</v>
      </c>
      <c r="BQ172" s="28">
        <v>0</v>
      </c>
      <c r="BR172" s="28">
        <v>0</v>
      </c>
      <c r="BS172" s="28">
        <v>0</v>
      </c>
      <c r="BT172" s="28">
        <v>0</v>
      </c>
      <c r="BU172" s="28">
        <v>0</v>
      </c>
      <c r="BV172" s="28">
        <v>0</v>
      </c>
      <c r="BW172" s="28">
        <v>0</v>
      </c>
      <c r="BX172" s="28">
        <v>0</v>
      </c>
      <c r="BY172" s="28">
        <v>0</v>
      </c>
      <c r="BZ172" s="28">
        <v>0</v>
      </c>
      <c r="CA172" s="28">
        <v>0</v>
      </c>
      <c r="CB172" s="28">
        <v>0</v>
      </c>
      <c r="CC172" s="28">
        <v>0</v>
      </c>
      <c r="CD172" s="28">
        <v>0</v>
      </c>
      <c r="CE172" s="28">
        <v>0</v>
      </c>
      <c r="CF172" s="28">
        <v>0</v>
      </c>
      <c r="CG172" s="28">
        <v>0</v>
      </c>
      <c r="CH172" s="28">
        <v>0</v>
      </c>
      <c r="CI172" s="28">
        <v>0</v>
      </c>
      <c r="CJ172" s="28">
        <v>0</v>
      </c>
      <c r="CK172" s="28">
        <v>0</v>
      </c>
      <c r="CL172" s="28">
        <v>0</v>
      </c>
      <c r="CM172" s="28">
        <v>0</v>
      </c>
      <c r="CN172" s="28">
        <v>0</v>
      </c>
      <c r="CO172" s="28">
        <v>0</v>
      </c>
      <c r="CP172" s="28">
        <v>0</v>
      </c>
      <c r="CQ172" s="28">
        <v>0</v>
      </c>
      <c r="CR172" s="28">
        <v>290.77327810316876</v>
      </c>
      <c r="CS172" s="28">
        <v>0</v>
      </c>
      <c r="CT172" s="28">
        <v>0</v>
      </c>
      <c r="CU172" s="28">
        <v>0</v>
      </c>
      <c r="CV172" s="28">
        <v>0</v>
      </c>
      <c r="CW172" s="28">
        <v>0</v>
      </c>
      <c r="CX172" s="28">
        <v>0</v>
      </c>
      <c r="CY172" s="28">
        <v>0</v>
      </c>
      <c r="CZ172" s="28">
        <v>0</v>
      </c>
      <c r="DA172" s="28">
        <v>0</v>
      </c>
      <c r="DB172" s="28">
        <v>0</v>
      </c>
      <c r="DC172" s="28">
        <v>0</v>
      </c>
      <c r="DD172" s="28">
        <v>0</v>
      </c>
      <c r="DE172" s="28">
        <v>0</v>
      </c>
      <c r="DF172" s="28">
        <v>0</v>
      </c>
      <c r="DG172" s="28">
        <v>0</v>
      </c>
      <c r="DH172" s="28">
        <v>0</v>
      </c>
      <c r="DI172" s="28">
        <v>0</v>
      </c>
      <c r="DJ172" s="28">
        <v>0</v>
      </c>
      <c r="DK172" s="28">
        <v>0</v>
      </c>
      <c r="DL172" s="28">
        <v>0</v>
      </c>
      <c r="DM172" s="28">
        <v>0</v>
      </c>
      <c r="DN172" s="28">
        <v>0</v>
      </c>
      <c r="DO172" s="28">
        <v>0</v>
      </c>
      <c r="DP172" s="28">
        <v>0</v>
      </c>
      <c r="DQ172" s="28">
        <v>0</v>
      </c>
      <c r="DR172" s="28">
        <v>0</v>
      </c>
      <c r="DS172" s="28">
        <v>0</v>
      </c>
      <c r="DT172" s="28">
        <v>0</v>
      </c>
      <c r="DU172" s="28">
        <v>0</v>
      </c>
      <c r="DV172" s="28">
        <v>0</v>
      </c>
      <c r="DW172" s="28">
        <v>0</v>
      </c>
      <c r="DX172" s="28">
        <v>0</v>
      </c>
      <c r="DY172" s="28">
        <v>0</v>
      </c>
      <c r="DZ172" s="28">
        <v>0</v>
      </c>
      <c r="EA172" s="28">
        <v>0</v>
      </c>
      <c r="EB172" s="28">
        <v>0</v>
      </c>
      <c r="EC172" s="28">
        <v>0</v>
      </c>
      <c r="ED172" s="28">
        <v>0</v>
      </c>
      <c r="EE172" s="28">
        <v>0</v>
      </c>
      <c r="EF172" s="28">
        <v>0</v>
      </c>
      <c r="EG172" s="28">
        <v>0</v>
      </c>
      <c r="EH172" s="28">
        <v>0</v>
      </c>
      <c r="EI172" s="29">
        <f t="shared" si="29"/>
        <v>39812.827766445909</v>
      </c>
      <c r="EJ172" s="35"/>
      <c r="EK172" s="35"/>
      <c r="EL172" s="35"/>
      <c r="EM172" s="34"/>
    </row>
    <row r="173" spans="1:146" s="10" customFormat="1" ht="16.5" customHeight="1" thickBot="1" x14ac:dyDescent="0.25">
      <c r="A173" s="32" t="s">
        <v>306</v>
      </c>
      <c r="B173" s="33"/>
      <c r="C173" s="28">
        <f>+C169-C171</f>
        <v>254.0243316691612</v>
      </c>
      <c r="D173" s="28">
        <f>+D169-D171</f>
        <v>51.59656813321623</v>
      </c>
      <c r="E173" s="28">
        <f t="shared" ref="E173:BP174" si="33">+E169-E171</f>
        <v>477.91454819871996</v>
      </c>
      <c r="F173" s="28">
        <f t="shared" si="33"/>
        <v>4425.30178157509</v>
      </c>
      <c r="G173" s="28">
        <f t="shared" si="33"/>
        <v>13684.305263332157</v>
      </c>
      <c r="H173" s="28">
        <f t="shared" si="33"/>
        <v>583.23846135306997</v>
      </c>
      <c r="I173" s="28">
        <f t="shared" si="33"/>
        <v>3275.7870542387936</v>
      </c>
      <c r="J173" s="28">
        <f t="shared" si="33"/>
        <v>3546.9914834532651</v>
      </c>
      <c r="K173" s="28">
        <f t="shared" si="33"/>
        <v>3990.5438909907402</v>
      </c>
      <c r="L173" s="28">
        <f t="shared" si="33"/>
        <v>7942.0112654008462</v>
      </c>
      <c r="M173" s="28">
        <f t="shared" si="33"/>
        <v>2353.3155977923125</v>
      </c>
      <c r="N173" s="28">
        <f t="shared" si="33"/>
        <v>1185.0078111190846</v>
      </c>
      <c r="O173" s="28">
        <f t="shared" si="33"/>
        <v>2646.767171286243</v>
      </c>
      <c r="P173" s="28">
        <f t="shared" si="33"/>
        <v>130707.6797728442</v>
      </c>
      <c r="Q173" s="28">
        <f t="shared" si="33"/>
        <v>441.02171259686543</v>
      </c>
      <c r="R173" s="28">
        <f t="shared" si="33"/>
        <v>105550.45042563658</v>
      </c>
      <c r="S173" s="28">
        <f t="shared" si="33"/>
        <v>10902.524188697365</v>
      </c>
      <c r="T173" s="28">
        <f t="shared" si="33"/>
        <v>8362.1368783194375</v>
      </c>
      <c r="U173" s="28">
        <f t="shared" si="33"/>
        <v>9537.3702328873114</v>
      </c>
      <c r="V173" s="28">
        <f t="shared" si="33"/>
        <v>23.461566825767235</v>
      </c>
      <c r="W173" s="28">
        <f t="shared" si="33"/>
        <v>1461.6425513666236</v>
      </c>
      <c r="X173" s="28">
        <f t="shared" si="33"/>
        <v>56059.622275062116</v>
      </c>
      <c r="Y173" s="28">
        <f t="shared" si="33"/>
        <v>15198.072404117265</v>
      </c>
      <c r="Z173" s="28">
        <f t="shared" si="33"/>
        <v>31491.824979392117</v>
      </c>
      <c r="AA173" s="28">
        <f t="shared" si="33"/>
        <v>2647.4387747785972</v>
      </c>
      <c r="AB173" s="28">
        <f t="shared" si="33"/>
        <v>32314.308635277332</v>
      </c>
      <c r="AC173" s="28">
        <f t="shared" si="33"/>
        <v>26294.237989919591</v>
      </c>
      <c r="AD173" s="28">
        <f t="shared" si="33"/>
        <v>2959.8527974628837</v>
      </c>
      <c r="AE173" s="28">
        <f t="shared" si="33"/>
        <v>1189.325579659795</v>
      </c>
      <c r="AF173" s="28">
        <f t="shared" si="33"/>
        <v>60204.585457592431</v>
      </c>
      <c r="AG173" s="28">
        <f t="shared" si="33"/>
        <v>20.62026567788314</v>
      </c>
      <c r="AH173" s="28">
        <f t="shared" si="33"/>
        <v>324.02904808054467</v>
      </c>
      <c r="AI173" s="28">
        <f t="shared" si="33"/>
        <v>155870.38437355409</v>
      </c>
      <c r="AJ173" s="28">
        <f t="shared" si="33"/>
        <v>24700.522289432254</v>
      </c>
      <c r="AK173" s="28">
        <f t="shared" si="33"/>
        <v>35824.522389956837</v>
      </c>
      <c r="AL173" s="28">
        <f t="shared" si="33"/>
        <v>50327.224885159914</v>
      </c>
      <c r="AM173" s="28">
        <f t="shared" si="33"/>
        <v>93367.480074747815</v>
      </c>
      <c r="AN173" s="28">
        <f t="shared" si="33"/>
        <v>24462.58206743723</v>
      </c>
      <c r="AO173" s="28">
        <f t="shared" si="33"/>
        <v>48991.889127667084</v>
      </c>
      <c r="AP173" s="28">
        <f t="shared" si="33"/>
        <v>51051.713926916236</v>
      </c>
      <c r="AQ173" s="28">
        <f t="shared" si="33"/>
        <v>24308.628298567794</v>
      </c>
      <c r="AR173" s="28">
        <f t="shared" si="33"/>
        <v>3253.3502257055566</v>
      </c>
      <c r="AS173" s="28">
        <f t="shared" si="33"/>
        <v>44774.095848537865</v>
      </c>
      <c r="AT173" s="28">
        <f t="shared" si="33"/>
        <v>14308.140606294925</v>
      </c>
      <c r="AU173" s="28">
        <f t="shared" si="33"/>
        <v>114235.36497502326</v>
      </c>
      <c r="AV173" s="28">
        <f t="shared" si="33"/>
        <v>32233.432271586647</v>
      </c>
      <c r="AW173" s="28">
        <f t="shared" si="33"/>
        <v>58412.51586826671</v>
      </c>
      <c r="AX173" s="28">
        <f t="shared" si="33"/>
        <v>8501.0729902972325</v>
      </c>
      <c r="AY173" s="28">
        <f t="shared" si="33"/>
        <v>8860.0074756399154</v>
      </c>
      <c r="AZ173" s="28">
        <f t="shared" si="33"/>
        <v>527.16000543783969</v>
      </c>
      <c r="BA173" s="28">
        <f t="shared" si="33"/>
        <v>324.83787087849356</v>
      </c>
      <c r="BB173" s="28">
        <f t="shared" si="33"/>
        <v>16915.533245697894</v>
      </c>
      <c r="BC173" s="28">
        <f t="shared" si="33"/>
        <v>40361.987567421784</v>
      </c>
      <c r="BD173" s="28">
        <f t="shared" si="33"/>
        <v>3458.6608660749771</v>
      </c>
      <c r="BE173" s="28">
        <f t="shared" si="33"/>
        <v>57461.289001158919</v>
      </c>
      <c r="BF173" s="28">
        <f t="shared" si="33"/>
        <v>29985.257546742389</v>
      </c>
      <c r="BG173" s="28">
        <f t="shared" si="33"/>
        <v>16327.385367661316</v>
      </c>
      <c r="BH173" s="28">
        <f t="shared" si="33"/>
        <v>28652.245814578775</v>
      </c>
      <c r="BI173" s="28">
        <f t="shared" si="33"/>
        <v>33130.622731966592</v>
      </c>
      <c r="BJ173" s="28">
        <f t="shared" si="33"/>
        <v>20886.914057881335</v>
      </c>
      <c r="BK173" s="28">
        <f t="shared" si="33"/>
        <v>1726.9649385738367</v>
      </c>
      <c r="BL173" s="28">
        <f t="shared" si="33"/>
        <v>8696.58535074875</v>
      </c>
      <c r="BM173" s="28">
        <f t="shared" si="33"/>
        <v>85591.609899234521</v>
      </c>
      <c r="BN173" s="28">
        <f t="shared" si="33"/>
        <v>13788.070912564684</v>
      </c>
      <c r="BO173" s="28">
        <f t="shared" si="33"/>
        <v>30878.160417310741</v>
      </c>
      <c r="BP173" s="28">
        <f t="shared" si="33"/>
        <v>215.03812281811838</v>
      </c>
      <c r="BQ173" s="28">
        <f t="shared" ref="BQ173:EB174" si="34">+BQ169-BQ171</f>
        <v>9054.6852760017628</v>
      </c>
      <c r="BR173" s="28">
        <f t="shared" si="34"/>
        <v>29485.223064758451</v>
      </c>
      <c r="BS173" s="28">
        <f t="shared" si="34"/>
        <v>3334.5727506749131</v>
      </c>
      <c r="BT173" s="28">
        <f t="shared" si="34"/>
        <v>7655.6944614958675</v>
      </c>
      <c r="BU173" s="28">
        <f t="shared" si="34"/>
        <v>550437.4257478771</v>
      </c>
      <c r="BV173" s="28">
        <f t="shared" si="34"/>
        <v>20274.057439987599</v>
      </c>
      <c r="BW173" s="28">
        <f t="shared" si="34"/>
        <v>69275.070341141647</v>
      </c>
      <c r="BX173" s="28">
        <f t="shared" si="34"/>
        <v>178635.7352045037</v>
      </c>
      <c r="BY173" s="28">
        <f t="shared" si="34"/>
        <v>9204.4887334445593</v>
      </c>
      <c r="BZ173" s="28">
        <f t="shared" si="34"/>
        <v>2587.1514511494856</v>
      </c>
      <c r="CA173" s="28">
        <f t="shared" si="34"/>
        <v>58961.854252488039</v>
      </c>
      <c r="CB173" s="28">
        <f t="shared" si="34"/>
        <v>186093.67937194812</v>
      </c>
      <c r="CC173" s="28">
        <f t="shared" si="34"/>
        <v>175676.99928045957</v>
      </c>
      <c r="CD173" s="28">
        <f t="shared" si="34"/>
        <v>30326.913727617008</v>
      </c>
      <c r="CE173" s="28">
        <f t="shared" si="34"/>
        <v>110327.59901802604</v>
      </c>
      <c r="CF173" s="28">
        <f t="shared" si="34"/>
        <v>114851.77963235401</v>
      </c>
      <c r="CG173" s="28">
        <f t="shared" si="34"/>
        <v>989641.80907682655</v>
      </c>
      <c r="CH173" s="28">
        <f t="shared" si="34"/>
        <v>37477.106473074498</v>
      </c>
      <c r="CI173" s="28">
        <f t="shared" si="34"/>
        <v>0</v>
      </c>
      <c r="CJ173" s="28">
        <f t="shared" si="34"/>
        <v>190142.24373054976</v>
      </c>
      <c r="CK173" s="28">
        <f t="shared" si="34"/>
        <v>31.273375967750326</v>
      </c>
      <c r="CL173" s="28">
        <f t="shared" si="34"/>
        <v>76340.380745152957</v>
      </c>
      <c r="CM173" s="28">
        <f t="shared" si="34"/>
        <v>15110.94484276163</v>
      </c>
      <c r="CN173" s="28">
        <f t="shared" si="34"/>
        <v>14013.615122297591</v>
      </c>
      <c r="CO173" s="28">
        <f t="shared" si="34"/>
        <v>178921.17107506937</v>
      </c>
      <c r="CP173" s="28">
        <f t="shared" si="34"/>
        <v>25369.525914345162</v>
      </c>
      <c r="CQ173" s="28">
        <f t="shared" si="34"/>
        <v>116375.5907352932</v>
      </c>
      <c r="CR173" s="28">
        <f t="shared" si="34"/>
        <v>329283.61056514352</v>
      </c>
      <c r="CS173" s="28">
        <f t="shared" si="34"/>
        <v>18785.629936847934</v>
      </c>
      <c r="CT173" s="28">
        <f t="shared" si="34"/>
        <v>157909.49735969276</v>
      </c>
      <c r="CU173" s="28">
        <f t="shared" si="34"/>
        <v>421108.77060525282</v>
      </c>
      <c r="CV173" s="28">
        <f t="shared" si="34"/>
        <v>-1.2732925824820995E-11</v>
      </c>
      <c r="CW173" s="28">
        <f t="shared" si="34"/>
        <v>610204.99847156031</v>
      </c>
      <c r="CX173" s="28">
        <f t="shared" si="34"/>
        <v>52614.970091143317</v>
      </c>
      <c r="CY173" s="28">
        <f t="shared" si="34"/>
        <v>129843.52970720298</v>
      </c>
      <c r="CZ173" s="28">
        <f t="shared" si="34"/>
        <v>67985.223766923838</v>
      </c>
      <c r="DA173" s="28">
        <f t="shared" si="34"/>
        <v>2431893.9108991078</v>
      </c>
      <c r="DB173" s="28">
        <f t="shared" si="34"/>
        <v>35653.496511348327</v>
      </c>
      <c r="DC173" s="28">
        <f t="shared" si="34"/>
        <v>25696.580576612843</v>
      </c>
      <c r="DD173" s="28">
        <f t="shared" si="34"/>
        <v>144291.03985390221</v>
      </c>
      <c r="DE173" s="28">
        <f t="shared" si="34"/>
        <v>104368.80483751945</v>
      </c>
      <c r="DF173" s="28">
        <f t="shared" si="34"/>
        <v>34996.662998152482</v>
      </c>
      <c r="DG173" s="28">
        <f t="shared" si="34"/>
        <v>144666.77534760075</v>
      </c>
      <c r="DH173" s="28">
        <f t="shared" si="34"/>
        <v>50694.24307128472</v>
      </c>
      <c r="DI173" s="28">
        <f t="shared" si="34"/>
        <v>8875.3330757759759</v>
      </c>
      <c r="DJ173" s="28">
        <f t="shared" si="34"/>
        <v>75633.094738216882</v>
      </c>
      <c r="DK173" s="28">
        <f t="shared" si="34"/>
        <v>27734.762465464446</v>
      </c>
      <c r="DL173" s="28">
        <f t="shared" si="34"/>
        <v>121894.61269390042</v>
      </c>
      <c r="DM173" s="28">
        <f t="shared" si="34"/>
        <v>404.22605212496927</v>
      </c>
      <c r="DN173" s="28">
        <f t="shared" si="34"/>
        <v>20214.983718277028</v>
      </c>
      <c r="DO173" s="28">
        <f t="shared" si="34"/>
        <v>52038.248185000572</v>
      </c>
      <c r="DP173" s="28">
        <f t="shared" si="34"/>
        <v>67150.290743503923</v>
      </c>
      <c r="DQ173" s="28">
        <f t="shared" si="34"/>
        <v>17374.965861621764</v>
      </c>
      <c r="DR173" s="28">
        <f t="shared" si="34"/>
        <v>124184.78405086037</v>
      </c>
      <c r="DS173" s="28">
        <f t="shared" si="34"/>
        <v>1.4551915228366852E-10</v>
      </c>
      <c r="DT173" s="28">
        <f t="shared" si="34"/>
        <v>1.127773430198431E-10</v>
      </c>
      <c r="DU173" s="28">
        <f t="shared" si="34"/>
        <v>-1.0459189070388675E-11</v>
      </c>
      <c r="DV173" s="28">
        <f t="shared" si="34"/>
        <v>226749.29504700709</v>
      </c>
      <c r="DW173" s="28">
        <f t="shared" si="34"/>
        <v>112385.88674038977</v>
      </c>
      <c r="DX173" s="28">
        <f t="shared" si="34"/>
        <v>7662.5121632626397</v>
      </c>
      <c r="DY173" s="28">
        <f t="shared" si="34"/>
        <v>16760.313840520663</v>
      </c>
      <c r="DZ173" s="28">
        <f t="shared" si="34"/>
        <v>71335.962967022031</v>
      </c>
      <c r="EA173" s="28">
        <f t="shared" si="34"/>
        <v>58227.668184632261</v>
      </c>
      <c r="EB173" s="28">
        <f t="shared" si="34"/>
        <v>8519.8000343566164</v>
      </c>
      <c r="EC173" s="28">
        <f t="shared" ref="EC173:EH174" si="35">+EC169-EC171</f>
        <v>19285.7765875451</v>
      </c>
      <c r="ED173" s="28">
        <f t="shared" si="35"/>
        <v>4784.9633230633099</v>
      </c>
      <c r="EE173" s="28">
        <f t="shared" si="35"/>
        <v>40683.998986652499</v>
      </c>
      <c r="EF173" s="28">
        <f t="shared" si="35"/>
        <v>2641.8135180457671</v>
      </c>
      <c r="EG173" s="28">
        <f t="shared" si="35"/>
        <v>1191.6684676936004</v>
      </c>
      <c r="EH173" s="28">
        <f t="shared" si="35"/>
        <v>0</v>
      </c>
      <c r="EI173" s="29">
        <f t="shared" si="29"/>
        <v>10767857.559065783</v>
      </c>
      <c r="EJ173" s="35"/>
      <c r="EK173" s="35"/>
      <c r="EL173" s="35"/>
      <c r="EM173" s="40"/>
    </row>
    <row r="174" spans="1:146" s="10" customFormat="1" ht="16.5" customHeight="1" thickBot="1" x14ac:dyDescent="0.25">
      <c r="A174" s="32" t="s">
        <v>307</v>
      </c>
      <c r="B174" s="33"/>
      <c r="C174" s="28">
        <f>+C170-C172</f>
        <v>985.05267956382113</v>
      </c>
      <c r="D174" s="28">
        <f>+D170-D172</f>
        <v>395.3305324677645</v>
      </c>
      <c r="E174" s="28">
        <f t="shared" si="33"/>
        <v>246.11553819889542</v>
      </c>
      <c r="F174" s="28">
        <f t="shared" si="33"/>
        <v>1852.149952342608</v>
      </c>
      <c r="G174" s="28">
        <f t="shared" si="33"/>
        <v>105.83145717036932</v>
      </c>
      <c r="H174" s="28">
        <f t="shared" si="33"/>
        <v>7090.5792800447825</v>
      </c>
      <c r="I174" s="28">
        <f t="shared" si="33"/>
        <v>1224.1257648479773</v>
      </c>
      <c r="J174" s="28">
        <f t="shared" si="33"/>
        <v>12390.545929273183</v>
      </c>
      <c r="K174" s="28">
        <f t="shared" si="33"/>
        <v>14051.843931719603</v>
      </c>
      <c r="L174" s="28">
        <f t="shared" si="33"/>
        <v>23373.43954349681</v>
      </c>
      <c r="M174" s="28">
        <f t="shared" si="33"/>
        <v>1431.884386061859</v>
      </c>
      <c r="N174" s="28">
        <f t="shared" si="33"/>
        <v>2317.758251393971</v>
      </c>
      <c r="O174" s="28">
        <f t="shared" si="33"/>
        <v>1543.3719633476048</v>
      </c>
      <c r="P174" s="28">
        <f t="shared" si="33"/>
        <v>3199.5235416520864</v>
      </c>
      <c r="Q174" s="28">
        <f t="shared" si="33"/>
        <v>6117.1645604623309</v>
      </c>
      <c r="R174" s="28">
        <f t="shared" si="33"/>
        <v>22817.978387603835</v>
      </c>
      <c r="S174" s="28">
        <f t="shared" si="33"/>
        <v>4727.1668053191333</v>
      </c>
      <c r="T174" s="28">
        <f t="shared" si="33"/>
        <v>28522.467945634548</v>
      </c>
      <c r="U174" s="28">
        <f t="shared" si="33"/>
        <v>29791.171486982988</v>
      </c>
      <c r="V174" s="28">
        <f t="shared" si="33"/>
        <v>6539.0325622338087</v>
      </c>
      <c r="W174" s="28">
        <f t="shared" si="33"/>
        <v>4315.4089105854828</v>
      </c>
      <c r="X174" s="28">
        <f t="shared" si="33"/>
        <v>65033.106805795076</v>
      </c>
      <c r="Y174" s="28">
        <f t="shared" si="33"/>
        <v>7500.0921992189715</v>
      </c>
      <c r="Z174" s="28">
        <f t="shared" si="33"/>
        <v>7809.2402792762823</v>
      </c>
      <c r="AA174" s="28">
        <f t="shared" si="33"/>
        <v>1391.7425892352546</v>
      </c>
      <c r="AB174" s="28">
        <f t="shared" si="33"/>
        <v>31898.711078826327</v>
      </c>
      <c r="AC174" s="28">
        <f t="shared" si="33"/>
        <v>3835.8720021714075</v>
      </c>
      <c r="AD174" s="28">
        <f t="shared" si="33"/>
        <v>8997.4477491183297</v>
      </c>
      <c r="AE174" s="28">
        <f t="shared" si="33"/>
        <v>2218.17238030622</v>
      </c>
      <c r="AF174" s="28">
        <f t="shared" si="33"/>
        <v>20975.202898843181</v>
      </c>
      <c r="AG174" s="28">
        <f t="shared" si="33"/>
        <v>208.22551113865768</v>
      </c>
      <c r="AH174" s="28">
        <f t="shared" si="33"/>
        <v>1977.5208429750692</v>
      </c>
      <c r="AI174" s="28">
        <f t="shared" si="33"/>
        <v>7222.4657022347328</v>
      </c>
      <c r="AJ174" s="28">
        <f t="shared" si="33"/>
        <v>0</v>
      </c>
      <c r="AK174" s="28">
        <f t="shared" si="33"/>
        <v>6123.3633080718873</v>
      </c>
      <c r="AL174" s="28">
        <f t="shared" si="33"/>
        <v>436.13752971431495</v>
      </c>
      <c r="AM174" s="28">
        <f t="shared" si="33"/>
        <v>12639.866358595234</v>
      </c>
      <c r="AN174" s="28">
        <f t="shared" si="33"/>
        <v>0</v>
      </c>
      <c r="AO174" s="28">
        <f t="shared" si="33"/>
        <v>18.426863549487074</v>
      </c>
      <c r="AP174" s="28">
        <f t="shared" si="33"/>
        <v>17539.313248141854</v>
      </c>
      <c r="AQ174" s="28">
        <f t="shared" si="33"/>
        <v>583.28282595122982</v>
      </c>
      <c r="AR174" s="28">
        <f t="shared" si="33"/>
        <v>642.30482746986047</v>
      </c>
      <c r="AS174" s="28">
        <f t="shared" si="33"/>
        <v>0</v>
      </c>
      <c r="AT174" s="28">
        <f t="shared" si="33"/>
        <v>0</v>
      </c>
      <c r="AU174" s="28">
        <f t="shared" si="33"/>
        <v>2086.0176230855495</v>
      </c>
      <c r="AV174" s="28">
        <f t="shared" si="33"/>
        <v>405.91644320808678</v>
      </c>
      <c r="AW174" s="28">
        <f t="shared" si="33"/>
        <v>15.43620446319612</v>
      </c>
      <c r="AX174" s="28">
        <f t="shared" si="33"/>
        <v>6830.7790155847069</v>
      </c>
      <c r="AY174" s="28">
        <f t="shared" si="33"/>
        <v>33604.695924808337</v>
      </c>
      <c r="AZ174" s="28">
        <f t="shared" si="33"/>
        <v>1405.4130975805581</v>
      </c>
      <c r="BA174" s="28">
        <f t="shared" si="33"/>
        <v>2009.4051451741443</v>
      </c>
      <c r="BB174" s="28">
        <f t="shared" si="33"/>
        <v>9558.9939340790515</v>
      </c>
      <c r="BC174" s="28">
        <f t="shared" si="33"/>
        <v>1409.226856760848</v>
      </c>
      <c r="BD174" s="28">
        <f t="shared" si="33"/>
        <v>24753.186271876737</v>
      </c>
      <c r="BE174" s="28">
        <f t="shared" si="33"/>
        <v>0</v>
      </c>
      <c r="BF174" s="28">
        <f t="shared" si="33"/>
        <v>15.707261275840786</v>
      </c>
      <c r="BG174" s="28">
        <f t="shared" si="33"/>
        <v>0</v>
      </c>
      <c r="BH174" s="28">
        <f t="shared" si="33"/>
        <v>4963.1245442067639</v>
      </c>
      <c r="BI174" s="28">
        <f t="shared" si="33"/>
        <v>0</v>
      </c>
      <c r="BJ174" s="28">
        <f t="shared" si="33"/>
        <v>1232.4347762341172</v>
      </c>
      <c r="BK174" s="28">
        <f t="shared" si="33"/>
        <v>0</v>
      </c>
      <c r="BL174" s="28">
        <f t="shared" si="33"/>
        <v>840.78516648677066</v>
      </c>
      <c r="BM174" s="28">
        <f t="shared" si="33"/>
        <v>120.16211548225294</v>
      </c>
      <c r="BN174" s="28">
        <f t="shared" si="33"/>
        <v>582.2887476825257</v>
      </c>
      <c r="BO174" s="28">
        <f t="shared" si="33"/>
        <v>5063.6102085699858</v>
      </c>
      <c r="BP174" s="28">
        <f t="shared" si="33"/>
        <v>0</v>
      </c>
      <c r="BQ174" s="28">
        <f t="shared" si="34"/>
        <v>0</v>
      </c>
      <c r="BR174" s="28">
        <f t="shared" si="34"/>
        <v>0</v>
      </c>
      <c r="BS174" s="28">
        <f t="shared" si="34"/>
        <v>0</v>
      </c>
      <c r="BT174" s="28">
        <f t="shared" si="34"/>
        <v>26342.583180224621</v>
      </c>
      <c r="BU174" s="28">
        <f t="shared" si="34"/>
        <v>0</v>
      </c>
      <c r="BV174" s="28">
        <f t="shared" si="34"/>
        <v>13374.107159989035</v>
      </c>
      <c r="BW174" s="28">
        <f t="shared" si="34"/>
        <v>15884.802285981938</v>
      </c>
      <c r="BX174" s="28">
        <f t="shared" si="34"/>
        <v>648.41219051591816</v>
      </c>
      <c r="BY174" s="28">
        <f t="shared" si="34"/>
        <v>0</v>
      </c>
      <c r="BZ174" s="28">
        <f t="shared" si="34"/>
        <v>7761.876694555498</v>
      </c>
      <c r="CA174" s="28">
        <f t="shared" si="34"/>
        <v>1924.3788208272974</v>
      </c>
      <c r="CB174" s="28">
        <f t="shared" si="34"/>
        <v>47044.087971267021</v>
      </c>
      <c r="CC174" s="28">
        <f t="shared" si="34"/>
        <v>11897.382098383543</v>
      </c>
      <c r="CD174" s="28">
        <f t="shared" si="34"/>
        <v>0</v>
      </c>
      <c r="CE174" s="28">
        <f t="shared" si="34"/>
        <v>0</v>
      </c>
      <c r="CF174" s="28">
        <f t="shared" si="34"/>
        <v>17413.130721851787</v>
      </c>
      <c r="CG174" s="28">
        <f t="shared" si="34"/>
        <v>305129.08895598853</v>
      </c>
      <c r="CH174" s="28">
        <f t="shared" si="34"/>
        <v>203778.1383719742</v>
      </c>
      <c r="CI174" s="28">
        <f t="shared" si="34"/>
        <v>0</v>
      </c>
      <c r="CJ174" s="28">
        <f t="shared" si="34"/>
        <v>72809.181689884979</v>
      </c>
      <c r="CK174" s="28">
        <f t="shared" si="34"/>
        <v>304720.50797032006</v>
      </c>
      <c r="CL174" s="28">
        <f t="shared" si="34"/>
        <v>135569.87117665776</v>
      </c>
      <c r="CM174" s="28">
        <f t="shared" si="34"/>
        <v>597.52953796035229</v>
      </c>
      <c r="CN174" s="28">
        <f t="shared" si="34"/>
        <v>0</v>
      </c>
      <c r="CO174" s="28">
        <f t="shared" si="34"/>
        <v>4698.0589214132833</v>
      </c>
      <c r="CP174" s="28">
        <f t="shared" si="34"/>
        <v>3200.4070042221247</v>
      </c>
      <c r="CQ174" s="28">
        <f t="shared" si="34"/>
        <v>7315.4509410630408</v>
      </c>
      <c r="CR174" s="28">
        <f t="shared" si="34"/>
        <v>62651.436475249684</v>
      </c>
      <c r="CS174" s="28">
        <f t="shared" si="34"/>
        <v>408.87530620964804</v>
      </c>
      <c r="CT174" s="28">
        <f t="shared" si="34"/>
        <v>0</v>
      </c>
      <c r="CU174" s="28">
        <f t="shared" si="34"/>
        <v>33323.513078881435</v>
      </c>
      <c r="CV174" s="28">
        <f t="shared" si="34"/>
        <v>0</v>
      </c>
      <c r="CW174" s="28">
        <f t="shared" si="34"/>
        <v>0</v>
      </c>
      <c r="CX174" s="28">
        <f t="shared" si="34"/>
        <v>0</v>
      </c>
      <c r="CY174" s="28">
        <f t="shared" si="34"/>
        <v>0</v>
      </c>
      <c r="CZ174" s="28">
        <f t="shared" si="34"/>
        <v>19549.589340733757</v>
      </c>
      <c r="DA174" s="28">
        <f t="shared" si="34"/>
        <v>118919.67012447375</v>
      </c>
      <c r="DB174" s="28">
        <f t="shared" si="34"/>
        <v>70774.669732669805</v>
      </c>
      <c r="DC174" s="28">
        <f t="shared" si="34"/>
        <v>37061.995717682024</v>
      </c>
      <c r="DD174" s="28">
        <f t="shared" si="34"/>
        <v>3157.509403220804</v>
      </c>
      <c r="DE174" s="28">
        <f t="shared" si="34"/>
        <v>54536.185127194571</v>
      </c>
      <c r="DF174" s="28">
        <f t="shared" si="34"/>
        <v>1883.3648979865804</v>
      </c>
      <c r="DG174" s="28">
        <f t="shared" si="34"/>
        <v>24927.370581376766</v>
      </c>
      <c r="DH174" s="28">
        <f t="shared" si="34"/>
        <v>78137.755899473632</v>
      </c>
      <c r="DI174" s="28">
        <f t="shared" si="34"/>
        <v>9347.4458470537193</v>
      </c>
      <c r="DJ174" s="28">
        <f t="shared" si="34"/>
        <v>12646.41713332154</v>
      </c>
      <c r="DK174" s="28">
        <f t="shared" si="34"/>
        <v>13631.798544794741</v>
      </c>
      <c r="DL174" s="28">
        <f t="shared" si="34"/>
        <v>43104.908668192737</v>
      </c>
      <c r="DM174" s="28">
        <f t="shared" si="34"/>
        <v>0</v>
      </c>
      <c r="DN174" s="28">
        <f t="shared" si="34"/>
        <v>0</v>
      </c>
      <c r="DO174" s="28">
        <f t="shared" si="34"/>
        <v>12122.513566759833</v>
      </c>
      <c r="DP174" s="28">
        <f t="shared" si="34"/>
        <v>3607.1387886577336</v>
      </c>
      <c r="DQ174" s="28">
        <f t="shared" si="34"/>
        <v>20809.209898972989</v>
      </c>
      <c r="DR174" s="28">
        <f t="shared" si="34"/>
        <v>26907.219293798142</v>
      </c>
      <c r="DS174" s="28">
        <f t="shared" si="34"/>
        <v>0</v>
      </c>
      <c r="DT174" s="28">
        <f t="shared" si="34"/>
        <v>0</v>
      </c>
      <c r="DU174" s="28">
        <f t="shared" si="34"/>
        <v>0</v>
      </c>
      <c r="DV174" s="28">
        <f t="shared" si="34"/>
        <v>118114.97147847005</v>
      </c>
      <c r="DW174" s="28">
        <f t="shared" si="34"/>
        <v>325389.3791280578</v>
      </c>
      <c r="DX174" s="28">
        <f t="shared" si="34"/>
        <v>15292.931800073071</v>
      </c>
      <c r="DY174" s="28">
        <f t="shared" si="34"/>
        <v>0</v>
      </c>
      <c r="DZ174" s="28">
        <f t="shared" si="34"/>
        <v>127.63731315371894</v>
      </c>
      <c r="EA174" s="28">
        <f t="shared" si="34"/>
        <v>24226.389955719191</v>
      </c>
      <c r="EB174" s="28">
        <f t="shared" si="34"/>
        <v>0</v>
      </c>
      <c r="EC174" s="28">
        <f t="shared" si="35"/>
        <v>37220.942812164838</v>
      </c>
      <c r="ED174" s="28">
        <f t="shared" si="35"/>
        <v>0</v>
      </c>
      <c r="EE174" s="28">
        <f t="shared" si="35"/>
        <v>80086.888045944885</v>
      </c>
      <c r="EF174" s="28">
        <f t="shared" si="35"/>
        <v>0</v>
      </c>
      <c r="EG174" s="28">
        <f t="shared" si="35"/>
        <v>25455.430792279505</v>
      </c>
      <c r="EH174" s="28">
        <f t="shared" si="35"/>
        <v>2.9103830456733704E-11</v>
      </c>
      <c r="EI174" s="29">
        <f t="shared" si="29"/>
        <v>2918517.7761932439</v>
      </c>
      <c r="EJ174" s="35"/>
      <c r="EK174" s="35"/>
      <c r="EL174" s="35"/>
      <c r="EM174" s="34"/>
    </row>
    <row r="175" spans="1:146" s="10" customFormat="1" ht="16.5" customHeight="1" thickBot="1" x14ac:dyDescent="0.25"/>
    <row r="176" spans="1:146" s="10" customFormat="1" ht="16.5" customHeight="1" thickBot="1" x14ac:dyDescent="0.25">
      <c r="A176" s="32" t="s">
        <v>308</v>
      </c>
      <c r="B176" s="33"/>
      <c r="C176" s="28">
        <f>+SUM(C178:C182)</f>
        <v>1367</v>
      </c>
      <c r="D176" s="28">
        <f t="shared" ref="D176:BN176" si="36">+SUM(D178:D182)</f>
        <v>274</v>
      </c>
      <c r="E176" s="28">
        <f t="shared" si="36"/>
        <v>528</v>
      </c>
      <c r="F176" s="28">
        <f t="shared" si="36"/>
        <v>1140</v>
      </c>
      <c r="G176" s="28">
        <f t="shared" si="36"/>
        <v>1877</v>
      </c>
      <c r="H176" s="28">
        <f t="shared" si="36"/>
        <v>1676</v>
      </c>
      <c r="I176" s="28">
        <f t="shared" si="36"/>
        <v>1291</v>
      </c>
      <c r="J176" s="28">
        <f t="shared" si="36"/>
        <v>3279</v>
      </c>
      <c r="K176" s="28">
        <f t="shared" si="36"/>
        <v>7900</v>
      </c>
      <c r="L176" s="28">
        <f t="shared" si="36"/>
        <v>7945</v>
      </c>
      <c r="M176" s="28">
        <f t="shared" si="36"/>
        <v>1798</v>
      </c>
      <c r="N176" s="28">
        <f t="shared" si="36"/>
        <v>3188</v>
      </c>
      <c r="O176" s="28">
        <f t="shared" si="36"/>
        <v>3094</v>
      </c>
      <c r="P176" s="28">
        <f t="shared" si="36"/>
        <v>42934</v>
      </c>
      <c r="Q176" s="28">
        <f t="shared" si="36"/>
        <v>3059</v>
      </c>
      <c r="R176" s="28">
        <f t="shared" si="36"/>
        <v>31148</v>
      </c>
      <c r="S176" s="28">
        <f t="shared" si="36"/>
        <v>7149</v>
      </c>
      <c r="T176" s="28">
        <f t="shared" si="36"/>
        <v>18214</v>
      </c>
      <c r="U176" s="28">
        <f t="shared" si="36"/>
        <v>9500</v>
      </c>
      <c r="V176" s="28">
        <f t="shared" si="36"/>
        <v>3000</v>
      </c>
      <c r="W176" s="28">
        <f t="shared" si="36"/>
        <v>3867</v>
      </c>
      <c r="X176" s="28">
        <f t="shared" si="36"/>
        <v>34342</v>
      </c>
      <c r="Y176" s="28">
        <f t="shared" si="36"/>
        <v>1629</v>
      </c>
      <c r="Z176" s="28">
        <f t="shared" si="36"/>
        <v>7540</v>
      </c>
      <c r="AA176" s="28">
        <f t="shared" si="36"/>
        <v>1692</v>
      </c>
      <c r="AB176" s="28">
        <f t="shared" si="36"/>
        <v>16005</v>
      </c>
      <c r="AC176" s="28">
        <f t="shared" si="36"/>
        <v>2305</v>
      </c>
      <c r="AD176" s="28">
        <f t="shared" si="36"/>
        <v>1946</v>
      </c>
      <c r="AE176" s="28">
        <f t="shared" si="36"/>
        <v>1239</v>
      </c>
      <c r="AF176" s="28">
        <f t="shared" si="36"/>
        <v>4260</v>
      </c>
      <c r="AG176" s="28">
        <f t="shared" si="36"/>
        <v>78</v>
      </c>
      <c r="AH176" s="28">
        <f t="shared" si="36"/>
        <v>519</v>
      </c>
      <c r="AI176" s="28">
        <f t="shared" si="36"/>
        <v>18911</v>
      </c>
      <c r="AJ176" s="28">
        <f t="shared" si="36"/>
        <v>2674</v>
      </c>
      <c r="AK176" s="28">
        <f t="shared" si="36"/>
        <v>11229</v>
      </c>
      <c r="AL176" s="28">
        <f t="shared" si="36"/>
        <v>2557</v>
      </c>
      <c r="AM176" s="28">
        <f t="shared" si="36"/>
        <v>18868</v>
      </c>
      <c r="AN176" s="28">
        <f t="shared" si="36"/>
        <v>2132</v>
      </c>
      <c r="AO176" s="28">
        <f t="shared" si="36"/>
        <v>3451</v>
      </c>
      <c r="AP176" s="28">
        <f t="shared" si="36"/>
        <v>14749</v>
      </c>
      <c r="AQ176" s="28">
        <f t="shared" si="36"/>
        <v>5119</v>
      </c>
      <c r="AR176" s="28">
        <f t="shared" si="36"/>
        <v>1019</v>
      </c>
      <c r="AS176" s="28">
        <f t="shared" si="36"/>
        <v>1918</v>
      </c>
      <c r="AT176" s="28">
        <f t="shared" si="36"/>
        <v>588</v>
      </c>
      <c r="AU176" s="28">
        <f t="shared" si="36"/>
        <v>6048</v>
      </c>
      <c r="AV176" s="28">
        <f t="shared" si="36"/>
        <v>1744</v>
      </c>
      <c r="AW176" s="28">
        <f t="shared" si="36"/>
        <v>6054</v>
      </c>
      <c r="AX176" s="28">
        <f t="shared" si="36"/>
        <v>3688</v>
      </c>
      <c r="AY176" s="28">
        <f t="shared" si="36"/>
        <v>12372</v>
      </c>
      <c r="AZ176" s="28">
        <f t="shared" si="36"/>
        <v>810</v>
      </c>
      <c r="BA176" s="28">
        <f t="shared" si="36"/>
        <v>853</v>
      </c>
      <c r="BB176" s="28">
        <f t="shared" si="36"/>
        <v>5961</v>
      </c>
      <c r="BC176" s="28">
        <f t="shared" si="36"/>
        <v>6625</v>
      </c>
      <c r="BD176" s="28">
        <f t="shared" si="36"/>
        <v>10494</v>
      </c>
      <c r="BE176" s="28">
        <f t="shared" si="36"/>
        <v>3464</v>
      </c>
      <c r="BF176" s="28">
        <f t="shared" si="36"/>
        <v>8662</v>
      </c>
      <c r="BG176" s="28">
        <f t="shared" si="36"/>
        <v>2047</v>
      </c>
      <c r="BH176" s="28">
        <f t="shared" si="36"/>
        <v>4030</v>
      </c>
      <c r="BI176" s="28">
        <f t="shared" si="36"/>
        <v>4227</v>
      </c>
      <c r="BJ176" s="28">
        <f t="shared" si="36"/>
        <v>2969</v>
      </c>
      <c r="BK176" s="28">
        <f t="shared" si="36"/>
        <v>981</v>
      </c>
      <c r="BL176" s="28">
        <f t="shared" si="36"/>
        <v>1100</v>
      </c>
      <c r="BM176" s="28">
        <f t="shared" si="36"/>
        <v>3754</v>
      </c>
      <c r="BN176" s="28">
        <f t="shared" si="36"/>
        <v>2667</v>
      </c>
      <c r="BO176" s="28">
        <f t="shared" ref="BO176:DZ176" si="37">+SUM(BO178:BO182)</f>
        <v>9080</v>
      </c>
      <c r="BP176" s="28">
        <f t="shared" si="37"/>
        <v>650</v>
      </c>
      <c r="BQ176" s="28">
        <f t="shared" si="37"/>
        <v>1363</v>
      </c>
      <c r="BR176" s="28">
        <f t="shared" si="37"/>
        <v>6769</v>
      </c>
      <c r="BS176" s="28">
        <f t="shared" si="37"/>
        <v>1086</v>
      </c>
      <c r="BT176" s="28">
        <f t="shared" si="37"/>
        <v>11635</v>
      </c>
      <c r="BU176" s="28">
        <f t="shared" si="37"/>
        <v>20272</v>
      </c>
      <c r="BV176" s="28">
        <f t="shared" si="37"/>
        <v>5554</v>
      </c>
      <c r="BW176" s="28">
        <f t="shared" si="37"/>
        <v>9108</v>
      </c>
      <c r="BX176" s="28">
        <f t="shared" si="37"/>
        <v>15338</v>
      </c>
      <c r="BY176" s="28">
        <f t="shared" si="37"/>
        <v>5187</v>
      </c>
      <c r="BZ176" s="28">
        <f t="shared" si="37"/>
        <v>1213</v>
      </c>
      <c r="CA176" s="28">
        <f t="shared" si="37"/>
        <v>4049</v>
      </c>
      <c r="CB176" s="28">
        <f t="shared" si="37"/>
        <v>49068</v>
      </c>
      <c r="CC176" s="28">
        <f t="shared" si="37"/>
        <v>24043</v>
      </c>
      <c r="CD176" s="28">
        <f t="shared" si="37"/>
        <v>6652</v>
      </c>
      <c r="CE176" s="28">
        <f t="shared" si="37"/>
        <v>25944</v>
      </c>
      <c r="CF176" s="28">
        <f t="shared" si="37"/>
        <v>33422</v>
      </c>
      <c r="CG176" s="28">
        <f t="shared" si="37"/>
        <v>395227</v>
      </c>
      <c r="CH176" s="28">
        <f t="shared" si="37"/>
        <v>52755</v>
      </c>
      <c r="CI176" s="28">
        <f t="shared" si="37"/>
        <v>13</v>
      </c>
      <c r="CJ176" s="28">
        <f t="shared" si="37"/>
        <v>13896</v>
      </c>
      <c r="CK176" s="28">
        <f t="shared" si="37"/>
        <v>37503</v>
      </c>
      <c r="CL176" s="28">
        <f t="shared" si="37"/>
        <v>23451</v>
      </c>
      <c r="CM176" s="28">
        <f t="shared" si="37"/>
        <v>1956</v>
      </c>
      <c r="CN176" s="28">
        <f t="shared" si="37"/>
        <v>1666</v>
      </c>
      <c r="CO176" s="28">
        <f t="shared" si="37"/>
        <v>13271</v>
      </c>
      <c r="CP176" s="28">
        <f t="shared" si="37"/>
        <v>8003</v>
      </c>
      <c r="CQ176" s="28">
        <f t="shared" si="37"/>
        <v>31429</v>
      </c>
      <c r="CR176" s="28">
        <f t="shared" si="37"/>
        <v>89170</v>
      </c>
      <c r="CS176" s="28">
        <f t="shared" si="37"/>
        <v>4795</v>
      </c>
      <c r="CT176" s="28">
        <f t="shared" si="37"/>
        <v>13611</v>
      </c>
      <c r="CU176" s="28">
        <f t="shared" si="37"/>
        <v>24048</v>
      </c>
      <c r="CV176" s="28">
        <f t="shared" si="37"/>
        <v>1008</v>
      </c>
      <c r="CW176" s="28">
        <f t="shared" si="37"/>
        <v>33068</v>
      </c>
      <c r="CX176" s="28">
        <f t="shared" si="37"/>
        <v>10111</v>
      </c>
      <c r="CY176" s="28">
        <f t="shared" si="37"/>
        <v>2842</v>
      </c>
      <c r="CZ176" s="28">
        <f t="shared" si="37"/>
        <v>4075</v>
      </c>
      <c r="DA176" s="28">
        <f t="shared" si="37"/>
        <v>24602</v>
      </c>
      <c r="DB176" s="28">
        <f t="shared" si="37"/>
        <v>10768</v>
      </c>
      <c r="DC176" s="28">
        <f t="shared" si="37"/>
        <v>10821</v>
      </c>
      <c r="DD176" s="28">
        <f t="shared" si="37"/>
        <v>29322</v>
      </c>
      <c r="DE176" s="28">
        <f t="shared" si="37"/>
        <v>13147</v>
      </c>
      <c r="DF176" s="28">
        <f t="shared" si="37"/>
        <v>6070</v>
      </c>
      <c r="DG176" s="28">
        <f t="shared" si="37"/>
        <v>15177</v>
      </c>
      <c r="DH176" s="28">
        <f t="shared" si="37"/>
        <v>13564</v>
      </c>
      <c r="DI176" s="28">
        <f t="shared" si="37"/>
        <v>2687</v>
      </c>
      <c r="DJ176" s="28">
        <f t="shared" si="37"/>
        <v>3123</v>
      </c>
      <c r="DK176" s="28">
        <f t="shared" si="37"/>
        <v>1039</v>
      </c>
      <c r="DL176" s="28">
        <f t="shared" si="37"/>
        <v>5171</v>
      </c>
      <c r="DM176" s="28">
        <f t="shared" si="37"/>
        <v>11</v>
      </c>
      <c r="DN176" s="28">
        <f t="shared" si="37"/>
        <v>31400</v>
      </c>
      <c r="DO176" s="28">
        <f t="shared" si="37"/>
        <v>6714</v>
      </c>
      <c r="DP176" s="28">
        <f t="shared" si="37"/>
        <v>32706</v>
      </c>
      <c r="DQ176" s="28">
        <f t="shared" si="37"/>
        <v>21893</v>
      </c>
      <c r="DR176" s="28">
        <f t="shared" si="37"/>
        <v>37015</v>
      </c>
      <c r="DS176" s="28">
        <f t="shared" si="37"/>
        <v>44112</v>
      </c>
      <c r="DT176" s="28">
        <f t="shared" si="37"/>
        <v>39690</v>
      </c>
      <c r="DU176" s="28">
        <f t="shared" si="37"/>
        <v>599</v>
      </c>
      <c r="DV176" s="28">
        <f t="shared" si="37"/>
        <v>162554</v>
      </c>
      <c r="DW176" s="28">
        <f t="shared" si="37"/>
        <v>84972</v>
      </c>
      <c r="DX176" s="28">
        <f t="shared" si="37"/>
        <v>12116</v>
      </c>
      <c r="DY176" s="28">
        <f t="shared" si="37"/>
        <v>1409</v>
      </c>
      <c r="DZ176" s="28">
        <f t="shared" si="37"/>
        <v>3915</v>
      </c>
      <c r="EA176" s="28">
        <f t="shared" ref="EA176:EH176" si="38">+SUM(EA178:EA182)</f>
        <v>10218</v>
      </c>
      <c r="EB176" s="28">
        <f t="shared" si="38"/>
        <v>22886</v>
      </c>
      <c r="EC176" s="28">
        <f t="shared" si="38"/>
        <v>18259</v>
      </c>
      <c r="ED176" s="28">
        <f t="shared" si="38"/>
        <v>892</v>
      </c>
      <c r="EE176" s="28">
        <f t="shared" si="38"/>
        <v>27716</v>
      </c>
      <c r="EF176" s="28">
        <f t="shared" si="38"/>
        <v>862</v>
      </c>
      <c r="EG176" s="28">
        <f t="shared" si="38"/>
        <v>12793</v>
      </c>
      <c r="EH176" s="28">
        <f t="shared" si="38"/>
        <v>158810</v>
      </c>
      <c r="EI176" s="29">
        <f>SUM(C176:EH176)</f>
        <v>2256912</v>
      </c>
      <c r="EJ176" s="35"/>
      <c r="EK176" s="35"/>
      <c r="EL176" s="35"/>
      <c r="EM176" s="34"/>
    </row>
    <row r="177" spans="1:143" s="10" customFormat="1" ht="16.5" customHeight="1" thickBot="1" x14ac:dyDescent="0.25"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  <c r="DQ177" s="34"/>
      <c r="DR177" s="34"/>
      <c r="DS177" s="34"/>
      <c r="DT177" s="34"/>
      <c r="DU177" s="34"/>
      <c r="DV177" s="34"/>
      <c r="DW177" s="34"/>
      <c r="DX177" s="34"/>
      <c r="DY177" s="34"/>
      <c r="DZ177" s="34"/>
      <c r="EA177" s="34"/>
      <c r="EB177" s="34"/>
      <c r="EC177" s="34"/>
      <c r="ED177" s="34"/>
      <c r="EE177" s="34"/>
      <c r="EF177" s="34"/>
      <c r="EG177" s="34"/>
      <c r="EH177" s="34"/>
      <c r="EI177" s="34"/>
    </row>
    <row r="178" spans="1:143" s="10" customFormat="1" ht="16.5" customHeight="1" thickBot="1" x14ac:dyDescent="0.25">
      <c r="A178" s="32" t="s">
        <v>309</v>
      </c>
      <c r="B178" s="33"/>
      <c r="C178" s="28">
        <v>1099</v>
      </c>
      <c r="D178" s="28">
        <v>133</v>
      </c>
      <c r="E178" s="28">
        <v>473</v>
      </c>
      <c r="F178" s="28">
        <v>765</v>
      </c>
      <c r="G178" s="28">
        <v>1875</v>
      </c>
      <c r="H178" s="28">
        <v>1073</v>
      </c>
      <c r="I178" s="28">
        <v>938</v>
      </c>
      <c r="J178" s="28">
        <v>2240</v>
      </c>
      <c r="K178" s="28">
        <v>4222</v>
      </c>
      <c r="L178" s="28">
        <v>3453</v>
      </c>
      <c r="M178" s="28">
        <v>1523</v>
      </c>
      <c r="N178" s="28">
        <v>2673</v>
      </c>
      <c r="O178" s="28">
        <v>2863</v>
      </c>
      <c r="P178" s="28">
        <v>42094</v>
      </c>
      <c r="Q178" s="28">
        <v>1873</v>
      </c>
      <c r="R178" s="28">
        <v>28534</v>
      </c>
      <c r="S178" s="28">
        <v>5710</v>
      </c>
      <c r="T178" s="28">
        <v>7436</v>
      </c>
      <c r="U178" s="28">
        <v>4260</v>
      </c>
      <c r="V178" s="28">
        <v>1606</v>
      </c>
      <c r="W178" s="28">
        <v>2869</v>
      </c>
      <c r="X178" s="28">
        <v>18646</v>
      </c>
      <c r="Y178" s="28">
        <v>965</v>
      </c>
      <c r="Z178" s="28">
        <v>4637</v>
      </c>
      <c r="AA178" s="28">
        <v>1466</v>
      </c>
      <c r="AB178" s="28">
        <v>8315</v>
      </c>
      <c r="AC178" s="28">
        <v>1606</v>
      </c>
      <c r="AD178" s="28">
        <v>59</v>
      </c>
      <c r="AE178" s="28">
        <v>756</v>
      </c>
      <c r="AF178" s="28">
        <v>3117</v>
      </c>
      <c r="AG178" s="28">
        <v>28</v>
      </c>
      <c r="AH178" s="28">
        <v>92</v>
      </c>
      <c r="AI178" s="28">
        <v>17820</v>
      </c>
      <c r="AJ178" s="28">
        <v>2674</v>
      </c>
      <c r="AK178" s="28">
        <v>9875</v>
      </c>
      <c r="AL178" s="28">
        <v>2466</v>
      </c>
      <c r="AM178" s="28">
        <v>12104</v>
      </c>
      <c r="AN178" s="28">
        <v>2132</v>
      </c>
      <c r="AO178" s="28">
        <v>3445</v>
      </c>
      <c r="AP178" s="28">
        <v>11271</v>
      </c>
      <c r="AQ178" s="28">
        <v>4960</v>
      </c>
      <c r="AR178" s="28">
        <v>851</v>
      </c>
      <c r="AS178" s="28">
        <v>1918</v>
      </c>
      <c r="AT178" s="28">
        <v>588</v>
      </c>
      <c r="AU178" s="28">
        <v>5340</v>
      </c>
      <c r="AV178" s="28">
        <v>1568</v>
      </c>
      <c r="AW178" s="28">
        <v>6047</v>
      </c>
      <c r="AX178" s="28">
        <v>2101</v>
      </c>
      <c r="AY178" s="28">
        <v>3025</v>
      </c>
      <c r="AZ178" s="28">
        <v>417</v>
      </c>
      <c r="BA178" s="28">
        <v>281</v>
      </c>
      <c r="BB178" s="28">
        <v>3467</v>
      </c>
      <c r="BC178" s="28">
        <v>5863</v>
      </c>
      <c r="BD178" s="28">
        <v>7971</v>
      </c>
      <c r="BE178" s="28">
        <v>3464</v>
      </c>
      <c r="BF178" s="28">
        <v>8278</v>
      </c>
      <c r="BG178" s="28">
        <v>2047</v>
      </c>
      <c r="BH178" s="28">
        <v>3492</v>
      </c>
      <c r="BI178" s="28">
        <v>4227</v>
      </c>
      <c r="BJ178" s="28">
        <v>2679</v>
      </c>
      <c r="BK178" s="28">
        <v>981</v>
      </c>
      <c r="BL178" s="28">
        <v>733</v>
      </c>
      <c r="BM178" s="28">
        <v>3654</v>
      </c>
      <c r="BN178" s="28">
        <v>2532</v>
      </c>
      <c r="BO178" s="28">
        <v>7171</v>
      </c>
      <c r="BP178" s="28">
        <v>650</v>
      </c>
      <c r="BQ178" s="28">
        <v>1363</v>
      </c>
      <c r="BR178" s="28">
        <v>6769</v>
      </c>
      <c r="BS178" s="28">
        <v>1086</v>
      </c>
      <c r="BT178" s="28">
        <v>7141</v>
      </c>
      <c r="BU178" s="28">
        <v>20272</v>
      </c>
      <c r="BV178" s="28">
        <v>4197</v>
      </c>
      <c r="BW178" s="28">
        <v>6883</v>
      </c>
      <c r="BX178" s="28">
        <v>15240</v>
      </c>
      <c r="BY178" s="28">
        <v>5187</v>
      </c>
      <c r="BZ178" s="28">
        <v>564</v>
      </c>
      <c r="CA178" s="28">
        <v>2658</v>
      </c>
      <c r="CB178" s="28">
        <v>40744</v>
      </c>
      <c r="CC178" s="28">
        <v>24043</v>
      </c>
      <c r="CD178" s="28">
        <v>6652</v>
      </c>
      <c r="CE178" s="28">
        <v>25944</v>
      </c>
      <c r="CF178" s="28">
        <v>29775</v>
      </c>
      <c r="CG178" s="28">
        <v>251291</v>
      </c>
      <c r="CH178" s="28">
        <v>27000</v>
      </c>
      <c r="CI178" s="28">
        <v>13</v>
      </c>
      <c r="CJ178" s="28">
        <v>7038</v>
      </c>
      <c r="CK178" s="28">
        <v>4805</v>
      </c>
      <c r="CL178" s="28">
        <v>12670</v>
      </c>
      <c r="CM178" s="28">
        <v>1956</v>
      </c>
      <c r="CN178" s="28">
        <v>1666</v>
      </c>
      <c r="CO178" s="28">
        <v>11667</v>
      </c>
      <c r="CP178" s="28">
        <v>5437</v>
      </c>
      <c r="CQ178" s="28">
        <v>26821</v>
      </c>
      <c r="CR178" s="28">
        <v>65489</v>
      </c>
      <c r="CS178" s="28">
        <v>4483</v>
      </c>
      <c r="CT178" s="28">
        <v>13611</v>
      </c>
      <c r="CU178" s="28">
        <v>20449</v>
      </c>
      <c r="CV178" s="28">
        <v>1008</v>
      </c>
      <c r="CW178" s="28">
        <v>33068</v>
      </c>
      <c r="CX178" s="28">
        <v>10111</v>
      </c>
      <c r="CY178" s="28">
        <v>2842</v>
      </c>
      <c r="CZ178" s="28">
        <v>3419</v>
      </c>
      <c r="DA178" s="28">
        <v>18757</v>
      </c>
      <c r="DB178" s="28">
        <v>4616</v>
      </c>
      <c r="DC178" s="28">
        <v>7044</v>
      </c>
      <c r="DD178" s="28">
        <v>28498</v>
      </c>
      <c r="DE178" s="28">
        <v>7086</v>
      </c>
      <c r="DF178" s="28">
        <v>5630</v>
      </c>
      <c r="DG178" s="28">
        <v>11701</v>
      </c>
      <c r="DH178" s="28">
        <v>8674</v>
      </c>
      <c r="DI178" s="28">
        <v>957</v>
      </c>
      <c r="DJ178" s="28">
        <v>2375</v>
      </c>
      <c r="DK178" s="28">
        <v>684</v>
      </c>
      <c r="DL178" s="28">
        <v>2656</v>
      </c>
      <c r="DM178" s="28">
        <v>11</v>
      </c>
      <c r="DN178" s="28">
        <v>31400</v>
      </c>
      <c r="DO178" s="28">
        <v>5012</v>
      </c>
      <c r="DP178" s="28">
        <v>31510</v>
      </c>
      <c r="DQ178" s="28">
        <v>17627</v>
      </c>
      <c r="DR178" s="28">
        <v>33768</v>
      </c>
      <c r="DS178" s="28">
        <v>44112</v>
      </c>
      <c r="DT178" s="28">
        <v>39690</v>
      </c>
      <c r="DU178" s="28">
        <v>599</v>
      </c>
      <c r="DV178" s="28">
        <v>155262</v>
      </c>
      <c r="DW178" s="28">
        <v>72004</v>
      </c>
      <c r="DX178" s="28">
        <v>2134</v>
      </c>
      <c r="DY178" s="28">
        <v>1409</v>
      </c>
      <c r="DZ178" s="28">
        <v>2868</v>
      </c>
      <c r="EA178" s="28">
        <v>5718</v>
      </c>
      <c r="EB178" s="28">
        <v>17382</v>
      </c>
      <c r="EC178" s="28">
        <v>5303</v>
      </c>
      <c r="ED178" s="28">
        <v>892</v>
      </c>
      <c r="EE178" s="28">
        <v>6886</v>
      </c>
      <c r="EF178" s="28">
        <v>862</v>
      </c>
      <c r="EG178" s="28">
        <v>1526</v>
      </c>
      <c r="EH178" s="28">
        <v>158810</v>
      </c>
      <c r="EI178" s="29">
        <f t="shared" ref="EI178:EI183" si="39">SUM(C178:EH178)</f>
        <v>1740316</v>
      </c>
      <c r="EJ178" s="35"/>
      <c r="EK178" s="35"/>
      <c r="EL178" s="35"/>
      <c r="EM178" s="34"/>
    </row>
    <row r="179" spans="1:143" s="10" customFormat="1" ht="16.5" customHeight="1" thickBot="1" x14ac:dyDescent="0.25">
      <c r="A179" s="32" t="s">
        <v>310</v>
      </c>
      <c r="B179" s="33"/>
      <c r="C179" s="28">
        <v>98</v>
      </c>
      <c r="D179" s="28">
        <v>85</v>
      </c>
      <c r="E179" s="28">
        <v>5</v>
      </c>
      <c r="F179" s="28">
        <v>60</v>
      </c>
      <c r="G179" s="28">
        <v>0</v>
      </c>
      <c r="H179" s="28">
        <v>0</v>
      </c>
      <c r="I179" s="28">
        <v>273</v>
      </c>
      <c r="J179" s="28">
        <v>283</v>
      </c>
      <c r="K179" s="28">
        <v>2930</v>
      </c>
      <c r="L179" s="28">
        <v>3569</v>
      </c>
      <c r="M179" s="28">
        <v>50</v>
      </c>
      <c r="N179" s="28">
        <v>0</v>
      </c>
      <c r="O179" s="28">
        <v>0</v>
      </c>
      <c r="P179" s="28">
        <v>540</v>
      </c>
      <c r="Q179" s="28">
        <v>250</v>
      </c>
      <c r="R179" s="28">
        <v>1415</v>
      </c>
      <c r="S179" s="28">
        <v>107</v>
      </c>
      <c r="T179" s="28">
        <v>5039</v>
      </c>
      <c r="U179" s="28">
        <v>3561</v>
      </c>
      <c r="V179" s="28">
        <v>1215</v>
      </c>
      <c r="W179" s="28">
        <v>379</v>
      </c>
      <c r="X179" s="28">
        <v>2625</v>
      </c>
      <c r="Y179" s="28">
        <v>558</v>
      </c>
      <c r="Z179" s="28">
        <v>2143</v>
      </c>
      <c r="AA179" s="28">
        <v>226</v>
      </c>
      <c r="AB179" s="28">
        <v>7690</v>
      </c>
      <c r="AC179" s="28">
        <v>55</v>
      </c>
      <c r="AD179" s="28">
        <v>1887</v>
      </c>
      <c r="AE179" s="28">
        <v>183</v>
      </c>
      <c r="AF179" s="28">
        <v>1005</v>
      </c>
      <c r="AG179" s="28">
        <v>42</v>
      </c>
      <c r="AH179" s="28">
        <v>427</v>
      </c>
      <c r="AI179" s="28">
        <v>639</v>
      </c>
      <c r="AJ179" s="28">
        <v>0</v>
      </c>
      <c r="AK179" s="28">
        <v>482</v>
      </c>
      <c r="AL179" s="28">
        <v>0</v>
      </c>
      <c r="AM179" s="28">
        <v>6072</v>
      </c>
      <c r="AN179" s="28">
        <v>0</v>
      </c>
      <c r="AO179" s="28">
        <v>4</v>
      </c>
      <c r="AP179" s="28">
        <v>3476</v>
      </c>
      <c r="AQ179" s="28">
        <v>159</v>
      </c>
      <c r="AR179" s="28">
        <v>168</v>
      </c>
      <c r="AS179" s="28">
        <v>0</v>
      </c>
      <c r="AT179" s="28">
        <v>0</v>
      </c>
      <c r="AU179" s="28">
        <v>707</v>
      </c>
      <c r="AV179" s="28">
        <v>176</v>
      </c>
      <c r="AW179" s="28">
        <v>6</v>
      </c>
      <c r="AX179" s="28">
        <v>1487</v>
      </c>
      <c r="AY179" s="28">
        <v>7263</v>
      </c>
      <c r="AZ179" s="28">
        <v>255</v>
      </c>
      <c r="BA179" s="28">
        <v>316</v>
      </c>
      <c r="BB179" s="28">
        <v>2488</v>
      </c>
      <c r="BC179" s="28">
        <v>762</v>
      </c>
      <c r="BD179" s="28">
        <v>1739</v>
      </c>
      <c r="BE179" s="28">
        <v>0</v>
      </c>
      <c r="BF179" s="28">
        <v>384</v>
      </c>
      <c r="BG179" s="28">
        <v>0</v>
      </c>
      <c r="BH179" s="28">
        <v>538</v>
      </c>
      <c r="BI179" s="28">
        <v>0</v>
      </c>
      <c r="BJ179" s="28">
        <v>290</v>
      </c>
      <c r="BK179" s="28">
        <v>0</v>
      </c>
      <c r="BL179" s="28">
        <v>284</v>
      </c>
      <c r="BM179" s="28">
        <v>51</v>
      </c>
      <c r="BN179" s="28">
        <v>135</v>
      </c>
      <c r="BO179" s="28">
        <v>1402</v>
      </c>
      <c r="BP179" s="28">
        <v>0</v>
      </c>
      <c r="BQ179" s="28">
        <v>0</v>
      </c>
      <c r="BR179" s="28">
        <v>0</v>
      </c>
      <c r="BS179" s="28">
        <v>0</v>
      </c>
      <c r="BT179" s="28">
        <v>2159</v>
      </c>
      <c r="BU179" s="28">
        <v>0</v>
      </c>
      <c r="BV179" s="28">
        <v>643</v>
      </c>
      <c r="BW179" s="28">
        <v>1756</v>
      </c>
      <c r="BX179" s="28">
        <v>98</v>
      </c>
      <c r="BY179" s="28">
        <v>0</v>
      </c>
      <c r="BZ179" s="28">
        <v>379</v>
      </c>
      <c r="CA179" s="28">
        <v>840</v>
      </c>
      <c r="CB179" s="28">
        <v>3708</v>
      </c>
      <c r="CC179" s="28">
        <v>0</v>
      </c>
      <c r="CD179" s="28">
        <v>0</v>
      </c>
      <c r="CE179" s="28">
        <v>0</v>
      </c>
      <c r="CF179" s="28">
        <v>3299</v>
      </c>
      <c r="CG179" s="28">
        <v>103608</v>
      </c>
      <c r="CH179" s="28">
        <v>19577</v>
      </c>
      <c r="CI179" s="28">
        <v>0</v>
      </c>
      <c r="CJ179" s="28">
        <v>4395</v>
      </c>
      <c r="CK179" s="28">
        <v>32493</v>
      </c>
      <c r="CL179" s="28">
        <v>8084</v>
      </c>
      <c r="CM179" s="28">
        <v>0</v>
      </c>
      <c r="CN179" s="28">
        <v>0</v>
      </c>
      <c r="CO179" s="28">
        <v>1331</v>
      </c>
      <c r="CP179" s="28">
        <v>2291</v>
      </c>
      <c r="CQ179" s="28">
        <v>1729</v>
      </c>
      <c r="CR179" s="28">
        <v>12227</v>
      </c>
      <c r="CS179" s="28">
        <v>312</v>
      </c>
      <c r="CT179" s="28">
        <v>0</v>
      </c>
      <c r="CU179" s="28">
        <v>2410</v>
      </c>
      <c r="CV179" s="28">
        <v>0</v>
      </c>
      <c r="CW179" s="28">
        <v>0</v>
      </c>
      <c r="CX179" s="28">
        <v>0</v>
      </c>
      <c r="CY179" s="28">
        <v>0</v>
      </c>
      <c r="CZ179" s="28">
        <v>124</v>
      </c>
      <c r="DA179" s="28">
        <v>4261</v>
      </c>
      <c r="DB179" s="28">
        <v>4617</v>
      </c>
      <c r="DC179" s="28">
        <v>2582</v>
      </c>
      <c r="DD179" s="28">
        <v>514</v>
      </c>
      <c r="DE179" s="28">
        <v>3958</v>
      </c>
      <c r="DF179" s="28">
        <v>440</v>
      </c>
      <c r="DG179" s="28">
        <v>3067</v>
      </c>
      <c r="DH179" s="28">
        <v>3119</v>
      </c>
      <c r="DI179" s="28">
        <v>890</v>
      </c>
      <c r="DJ179" s="28">
        <v>232</v>
      </c>
      <c r="DK179" s="28">
        <v>355</v>
      </c>
      <c r="DL179" s="28">
        <v>1906</v>
      </c>
      <c r="DM179" s="28">
        <v>0</v>
      </c>
      <c r="DN179" s="28">
        <v>0</v>
      </c>
      <c r="DO179" s="28">
        <v>1574</v>
      </c>
      <c r="DP179" s="28">
        <v>993</v>
      </c>
      <c r="DQ179" s="28">
        <v>4194</v>
      </c>
      <c r="DR179" s="28">
        <v>2656</v>
      </c>
      <c r="DS179" s="28">
        <v>0</v>
      </c>
      <c r="DT179" s="28">
        <v>0</v>
      </c>
      <c r="DU179" s="28">
        <v>0</v>
      </c>
      <c r="DV179" s="28">
        <v>6737</v>
      </c>
      <c r="DW179" s="28">
        <v>5874</v>
      </c>
      <c r="DX179" s="28">
        <v>4667</v>
      </c>
      <c r="DY179" s="28">
        <v>0</v>
      </c>
      <c r="DZ179" s="28">
        <v>915</v>
      </c>
      <c r="EA179" s="28">
        <v>4121</v>
      </c>
      <c r="EB179" s="28">
        <v>0</v>
      </c>
      <c r="EC179" s="28">
        <v>11900</v>
      </c>
      <c r="ED179" s="28">
        <v>0</v>
      </c>
      <c r="EE179" s="28">
        <v>20234</v>
      </c>
      <c r="EF179" s="28">
        <v>0</v>
      </c>
      <c r="EG179" s="28">
        <v>10716</v>
      </c>
      <c r="EH179" s="28">
        <v>0</v>
      </c>
      <c r="EI179" s="29">
        <f t="shared" si="39"/>
        <v>367968</v>
      </c>
      <c r="EJ179" s="35"/>
      <c r="EK179" s="35"/>
      <c r="EL179" s="35"/>
      <c r="EM179" s="34"/>
    </row>
    <row r="180" spans="1:143" s="10" customFormat="1" ht="16.5" customHeight="1" thickBot="1" x14ac:dyDescent="0.25">
      <c r="A180" s="32" t="s">
        <v>311</v>
      </c>
      <c r="B180" s="33"/>
      <c r="C180" s="28">
        <v>170</v>
      </c>
      <c r="D180" s="28">
        <v>56</v>
      </c>
      <c r="E180" s="28">
        <v>50</v>
      </c>
      <c r="F180" s="28">
        <v>315</v>
      </c>
      <c r="G180" s="28">
        <v>2</v>
      </c>
      <c r="H180" s="28">
        <v>603</v>
      </c>
      <c r="I180" s="28">
        <v>50</v>
      </c>
      <c r="J180" s="28">
        <v>756</v>
      </c>
      <c r="K180" s="28">
        <v>417</v>
      </c>
      <c r="L180" s="28">
        <v>520</v>
      </c>
      <c r="M180" s="28">
        <v>225</v>
      </c>
      <c r="N180" s="28">
        <v>515</v>
      </c>
      <c r="O180" s="28">
        <v>231</v>
      </c>
      <c r="P180" s="28">
        <v>300</v>
      </c>
      <c r="Q180" s="28">
        <v>891</v>
      </c>
      <c r="R180" s="28">
        <v>980</v>
      </c>
      <c r="S180" s="28">
        <v>277</v>
      </c>
      <c r="T180" s="28">
        <v>1963</v>
      </c>
      <c r="U180" s="28">
        <v>1179</v>
      </c>
      <c r="V180" s="28">
        <v>175</v>
      </c>
      <c r="W180" s="28">
        <v>619</v>
      </c>
      <c r="X180" s="28">
        <v>10499</v>
      </c>
      <c r="Y180" s="28">
        <v>105</v>
      </c>
      <c r="Z180" s="28">
        <v>460</v>
      </c>
      <c r="AA180" s="28">
        <v>0</v>
      </c>
      <c r="AB180" s="28">
        <v>0</v>
      </c>
      <c r="AC180" s="28">
        <v>644</v>
      </c>
      <c r="AD180" s="28">
        <v>0</v>
      </c>
      <c r="AE180" s="28">
        <v>300</v>
      </c>
      <c r="AF180" s="28">
        <v>138</v>
      </c>
      <c r="AG180" s="28">
        <v>8</v>
      </c>
      <c r="AH180" s="28">
        <v>0</v>
      </c>
      <c r="AI180" s="28">
        <v>452</v>
      </c>
      <c r="AJ180" s="28">
        <v>0</v>
      </c>
      <c r="AK180" s="28">
        <v>401</v>
      </c>
      <c r="AL180" s="28">
        <v>91</v>
      </c>
      <c r="AM180" s="28">
        <v>541</v>
      </c>
      <c r="AN180" s="28">
        <v>0</v>
      </c>
      <c r="AO180" s="28">
        <v>0</v>
      </c>
      <c r="AP180" s="28">
        <v>0</v>
      </c>
      <c r="AQ180" s="28">
        <v>0</v>
      </c>
      <c r="AR180" s="28">
        <v>0</v>
      </c>
      <c r="AS180" s="28">
        <v>0</v>
      </c>
      <c r="AT180" s="28">
        <v>0</v>
      </c>
      <c r="AU180" s="28">
        <v>0</v>
      </c>
      <c r="AV180" s="28">
        <v>0</v>
      </c>
      <c r="AW180" s="28">
        <v>0</v>
      </c>
      <c r="AX180" s="28">
        <v>100</v>
      </c>
      <c r="AY180" s="28">
        <v>1530</v>
      </c>
      <c r="AZ180" s="28">
        <v>137</v>
      </c>
      <c r="BA180" s="28">
        <v>256</v>
      </c>
      <c r="BB180" s="28">
        <v>0</v>
      </c>
      <c r="BC180" s="28">
        <v>0</v>
      </c>
      <c r="BD180" s="28">
        <v>784</v>
      </c>
      <c r="BE180" s="28">
        <v>0</v>
      </c>
      <c r="BF180" s="28">
        <v>0</v>
      </c>
      <c r="BG180" s="28">
        <v>0</v>
      </c>
      <c r="BH180" s="28">
        <v>0</v>
      </c>
      <c r="BI180" s="28">
        <v>0</v>
      </c>
      <c r="BJ180" s="28">
        <v>0</v>
      </c>
      <c r="BK180" s="28">
        <v>0</v>
      </c>
      <c r="BL180" s="28">
        <v>0</v>
      </c>
      <c r="BM180" s="28">
        <v>49</v>
      </c>
      <c r="BN180" s="28">
        <v>0</v>
      </c>
      <c r="BO180" s="28">
        <v>423</v>
      </c>
      <c r="BP180" s="28">
        <v>0</v>
      </c>
      <c r="BQ180" s="28">
        <v>0</v>
      </c>
      <c r="BR180" s="28">
        <v>0</v>
      </c>
      <c r="BS180" s="28">
        <v>0</v>
      </c>
      <c r="BT180" s="28">
        <v>1968</v>
      </c>
      <c r="BU180" s="28">
        <v>0</v>
      </c>
      <c r="BV180" s="28">
        <v>687</v>
      </c>
      <c r="BW180" s="28">
        <v>379</v>
      </c>
      <c r="BX180" s="28">
        <v>0</v>
      </c>
      <c r="BY180" s="28">
        <v>0</v>
      </c>
      <c r="BZ180" s="28">
        <v>170</v>
      </c>
      <c r="CA180" s="28">
        <v>414</v>
      </c>
      <c r="CB180" s="28">
        <v>4616</v>
      </c>
      <c r="CC180" s="28">
        <v>0</v>
      </c>
      <c r="CD180" s="28">
        <v>0</v>
      </c>
      <c r="CE180" s="28">
        <v>0</v>
      </c>
      <c r="CF180" s="28">
        <v>35</v>
      </c>
      <c r="CG180" s="28">
        <v>21828</v>
      </c>
      <c r="CH180" s="28">
        <v>5143</v>
      </c>
      <c r="CI180" s="28">
        <v>0</v>
      </c>
      <c r="CJ180" s="28">
        <v>984</v>
      </c>
      <c r="CK180" s="28">
        <v>0</v>
      </c>
      <c r="CL180" s="28">
        <v>1633</v>
      </c>
      <c r="CM180" s="28">
        <v>0</v>
      </c>
      <c r="CN180" s="28">
        <v>0</v>
      </c>
      <c r="CO180" s="28">
        <v>0</v>
      </c>
      <c r="CP180" s="28">
        <v>275</v>
      </c>
      <c r="CQ180" s="28">
        <v>1674</v>
      </c>
      <c r="CR180" s="28">
        <v>9959</v>
      </c>
      <c r="CS180" s="28">
        <v>0</v>
      </c>
      <c r="CT180" s="28">
        <v>0</v>
      </c>
      <c r="CU180" s="28">
        <v>1058</v>
      </c>
      <c r="CV180" s="28">
        <v>0</v>
      </c>
      <c r="CW180" s="28">
        <v>0</v>
      </c>
      <c r="CX180" s="28">
        <v>0</v>
      </c>
      <c r="CY180" s="28">
        <v>0</v>
      </c>
      <c r="CZ180" s="28">
        <v>532</v>
      </c>
      <c r="DA180" s="28">
        <v>1464</v>
      </c>
      <c r="DB180" s="28">
        <v>1212</v>
      </c>
      <c r="DC180" s="28">
        <v>1195</v>
      </c>
      <c r="DD180" s="28">
        <v>310</v>
      </c>
      <c r="DE180" s="28">
        <v>2103</v>
      </c>
      <c r="DF180" s="28">
        <v>0</v>
      </c>
      <c r="DG180" s="28">
        <v>303</v>
      </c>
      <c r="DH180" s="28">
        <v>1657</v>
      </c>
      <c r="DI180" s="28">
        <v>426</v>
      </c>
      <c r="DJ180" s="28">
        <v>310</v>
      </c>
      <c r="DK180" s="28">
        <v>0</v>
      </c>
      <c r="DL180" s="28">
        <v>497</v>
      </c>
      <c r="DM180" s="28">
        <v>0</v>
      </c>
      <c r="DN180" s="28">
        <v>0</v>
      </c>
      <c r="DO180" s="28">
        <v>128</v>
      </c>
      <c r="DP180" s="28">
        <v>203</v>
      </c>
      <c r="DQ180" s="28">
        <v>5</v>
      </c>
      <c r="DR180" s="28">
        <v>494</v>
      </c>
      <c r="DS180" s="28">
        <v>0</v>
      </c>
      <c r="DT180" s="28">
        <v>0</v>
      </c>
      <c r="DU180" s="28">
        <v>0</v>
      </c>
      <c r="DV180" s="28">
        <v>555</v>
      </c>
      <c r="DW180" s="28">
        <v>948</v>
      </c>
      <c r="DX180" s="28">
        <v>1041</v>
      </c>
      <c r="DY180" s="28">
        <v>0</v>
      </c>
      <c r="DZ180" s="28">
        <v>132</v>
      </c>
      <c r="EA180" s="28">
        <v>379</v>
      </c>
      <c r="EB180" s="28">
        <v>0</v>
      </c>
      <c r="EC180" s="28">
        <v>916</v>
      </c>
      <c r="ED180" s="28">
        <v>0</v>
      </c>
      <c r="EE180" s="28">
        <v>596</v>
      </c>
      <c r="EF180" s="28">
        <v>0</v>
      </c>
      <c r="EG180" s="28">
        <v>326</v>
      </c>
      <c r="EH180" s="28">
        <v>0</v>
      </c>
      <c r="EI180" s="29">
        <f t="shared" si="39"/>
        <v>93767</v>
      </c>
      <c r="EJ180" s="35"/>
      <c r="EK180" s="35"/>
      <c r="EL180" s="35"/>
      <c r="EM180" s="34"/>
    </row>
    <row r="181" spans="1:143" s="10" customFormat="1" ht="16.5" customHeight="1" thickBot="1" x14ac:dyDescent="0.25">
      <c r="A181" s="32" t="s">
        <v>312</v>
      </c>
      <c r="B181" s="33"/>
      <c r="C181" s="28">
        <v>0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30</v>
      </c>
      <c r="J181" s="28">
        <v>0</v>
      </c>
      <c r="K181" s="28">
        <v>331</v>
      </c>
      <c r="L181" s="28">
        <v>403</v>
      </c>
      <c r="M181" s="28">
        <v>0</v>
      </c>
      <c r="N181" s="28">
        <v>0</v>
      </c>
      <c r="O181" s="28">
        <v>0</v>
      </c>
      <c r="P181" s="28">
        <v>0</v>
      </c>
      <c r="Q181" s="28">
        <v>45</v>
      </c>
      <c r="R181" s="28">
        <v>219</v>
      </c>
      <c r="S181" s="28">
        <v>1055</v>
      </c>
      <c r="T181" s="28">
        <v>3776</v>
      </c>
      <c r="U181" s="28">
        <v>500</v>
      </c>
      <c r="V181" s="28">
        <v>4</v>
      </c>
      <c r="W181" s="28">
        <v>0</v>
      </c>
      <c r="X181" s="28">
        <v>2572</v>
      </c>
      <c r="Y181" s="28">
        <v>1</v>
      </c>
      <c r="Z181" s="28">
        <v>300</v>
      </c>
      <c r="AA181" s="28">
        <v>0</v>
      </c>
      <c r="AB181" s="28">
        <v>0</v>
      </c>
      <c r="AC181" s="28">
        <v>0</v>
      </c>
      <c r="AD181" s="28">
        <v>0</v>
      </c>
      <c r="AE181" s="28">
        <v>0</v>
      </c>
      <c r="AF181" s="28">
        <v>0</v>
      </c>
      <c r="AG181" s="28">
        <v>0</v>
      </c>
      <c r="AH181" s="28">
        <v>0</v>
      </c>
      <c r="AI181" s="28">
        <v>0</v>
      </c>
      <c r="AJ181" s="28">
        <v>0</v>
      </c>
      <c r="AK181" s="28">
        <v>0</v>
      </c>
      <c r="AL181" s="28">
        <v>0</v>
      </c>
      <c r="AM181" s="28">
        <v>0</v>
      </c>
      <c r="AN181" s="28">
        <v>0</v>
      </c>
      <c r="AO181" s="28">
        <v>2</v>
      </c>
      <c r="AP181" s="28">
        <v>2</v>
      </c>
      <c r="AQ181" s="28">
        <v>0</v>
      </c>
      <c r="AR181" s="28">
        <v>0</v>
      </c>
      <c r="AS181" s="28">
        <v>0</v>
      </c>
      <c r="AT181" s="28">
        <v>0</v>
      </c>
      <c r="AU181" s="28">
        <v>0</v>
      </c>
      <c r="AV181" s="28">
        <v>0</v>
      </c>
      <c r="AW181" s="28">
        <v>1</v>
      </c>
      <c r="AX181" s="28">
        <v>0</v>
      </c>
      <c r="AY181" s="28">
        <v>0</v>
      </c>
      <c r="AZ181" s="28">
        <v>1</v>
      </c>
      <c r="BA181" s="28">
        <v>0</v>
      </c>
      <c r="BB181" s="28">
        <v>6</v>
      </c>
      <c r="BC181" s="28">
        <v>0</v>
      </c>
      <c r="BD181" s="28">
        <v>0</v>
      </c>
      <c r="BE181" s="28">
        <v>0</v>
      </c>
      <c r="BF181" s="28">
        <v>0</v>
      </c>
      <c r="BG181" s="28">
        <v>0</v>
      </c>
      <c r="BH181" s="28">
        <v>0</v>
      </c>
      <c r="BI181" s="28">
        <v>0</v>
      </c>
      <c r="BJ181" s="28">
        <v>0</v>
      </c>
      <c r="BK181" s="28">
        <v>0</v>
      </c>
      <c r="BL181" s="28">
        <v>0</v>
      </c>
      <c r="BM181" s="28">
        <v>0</v>
      </c>
      <c r="BN181" s="28">
        <v>0</v>
      </c>
      <c r="BO181" s="28">
        <v>0</v>
      </c>
      <c r="BP181" s="28">
        <v>0</v>
      </c>
      <c r="BQ181" s="28">
        <v>0</v>
      </c>
      <c r="BR181" s="28">
        <v>0</v>
      </c>
      <c r="BS181" s="28">
        <v>0</v>
      </c>
      <c r="BT181" s="28">
        <v>0</v>
      </c>
      <c r="BU181" s="28">
        <v>0</v>
      </c>
      <c r="BV181" s="28">
        <v>19</v>
      </c>
      <c r="BW181" s="28">
        <v>0</v>
      </c>
      <c r="BX181" s="28">
        <v>0</v>
      </c>
      <c r="BY181" s="28">
        <v>0</v>
      </c>
      <c r="BZ181" s="28">
        <v>100</v>
      </c>
      <c r="CA181" s="28">
        <v>137</v>
      </c>
      <c r="CB181" s="28">
        <v>0</v>
      </c>
      <c r="CC181" s="28">
        <v>0</v>
      </c>
      <c r="CD181" s="28">
        <v>0</v>
      </c>
      <c r="CE181" s="28">
        <v>0</v>
      </c>
      <c r="CF181" s="28">
        <v>0</v>
      </c>
      <c r="CG181" s="28">
        <v>0</v>
      </c>
      <c r="CH181" s="28">
        <v>8</v>
      </c>
      <c r="CI181" s="28">
        <v>0</v>
      </c>
      <c r="CJ181" s="28">
        <v>176</v>
      </c>
      <c r="CK181" s="28">
        <v>205</v>
      </c>
      <c r="CL181" s="28">
        <v>89</v>
      </c>
      <c r="CM181" s="28">
        <v>0</v>
      </c>
      <c r="CN181" s="28">
        <v>0</v>
      </c>
      <c r="CO181" s="28">
        <v>88</v>
      </c>
      <c r="CP181" s="28">
        <v>0</v>
      </c>
      <c r="CQ181" s="28">
        <v>230</v>
      </c>
      <c r="CR181" s="28">
        <v>1495</v>
      </c>
      <c r="CS181" s="28">
        <v>0</v>
      </c>
      <c r="CT181" s="28">
        <v>0</v>
      </c>
      <c r="CU181" s="28">
        <v>131</v>
      </c>
      <c r="CV181" s="28">
        <v>0</v>
      </c>
      <c r="CW181" s="28">
        <v>0</v>
      </c>
      <c r="CX181" s="28">
        <v>0</v>
      </c>
      <c r="CY181" s="28">
        <v>0</v>
      </c>
      <c r="CZ181" s="28">
        <v>0</v>
      </c>
      <c r="DA181" s="28">
        <v>120</v>
      </c>
      <c r="DB181" s="28">
        <v>0</v>
      </c>
      <c r="DC181" s="28">
        <v>0</v>
      </c>
      <c r="DD181" s="28">
        <v>0</v>
      </c>
      <c r="DE181" s="28">
        <v>0</v>
      </c>
      <c r="DF181" s="28">
        <v>0</v>
      </c>
      <c r="DG181" s="28">
        <v>106</v>
      </c>
      <c r="DH181" s="28">
        <v>114</v>
      </c>
      <c r="DI181" s="28">
        <v>414</v>
      </c>
      <c r="DJ181" s="28">
        <v>206</v>
      </c>
      <c r="DK181" s="28">
        <v>0</v>
      </c>
      <c r="DL181" s="28">
        <v>112</v>
      </c>
      <c r="DM181" s="28">
        <v>0</v>
      </c>
      <c r="DN181" s="28">
        <v>0</v>
      </c>
      <c r="DO181" s="28">
        <v>0</v>
      </c>
      <c r="DP181" s="28">
        <v>0</v>
      </c>
      <c r="DQ181" s="28">
        <v>0</v>
      </c>
      <c r="DR181" s="28">
        <v>1</v>
      </c>
      <c r="DS181" s="28">
        <v>0</v>
      </c>
      <c r="DT181" s="28">
        <v>0</v>
      </c>
      <c r="DU181" s="28">
        <v>0</v>
      </c>
      <c r="DV181" s="28">
        <v>0</v>
      </c>
      <c r="DW181" s="28">
        <v>0</v>
      </c>
      <c r="DX181" s="28">
        <v>0</v>
      </c>
      <c r="DY181" s="28">
        <v>0</v>
      </c>
      <c r="DZ181" s="28">
        <v>0</v>
      </c>
      <c r="EA181" s="28">
        <v>0</v>
      </c>
      <c r="EB181" s="28">
        <v>0</v>
      </c>
      <c r="EC181" s="28">
        <v>0</v>
      </c>
      <c r="ED181" s="28">
        <v>0</v>
      </c>
      <c r="EE181" s="28">
        <v>0</v>
      </c>
      <c r="EF181" s="28">
        <v>0</v>
      </c>
      <c r="EG181" s="28">
        <v>0</v>
      </c>
      <c r="EH181" s="28">
        <v>0</v>
      </c>
      <c r="EI181" s="29">
        <f t="shared" si="39"/>
        <v>12999</v>
      </c>
      <c r="EJ181" s="35"/>
      <c r="EK181" s="35"/>
      <c r="EL181" s="35"/>
      <c r="EM181" s="34"/>
    </row>
    <row r="182" spans="1:143" s="10" customFormat="1" ht="16.5" customHeight="1" thickBot="1" x14ac:dyDescent="0.25">
      <c r="A182" s="32" t="s">
        <v>313</v>
      </c>
      <c r="B182" s="33"/>
      <c r="C182" s="28">
        <v>0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28">
        <v>0</v>
      </c>
      <c r="R182" s="28">
        <v>0</v>
      </c>
      <c r="S182" s="28">
        <v>0</v>
      </c>
      <c r="T182" s="28">
        <v>0</v>
      </c>
      <c r="U182" s="28">
        <v>0</v>
      </c>
      <c r="V182" s="28">
        <v>0</v>
      </c>
      <c r="W182" s="28">
        <v>0</v>
      </c>
      <c r="X182" s="28">
        <v>0</v>
      </c>
      <c r="Y182" s="28">
        <v>0</v>
      </c>
      <c r="Z182" s="28">
        <v>0</v>
      </c>
      <c r="AA182" s="28">
        <v>0</v>
      </c>
      <c r="AB182" s="28">
        <v>0</v>
      </c>
      <c r="AC182" s="28">
        <v>0</v>
      </c>
      <c r="AD182" s="28">
        <v>0</v>
      </c>
      <c r="AE182" s="28">
        <v>0</v>
      </c>
      <c r="AF182" s="28">
        <v>0</v>
      </c>
      <c r="AG182" s="28">
        <v>0</v>
      </c>
      <c r="AH182" s="28">
        <v>0</v>
      </c>
      <c r="AI182" s="28">
        <v>0</v>
      </c>
      <c r="AJ182" s="28">
        <v>0</v>
      </c>
      <c r="AK182" s="28">
        <v>471</v>
      </c>
      <c r="AL182" s="28">
        <v>0</v>
      </c>
      <c r="AM182" s="28">
        <v>151</v>
      </c>
      <c r="AN182" s="28">
        <v>0</v>
      </c>
      <c r="AO182" s="28">
        <v>0</v>
      </c>
      <c r="AP182" s="28">
        <v>0</v>
      </c>
      <c r="AQ182" s="28">
        <v>0</v>
      </c>
      <c r="AR182" s="28">
        <v>0</v>
      </c>
      <c r="AS182" s="28">
        <v>0</v>
      </c>
      <c r="AT182" s="28">
        <v>0</v>
      </c>
      <c r="AU182" s="28">
        <v>1</v>
      </c>
      <c r="AV182" s="28">
        <v>0</v>
      </c>
      <c r="AW182" s="28">
        <v>0</v>
      </c>
      <c r="AX182" s="28">
        <v>0</v>
      </c>
      <c r="AY182" s="28">
        <v>554</v>
      </c>
      <c r="AZ182" s="28">
        <v>0</v>
      </c>
      <c r="BA182" s="28">
        <v>0</v>
      </c>
      <c r="BB182" s="28">
        <v>0</v>
      </c>
      <c r="BC182" s="28">
        <v>0</v>
      </c>
      <c r="BD182" s="28">
        <v>0</v>
      </c>
      <c r="BE182" s="28">
        <v>0</v>
      </c>
      <c r="BF182" s="28">
        <v>0</v>
      </c>
      <c r="BG182" s="28">
        <v>0</v>
      </c>
      <c r="BH182" s="28">
        <v>0</v>
      </c>
      <c r="BI182" s="28">
        <v>0</v>
      </c>
      <c r="BJ182" s="28">
        <v>0</v>
      </c>
      <c r="BK182" s="28">
        <v>0</v>
      </c>
      <c r="BL182" s="28">
        <v>83</v>
      </c>
      <c r="BM182" s="28">
        <v>0</v>
      </c>
      <c r="BN182" s="28">
        <v>0</v>
      </c>
      <c r="BO182" s="28">
        <v>84</v>
      </c>
      <c r="BP182" s="28">
        <v>0</v>
      </c>
      <c r="BQ182" s="28">
        <v>0</v>
      </c>
      <c r="BR182" s="28">
        <v>0</v>
      </c>
      <c r="BS182" s="28">
        <v>0</v>
      </c>
      <c r="BT182" s="28">
        <v>367</v>
      </c>
      <c r="BU182" s="28">
        <v>0</v>
      </c>
      <c r="BV182" s="28">
        <v>8</v>
      </c>
      <c r="BW182" s="28">
        <v>90</v>
      </c>
      <c r="BX182" s="28">
        <v>0</v>
      </c>
      <c r="BY182" s="28">
        <v>0</v>
      </c>
      <c r="BZ182" s="28">
        <v>0</v>
      </c>
      <c r="CA182" s="28">
        <v>0</v>
      </c>
      <c r="CB182" s="28">
        <v>0</v>
      </c>
      <c r="CC182" s="28">
        <v>0</v>
      </c>
      <c r="CD182" s="28">
        <v>0</v>
      </c>
      <c r="CE182" s="28">
        <v>0</v>
      </c>
      <c r="CF182" s="28">
        <v>313</v>
      </c>
      <c r="CG182" s="28">
        <v>18500</v>
      </c>
      <c r="CH182" s="28">
        <v>1027</v>
      </c>
      <c r="CI182" s="28">
        <v>0</v>
      </c>
      <c r="CJ182" s="28">
        <v>1303</v>
      </c>
      <c r="CK182" s="28">
        <v>0</v>
      </c>
      <c r="CL182" s="28">
        <v>975</v>
      </c>
      <c r="CM182" s="28">
        <v>0</v>
      </c>
      <c r="CN182" s="28">
        <v>0</v>
      </c>
      <c r="CO182" s="28">
        <v>185</v>
      </c>
      <c r="CP182" s="28">
        <v>0</v>
      </c>
      <c r="CQ182" s="28">
        <v>975</v>
      </c>
      <c r="CR182" s="28">
        <v>0</v>
      </c>
      <c r="CS182" s="28">
        <v>0</v>
      </c>
      <c r="CT182" s="28">
        <v>0</v>
      </c>
      <c r="CU182" s="28">
        <v>0</v>
      </c>
      <c r="CV182" s="28">
        <v>0</v>
      </c>
      <c r="CW182" s="28">
        <v>0</v>
      </c>
      <c r="CX182" s="28">
        <v>0</v>
      </c>
      <c r="CY182" s="28">
        <v>0</v>
      </c>
      <c r="CZ182" s="28">
        <v>0</v>
      </c>
      <c r="DA182" s="28">
        <v>0</v>
      </c>
      <c r="DB182" s="28">
        <v>323</v>
      </c>
      <c r="DC182" s="28">
        <v>0</v>
      </c>
      <c r="DD182" s="28">
        <v>0</v>
      </c>
      <c r="DE182" s="28">
        <v>0</v>
      </c>
      <c r="DF182" s="28">
        <v>0</v>
      </c>
      <c r="DG182" s="28">
        <v>0</v>
      </c>
      <c r="DH182" s="28">
        <v>0</v>
      </c>
      <c r="DI182" s="28">
        <v>0</v>
      </c>
      <c r="DJ182" s="28">
        <v>0</v>
      </c>
      <c r="DK182" s="28">
        <v>0</v>
      </c>
      <c r="DL182" s="28">
        <v>0</v>
      </c>
      <c r="DM182" s="28">
        <v>0</v>
      </c>
      <c r="DN182" s="28">
        <v>0</v>
      </c>
      <c r="DO182" s="28">
        <v>0</v>
      </c>
      <c r="DP182" s="28">
        <v>0</v>
      </c>
      <c r="DQ182" s="28">
        <v>67</v>
      </c>
      <c r="DR182" s="28">
        <v>96</v>
      </c>
      <c r="DS182" s="28">
        <v>0</v>
      </c>
      <c r="DT182" s="28">
        <v>0</v>
      </c>
      <c r="DU182" s="28">
        <v>0</v>
      </c>
      <c r="DV182" s="28">
        <v>0</v>
      </c>
      <c r="DW182" s="28">
        <v>6146</v>
      </c>
      <c r="DX182" s="28">
        <v>4274</v>
      </c>
      <c r="DY182" s="28">
        <v>0</v>
      </c>
      <c r="DZ182" s="28">
        <v>0</v>
      </c>
      <c r="EA182" s="28">
        <v>0</v>
      </c>
      <c r="EB182" s="28">
        <v>5504</v>
      </c>
      <c r="EC182" s="28">
        <v>140</v>
      </c>
      <c r="ED182" s="28">
        <v>0</v>
      </c>
      <c r="EE182" s="28">
        <v>0</v>
      </c>
      <c r="EF182" s="28">
        <v>0</v>
      </c>
      <c r="EG182" s="28">
        <v>225</v>
      </c>
      <c r="EH182" s="28">
        <v>0</v>
      </c>
      <c r="EI182" s="29">
        <f t="shared" si="39"/>
        <v>41862</v>
      </c>
      <c r="EJ182" s="35"/>
      <c r="EK182" s="35"/>
      <c r="EL182" s="35"/>
      <c r="EM182" s="34"/>
    </row>
    <row r="183" spans="1:143" s="10" customFormat="1" ht="16.5" customHeight="1" thickBot="1" x14ac:dyDescent="0.25">
      <c r="A183" s="32" t="s">
        <v>314</v>
      </c>
      <c r="B183" s="33"/>
      <c r="C183" s="28">
        <v>6</v>
      </c>
      <c r="D183" s="28">
        <v>0</v>
      </c>
      <c r="E183" s="28">
        <v>0</v>
      </c>
      <c r="F183" s="28">
        <v>0</v>
      </c>
      <c r="G183" s="28">
        <v>0</v>
      </c>
      <c r="H183" s="28">
        <v>0</v>
      </c>
      <c r="I183" s="28">
        <v>0</v>
      </c>
      <c r="J183" s="28">
        <v>0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8">
        <v>0</v>
      </c>
      <c r="Q183" s="28">
        <v>0</v>
      </c>
      <c r="R183" s="28">
        <v>0</v>
      </c>
      <c r="S183" s="28">
        <v>0</v>
      </c>
      <c r="T183" s="28">
        <v>0</v>
      </c>
      <c r="U183" s="28">
        <v>0</v>
      </c>
      <c r="V183" s="28">
        <v>0</v>
      </c>
      <c r="W183" s="28">
        <v>0</v>
      </c>
      <c r="X183" s="28">
        <v>0</v>
      </c>
      <c r="Y183" s="28">
        <v>0</v>
      </c>
      <c r="Z183" s="28">
        <v>0</v>
      </c>
      <c r="AA183" s="28">
        <v>0</v>
      </c>
      <c r="AB183" s="28">
        <v>0</v>
      </c>
      <c r="AC183" s="28">
        <v>0</v>
      </c>
      <c r="AD183" s="28">
        <v>0</v>
      </c>
      <c r="AE183" s="28">
        <v>0</v>
      </c>
      <c r="AF183" s="28">
        <v>0</v>
      </c>
      <c r="AG183" s="28">
        <v>0</v>
      </c>
      <c r="AH183" s="28">
        <v>0</v>
      </c>
      <c r="AI183" s="28">
        <v>201</v>
      </c>
      <c r="AJ183" s="28">
        <v>0</v>
      </c>
      <c r="AK183" s="28">
        <v>0</v>
      </c>
      <c r="AL183" s="28">
        <v>0</v>
      </c>
      <c r="AM183" s="28">
        <v>116</v>
      </c>
      <c r="AN183" s="28">
        <v>12</v>
      </c>
      <c r="AO183" s="28">
        <v>0</v>
      </c>
      <c r="AP183" s="28">
        <v>0</v>
      </c>
      <c r="AQ183" s="28">
        <v>317</v>
      </c>
      <c r="AR183" s="28">
        <v>0</v>
      </c>
      <c r="AS183" s="28">
        <v>0</v>
      </c>
      <c r="AT183" s="28">
        <v>69</v>
      </c>
      <c r="AU183" s="28">
        <v>366</v>
      </c>
      <c r="AV183" s="28">
        <v>143</v>
      </c>
      <c r="AW183" s="28">
        <v>311</v>
      </c>
      <c r="AX183" s="28">
        <v>0</v>
      </c>
      <c r="AY183" s="28">
        <v>0</v>
      </c>
      <c r="AZ183" s="28">
        <v>0</v>
      </c>
      <c r="BA183" s="28">
        <v>0</v>
      </c>
      <c r="BB183" s="28">
        <v>0</v>
      </c>
      <c r="BC183" s="28">
        <v>5</v>
      </c>
      <c r="BD183" s="28">
        <v>0</v>
      </c>
      <c r="BE183" s="28">
        <v>85</v>
      </c>
      <c r="BF183" s="28">
        <v>149</v>
      </c>
      <c r="BG183" s="28">
        <v>0</v>
      </c>
      <c r="BH183" s="28">
        <v>0</v>
      </c>
      <c r="BI183" s="28">
        <v>144</v>
      </c>
      <c r="BJ183" s="28">
        <v>0</v>
      </c>
      <c r="BK183" s="28">
        <v>0</v>
      </c>
      <c r="BL183" s="28">
        <v>0</v>
      </c>
      <c r="BM183" s="28">
        <v>29</v>
      </c>
      <c r="BN183" s="28">
        <v>0</v>
      </c>
      <c r="BO183" s="28">
        <v>0</v>
      </c>
      <c r="BP183" s="28">
        <v>0</v>
      </c>
      <c r="BQ183" s="28">
        <v>0</v>
      </c>
      <c r="BR183" s="28">
        <v>90</v>
      </c>
      <c r="BS183" s="28">
        <v>0</v>
      </c>
      <c r="BT183" s="28">
        <v>15</v>
      </c>
      <c r="BU183" s="28">
        <v>0</v>
      </c>
      <c r="BV183" s="28">
        <v>3</v>
      </c>
      <c r="BW183" s="28">
        <v>0</v>
      </c>
      <c r="BX183" s="28">
        <v>218</v>
      </c>
      <c r="BY183" s="28">
        <v>0</v>
      </c>
      <c r="BZ183" s="28">
        <v>0</v>
      </c>
      <c r="CA183" s="28">
        <v>181</v>
      </c>
      <c r="CB183" s="28">
        <v>0</v>
      </c>
      <c r="CC183" s="28">
        <v>0</v>
      </c>
      <c r="CD183" s="28">
        <v>0</v>
      </c>
      <c r="CE183" s="28">
        <v>279</v>
      </c>
      <c r="CF183" s="28">
        <v>0</v>
      </c>
      <c r="CG183" s="28">
        <v>515</v>
      </c>
      <c r="CH183" s="28">
        <v>17</v>
      </c>
      <c r="CI183" s="28">
        <v>0</v>
      </c>
      <c r="CJ183" s="28">
        <v>46</v>
      </c>
      <c r="CK183" s="28">
        <v>0</v>
      </c>
      <c r="CL183" s="28">
        <v>331</v>
      </c>
      <c r="CM183" s="28">
        <v>2000</v>
      </c>
      <c r="CN183" s="28">
        <v>100</v>
      </c>
      <c r="CO183" s="28">
        <v>2050</v>
      </c>
      <c r="CP183" s="28">
        <v>8</v>
      </c>
      <c r="CQ183" s="28">
        <v>501</v>
      </c>
      <c r="CR183" s="28">
        <v>4550</v>
      </c>
      <c r="CS183" s="28">
        <v>100</v>
      </c>
      <c r="CT183" s="28">
        <v>1050</v>
      </c>
      <c r="CU183" s="28">
        <v>119</v>
      </c>
      <c r="CV183" s="28">
        <v>0</v>
      </c>
      <c r="CW183" s="28">
        <v>0</v>
      </c>
      <c r="CX183" s="28">
        <v>0</v>
      </c>
      <c r="CY183" s="28">
        <v>0</v>
      </c>
      <c r="CZ183" s="28">
        <v>0</v>
      </c>
      <c r="DA183" s="28">
        <v>810</v>
      </c>
      <c r="DB183" s="28">
        <v>22</v>
      </c>
      <c r="DC183" s="28">
        <v>1</v>
      </c>
      <c r="DD183" s="28">
        <v>502</v>
      </c>
      <c r="DE183" s="28">
        <v>18</v>
      </c>
      <c r="DF183" s="28">
        <v>3</v>
      </c>
      <c r="DG183" s="28">
        <v>80</v>
      </c>
      <c r="DH183" s="28">
        <v>60</v>
      </c>
      <c r="DI183" s="28">
        <v>21</v>
      </c>
      <c r="DJ183" s="28">
        <v>825</v>
      </c>
      <c r="DK183" s="28">
        <v>0</v>
      </c>
      <c r="DL183" s="28">
        <v>72</v>
      </c>
      <c r="DM183" s="28">
        <v>2</v>
      </c>
      <c r="DN183" s="28">
        <v>535</v>
      </c>
      <c r="DO183" s="28">
        <v>107</v>
      </c>
      <c r="DP183" s="28">
        <v>1420</v>
      </c>
      <c r="DQ183" s="28">
        <v>199</v>
      </c>
      <c r="DR183" s="28">
        <v>556</v>
      </c>
      <c r="DS183" s="28">
        <v>0</v>
      </c>
      <c r="DT183" s="28">
        <v>0</v>
      </c>
      <c r="DU183" s="28">
        <v>0</v>
      </c>
      <c r="DV183" s="28">
        <v>1165</v>
      </c>
      <c r="DW183" s="28">
        <v>392</v>
      </c>
      <c r="DX183" s="28">
        <v>0</v>
      </c>
      <c r="DY183" s="28">
        <v>0</v>
      </c>
      <c r="DZ183" s="28">
        <v>0</v>
      </c>
      <c r="EA183" s="28">
        <v>2</v>
      </c>
      <c r="EB183" s="28">
        <v>6</v>
      </c>
      <c r="EC183" s="28">
        <v>0</v>
      </c>
      <c r="ED183" s="28">
        <v>0</v>
      </c>
      <c r="EE183" s="28">
        <v>0</v>
      </c>
      <c r="EF183" s="28">
        <v>0</v>
      </c>
      <c r="EG183" s="28">
        <v>86</v>
      </c>
      <c r="EH183" s="28">
        <v>0</v>
      </c>
      <c r="EI183" s="29">
        <f t="shared" si="39"/>
        <v>21010</v>
      </c>
      <c r="EJ183" s="35"/>
      <c r="EK183" s="35"/>
      <c r="EL183" s="35"/>
      <c r="EM183" s="34"/>
    </row>
    <row r="184" spans="1:143" ht="16.5" customHeight="1" x14ac:dyDescent="0.25"/>
    <row r="185" spans="1:143" ht="17.25" customHeight="1" x14ac:dyDescent="0.25"/>
  </sheetData>
  <mergeCells count="36">
    <mergeCell ref="A182:B182"/>
    <mergeCell ref="A183:B183"/>
    <mergeCell ref="A174:B174"/>
    <mergeCell ref="A176:B176"/>
    <mergeCell ref="A178:B178"/>
    <mergeCell ref="A179:B179"/>
    <mergeCell ref="A180:B180"/>
    <mergeCell ref="A181:B181"/>
    <mergeCell ref="A168:B168"/>
    <mergeCell ref="A169:B169"/>
    <mergeCell ref="A170:B170"/>
    <mergeCell ref="A171:B171"/>
    <mergeCell ref="A172:B172"/>
    <mergeCell ref="A173:B173"/>
    <mergeCell ref="A158:B158"/>
    <mergeCell ref="A160:B160"/>
    <mergeCell ref="A162:B162"/>
    <mergeCell ref="A165:B165"/>
    <mergeCell ref="A166:B166"/>
    <mergeCell ref="A167:B167"/>
    <mergeCell ref="A148:B148"/>
    <mergeCell ref="A150:B150"/>
    <mergeCell ref="A152:B152"/>
    <mergeCell ref="A153:B153"/>
    <mergeCell ref="A154:B154"/>
    <mergeCell ref="A156:B156"/>
    <mergeCell ref="C8:EH8"/>
    <mergeCell ref="EI8:EI10"/>
    <mergeCell ref="EJ8:EO8"/>
    <mergeCell ref="EP8:EP10"/>
    <mergeCell ref="EJ9:EJ10"/>
    <mergeCell ref="EK9:EK10"/>
    <mergeCell ref="EL9:EL10"/>
    <mergeCell ref="EM9:EM10"/>
    <mergeCell ref="EN9:EN10"/>
    <mergeCell ref="EO9:E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MIP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2020-12-07T16:54:00Z</dcterms:created>
  <dcterms:modified xsi:type="dcterms:W3CDTF">2020-12-07T16:57:34Z</dcterms:modified>
</cp:coreProperties>
</file>