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.P2L2-PC24\Desktop\"/>
    </mc:Choice>
  </mc:AlternateContent>
  <bookViews>
    <workbookView xWindow="0" yWindow="0" windowWidth="17895" windowHeight="8145" tabRatio="742" activeTab="6"/>
  </bookViews>
  <sheets>
    <sheet name="PRODUCTO" sheetId="1" r:id="rId1"/>
    <sheet name="P_SUBCATEGORIA" sheetId="7" r:id="rId2"/>
    <sheet name="P_S_CATEGORIA" sheetId="8" r:id="rId3"/>
    <sheet name="CLIENTE" sheetId="2" r:id="rId4"/>
    <sheet name="TIEMPO" sheetId="4" r:id="rId5"/>
    <sheet name="TIENDA" sheetId="5" r:id="rId6"/>
    <sheet name="COMPROBANTE_PAGO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G3" i="6" s="1"/>
  <c r="H4" i="6"/>
  <c r="G4" i="6" s="1"/>
  <c r="H5" i="6"/>
  <c r="G5" i="6" s="1"/>
  <c r="H6" i="6"/>
  <c r="G6" i="6" s="1"/>
  <c r="H7" i="6"/>
  <c r="G7" i="6" s="1"/>
  <c r="H8" i="6"/>
  <c r="G8" i="6" s="1"/>
  <c r="H9" i="6"/>
  <c r="G9" i="6" s="1"/>
  <c r="H10" i="6"/>
  <c r="G10" i="6" s="1"/>
  <c r="H11" i="6"/>
  <c r="G11" i="6" s="1"/>
  <c r="H12" i="6"/>
  <c r="G12" i="6" s="1"/>
  <c r="H13" i="6"/>
  <c r="G13" i="6" s="1"/>
  <c r="H14" i="6"/>
  <c r="G14" i="6" s="1"/>
  <c r="H15" i="6"/>
  <c r="G15" i="6" s="1"/>
  <c r="H16" i="6"/>
  <c r="G16" i="6" s="1"/>
  <c r="H17" i="6"/>
  <c r="G17" i="6" s="1"/>
  <c r="H18" i="6"/>
  <c r="G18" i="6" s="1"/>
  <c r="H19" i="6"/>
  <c r="G19" i="6" s="1"/>
  <c r="H20" i="6"/>
  <c r="G20" i="6" s="1"/>
  <c r="H21" i="6"/>
  <c r="G21" i="6" s="1"/>
  <c r="H2" i="6"/>
  <c r="G2" i="6" s="1"/>
  <c r="K3" i="1"/>
  <c r="K4" i="1"/>
  <c r="K5" i="1"/>
  <c r="K6" i="1"/>
  <c r="K7" i="1"/>
  <c r="K8" i="1"/>
  <c r="K9" i="1"/>
  <c r="K10" i="1"/>
  <c r="K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<sst xmlns="http://schemas.openxmlformats.org/spreadsheetml/2006/main" count="313" uniqueCount="168">
  <si>
    <t>Nombre</t>
  </si>
  <si>
    <t>Tipo de documento</t>
  </si>
  <si>
    <t>Número</t>
  </si>
  <si>
    <t>Unidad</t>
  </si>
  <si>
    <t>Marca</t>
  </si>
  <si>
    <t>Stock</t>
  </si>
  <si>
    <t>Proveedor</t>
  </si>
  <si>
    <t>Precio_Compra</t>
  </si>
  <si>
    <t>Precio_Venta</t>
  </si>
  <si>
    <t>IGV</t>
  </si>
  <si>
    <t>Descuento</t>
  </si>
  <si>
    <t>Fecha de nacimiento</t>
  </si>
  <si>
    <t>Celular</t>
  </si>
  <si>
    <t>Fijo</t>
  </si>
  <si>
    <t>Email</t>
  </si>
  <si>
    <t>E006</t>
  </si>
  <si>
    <t>E007</t>
  </si>
  <si>
    <t>E008</t>
  </si>
  <si>
    <t>E009</t>
  </si>
  <si>
    <t>E010</t>
  </si>
  <si>
    <t>E011</t>
  </si>
  <si>
    <t>E012</t>
  </si>
  <si>
    <t>Fecha</t>
  </si>
  <si>
    <t>Año</t>
  </si>
  <si>
    <t>Trimestre</t>
  </si>
  <si>
    <t>Semana</t>
  </si>
  <si>
    <t>Día</t>
  </si>
  <si>
    <t>Hora</t>
  </si>
  <si>
    <t>Mes</t>
  </si>
  <si>
    <t>Distrito</t>
  </si>
  <si>
    <t>Provincia</t>
  </si>
  <si>
    <t>Departamento</t>
  </si>
  <si>
    <t>ID_Comprobante</t>
  </si>
  <si>
    <t>Carnes, aves, y pescados</t>
  </si>
  <si>
    <t>Congelados</t>
  </si>
  <si>
    <t>Lácteos</t>
  </si>
  <si>
    <t>Abarrotes</t>
  </si>
  <si>
    <t>Bebidas</t>
  </si>
  <si>
    <t>Panadería</t>
  </si>
  <si>
    <t>Cuidado personal</t>
  </si>
  <si>
    <t>Limpieza</t>
  </si>
  <si>
    <t>Mochilas, loncheras y cartucheras</t>
  </si>
  <si>
    <t>Categoria</t>
  </si>
  <si>
    <t>P_CAT_0001</t>
  </si>
  <si>
    <t>P_CAT_0002</t>
  </si>
  <si>
    <t>P_CAT_0003</t>
  </si>
  <si>
    <t>P_CAT_0004</t>
  </si>
  <si>
    <t>P_SCAT_001</t>
  </si>
  <si>
    <t>P_SCAT_002</t>
  </si>
  <si>
    <t>P_SCAT_003</t>
  </si>
  <si>
    <t>P_SCAT_004</t>
  </si>
  <si>
    <t>Verduras</t>
  </si>
  <si>
    <t>P_SCAT_005</t>
  </si>
  <si>
    <t>P_SCAT_006</t>
  </si>
  <si>
    <t>P_SCAT_007</t>
  </si>
  <si>
    <t>P_SCAT_008</t>
  </si>
  <si>
    <t>P_SCAT_009</t>
  </si>
  <si>
    <t>P_SCAT_010</t>
  </si>
  <si>
    <t>Alimentos</t>
  </si>
  <si>
    <t>P_SCAT_011</t>
  </si>
  <si>
    <t>Frutas</t>
  </si>
  <si>
    <t>Ropa y Calzado</t>
  </si>
  <si>
    <t>Lavanderia</t>
  </si>
  <si>
    <t>Otros</t>
  </si>
  <si>
    <t>Colección Verano</t>
  </si>
  <si>
    <t>Colección Otoño</t>
  </si>
  <si>
    <t>Colección Invierno</t>
  </si>
  <si>
    <t>Colección Primavera</t>
  </si>
  <si>
    <t>P_SCAT_012</t>
  </si>
  <si>
    <t>P_SCAT_013</t>
  </si>
  <si>
    <t>P_SCAT_014</t>
  </si>
  <si>
    <t>P_SCAT_015</t>
  </si>
  <si>
    <t>Adolfo Quesquén</t>
  </si>
  <si>
    <t>Juan Zapata</t>
  </si>
  <si>
    <t>Arturo Rojas</t>
  </si>
  <si>
    <t>DNI</t>
  </si>
  <si>
    <t>Carnet de extranjeria</t>
  </si>
  <si>
    <t>kzambrano@gmail.com</t>
  </si>
  <si>
    <t>aquesquen@outlook.com</t>
  </si>
  <si>
    <t>Josias Quispe</t>
  </si>
  <si>
    <t>Karina Zambrano</t>
  </si>
  <si>
    <t>jquispe@yahoo.com</t>
  </si>
  <si>
    <t>jzapata@gmail.com</t>
  </si>
  <si>
    <t>arojas@hotmail.com</t>
  </si>
  <si>
    <t>T001</t>
  </si>
  <si>
    <t>T002</t>
  </si>
  <si>
    <t>T003</t>
  </si>
  <si>
    <t>Av. Proceres 123</t>
  </si>
  <si>
    <t>ATE</t>
  </si>
  <si>
    <t>Lima</t>
  </si>
  <si>
    <t>Av. Tambo</t>
  </si>
  <si>
    <t>Agustino</t>
  </si>
  <si>
    <t>Av. Macumba</t>
  </si>
  <si>
    <t>San Juan Lurigancho</t>
  </si>
  <si>
    <t>P001</t>
  </si>
  <si>
    <t>P002</t>
  </si>
  <si>
    <t>P004</t>
  </si>
  <si>
    <t>P006</t>
  </si>
  <si>
    <t>P008</t>
  </si>
  <si>
    <t>P009</t>
  </si>
  <si>
    <t>P003</t>
  </si>
  <si>
    <t>P005</t>
  </si>
  <si>
    <t>P007</t>
  </si>
  <si>
    <t>Kilogramo</t>
  </si>
  <si>
    <t>Litro</t>
  </si>
  <si>
    <t>Manzana</t>
  </si>
  <si>
    <t>Zapallo</t>
  </si>
  <si>
    <t>Jamon</t>
  </si>
  <si>
    <t>Leche</t>
  </si>
  <si>
    <t>Pan</t>
  </si>
  <si>
    <t>Bermudas</t>
  </si>
  <si>
    <t>Chompa</t>
  </si>
  <si>
    <t>Champu</t>
  </si>
  <si>
    <t>Detergente</t>
  </si>
  <si>
    <t>Deli</t>
  </si>
  <si>
    <t>Organica</t>
  </si>
  <si>
    <t>Brae</t>
  </si>
  <si>
    <t>Gloria</t>
  </si>
  <si>
    <t>Cedro</t>
  </si>
  <si>
    <t>Doo</t>
  </si>
  <si>
    <t>Carmelitas</t>
  </si>
  <si>
    <t>Pantene</t>
  </si>
  <si>
    <t>Ariel</t>
  </si>
  <si>
    <t>A</t>
  </si>
  <si>
    <t>B</t>
  </si>
  <si>
    <t>C</t>
  </si>
  <si>
    <t>D</t>
  </si>
  <si>
    <t>C001</t>
  </si>
  <si>
    <t>C002</t>
  </si>
  <si>
    <t>C003</t>
  </si>
  <si>
    <t>C004</t>
  </si>
  <si>
    <t>C005</t>
  </si>
  <si>
    <t>Enero</t>
  </si>
  <si>
    <t>Febrero</t>
  </si>
  <si>
    <t>Marzo</t>
  </si>
  <si>
    <t>Monto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</si>
  <si>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</si>
  <si>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</si>
  <si>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</si>
  <si>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</si>
  <si>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</si>
  <si>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</si>
  <si>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</si>
  <si>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</si>
  <si>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</si>
  <si>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</si>
  <si>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</si>
  <si>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</si>
  <si>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</si>
  <si>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</si>
  <si>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</si>
  <si>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</si>
  <si>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</si>
  <si>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</si>
  <si>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</si>
  <si>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</si>
  <si>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Descripcion</t>
  </si>
  <si>
    <t>TD001</t>
  </si>
  <si>
    <t>TD002</t>
  </si>
  <si>
    <t>TD003</t>
  </si>
  <si>
    <t>Direccion</t>
  </si>
  <si>
    <t>idtienda</t>
  </si>
  <si>
    <t>idvendedor</t>
  </si>
  <si>
    <t>idcliente</t>
  </si>
  <si>
    <t>idprod</t>
  </si>
  <si>
    <t>idtiempo</t>
  </si>
  <si>
    <t>idsubcat</t>
  </si>
  <si>
    <t>idcat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</si>
</sst>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</cellXfs>
  <cellStyles count="2">
    <cellStyle name="Hipervínculo" xfId="1" builtinId="8"/>
    <cellStyle name="Normal" xfId="0" builtinId="0"/>
  </cellStyles>
  <dxfs count="2"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a3" displayName="Tabla3" ref="A1:K10" totalsRowShown="0">
  <autoFilter ref="A1:K10"/>
  <tableColumns count="11">
    <tableColumn id="1" name="idprod"/>
    <tableColumn id="2" name="idsubcat"/>
    <tableColumn id="3" name="Unidad"/>
    <tableColumn id="4" name="Nombre"/>
    <tableColumn id="5" name="Marca"/>
    <tableColumn id="6" name="Stock"/>
    <tableColumn id="7" name="Proveedor"/>
    <tableColumn id="8" name="Precio_Compra"/>
    <tableColumn id="9" name="Precio_Venta">
      <calculatedColumnFormula>H2*2</calculatedColumnFormula>
    </tableColumn>
    <tableColumn id="10" name="IGV"/>
    <tableColumn id="11" name="Descuento">
      <calculatedColumnFormula>RANDBETWEEN(0,10)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16" totalsRowShown="0">
  <autoFilter ref="A1:C16"/>
  <tableColumns count="3">
    <tableColumn id="1" name="idsubcat"/>
    <tableColumn id="2" name="idcat"/>
    <tableColumn id="3" name="Descripc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B5" totalsRowShown="0">
  <autoFilter ref="A1:B5"/>
  <tableColumns count="2">
    <tableColumn id="1" name="idcat"/>
    <tableColumn id="2" name="Categori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1:H6" totalsRowShown="0">
  <autoFilter ref="A1:H6"/>
  <tableColumns count="8">
    <tableColumn id="1" name="idcliente"/>
    <tableColumn id="2" name="Nombre"/>
    <tableColumn id="3" name="Tipo de documento"/>
    <tableColumn id="4" name="Número"/>
    <tableColumn id="5" name="Fecha de nacimiento" dataDxfId="1"/>
    <tableColumn id="6" name="Celular"/>
    <tableColumn id="7" name="Fijo"/>
    <tableColumn id="8" name="Email" dataCellStyle="Hipervíncul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A1:H4" totalsRowShown="0">
  <autoFilter ref="A1:H4"/>
  <tableColumns count="8">
    <tableColumn id="1" name="idtiempo"/>
    <tableColumn id="2" name="Fecha" dataDxfId="0"/>
    <tableColumn id="3" name="Año"/>
    <tableColumn id="4" name="Trimestre"/>
    <tableColumn id="5" name="Mes"/>
    <tableColumn id="6" name="Semana"/>
    <tableColumn id="7" name="Día"/>
    <tableColumn id="8" name="Hor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" name="Tabla1" displayName="Tabla1" ref="A1:E4" totalsRowShown="0">
  <autoFilter ref="A1:E4"/>
  <tableColumns count="5">
    <tableColumn id="1" name="idtienda"/>
    <tableColumn id="2" name="Direccion"/>
    <tableColumn id="3" name="Distrito"/>
    <tableColumn id="4" name="Provincia"/>
    <tableColumn id="5" name="Departamento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1:H21" totalsRowShown="0">
  <autoFilter ref="A1:H21"/>
  <tableColumns count="8">
    <tableColumn id="1" name="ID_Comprobante"/>
    <tableColumn id="2" name="idcliente"/>
    <tableColumn id="3" name="idvendedor"/>
    <tableColumn id="4" name="idtienda"/>
    <tableColumn id="5" name="idprod"/>
    <tableColumn id="6" name="idtiempo"/>
    <tableColumn id="7" name="Monto">
      <calculatedColumnFormula>H2*PRODUCTO!I2</calculatedColumnFormula>
    </tableColumn>
    <tableColumn id="8" name="Unidad">
      <calculatedColumnFormula>RANDBETWEEN(5,10)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quesquen@outlook.com" TargetMode="External"/><Relationship Id="rId2" Type="http://schemas.openxmlformats.org/officeDocument/2006/relationships/hyperlink" Target="mailto:jquispe@yahoo.com" TargetMode="External"/><Relationship Id="rId1" Type="http://schemas.openxmlformats.org/officeDocument/2006/relationships/hyperlink" Target="mailto:kzambrano@gmail.com" TargetMode="External"/><Relationship Id="rId6" Type="http://schemas.openxmlformats.org/officeDocument/2006/relationships/table" Target="../tables/table4.xml"/><Relationship Id="rId5" Type="http://schemas.openxmlformats.org/officeDocument/2006/relationships/hyperlink" Target="mailto:arojas@hotmail.com" TargetMode="External"/><Relationship Id="rId4" Type="http://schemas.openxmlformats.org/officeDocument/2006/relationships/hyperlink" Target="mailto:jzapat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14" sqref="D14"/>
    </sheetView>
  </sheetViews>
  <sheetFormatPr baseColWidth="10" defaultRowHeight="15" x14ac:dyDescent="0.25"/>
  <cols>
    <col min="2" max="2" width="12.42578125" bestFit="1" customWidth="1"/>
    <col min="7" max="7" width="12.42578125" customWidth="1"/>
    <col min="8" max="8" width="16.5703125" customWidth="1"/>
    <col min="9" max="9" width="15" customWidth="1"/>
    <col min="11" max="11" width="12.5703125" customWidth="1"/>
  </cols>
  <sheetData>
    <row r="1" spans="1:11" x14ac:dyDescent="0.25">
      <c r="A1" t="s">
        <v>164</v>
      </c>
      <c r="B1" t="s">
        <v>166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94</v>
      </c>
      <c r="B2" s="3" t="s">
        <v>47</v>
      </c>
      <c r="C2" t="s">
        <v>103</v>
      </c>
      <c r="D2" t="s">
        <v>105</v>
      </c>
      <c r="E2" t="s">
        <v>114</v>
      </c>
      <c r="F2">
        <v>50</v>
      </c>
      <c r="G2" t="s">
        <v>123</v>
      </c>
      <c r="H2">
        <v>1</v>
      </c>
      <c r="I2">
        <f>H2*2</f>
        <v>2</v>
      </c>
      <c r="J2">
        <v>19</v>
      </c>
      <c r="K2">
        <f ca="1">RANDBETWEEN(0,10)</f>
        <v>7</v>
      </c>
    </row>
    <row r="3" spans="1:11" x14ac:dyDescent="0.25">
      <c r="A3" t="s">
        <v>95</v>
      </c>
      <c r="B3" t="s">
        <v>48</v>
      </c>
      <c r="C3" t="s">
        <v>103</v>
      </c>
      <c r="D3" t="s">
        <v>106</v>
      </c>
      <c r="E3" t="s">
        <v>115</v>
      </c>
      <c r="F3">
        <v>20</v>
      </c>
      <c r="G3" t="s">
        <v>123</v>
      </c>
      <c r="H3">
        <v>2</v>
      </c>
      <c r="I3">
        <f t="shared" ref="I3:I10" si="0">H3*2</f>
        <v>4</v>
      </c>
      <c r="J3">
        <v>19</v>
      </c>
      <c r="K3">
        <f t="shared" ref="K3:K10" ca="1" si="1">RANDBETWEEN(0,10)</f>
        <v>0</v>
      </c>
    </row>
    <row r="4" spans="1:11" x14ac:dyDescent="0.25">
      <c r="A4" t="s">
        <v>100</v>
      </c>
      <c r="B4" t="s">
        <v>50</v>
      </c>
      <c r="C4" t="s">
        <v>103</v>
      </c>
      <c r="D4" t="s">
        <v>107</v>
      </c>
      <c r="E4" t="s">
        <v>116</v>
      </c>
      <c r="F4">
        <v>13</v>
      </c>
      <c r="G4" t="s">
        <v>124</v>
      </c>
      <c r="H4">
        <v>6</v>
      </c>
      <c r="I4">
        <f t="shared" si="0"/>
        <v>12</v>
      </c>
      <c r="J4">
        <v>19</v>
      </c>
      <c r="K4">
        <f t="shared" ca="1" si="1"/>
        <v>1</v>
      </c>
    </row>
    <row r="5" spans="1:11" x14ac:dyDescent="0.25">
      <c r="A5" t="s">
        <v>96</v>
      </c>
      <c r="B5" t="s">
        <v>52</v>
      </c>
      <c r="C5" t="s">
        <v>104</v>
      </c>
      <c r="D5" t="s">
        <v>108</v>
      </c>
      <c r="E5" t="s">
        <v>117</v>
      </c>
      <c r="F5">
        <v>269</v>
      </c>
      <c r="G5" t="s">
        <v>124</v>
      </c>
      <c r="H5">
        <v>7</v>
      </c>
      <c r="I5">
        <f t="shared" si="0"/>
        <v>14</v>
      </c>
      <c r="J5">
        <v>19</v>
      </c>
      <c r="K5">
        <f t="shared" ca="1" si="1"/>
        <v>3</v>
      </c>
    </row>
    <row r="6" spans="1:11" x14ac:dyDescent="0.25">
      <c r="A6" t="s">
        <v>101</v>
      </c>
      <c r="B6" t="s">
        <v>55</v>
      </c>
      <c r="C6" t="s">
        <v>103</v>
      </c>
      <c r="D6" t="s">
        <v>109</v>
      </c>
      <c r="E6" t="s">
        <v>118</v>
      </c>
      <c r="F6">
        <v>21</v>
      </c>
      <c r="G6" t="s">
        <v>124</v>
      </c>
      <c r="H6">
        <v>9</v>
      </c>
      <c r="I6">
        <f t="shared" si="0"/>
        <v>18</v>
      </c>
      <c r="J6">
        <v>19</v>
      </c>
      <c r="K6">
        <f t="shared" ca="1" si="1"/>
        <v>0</v>
      </c>
    </row>
    <row r="7" spans="1:11" x14ac:dyDescent="0.25">
      <c r="A7" t="s">
        <v>97</v>
      </c>
      <c r="B7" t="s">
        <v>56</v>
      </c>
      <c r="C7" t="s">
        <v>3</v>
      </c>
      <c r="D7" t="s">
        <v>110</v>
      </c>
      <c r="E7" t="s">
        <v>119</v>
      </c>
      <c r="F7">
        <v>15</v>
      </c>
      <c r="G7" t="s">
        <v>125</v>
      </c>
      <c r="H7">
        <v>4</v>
      </c>
      <c r="I7">
        <f t="shared" si="0"/>
        <v>8</v>
      </c>
      <c r="J7">
        <v>19</v>
      </c>
      <c r="K7">
        <f t="shared" ca="1" si="1"/>
        <v>1</v>
      </c>
    </row>
    <row r="8" spans="1:11" x14ac:dyDescent="0.25">
      <c r="A8" t="s">
        <v>102</v>
      </c>
      <c r="B8" t="s">
        <v>59</v>
      </c>
      <c r="C8" t="s">
        <v>3</v>
      </c>
      <c r="D8" t="s">
        <v>111</v>
      </c>
      <c r="E8" t="s">
        <v>120</v>
      </c>
      <c r="F8">
        <v>36</v>
      </c>
      <c r="G8" t="s">
        <v>124</v>
      </c>
      <c r="H8">
        <v>5</v>
      </c>
      <c r="I8">
        <f t="shared" si="0"/>
        <v>10</v>
      </c>
      <c r="J8">
        <v>19</v>
      </c>
      <c r="K8">
        <f t="shared" ca="1" si="1"/>
        <v>4</v>
      </c>
    </row>
    <row r="9" spans="1:11" x14ac:dyDescent="0.25">
      <c r="A9" t="s">
        <v>98</v>
      </c>
      <c r="B9" t="s">
        <v>69</v>
      </c>
      <c r="C9" t="s">
        <v>3</v>
      </c>
      <c r="D9" t="s">
        <v>112</v>
      </c>
      <c r="E9" t="s">
        <v>121</v>
      </c>
      <c r="F9">
        <v>64</v>
      </c>
      <c r="G9" t="s">
        <v>125</v>
      </c>
      <c r="H9">
        <v>4</v>
      </c>
      <c r="I9">
        <f t="shared" si="0"/>
        <v>8</v>
      </c>
      <c r="J9">
        <v>19</v>
      </c>
      <c r="K9">
        <f t="shared" ca="1" si="1"/>
        <v>2</v>
      </c>
    </row>
    <row r="10" spans="1:11" x14ac:dyDescent="0.25">
      <c r="A10" t="s">
        <v>99</v>
      </c>
      <c r="B10" t="s">
        <v>70</v>
      </c>
      <c r="C10" t="s">
        <v>3</v>
      </c>
      <c r="D10" t="s">
        <v>113</v>
      </c>
      <c r="E10" t="s">
        <v>122</v>
      </c>
      <c r="F10">
        <v>82</v>
      </c>
      <c r="G10" t="s">
        <v>126</v>
      </c>
      <c r="H10">
        <v>6</v>
      </c>
      <c r="I10">
        <f t="shared" si="0"/>
        <v>12</v>
      </c>
      <c r="J10">
        <v>19</v>
      </c>
      <c r="K10">
        <f t="shared" ca="1" si="1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7" sqref="B7:C7"/>
    </sheetView>
  </sheetViews>
  <sheetFormatPr baseColWidth="10" defaultRowHeight="15" x14ac:dyDescent="0.25"/>
  <cols>
    <col min="1" max="1" width="15.42578125" bestFit="1" customWidth="1"/>
    <col min="2" max="2" width="12" customWidth="1"/>
    <col min="3" max="3" width="33.140625" bestFit="1" customWidth="1"/>
  </cols>
  <sheetData>
    <row r="1" spans="1:3" x14ac:dyDescent="0.25">
      <c r="A1" t="s">
        <v>166</v>
      </c>
      <c r="B1" t="s">
        <v>167</v>
      </c>
      <c r="C1" t="s">
        <v>156</v>
      </c>
    </row>
    <row r="2" spans="1:3" x14ac:dyDescent="0.25">
      <c r="A2" t="s">
        <v>47</v>
      </c>
      <c r="B2" t="s">
        <v>43</v>
      </c>
      <c r="C2" t="s">
        <v>60</v>
      </c>
    </row>
    <row r="3" spans="1:3" x14ac:dyDescent="0.25">
      <c r="A3" t="s">
        <v>48</v>
      </c>
      <c r="B3" t="s">
        <v>43</v>
      </c>
      <c r="C3" t="s">
        <v>51</v>
      </c>
    </row>
    <row r="4" spans="1:3" x14ac:dyDescent="0.25">
      <c r="A4" t="s">
        <v>49</v>
      </c>
      <c r="B4" t="s">
        <v>43</v>
      </c>
      <c r="C4" t="s">
        <v>33</v>
      </c>
    </row>
    <row r="5" spans="1:3" x14ac:dyDescent="0.25">
      <c r="A5" t="s">
        <v>50</v>
      </c>
      <c r="B5" t="s">
        <v>43</v>
      </c>
      <c r="C5" t="s">
        <v>34</v>
      </c>
    </row>
    <row r="6" spans="1:3" x14ac:dyDescent="0.25">
      <c r="A6" t="s">
        <v>52</v>
      </c>
      <c r="B6" t="s">
        <v>43</v>
      </c>
      <c r="C6" t="s">
        <v>35</v>
      </c>
    </row>
    <row r="7" spans="1:3" x14ac:dyDescent="0.25">
      <c r="A7" t="s">
        <v>53</v>
      </c>
      <c r="B7" t="s">
        <v>43</v>
      </c>
      <c r="C7" t="s">
        <v>36</v>
      </c>
    </row>
    <row r="8" spans="1:3" x14ac:dyDescent="0.25">
      <c r="A8" t="s">
        <v>54</v>
      </c>
      <c r="B8" t="s">
        <v>43</v>
      </c>
      <c r="C8" t="s">
        <v>37</v>
      </c>
    </row>
    <row r="9" spans="1:3" x14ac:dyDescent="0.25">
      <c r="A9" t="s">
        <v>55</v>
      </c>
      <c r="B9" t="s">
        <v>43</v>
      </c>
      <c r="C9" t="s">
        <v>38</v>
      </c>
    </row>
    <row r="10" spans="1:3" x14ac:dyDescent="0.25">
      <c r="A10" t="s">
        <v>56</v>
      </c>
      <c r="B10" t="s">
        <v>44</v>
      </c>
      <c r="C10" t="s">
        <v>64</v>
      </c>
    </row>
    <row r="11" spans="1:3" x14ac:dyDescent="0.25">
      <c r="A11" t="s">
        <v>57</v>
      </c>
      <c r="B11" t="s">
        <v>44</v>
      </c>
      <c r="C11" t="s">
        <v>65</v>
      </c>
    </row>
    <row r="12" spans="1:3" x14ac:dyDescent="0.25">
      <c r="A12" t="s">
        <v>59</v>
      </c>
      <c r="B12" t="s">
        <v>44</v>
      </c>
      <c r="C12" t="s">
        <v>66</v>
      </c>
    </row>
    <row r="13" spans="1:3" x14ac:dyDescent="0.25">
      <c r="A13" t="s">
        <v>68</v>
      </c>
      <c r="B13" t="s">
        <v>44</v>
      </c>
      <c r="C13" t="s">
        <v>67</v>
      </c>
    </row>
    <row r="14" spans="1:3" x14ac:dyDescent="0.25">
      <c r="A14" t="s">
        <v>69</v>
      </c>
      <c r="B14" t="s">
        <v>45</v>
      </c>
      <c r="C14" t="s">
        <v>39</v>
      </c>
    </row>
    <row r="15" spans="1:3" x14ac:dyDescent="0.25">
      <c r="A15" t="s">
        <v>70</v>
      </c>
      <c r="B15" t="s">
        <v>45</v>
      </c>
      <c r="C15" t="s">
        <v>62</v>
      </c>
    </row>
    <row r="16" spans="1:3" x14ac:dyDescent="0.25">
      <c r="A16" t="s">
        <v>71</v>
      </c>
      <c r="B16" t="s">
        <v>46</v>
      </c>
      <c r="C16" t="s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2" sqref="B12"/>
    </sheetView>
  </sheetViews>
  <sheetFormatPr baseColWidth="10" defaultRowHeight="15" x14ac:dyDescent="0.25"/>
  <cols>
    <col min="1" max="1" width="12.28515625" bestFit="1" customWidth="1"/>
    <col min="2" max="2" width="30.85546875" bestFit="1" customWidth="1"/>
  </cols>
  <sheetData>
    <row r="1" spans="1:2" x14ac:dyDescent="0.25">
      <c r="A1" t="s">
        <v>167</v>
      </c>
      <c r="B1" t="s">
        <v>42</v>
      </c>
    </row>
    <row r="2" spans="1:2" x14ac:dyDescent="0.25">
      <c r="A2" t="s">
        <v>43</v>
      </c>
      <c r="B2" t="s">
        <v>58</v>
      </c>
    </row>
    <row r="3" spans="1:2" x14ac:dyDescent="0.25">
      <c r="A3" t="s">
        <v>44</v>
      </c>
      <c r="B3" t="s">
        <v>61</v>
      </c>
    </row>
    <row r="4" spans="1:2" x14ac:dyDescent="0.25">
      <c r="A4" t="s">
        <v>45</v>
      </c>
      <c r="B4" t="s">
        <v>40</v>
      </c>
    </row>
    <row r="5" spans="1:2" x14ac:dyDescent="0.25">
      <c r="A5" t="s">
        <v>46</v>
      </c>
      <c r="B5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.25"/>
  <cols>
    <col min="2" max="2" width="16.7109375" bestFit="1" customWidth="1"/>
    <col min="3" max="3" width="20.28515625" customWidth="1"/>
    <col min="5" max="5" width="21.42578125" customWidth="1"/>
  </cols>
  <sheetData>
    <row r="1" spans="1:8" x14ac:dyDescent="0.25">
      <c r="A1" t="s">
        <v>163</v>
      </c>
      <c r="B1" t="s">
        <v>0</v>
      </c>
      <c r="C1" t="s">
        <v>1</v>
      </c>
      <c r="D1" t="s">
        <v>2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 t="s">
        <v>127</v>
      </c>
      <c r="B2" t="s">
        <v>80</v>
      </c>
      <c r="C2" t="s">
        <v>75</v>
      </c>
      <c r="D2">
        <v>42076209</v>
      </c>
      <c r="E2" s="1">
        <v>30926</v>
      </c>
      <c r="F2">
        <v>999444555</v>
      </c>
      <c r="G2">
        <v>5401142</v>
      </c>
      <c r="H2" s="2" t="s">
        <v>77</v>
      </c>
    </row>
    <row r="3" spans="1:8" x14ac:dyDescent="0.25">
      <c r="A3" t="s">
        <v>128</v>
      </c>
      <c r="B3" t="s">
        <v>79</v>
      </c>
      <c r="C3" t="s">
        <v>75</v>
      </c>
      <c r="D3">
        <v>30076215</v>
      </c>
      <c r="E3" s="1">
        <v>28595</v>
      </c>
      <c r="F3">
        <v>987321654</v>
      </c>
      <c r="G3">
        <v>4607989</v>
      </c>
      <c r="H3" s="2" t="s">
        <v>81</v>
      </c>
    </row>
    <row r="4" spans="1:8" x14ac:dyDescent="0.25">
      <c r="A4" t="s">
        <v>129</v>
      </c>
      <c r="B4" t="s">
        <v>72</v>
      </c>
      <c r="C4" t="s">
        <v>75</v>
      </c>
      <c r="D4">
        <v>13076289</v>
      </c>
      <c r="E4" s="1">
        <v>18526</v>
      </c>
      <c r="F4">
        <v>995565677</v>
      </c>
      <c r="G4">
        <v>2377660</v>
      </c>
      <c r="H4" s="2" t="s">
        <v>78</v>
      </c>
    </row>
    <row r="5" spans="1:8" x14ac:dyDescent="0.25">
      <c r="A5" t="s">
        <v>130</v>
      </c>
      <c r="B5" t="s">
        <v>73</v>
      </c>
      <c r="C5" t="s">
        <v>75</v>
      </c>
      <c r="D5">
        <v>40076209</v>
      </c>
      <c r="E5" s="1">
        <v>29223</v>
      </c>
      <c r="F5">
        <v>991458726</v>
      </c>
      <c r="G5">
        <v>4592136</v>
      </c>
      <c r="H5" s="2" t="s">
        <v>82</v>
      </c>
    </row>
    <row r="6" spans="1:8" x14ac:dyDescent="0.25">
      <c r="A6" t="s">
        <v>131</v>
      </c>
      <c r="B6" t="s">
        <v>74</v>
      </c>
      <c r="C6" t="s">
        <v>76</v>
      </c>
      <c r="D6">
        <v>76076209</v>
      </c>
      <c r="E6" s="1">
        <v>33083</v>
      </c>
      <c r="F6">
        <v>997788456</v>
      </c>
      <c r="G6">
        <v>5401152</v>
      </c>
      <c r="H6" s="2" t="s">
        <v>83</v>
      </c>
    </row>
  </sheetData>
  <hyperlinks>
    <hyperlink ref="H2" r:id="rId1"/>
    <hyperlink ref="H3" r:id="rId2"/>
    <hyperlink ref="H4" r:id="rId3"/>
    <hyperlink ref="H5" r:id="rId4"/>
    <hyperlink ref="H6" r:id="rId5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H4"/>
    </sheetView>
  </sheetViews>
  <sheetFormatPr baseColWidth="10" defaultRowHeight="15" x14ac:dyDescent="0.25"/>
  <cols>
    <col min="4" max="4" width="11.7109375" customWidth="1"/>
  </cols>
  <sheetData>
    <row r="1" spans="1:8" x14ac:dyDescent="0.25">
      <c r="A1" t="s">
        <v>165</v>
      </c>
      <c r="B1" t="s">
        <v>22</v>
      </c>
      <c r="C1" t="s">
        <v>23</v>
      </c>
      <c r="D1" t="s">
        <v>24</v>
      </c>
      <c r="E1" t="s">
        <v>28</v>
      </c>
      <c r="F1" t="s">
        <v>25</v>
      </c>
      <c r="G1" t="s">
        <v>26</v>
      </c>
      <c r="H1" t="s">
        <v>27</v>
      </c>
    </row>
    <row r="2" spans="1:8" x14ac:dyDescent="0.25">
      <c r="A2" t="s">
        <v>84</v>
      </c>
      <c r="B2" s="1">
        <v>43470</v>
      </c>
      <c r="C2">
        <v>2019</v>
      </c>
      <c r="D2">
        <v>1</v>
      </c>
      <c r="E2" t="s">
        <v>132</v>
      </c>
      <c r="F2">
        <v>1</v>
      </c>
      <c r="G2">
        <v>5</v>
      </c>
      <c r="H2">
        <v>14</v>
      </c>
    </row>
    <row r="3" spans="1:8" x14ac:dyDescent="0.25">
      <c r="A3" t="s">
        <v>85</v>
      </c>
      <c r="B3" s="1">
        <v>43500</v>
      </c>
      <c r="C3">
        <v>2019</v>
      </c>
      <c r="D3">
        <v>1</v>
      </c>
      <c r="E3" t="s">
        <v>133</v>
      </c>
      <c r="F3">
        <v>1</v>
      </c>
      <c r="G3">
        <v>4</v>
      </c>
      <c r="H3">
        <v>16</v>
      </c>
    </row>
    <row r="4" spans="1:8" x14ac:dyDescent="0.25">
      <c r="A4" t="s">
        <v>86</v>
      </c>
      <c r="B4" s="1">
        <v>43540</v>
      </c>
      <c r="C4">
        <v>2019</v>
      </c>
      <c r="D4">
        <v>1</v>
      </c>
      <c r="E4" t="s">
        <v>134</v>
      </c>
      <c r="F4">
        <v>2</v>
      </c>
      <c r="G4">
        <v>16</v>
      </c>
      <c r="H4">
        <v>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RowHeight="15" x14ac:dyDescent="0.25"/>
  <cols>
    <col min="1" max="1" width="12" customWidth="1"/>
    <col min="2" max="2" width="15.42578125" bestFit="1" customWidth="1"/>
    <col min="3" max="3" width="18.7109375" bestFit="1" customWidth="1"/>
    <col min="4" max="4" width="11.28515625" customWidth="1"/>
    <col min="5" max="5" width="16" customWidth="1"/>
  </cols>
  <sheetData>
    <row r="1" spans="1:5" x14ac:dyDescent="0.25">
      <c r="A1" t="s">
        <v>161</v>
      </c>
      <c r="B1" t="s">
        <v>160</v>
      </c>
      <c r="C1" t="s">
        <v>29</v>
      </c>
      <c r="D1" t="s">
        <v>30</v>
      </c>
      <c r="E1" t="s">
        <v>31</v>
      </c>
    </row>
    <row r="2" spans="1:5" x14ac:dyDescent="0.25">
      <c r="A2" t="s">
        <v>157</v>
      </c>
      <c r="B2" t="s">
        <v>87</v>
      </c>
      <c r="C2" t="s">
        <v>88</v>
      </c>
      <c r="D2" t="s">
        <v>89</v>
      </c>
      <c r="E2" t="s">
        <v>89</v>
      </c>
    </row>
    <row r="3" spans="1:5" x14ac:dyDescent="0.25">
      <c r="A3" t="s">
        <v>158</v>
      </c>
      <c r="B3" t="s">
        <v>90</v>
      </c>
      <c r="C3" t="s">
        <v>91</v>
      </c>
      <c r="D3" t="s">
        <v>89</v>
      </c>
      <c r="E3" t="s">
        <v>89</v>
      </c>
    </row>
    <row r="4" spans="1:5" x14ac:dyDescent="0.25">
      <c r="A4" t="s">
        <v>159</v>
      </c>
      <c r="B4" t="s">
        <v>92</v>
      </c>
      <c r="C4" t="s">
        <v>93</v>
      </c>
      <c r="D4" t="s">
        <v>89</v>
      </c>
      <c r="E4" t="s">
        <v>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12" sqref="J12"/>
    </sheetView>
  </sheetViews>
  <sheetFormatPr baseColWidth="10" defaultRowHeight="15" x14ac:dyDescent="0.25"/>
  <cols>
    <col min="1" max="1" width="18.140625" customWidth="1"/>
    <col min="3" max="3" width="13.42578125" customWidth="1"/>
    <col min="7" max="7" width="11.85546875" bestFit="1" customWidth="1"/>
  </cols>
  <sheetData>
    <row r="1" spans="1:8" x14ac:dyDescent="0.25">
      <c r="A1" t="s">
        <v>32</v>
      </c>
      <c r="B1" t="s">
        <v>163</v>
      </c>
      <c r="C1" t="s">
        <v>162</v>
      </c>
      <c r="D1" t="s">
        <v>161</v>
      </c>
      <c r="E1" t="s">
        <v>164</v>
      </c>
      <c r="F1" t="s">
        <v>165</v>
      </c>
      <c r="G1" t="s">
        <v>135</v>
      </c>
      <c r="H1" t="s">
        <v>3</v>
      </c>
    </row>
    <row r="2" spans="1:8" x14ac:dyDescent="0.25">
      <c r="A2" t="s">
        <v>136</v>
      </c>
      <c r="B2" t="s">
        <v>127</v>
      </c>
      <c r="C2" t="s">
        <v>15</v>
      </c>
      <c r="D2" t="s">
        <v>157</v>
      </c>
      <c r="E2" t="s">
        <v>94</v>
      </c>
      <c r="F2" t="s">
        <v>84</v>
      </c>
      <c r="G2">
        <f ca="1">H2*PRODUCTO!I2</f>
        <v>14</v>
      </c>
      <c r="H2">
        <f ca="1">RANDBETWEEN(5,10)</f>
        <v>7</v>
      </c>
    </row>
    <row r="3" spans="1:8" x14ac:dyDescent="0.25">
      <c r="A3" t="s">
        <v>137</v>
      </c>
      <c r="B3" t="s">
        <v>128</v>
      </c>
      <c r="C3" t="s">
        <v>16</v>
      </c>
      <c r="D3" t="s">
        <v>158</v>
      </c>
      <c r="E3" t="s">
        <v>95</v>
      </c>
      <c r="F3" t="s">
        <v>85</v>
      </c>
      <c r="G3">
        <f ca="1">H3*PRODUCTO!I3</f>
        <v>40</v>
      </c>
      <c r="H3">
        <f t="shared" ref="H3:H21" ca="1" si="0">RANDBETWEEN(5,10)</f>
        <v>10</v>
      </c>
    </row>
    <row r="4" spans="1:8" x14ac:dyDescent="0.25">
      <c r="A4" t="s">
        <v>138</v>
      </c>
      <c r="B4" t="s">
        <v>129</v>
      </c>
      <c r="C4" t="s">
        <v>17</v>
      </c>
      <c r="D4" t="s">
        <v>159</v>
      </c>
      <c r="E4" t="s">
        <v>100</v>
      </c>
      <c r="F4" t="s">
        <v>84</v>
      </c>
      <c r="G4">
        <f ca="1">H4*PRODUCTO!I4</f>
        <v>72</v>
      </c>
      <c r="H4">
        <f t="shared" ca="1" si="0"/>
        <v>6</v>
      </c>
    </row>
    <row r="5" spans="1:8" x14ac:dyDescent="0.25">
      <c r="A5" t="s">
        <v>139</v>
      </c>
      <c r="B5" t="s">
        <v>130</v>
      </c>
      <c r="C5" t="s">
        <v>18</v>
      </c>
      <c r="D5" t="s">
        <v>157</v>
      </c>
      <c r="E5" t="s">
        <v>96</v>
      </c>
      <c r="F5" t="s">
        <v>85</v>
      </c>
      <c r="G5">
        <f ca="1">H5*PRODUCTO!I5</f>
        <v>112</v>
      </c>
      <c r="H5">
        <f t="shared" ca="1" si="0"/>
        <v>8</v>
      </c>
    </row>
    <row r="6" spans="1:8" x14ac:dyDescent="0.25">
      <c r="A6" t="s">
        <v>140</v>
      </c>
      <c r="B6" t="s">
        <v>131</v>
      </c>
      <c r="C6" t="s">
        <v>19</v>
      </c>
      <c r="D6" t="s">
        <v>158</v>
      </c>
      <c r="E6" t="s">
        <v>101</v>
      </c>
      <c r="F6" t="s">
        <v>84</v>
      </c>
      <c r="G6">
        <f ca="1">H6*PRODUCTO!I6</f>
        <v>126</v>
      </c>
      <c r="H6">
        <f t="shared" ca="1" si="0"/>
        <v>7</v>
      </c>
    </row>
    <row r="7" spans="1:8" x14ac:dyDescent="0.25">
      <c r="A7" t="s">
        <v>141</v>
      </c>
      <c r="B7" t="s">
        <v>127</v>
      </c>
      <c r="C7" t="s">
        <v>20</v>
      </c>
      <c r="D7" t="s">
        <v>159</v>
      </c>
      <c r="E7" t="s">
        <v>97</v>
      </c>
      <c r="F7" t="s">
        <v>85</v>
      </c>
      <c r="G7">
        <f ca="1">H7*PRODUCTO!I7</f>
        <v>64</v>
      </c>
      <c r="H7">
        <f t="shared" ca="1" si="0"/>
        <v>8</v>
      </c>
    </row>
    <row r="8" spans="1:8" x14ac:dyDescent="0.25">
      <c r="A8" t="s">
        <v>142</v>
      </c>
      <c r="B8" t="s">
        <v>128</v>
      </c>
      <c r="C8" t="s">
        <v>21</v>
      </c>
      <c r="D8" t="s">
        <v>157</v>
      </c>
      <c r="E8" t="s">
        <v>102</v>
      </c>
      <c r="F8" t="s">
        <v>85</v>
      </c>
      <c r="G8">
        <f ca="1">H8*PRODUCTO!I8</f>
        <v>70</v>
      </c>
      <c r="H8">
        <f t="shared" ca="1" si="0"/>
        <v>7</v>
      </c>
    </row>
    <row r="9" spans="1:8" x14ac:dyDescent="0.25">
      <c r="A9" t="s">
        <v>143</v>
      </c>
      <c r="B9" t="s">
        <v>129</v>
      </c>
      <c r="C9" t="s">
        <v>15</v>
      </c>
      <c r="D9" t="s">
        <v>158</v>
      </c>
      <c r="E9" t="s">
        <v>98</v>
      </c>
      <c r="F9" t="s">
        <v>84</v>
      </c>
      <c r="G9">
        <f ca="1">H9*PRODUCTO!I9</f>
        <v>40</v>
      </c>
      <c r="H9">
        <f t="shared" ca="1" si="0"/>
        <v>5</v>
      </c>
    </row>
    <row r="10" spans="1:8" x14ac:dyDescent="0.25">
      <c r="A10" t="s">
        <v>144</v>
      </c>
      <c r="B10" t="s">
        <v>130</v>
      </c>
      <c r="C10" t="s">
        <v>16</v>
      </c>
      <c r="D10" t="s">
        <v>159</v>
      </c>
      <c r="E10" t="s">
        <v>99</v>
      </c>
      <c r="F10" t="s">
        <v>85</v>
      </c>
      <c r="G10">
        <f ca="1">H10*PRODUCTO!I10</f>
        <v>96</v>
      </c>
      <c r="H10">
        <f t="shared" ca="1" si="0"/>
        <v>8</v>
      </c>
    </row>
    <row r="11" spans="1:8" x14ac:dyDescent="0.25">
      <c r="A11" t="s">
        <v>145</v>
      </c>
      <c r="B11" t="s">
        <v>131</v>
      </c>
      <c r="C11" t="s">
        <v>17</v>
      </c>
      <c r="D11" t="s">
        <v>157</v>
      </c>
      <c r="E11" t="s">
        <v>94</v>
      </c>
      <c r="F11" t="s">
        <v>84</v>
      </c>
      <c r="G11">
        <f ca="1">H11*PRODUCTO!I11</f>
        <v>0</v>
      </c>
      <c r="H11">
        <f t="shared" ca="1" si="0"/>
        <v>6</v>
      </c>
    </row>
    <row r="12" spans="1:8" x14ac:dyDescent="0.25">
      <c r="A12" t="s">
        <v>146</v>
      </c>
      <c r="B12" t="s">
        <v>127</v>
      </c>
      <c r="C12" t="s">
        <v>18</v>
      </c>
      <c r="D12" t="s">
        <v>158</v>
      </c>
      <c r="E12" t="s">
        <v>95</v>
      </c>
      <c r="F12" t="s">
        <v>85</v>
      </c>
      <c r="G12">
        <f ca="1">H12*PRODUCTO!I12</f>
        <v>0</v>
      </c>
      <c r="H12">
        <f t="shared" ca="1" si="0"/>
        <v>6</v>
      </c>
    </row>
    <row r="13" spans="1:8" x14ac:dyDescent="0.25">
      <c r="A13" t="s">
        <v>147</v>
      </c>
      <c r="B13" t="s">
        <v>128</v>
      </c>
      <c r="C13" t="s">
        <v>19</v>
      </c>
      <c r="D13" t="s">
        <v>159</v>
      </c>
      <c r="E13" t="s">
        <v>100</v>
      </c>
      <c r="F13" t="s">
        <v>85</v>
      </c>
      <c r="G13">
        <f ca="1">H13*PRODUCTO!I13</f>
        <v>0</v>
      </c>
      <c r="H13">
        <f t="shared" ca="1" si="0"/>
        <v>10</v>
      </c>
    </row>
    <row r="14" spans="1:8" x14ac:dyDescent="0.25">
      <c r="A14" t="s">
        <v>148</v>
      </c>
      <c r="B14" t="s">
        <v>129</v>
      </c>
      <c r="C14" t="s">
        <v>20</v>
      </c>
      <c r="D14" t="s">
        <v>157</v>
      </c>
      <c r="E14" t="s">
        <v>96</v>
      </c>
      <c r="F14" t="s">
        <v>84</v>
      </c>
      <c r="G14">
        <f ca="1">H14*PRODUCTO!I14</f>
        <v>0</v>
      </c>
      <c r="H14">
        <f t="shared" ca="1" si="0"/>
        <v>8</v>
      </c>
    </row>
    <row r="15" spans="1:8" x14ac:dyDescent="0.25">
      <c r="A15" t="s">
        <v>149</v>
      </c>
      <c r="B15" t="s">
        <v>130</v>
      </c>
      <c r="C15" t="s">
        <v>21</v>
      </c>
      <c r="D15" t="s">
        <v>158</v>
      </c>
      <c r="E15" t="s">
        <v>101</v>
      </c>
      <c r="F15" t="s">
        <v>85</v>
      </c>
      <c r="G15">
        <f ca="1">H15*PRODUCTO!I15</f>
        <v>0</v>
      </c>
      <c r="H15">
        <f t="shared" ca="1" si="0"/>
        <v>9</v>
      </c>
    </row>
    <row r="16" spans="1:8" x14ac:dyDescent="0.25">
      <c r="A16" t="s">
        <v>150</v>
      </c>
      <c r="B16" t="s">
        <v>131</v>
      </c>
      <c r="C16" t="s">
        <v>15</v>
      </c>
      <c r="D16" t="s">
        <v>159</v>
      </c>
      <c r="E16" t="s">
        <v>97</v>
      </c>
      <c r="F16" t="s">
        <v>85</v>
      </c>
      <c r="G16">
        <f ca="1">H16*PRODUCTO!I16</f>
        <v>0</v>
      </c>
      <c r="H16">
        <f t="shared" ca="1" si="0"/>
        <v>8</v>
      </c>
    </row>
    <row r="17" spans="1:8" x14ac:dyDescent="0.25">
      <c r="A17" t="s">
        <v>151</v>
      </c>
      <c r="B17" t="s">
        <v>127</v>
      </c>
      <c r="C17" t="s">
        <v>16</v>
      </c>
      <c r="D17" t="s">
        <v>157</v>
      </c>
      <c r="E17" t="s">
        <v>102</v>
      </c>
      <c r="F17" t="s">
        <v>85</v>
      </c>
      <c r="G17">
        <f ca="1">H17*PRODUCTO!I17</f>
        <v>0</v>
      </c>
      <c r="H17">
        <f t="shared" ca="1" si="0"/>
        <v>8</v>
      </c>
    </row>
    <row r="18" spans="1:8" x14ac:dyDescent="0.25">
      <c r="A18" t="s">
        <v>152</v>
      </c>
      <c r="B18" t="s">
        <v>128</v>
      </c>
      <c r="C18" t="s">
        <v>17</v>
      </c>
      <c r="D18" t="s">
        <v>158</v>
      </c>
      <c r="E18" t="s">
        <v>98</v>
      </c>
      <c r="F18" t="s">
        <v>84</v>
      </c>
      <c r="G18">
        <f ca="1">H18*PRODUCTO!I18</f>
        <v>0</v>
      </c>
      <c r="H18">
        <f t="shared" ca="1" si="0"/>
        <v>7</v>
      </c>
    </row>
    <row r="19" spans="1:8" x14ac:dyDescent="0.25">
      <c r="A19" t="s">
        <v>153</v>
      </c>
      <c r="B19" t="s">
        <v>129</v>
      </c>
      <c r="C19" t="s">
        <v>18</v>
      </c>
      <c r="D19" t="s">
        <v>157</v>
      </c>
      <c r="E19" t="s">
        <v>99</v>
      </c>
      <c r="F19" t="s">
        <v>85</v>
      </c>
      <c r="G19">
        <f ca="1">H19*PRODUCTO!I19</f>
        <v>0</v>
      </c>
      <c r="H19">
        <f t="shared" ca="1" si="0"/>
        <v>10</v>
      </c>
    </row>
    <row r="20" spans="1:8" x14ac:dyDescent="0.25">
      <c r="A20" t="s">
        <v>154</v>
      </c>
      <c r="B20" t="s">
        <v>130</v>
      </c>
      <c r="C20" t="s">
        <v>19</v>
      </c>
      <c r="D20" t="s">
        <v>158</v>
      </c>
      <c r="E20" t="s">
        <v>98</v>
      </c>
      <c r="F20" t="s">
        <v>85</v>
      </c>
      <c r="G20">
        <f ca="1">H20*PRODUCTO!I20</f>
        <v>0</v>
      </c>
      <c r="H20">
        <f t="shared" ca="1" si="0"/>
        <v>9</v>
      </c>
    </row>
    <row r="21" spans="1:8" x14ac:dyDescent="0.25">
      <c r="A21" t="s">
        <v>155</v>
      </c>
      <c r="B21" t="s">
        <v>131</v>
      </c>
      <c r="C21" t="s">
        <v>20</v>
      </c>
      <c r="D21" t="s">
        <v>159</v>
      </c>
      <c r="E21" t="s">
        <v>99</v>
      </c>
      <c r="F21" t="s">
        <v>85</v>
      </c>
      <c r="G21">
        <f ca="1">H21*PRODUCTO!I21</f>
        <v>0</v>
      </c>
      <c r="H21">
        <f t="shared" ca="1" si="0"/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PRODUCTO</vt:lpstr>
      <vt:lpstr>P_SUBCATEGORIA</vt:lpstr>
      <vt:lpstr>P_S_CATEGORIA</vt:lpstr>
      <vt:lpstr>CLIENTE</vt:lpstr>
      <vt:lpstr>TIEMPO</vt:lpstr>
      <vt:lpstr>TIENDA</vt:lpstr>
      <vt:lpstr>COMPROBANTE_PAGO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2019-03-10T15:06:22Z</dcterms:created>
  <dcterms:modified xsi:type="dcterms:W3CDTF">2019-03-10T17:43:26Z</dcterms:modified>
</cp:coreProperties>
</file>