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_groups_PneumoCom_vs_General" sheetId="1" state="visible" r:id="rId2"/>
    <sheet name="Age_groups_PneumoCom_vs_Gener_I" sheetId="2" state="visible" r:id="rId3"/>
    <sheet name="Age_groups" sheetId="3" state="visible" r:id="rId4"/>
    <sheet name="Age_groups_ICU" sheetId="4" state="visible" r:id="rId5"/>
    <sheet name="Lethality Age_groups" sheetId="5" state="visible" r:id="rId6"/>
    <sheet name="Los_ICU Age_group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<sst xmlns="http://schemas.openxmlformats.org/spreadsheetml/2006/main" count="1057" uniqueCount="287">
  <si>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</si>
  <si>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</si>
  <si>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</si>
  <si>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</si>
  <si>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</si>
  <si>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</si>
  <si>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</si>
  <si>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 </t>
  </si>
  <si>
    <t xml:space="preserve">20-49</t>
  </si>
  <si>
    <t xml:space="preserve">50-59</t>
  </si>
  <si>
    <t xml:space="preserve">60-69</t>
  </si>
  <si>
    <t xml:space="preserve">70+</t>
  </si>
  <si>
    <t xml:space="preserve">Non-Elderly</t>
  </si>
  <si>
    <t xml:space="preserve">Elderly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</si>
  <si>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</si>
  <si>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</si>
  <si>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</si>
  <si>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</si>
  <si>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</si>
  <si>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</si>
  <si>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</si>
  <si>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</si>
  <si>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</si>
  <si>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</si>
  <si>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</si>
  <si>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</si>
  <si>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</si>
  <si>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</si>
  <si>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</si>
  <si>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</si>
  <si>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</si>
  <si>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</si>
  <si>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</si>
  <si>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</si>
  <si>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</si>
  <si>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</si>
  <si>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</si>
  <si>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</si>
  <si>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</si>
  <si>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</si>
  <si>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</si>
  <si>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</si>
  <si>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</si>
  <si>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</si>
  <si>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</si>
  <si>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</si>
  <si>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</si>
  <si>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</si>
  <si>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</si>
  <si>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</si>
  <si>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</si>
  <si>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</si>
  <si>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</si>
  <si>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</si>
  <si>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</si>
  <si>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</si>
  <si>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</si>
  <si>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</si>
  <si>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</si>
  <si>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</si>
  <si>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</si>
  <si>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</si>
  <si>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</si>
  <si>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</si>
  <si>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</si>
  <si>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</si>
  <si>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</si>
  <si>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</si>
  <si>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</si>
  <si>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</si>
  <si>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</si>
  <si>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</si>
  <si>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</si>
  <si>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</si>
  <si>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</si>
  <si>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</si>
  <si>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</si>
  <si>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</si>
  <si>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</si>
  <si>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</si>
  <si>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</si>
  <si>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</si>
  <si>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</si>
  <si>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</si>
  <si>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</si>
  <si>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</si>
  <si>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</si>
  <si>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</si>
  <si>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</si>
  <si>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</si>
  <si>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</si>
  <si>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</si>
  <si>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</si>
  <si>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</si>
  <si>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</si>
  <si>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</si>
  <si>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</si>
  <si>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</si>
  <si>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</si>
  <si>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</si>
  <si>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</si>
  <si>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</si>
  <si>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</si>
  <si>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</si>
  <si>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</si>
  <si>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</si>
  <si>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</si>
  <si>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</si>
  <si>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</si>
  <si>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</si>
  <si>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</si>
  <si>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</si>
  <si>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</si>
  <si>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</si>
  <si>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</si>
  <si>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</si>
  <si>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</si>
  <si>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</si>
  <si>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</si>
  <si>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</si>
  <si>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</si>
  <si>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</si>
  <si>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</si>
  <si>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</si>
  <si>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</si>
  <si>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</si>
  <si>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Non-Elderlu</t>
  </si>
  <si>
    <t xml:space="preserve">Deaths</t>
  </si>
  <si>
    <t xml:space="preserve">Age-adjusted In-hospital
Mortality rate ᵃ</t>
  </si>
  <si>
    <t xml:space="preserve">Non ICU Admissions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</si>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</sst>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900680" y="4244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900680" y="57204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664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7000" y="897120"/>
          <a:ext cx="126216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91680" y="565920"/>
          <a:ext cx="125748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7800" y="171072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744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744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3920" y="15350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276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4720" y="1710360"/>
          <a:ext cx="42408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920520</xdr:colOff>
      <xdr:row>15</xdr:row>
      <xdr:rowOff>122400</xdr:rowOff>
    </xdr:to>
    <xdr:sp>
      <xdr:nvSpPr>
        <xdr:cNvPr id="11" name="CustomShape 1"/>
        <xdr:cNvSpPr/>
      </xdr:nvSpPr>
      <xdr:spPr>
        <a:xfrm>
          <a:off x="5549760" y="2311560"/>
          <a:ext cx="257400" cy="2617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5480" y="390960"/>
          <a:ext cx="12531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5480" y="897480"/>
          <a:ext cx="12531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5480" y="565920"/>
          <a:ext cx="12531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7720" y="722160"/>
          <a:ext cx="12531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7720" y="1535040"/>
          <a:ext cx="12531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7720" y="1053720"/>
          <a:ext cx="124632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7720" y="1047240"/>
          <a:ext cx="124632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7720" y="1209960"/>
          <a:ext cx="125928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8080" y="1860120"/>
          <a:ext cx="38952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8080" y="1372320"/>
          <a:ext cx="122580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9316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479160</xdr:colOff>
      <xdr:row>15</xdr:row>
      <xdr:rowOff>105120</xdr:rowOff>
    </xdr:to>
    <xdr:sp>
      <xdr:nvSpPr>
        <xdr:cNvPr id="23" name="CustomShape 1"/>
        <xdr:cNvSpPr/>
      </xdr:nvSpPr>
      <xdr:spPr>
        <a:xfrm>
          <a:off x="5108400" y="2294280"/>
          <a:ext cx="257400" cy="2617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533160</xdr:colOff>
      <xdr:row>15</xdr:row>
      <xdr:rowOff>60480</xdr:rowOff>
    </xdr:to>
    <xdr:sp>
      <xdr:nvSpPr>
        <xdr:cNvPr id="24" name="CustomShape 1"/>
        <xdr:cNvSpPr/>
      </xdr:nvSpPr>
      <xdr:spPr>
        <a:xfrm>
          <a:off x="11119320" y="2249640"/>
          <a:ext cx="257400" cy="2617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992160</xdr:colOff>
      <xdr:row>15</xdr:row>
      <xdr:rowOff>73080</xdr:rowOff>
    </xdr:to>
    <xdr:sp>
      <xdr:nvSpPr>
        <xdr:cNvPr id="25" name="CustomShape 1"/>
        <xdr:cNvSpPr/>
      </xdr:nvSpPr>
      <xdr:spPr>
        <a:xfrm>
          <a:off x="11578320" y="2262240"/>
          <a:ext cx="257400" cy="2617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S2" activeCellId="0" sqref="S2:S2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_xlfn.CONCAT(M34," [",N34," ; ",O34,"]")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8" t="str">
        <f aca="false">_xlfn.CONCAT(T34," [",U34," ; ",V34,"]")</f>
        <v>-3.27 [-3.32 ; -3.22]</v>
      </c>
      <c r="T2" s="9" t="n">
        <v>-3.27450924051266</v>
      </c>
      <c r="U2" s="9" t="n">
        <v>-3.32445223087505</v>
      </c>
      <c r="V2" s="9" t="n">
        <v>-3.22454044939358</v>
      </c>
    </row>
    <row r="3" s="10" customFormat="true" ht="12.8" hidden="false" customHeight="false" outlineLevel="0" collapsed="false">
      <c r="A3" s="11" t="s">
        <v>7</v>
      </c>
      <c r="B3" s="12" t="n">
        <v>362159</v>
      </c>
      <c r="C3" s="12" t="n">
        <v>344545</v>
      </c>
      <c r="D3" s="12" t="n">
        <v>359744</v>
      </c>
      <c r="E3" s="12" t="n">
        <v>344402</v>
      </c>
      <c r="F3" s="12" t="n">
        <v>339809</v>
      </c>
      <c r="G3" s="12" t="n">
        <v>338561</v>
      </c>
      <c r="H3" s="12" t="n">
        <v>351769</v>
      </c>
      <c r="I3" s="12" t="n">
        <v>349995</v>
      </c>
      <c r="J3" s="12" t="n">
        <v>353591</v>
      </c>
      <c r="K3" s="13" t="n">
        <v>-2.36581170149023</v>
      </c>
      <c r="L3" s="8" t="str">
        <f aca="false">_xlfn.CONCAT(M35," [",N35," ; ",O35,"]")</f>
        <v>-0.19 [-0.23 ; -0.15]</v>
      </c>
      <c r="M3" s="13" t="n">
        <v>-0.189257385313579</v>
      </c>
      <c r="N3" s="13" t="n">
        <v>-0.231974338823937</v>
      </c>
      <c r="O3" s="13" t="n">
        <v>-0.146522141994376</v>
      </c>
      <c r="P3" s="12" t="n">
        <v>259030</v>
      </c>
      <c r="Q3" s="12" t="n">
        <v>222710</v>
      </c>
      <c r="R3" s="13" t="n">
        <v>-37.0147995848311</v>
      </c>
      <c r="S3" s="8" t="str">
        <f aca="false">_xlfn.CONCAT(T35," [",U35," ; ",V35,"]")</f>
        <v>-21.12 [-21.33 ; -20.91]</v>
      </c>
      <c r="T3" s="9" t="n">
        <v>-21.1182657857585</v>
      </c>
      <c r="U3" s="9" t="n">
        <v>-21.3280798473225</v>
      </c>
      <c r="V3" s="13" t="n">
        <v>-20.9078921606253</v>
      </c>
    </row>
    <row r="4" customFormat="false" ht="12.8" hidden="false" customHeight="false" outlineLevel="0" collapsed="false">
      <c r="A4" s="14" t="s">
        <v>8</v>
      </c>
      <c r="B4" s="15" t="n">
        <v>4111169</v>
      </c>
      <c r="C4" s="15" t="n">
        <v>4012370</v>
      </c>
      <c r="D4" s="15" t="n">
        <v>3954029</v>
      </c>
      <c r="E4" s="15" t="n">
        <v>4014503</v>
      </c>
      <c r="F4" s="15" t="n">
        <v>3978460</v>
      </c>
      <c r="G4" s="15" t="n">
        <v>3886712</v>
      </c>
      <c r="H4" s="15" t="n">
        <v>3963227</v>
      </c>
      <c r="I4" s="15" t="n">
        <v>4096651</v>
      </c>
      <c r="J4" s="15" t="n">
        <v>4133201</v>
      </c>
      <c r="K4" s="9" t="n">
        <v>0.535905967378135</v>
      </c>
      <c r="L4" s="8" t="str">
        <f aca="false">_xlfn.CONCAT(M36," [",N36," ; ",O36,"]")</f>
        <v>0.1 [0.08 ; 0.11]</v>
      </c>
      <c r="M4" s="9" t="n">
        <v>0.0961350720773524</v>
      </c>
      <c r="N4" s="9" t="n">
        <v>0.0834985269954514</v>
      </c>
      <c r="O4" s="9" t="n">
        <v>0.108773212649749</v>
      </c>
      <c r="P4" s="15" t="n">
        <v>3652373</v>
      </c>
      <c r="Q4" s="15" t="n">
        <v>3767336</v>
      </c>
      <c r="R4" s="9" t="n">
        <v>-8.85185598280848</v>
      </c>
      <c r="S4" s="8" t="str">
        <f aca="false">_xlfn.CONCAT(T36," [",U36," ; ",V36,"]")</f>
        <v>-4.64 [-4.71 ; -4.57]</v>
      </c>
      <c r="T4" s="9" t="n">
        <v>-4.64094032801387</v>
      </c>
      <c r="U4" s="9" t="n">
        <v>-4.70830026528327</v>
      </c>
      <c r="V4" s="9" t="n">
        <v>-4.57353277525264</v>
      </c>
    </row>
    <row r="5" customFormat="false" ht="12.8" hidden="false" customHeight="false" outlineLevel="0" collapsed="false">
      <c r="A5" s="16" t="s">
        <v>7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_xlfn.CONCAT(M37," [",N37," ; ",O37,"]")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_xlfn.CONCAT(T37," [",U37," ; ",V37,"]")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14" t="s">
        <v>9</v>
      </c>
      <c r="B6" s="15" t="n">
        <v>928813</v>
      </c>
      <c r="C6" s="15" t="n">
        <v>922899</v>
      </c>
      <c r="D6" s="15" t="n">
        <v>936049</v>
      </c>
      <c r="E6" s="15" t="n">
        <v>950645</v>
      </c>
      <c r="F6" s="15" t="n">
        <v>943796</v>
      </c>
      <c r="G6" s="15" t="n">
        <v>940193</v>
      </c>
      <c r="H6" s="15" t="n">
        <v>947681</v>
      </c>
      <c r="I6" s="15" t="n">
        <v>981342</v>
      </c>
      <c r="J6" s="15" t="n">
        <v>1010395</v>
      </c>
      <c r="K6" s="9" t="n">
        <v>8.78346879296478</v>
      </c>
      <c r="L6" s="8" t="str">
        <f aca="false">_xlfn.CONCAT(M38," [",N38," ; ",O38,"]")</f>
        <v>0.91 [0.88 ; 0.93]</v>
      </c>
      <c r="M6" s="9" t="n">
        <v>0.905507103380021</v>
      </c>
      <c r="N6" s="9" t="n">
        <v>0.879328786785827</v>
      </c>
      <c r="O6" s="9" t="n">
        <v>0.931692213281288</v>
      </c>
      <c r="P6" s="15" t="n">
        <v>874689</v>
      </c>
      <c r="Q6" s="15" t="n">
        <v>996639</v>
      </c>
      <c r="R6" s="9" t="n">
        <v>-1.36144775063218</v>
      </c>
      <c r="S6" s="8" t="str">
        <f aca="false">_xlfn.CONCAT(T38," [",U38," ; ",V38,"]")</f>
        <v>-0.71 [-0.85 ; -0.57]</v>
      </c>
      <c r="T6" s="9" t="n">
        <v>-0.713478646382337</v>
      </c>
      <c r="U6" s="9" t="n">
        <v>-0.85377824830708</v>
      </c>
      <c r="V6" s="9" t="n">
        <v>-0.572980509627385</v>
      </c>
    </row>
    <row r="7" customFormat="false" ht="12.8" hidden="false" customHeight="false" outlineLevel="0" collapsed="false">
      <c r="A7" s="16" t="s">
        <v>7</v>
      </c>
      <c r="B7" s="15" t="n">
        <v>47338</v>
      </c>
      <c r="C7" s="15" t="n">
        <v>46156</v>
      </c>
      <c r="D7" s="15" t="n">
        <v>47186</v>
      </c>
      <c r="E7" s="15" t="n">
        <v>43368</v>
      </c>
      <c r="F7" s="15" t="n">
        <v>41594</v>
      </c>
      <c r="G7" s="15" t="n">
        <v>43961</v>
      </c>
      <c r="H7" s="15" t="n">
        <v>40668</v>
      </c>
      <c r="I7" s="15" t="n">
        <v>41428</v>
      </c>
      <c r="J7" s="15" t="n">
        <v>40372</v>
      </c>
      <c r="K7" s="9" t="n">
        <v>-14.7154505893785</v>
      </c>
      <c r="L7" s="8" t="str">
        <f aca="false">_xlfn.CONCAT(M39," [",N39," ; ",O39,"]")</f>
        <v>-2.06 [-2.18 ; -1.95]</v>
      </c>
      <c r="M7" s="9" t="n">
        <v>-2.06437064627989</v>
      </c>
      <c r="N7" s="9" t="n">
        <v>-2.18313218089978</v>
      </c>
      <c r="O7" s="9" t="n">
        <v>-1.94546492076103</v>
      </c>
      <c r="P7" s="15" t="n">
        <v>32642</v>
      </c>
      <c r="Q7" s="15" t="n">
        <v>28037</v>
      </c>
      <c r="R7" s="9" t="n">
        <v>-30.553353809571</v>
      </c>
      <c r="S7" s="8" t="str">
        <f aca="false">_xlfn.CONCAT(T39," [",U39," ; ",V39,"]")</f>
        <v>-16.82 [-17.45 ; -16.18]</v>
      </c>
      <c r="T7" s="9" t="n">
        <v>-16.8175285158839</v>
      </c>
      <c r="U7" s="9" t="n">
        <v>-17.4485876166443</v>
      </c>
      <c r="V7" s="9" t="n">
        <v>-16.1816453233587</v>
      </c>
    </row>
    <row r="8" customFormat="false" ht="12.8" hidden="false" customHeight="false" outlineLevel="0" collapsed="false">
      <c r="A8" s="14" t="s">
        <v>10</v>
      </c>
      <c r="B8" s="15" t="n">
        <v>873181</v>
      </c>
      <c r="C8" s="15" t="n">
        <v>876180</v>
      </c>
      <c r="D8" s="15" t="n">
        <v>898983</v>
      </c>
      <c r="E8" s="15" t="n">
        <v>917978</v>
      </c>
      <c r="F8" s="15" t="n">
        <v>932067</v>
      </c>
      <c r="G8" s="15" t="n">
        <v>945000</v>
      </c>
      <c r="H8" s="15" t="n">
        <v>973779</v>
      </c>
      <c r="I8" s="15" t="n">
        <v>1013537</v>
      </c>
      <c r="J8" s="15" t="n">
        <v>1060737</v>
      </c>
      <c r="K8" s="9" t="n">
        <v>21.4796244993879</v>
      </c>
      <c r="L8" s="8" t="str">
        <f aca="false">_xlfn.CONCAT(M40," [",N40," ; ",O40,"]")</f>
        <v>2.4 [2.37 ; 2.42]</v>
      </c>
      <c r="M8" s="9" t="n">
        <v>2.39520740409445</v>
      </c>
      <c r="N8" s="9" t="n">
        <v>2.36850659206849</v>
      </c>
      <c r="O8" s="9" t="n">
        <v>2.42191518050221</v>
      </c>
      <c r="P8" s="15" t="n">
        <v>934158</v>
      </c>
      <c r="Q8" s="15" t="n">
        <v>1033925</v>
      </c>
      <c r="R8" s="9" t="n">
        <v>-2.52767651170837</v>
      </c>
      <c r="S8" s="8" t="str">
        <f aca="false">_xlfn.CONCAT(T40," [",U40," ; ",V40,"]")</f>
        <v>-1.32 [-1.46 ; -1.18]</v>
      </c>
      <c r="T8" s="9" t="n">
        <v>-1.31910539884393</v>
      </c>
      <c r="U8" s="9" t="n">
        <v>-1.45512757595543</v>
      </c>
      <c r="V8" s="9" t="n">
        <v>-1.18289546936936</v>
      </c>
    </row>
    <row r="9" customFormat="false" ht="12.8" hidden="false" customHeight="false" outlineLevel="0" collapsed="false">
      <c r="A9" s="16" t="s">
        <v>7</v>
      </c>
      <c r="B9" s="15" t="n">
        <v>57121</v>
      </c>
      <c r="C9" s="15" t="n">
        <v>54489</v>
      </c>
      <c r="D9" s="15" t="n">
        <v>57829</v>
      </c>
      <c r="E9" s="15" t="n">
        <v>55113</v>
      </c>
      <c r="F9" s="15" t="n">
        <v>55622</v>
      </c>
      <c r="G9" s="15" t="n">
        <v>57857</v>
      </c>
      <c r="H9" s="15" t="n">
        <v>60350</v>
      </c>
      <c r="I9" s="15" t="n">
        <v>59306</v>
      </c>
      <c r="J9" s="15" t="n">
        <v>59710</v>
      </c>
      <c r="K9" s="9" t="n">
        <v>4.53248367500569</v>
      </c>
      <c r="L9" s="8" t="str">
        <f aca="false">_xlfn.CONCAT(M41," [",N41," ; ",O41,"]")</f>
        <v>0.95 [0.84 ; 1.06]</v>
      </c>
      <c r="M9" s="9" t="n">
        <v>0.949507521436188</v>
      </c>
      <c r="N9" s="9" t="n">
        <v>0.843010786932608</v>
      </c>
      <c r="O9" s="9" t="n">
        <v>1.05611672337178</v>
      </c>
      <c r="P9" s="15" t="n">
        <v>44692</v>
      </c>
      <c r="Q9" s="15" t="n">
        <v>38132</v>
      </c>
      <c r="R9" s="9" t="n">
        <v>-36.1380003349523</v>
      </c>
      <c r="S9" s="8" t="str">
        <f aca="false">_xlfn.CONCAT(T41," [",U41," ; ",V41,"]")</f>
        <v>-20.47 [-20.98 ; -19.96]</v>
      </c>
      <c r="T9" s="9" t="n">
        <v>-20.4721819373003</v>
      </c>
      <c r="U9" s="9" t="n">
        <v>-20.9828273277809</v>
      </c>
      <c r="V9" s="9" t="n">
        <v>-19.9582365209393</v>
      </c>
    </row>
    <row r="10" customFormat="false" ht="12.8" hidden="false" customHeight="false" outlineLevel="0" collapsed="false">
      <c r="A10" s="14" t="s">
        <v>11</v>
      </c>
      <c r="B10" s="15" t="n">
        <v>1271462</v>
      </c>
      <c r="C10" s="15" t="n">
        <v>1248978</v>
      </c>
      <c r="D10" s="15" t="n">
        <v>1287284</v>
      </c>
      <c r="E10" s="15" t="n">
        <v>1305328</v>
      </c>
      <c r="F10" s="15" t="n">
        <v>1328714</v>
      </c>
      <c r="G10" s="15" t="n">
        <v>1316515</v>
      </c>
      <c r="H10" s="15" t="n">
        <v>1374658</v>
      </c>
      <c r="I10" s="15" t="n">
        <v>1403453</v>
      </c>
      <c r="J10" s="15" t="n">
        <v>1464750</v>
      </c>
      <c r="K10" s="9" t="n">
        <v>15.2020272725414</v>
      </c>
      <c r="L10" s="8" t="str">
        <f aca="false">_xlfn.CONCAT(M42," [",N42," ; ",O42,"]")</f>
        <v>1.79 [1.77 ; 1.82]</v>
      </c>
      <c r="M10" s="9" t="n">
        <v>1.79465324231138</v>
      </c>
      <c r="N10" s="9" t="n">
        <v>1.77233595677668</v>
      </c>
      <c r="O10" s="9" t="n">
        <v>1.8169754217225</v>
      </c>
      <c r="P10" s="15" t="n">
        <v>1294333</v>
      </c>
      <c r="Q10" s="15" t="n">
        <v>1391537</v>
      </c>
      <c r="R10" s="9" t="n">
        <v>-4.99832735961768</v>
      </c>
      <c r="S10" s="8" t="str">
        <f aca="false">_xlfn.CONCAT(T42," [",U42," ; ",V42,"]")</f>
        <v>-2.61 [-2.73 ; -2.5]</v>
      </c>
      <c r="T10" s="9" t="n">
        <v>-2.61146229525667</v>
      </c>
      <c r="U10" s="9" t="n">
        <v>-2.72616277238419</v>
      </c>
      <c r="V10" s="9" t="n">
        <v>-2.49662656902386</v>
      </c>
    </row>
    <row r="11" customFormat="false" ht="12.8" hidden="false" customHeight="false" outlineLevel="0" collapsed="false">
      <c r="A11" s="16" t="s">
        <v>7</v>
      </c>
      <c r="B11" s="15" t="n">
        <v>156872</v>
      </c>
      <c r="C11" s="15" t="n">
        <v>148679</v>
      </c>
      <c r="D11" s="15" t="n">
        <v>158894</v>
      </c>
      <c r="E11" s="15" t="n">
        <v>160898</v>
      </c>
      <c r="F11" s="15" t="n">
        <v>169045</v>
      </c>
      <c r="G11" s="15" t="n">
        <v>163603</v>
      </c>
      <c r="H11" s="15" t="n">
        <v>184739</v>
      </c>
      <c r="I11" s="15" t="n">
        <v>181500</v>
      </c>
      <c r="J11" s="15" t="n">
        <v>186426</v>
      </c>
      <c r="K11" s="9" t="n">
        <v>18.8395634657555</v>
      </c>
      <c r="L11" s="8" t="str">
        <f aca="false">_xlfn.CONCAT(M43," [",N43," ; ",O43,"]")</f>
        <v>2.73 [2.67 ; 2.79]</v>
      </c>
      <c r="M11" s="9" t="n">
        <v>2.73091209511791</v>
      </c>
      <c r="N11" s="9" t="n">
        <v>2.6673901902702</v>
      </c>
      <c r="O11" s="9" t="n">
        <v>2.79447330195224</v>
      </c>
      <c r="P11" s="15" t="n">
        <v>124710</v>
      </c>
      <c r="Q11" s="15" t="n">
        <v>109182</v>
      </c>
      <c r="R11" s="9" t="n">
        <v>-41.4341347236973</v>
      </c>
      <c r="S11" s="8" t="str">
        <f aca="false">_xlfn.CONCAT(T43," [",U43," ; ",V43,"]")</f>
        <v>-24.36 [-24.65 ; -24.08]</v>
      </c>
      <c r="T11" s="9" t="n">
        <v>-24.3634896491619</v>
      </c>
      <c r="U11" s="9" t="n">
        <v>-24.6484666193229</v>
      </c>
      <c r="V11" s="9" t="n">
        <v>-24.0774349056646</v>
      </c>
    </row>
    <row r="12" customFormat="false" ht="12.8" hidden="false" customHeight="false" outlineLevel="0" collapsed="false">
      <c r="A12" s="14" t="s">
        <v>12</v>
      </c>
      <c r="B12" s="15" t="n">
        <v>5039982</v>
      </c>
      <c r="C12" s="15" t="n">
        <v>4935269</v>
      </c>
      <c r="D12" s="15" t="n">
        <v>4890078</v>
      </c>
      <c r="E12" s="15" t="n">
        <v>4965148</v>
      </c>
      <c r="F12" s="15" t="n">
        <v>4922256</v>
      </c>
      <c r="G12" s="15" t="n">
        <v>4826905</v>
      </c>
      <c r="H12" s="15" t="n">
        <v>4910908</v>
      </c>
      <c r="I12" s="15" t="n">
        <v>5077993</v>
      </c>
      <c r="J12" s="15" t="n">
        <v>5143596</v>
      </c>
      <c r="K12" s="9" t="n">
        <v>2.05584067562146</v>
      </c>
      <c r="L12" s="8" t="str">
        <f aca="false">_xlfn.CONCAT(M44," [",N44," ; ",O44,"]")</f>
        <v>0.25 [0.24 ; 0.26]</v>
      </c>
      <c r="M12" s="9" t="n">
        <v>0.250598342006092</v>
      </c>
      <c r="N12" s="9" t="n">
        <v>0.239218167657662</v>
      </c>
      <c r="O12" s="9" t="n">
        <v>0.261979808347523</v>
      </c>
      <c r="P12" s="15" t="n">
        <v>4527062</v>
      </c>
      <c r="Q12" s="15" t="n">
        <v>4763975</v>
      </c>
      <c r="R12" s="9" t="n">
        <v>-7.38045911848442</v>
      </c>
      <c r="S12" s="8" t="str">
        <f aca="false">_xlfn.CONCAT(T44," [",U44," ; ",V44,"]")</f>
        <v>-3.87 [-3.93 ; -3.81]</v>
      </c>
      <c r="T12" s="9" t="n">
        <v>-3.86908379352856</v>
      </c>
      <c r="U12" s="9" t="n">
        <v>-3.92982532094831</v>
      </c>
      <c r="V12" s="9" t="n">
        <v>-3.808303861545</v>
      </c>
    </row>
    <row r="13" customFormat="false" ht="12.8" hidden="false" customHeight="false" outlineLevel="0" collapsed="false">
      <c r="A13" s="16" t="s">
        <v>7</v>
      </c>
      <c r="B13" s="15" t="n">
        <v>148166</v>
      </c>
      <c r="C13" s="15" t="n">
        <v>141377</v>
      </c>
      <c r="D13" s="15" t="n">
        <v>143021</v>
      </c>
      <c r="E13" s="15" t="n">
        <v>128391</v>
      </c>
      <c r="F13" s="15" t="n">
        <v>115142</v>
      </c>
      <c r="G13" s="15" t="n">
        <v>117101</v>
      </c>
      <c r="H13" s="15" t="n">
        <v>106680</v>
      </c>
      <c r="I13" s="15" t="n">
        <v>109189</v>
      </c>
      <c r="J13" s="15" t="n">
        <v>107455</v>
      </c>
      <c r="K13" s="9" t="n">
        <v>-27.4766140680048</v>
      </c>
      <c r="L13" s="8" t="str">
        <f aca="false">_xlfn.CONCAT(M45," [",N45," ; ",O45,"]")</f>
        <v>-4.52 [-4.59 ; -4.45]</v>
      </c>
      <c r="M13" s="9" t="n">
        <v>-4.52124676739149</v>
      </c>
      <c r="N13" s="9" t="n">
        <v>-4.59011376944463</v>
      </c>
      <c r="O13" s="9" t="n">
        <v>-4.45233005703075</v>
      </c>
      <c r="P13" s="15" t="n">
        <v>89628</v>
      </c>
      <c r="Q13" s="15" t="n">
        <v>75396</v>
      </c>
      <c r="R13" s="9" t="n">
        <v>-29.8348145735424</v>
      </c>
      <c r="S13" s="8" t="str">
        <f aca="false">_xlfn.CONCAT(T45," [",U45," ; ",V45,"]")</f>
        <v>-16.26 [-16.64 ; -15.87]</v>
      </c>
      <c r="T13" s="9" t="n">
        <v>-16.2563210620172</v>
      </c>
      <c r="U13" s="9" t="n">
        <v>-16.6435595848309</v>
      </c>
      <c r="V13" s="9" t="n">
        <v>-15.8672835939415</v>
      </c>
    </row>
    <row r="14" customFormat="false" ht="12.8" hidden="false" customHeight="false" outlineLevel="0" collapsed="false">
      <c r="A14" s="14" t="s">
        <v>13</v>
      </c>
      <c r="B14" s="15" t="n">
        <v>2144643</v>
      </c>
      <c r="C14" s="15" t="n">
        <v>2125158</v>
      </c>
      <c r="D14" s="15" t="n">
        <v>2186267</v>
      </c>
      <c r="E14" s="15" t="n">
        <v>2223306</v>
      </c>
      <c r="F14" s="15" t="n">
        <v>2260781</v>
      </c>
      <c r="G14" s="15" t="n">
        <v>2261515</v>
      </c>
      <c r="H14" s="15" t="n">
        <v>2348437</v>
      </c>
      <c r="I14" s="15" t="n">
        <v>2416990</v>
      </c>
      <c r="J14" s="15" t="n">
        <v>2525487</v>
      </c>
      <c r="K14" s="9" t="n">
        <v>17.7579205490145</v>
      </c>
      <c r="L14" s="8" t="str">
        <f aca="false">_xlfn.CONCAT(M46," [",N46," ; ",O46,"]")</f>
        <v>2.04 [2.03 ; 2.06]</v>
      </c>
      <c r="M14" s="9" t="n">
        <v>2.04300210867354</v>
      </c>
      <c r="N14" s="9" t="n">
        <v>2.02587807324528</v>
      </c>
      <c r="O14" s="9" t="n">
        <v>2.06012901820192</v>
      </c>
      <c r="P14" s="15" t="n">
        <v>2228491</v>
      </c>
      <c r="Q14" s="15" t="n">
        <v>2425462</v>
      </c>
      <c r="R14" s="9" t="n">
        <v>-3.960622248303</v>
      </c>
      <c r="S14" s="8" t="str">
        <f aca="false">_xlfn.CONCAT(T46," [",U46," ; ",V46,"]")</f>
        <v>-2.07 [-2.16 ; -1.98]</v>
      </c>
      <c r="T14" s="9" t="n">
        <v>-2.06828530773551</v>
      </c>
      <c r="U14" s="9" t="n">
        <v>-2.15599037230442</v>
      </c>
      <c r="V14" s="9" t="n">
        <v>-1.98050162641347</v>
      </c>
    </row>
    <row r="15" customFormat="false" ht="12.8" hidden="false" customHeight="false" outlineLevel="0" collapsed="false">
      <c r="A15" s="16" t="s">
        <v>7</v>
      </c>
      <c r="B15" s="15" t="n">
        <v>213993</v>
      </c>
      <c r="C15" s="15" t="n">
        <v>203168</v>
      </c>
      <c r="D15" s="15" t="n">
        <v>216723</v>
      </c>
      <c r="E15" s="15" t="n">
        <v>216011</v>
      </c>
      <c r="F15" s="15" t="n">
        <v>224667</v>
      </c>
      <c r="G15" s="15" t="n">
        <v>221460</v>
      </c>
      <c r="H15" s="15" t="n">
        <v>245089</v>
      </c>
      <c r="I15" s="15" t="n">
        <v>240806</v>
      </c>
      <c r="J15" s="15" t="n">
        <v>246136</v>
      </c>
      <c r="K15" s="9" t="n">
        <v>15.0205847854836</v>
      </c>
      <c r="L15" s="8" t="str">
        <f aca="false">_xlfn.CONCAT(M47," [",N47," ; ",O47,"]")</f>
        <v>2.27 [2.22 ; 2.33]</v>
      </c>
      <c r="M15" s="9" t="n">
        <v>2.27299679932054</v>
      </c>
      <c r="N15" s="9" t="n">
        <v>2.21844002794267</v>
      </c>
      <c r="O15" s="9" t="n">
        <v>2.32758268913633</v>
      </c>
      <c r="P15" s="15" t="n">
        <v>169402</v>
      </c>
      <c r="Q15" s="15" t="n">
        <v>147314</v>
      </c>
      <c r="R15" s="9" t="n">
        <v>-40.1493483277538</v>
      </c>
      <c r="S15" s="8" t="str">
        <f aca="false">_xlfn.CONCAT(T47," [",U47," ; ",V47,"]")</f>
        <v>-23.39 [-23.64 ; -23.14]</v>
      </c>
      <c r="T15" s="9" t="n">
        <v>-23.3918064291519</v>
      </c>
      <c r="U15" s="9" t="n">
        <v>-23.6408721159229</v>
      </c>
      <c r="V15" s="9" t="n">
        <v>-23.1419283481322</v>
      </c>
    </row>
    <row r="16" s="10" customFormat="true" ht="13.05" hidden="false" customHeight="false" outlineLevel="0" collapsed="false">
      <c r="A16" s="17" t="s">
        <v>14</v>
      </c>
      <c r="B16" s="6" t="n">
        <v>5516</v>
      </c>
      <c r="C16" s="6" t="n">
        <v>5316</v>
      </c>
      <c r="D16" s="6" t="n">
        <v>5227</v>
      </c>
      <c r="E16" s="6" t="n">
        <v>5208</v>
      </c>
      <c r="F16" s="6" t="n">
        <v>5105</v>
      </c>
      <c r="G16" s="6" t="n">
        <v>4945</v>
      </c>
      <c r="H16" s="6" t="n">
        <v>4969</v>
      </c>
      <c r="I16" s="6" t="n">
        <v>5038</v>
      </c>
      <c r="J16" s="6" t="n">
        <v>5063</v>
      </c>
      <c r="K16" s="7" t="n">
        <v>-8.21247280638144</v>
      </c>
      <c r="L16" s="8" t="str">
        <f aca="false">_xlfn.CONCAT(M48," [",N48," ; ",O48,"]")</f>
        <v>-1.08 [-1.09 ; -1.07]</v>
      </c>
      <c r="M16" s="9" t="n">
        <v>-1.08201463674814</v>
      </c>
      <c r="N16" s="9" t="n">
        <v>-1.09351624237406</v>
      </c>
      <c r="O16" s="9" t="n">
        <v>-1.07051169362719</v>
      </c>
      <c r="P16" s="6" t="n">
        <v>4393</v>
      </c>
      <c r="Q16" s="6" t="n">
        <v>4592</v>
      </c>
      <c r="R16" s="7" t="n">
        <v>-9.30278491013233</v>
      </c>
      <c r="S16" s="8" t="str">
        <f aca="false">_xlfn.CONCAT(T48," [",U48," ; ",V48,"]")</f>
        <v>-4.87 [-4.93 ; -4.81]</v>
      </c>
      <c r="T16" s="9" t="n">
        <v>-4.87067979136637</v>
      </c>
      <c r="U16" s="9" t="n">
        <v>-4.93187072298826</v>
      </c>
      <c r="V16" s="9" t="n">
        <v>-4.80944947398879</v>
      </c>
    </row>
    <row r="17" s="10" customFormat="true" ht="12.8" hidden="false" customHeight="false" outlineLevel="0" collapsed="false">
      <c r="A17" s="11" t="s">
        <v>7</v>
      </c>
      <c r="B17" s="12" t="n">
        <v>286</v>
      </c>
      <c r="C17" s="12" t="n">
        <v>265</v>
      </c>
      <c r="D17" s="12" t="n">
        <v>268</v>
      </c>
      <c r="E17" s="12" t="n">
        <v>249</v>
      </c>
      <c r="F17" s="12" t="n">
        <v>238</v>
      </c>
      <c r="G17" s="12" t="n">
        <v>230</v>
      </c>
      <c r="H17" s="12" t="n">
        <v>231</v>
      </c>
      <c r="I17" s="12" t="n">
        <v>223</v>
      </c>
      <c r="J17" s="12" t="n">
        <v>218</v>
      </c>
      <c r="K17" s="13" t="n">
        <v>-23.7762237762238</v>
      </c>
      <c r="L17" s="8" t="str">
        <f aca="false">_xlfn.CONCAT(M49," [",N49," ; ",O49,"]")</f>
        <v>-3.26 [-3.31 ; -3.21]</v>
      </c>
      <c r="M17" s="13" t="n">
        <v>-3.26128777378001</v>
      </c>
      <c r="N17" s="13" t="n">
        <v>-3.31296161568796</v>
      </c>
      <c r="O17" s="13" t="n">
        <v>-3.20958631507892</v>
      </c>
      <c r="P17" s="12" t="n">
        <v>157</v>
      </c>
      <c r="Q17" s="12" t="n">
        <v>131</v>
      </c>
      <c r="R17" s="13" t="n">
        <v>-39.9082568807339</v>
      </c>
      <c r="S17" s="8" t="str">
        <f aca="false">_xlfn.CONCAT(T49," [",U49," ; ",V49,"]")</f>
        <v>-23.13 [-23.4 ; -22.87]</v>
      </c>
      <c r="T17" s="13" t="n">
        <v>-23.1308725355254</v>
      </c>
      <c r="U17" s="13" t="n">
        <v>-23.3956924358354</v>
      </c>
      <c r="V17" s="13" t="n">
        <v>-22.8651371569372</v>
      </c>
    </row>
    <row r="18" customFormat="false" ht="12.8" hidden="false" customHeight="false" outlineLevel="0" collapsed="false">
      <c r="A18" s="14" t="s">
        <v>8</v>
      </c>
      <c r="B18" s="15" t="n">
        <v>4499</v>
      </c>
      <c r="C18" s="15" t="n">
        <v>4356</v>
      </c>
      <c r="D18" s="15" t="n">
        <v>4261</v>
      </c>
      <c r="E18" s="15" t="n">
        <v>4296</v>
      </c>
      <c r="F18" s="15" t="n">
        <v>4229</v>
      </c>
      <c r="G18" s="15" t="n">
        <v>4104</v>
      </c>
      <c r="H18" s="15" t="n">
        <v>4157</v>
      </c>
      <c r="I18" s="15" t="n">
        <v>4268</v>
      </c>
      <c r="J18" s="15" t="n">
        <v>4282</v>
      </c>
      <c r="K18" s="9" t="n">
        <v>-4.82329406534786</v>
      </c>
      <c r="L18" s="8" t="str">
        <f aca="false">_xlfn.CONCAT(M50," [",N50," ; ",O50,"]")</f>
        <v>-0.58 [-0.6 ; -0.57]</v>
      </c>
      <c r="M18" s="9" t="n">
        <v>-0.584260913715762</v>
      </c>
      <c r="N18" s="9" t="n">
        <v>-0.603277052795481</v>
      </c>
      <c r="O18" s="9" t="n">
        <v>-0.565241136552863</v>
      </c>
      <c r="P18" s="15" t="n">
        <v>3774</v>
      </c>
      <c r="Q18" s="15" t="n">
        <v>3873</v>
      </c>
      <c r="R18" s="9" t="n">
        <v>-9.55161139654367</v>
      </c>
      <c r="S18" s="8" t="str">
        <f aca="false">_xlfn.CONCAT(T50," [",U50," ; ",V50,"]")</f>
        <v>-5 [-5.1 ; -4.9]</v>
      </c>
      <c r="T18" s="9" t="n">
        <v>-4.99770322224804</v>
      </c>
      <c r="U18" s="9" t="n">
        <v>-5.09897336391733</v>
      </c>
      <c r="V18" s="9" t="n">
        <v>-4.89632501387013</v>
      </c>
    </row>
    <row r="19" customFormat="false" ht="12.8" hidden="false" customHeight="false" outlineLevel="0" collapsed="false">
      <c r="A19" s="16" t="s">
        <v>7</v>
      </c>
      <c r="B19" s="15" t="n">
        <v>112</v>
      </c>
      <c r="C19" s="15" t="n">
        <v>105</v>
      </c>
      <c r="D19" s="15" t="n">
        <v>104</v>
      </c>
      <c r="E19" s="15" t="n">
        <v>92</v>
      </c>
      <c r="F19" s="15" t="n">
        <v>79</v>
      </c>
      <c r="G19" s="15" t="n">
        <v>78</v>
      </c>
      <c r="H19" s="15" t="n">
        <v>69</v>
      </c>
      <c r="I19" s="15" t="n">
        <v>71</v>
      </c>
      <c r="J19" s="15" t="n">
        <v>69</v>
      </c>
      <c r="K19" s="9" t="n">
        <v>-38.3928571428572</v>
      </c>
      <c r="L19" s="8" t="str">
        <f aca="false">_xlfn.CONCAT(M51," [",N51," ; ",O51,"]")</f>
        <v>-6.72 [-6.85 ; -6.6]</v>
      </c>
      <c r="M19" s="9" t="n">
        <v>-6.72381925703277</v>
      </c>
      <c r="N19" s="9" t="n">
        <v>-6.85072404970131</v>
      </c>
      <c r="O19" s="9" t="n">
        <v>-6.59674157170095</v>
      </c>
      <c r="P19" s="18" t="n">
        <v>58</v>
      </c>
      <c r="Q19" s="18" t="n">
        <v>48</v>
      </c>
      <c r="R19" s="9" t="n">
        <v>-30.4347826086957</v>
      </c>
      <c r="S19" s="8" t="str">
        <f aca="false">_xlfn.CONCAT(T51," [",U51," ; ",V51,"]")</f>
        <v>-16.67 [-17.41 ; -15.93]</v>
      </c>
      <c r="T19" s="9" t="n">
        <v>-16.6701761477667</v>
      </c>
      <c r="U19" s="9" t="n">
        <v>-17.4077689920842</v>
      </c>
      <c r="V19" s="9" t="n">
        <v>-15.9259962044284</v>
      </c>
    </row>
    <row r="20" customFormat="false" ht="12.8" hidden="false" customHeight="false" outlineLevel="0" collapsed="false">
      <c r="A20" s="14" t="s">
        <v>9</v>
      </c>
      <c r="B20" s="15" t="n">
        <v>4831</v>
      </c>
      <c r="C20" s="15" t="n">
        <v>4656</v>
      </c>
      <c r="D20" s="15" t="n">
        <v>4586</v>
      </c>
      <c r="E20" s="15" t="n">
        <v>4530</v>
      </c>
      <c r="F20" s="15" t="n">
        <v>4381</v>
      </c>
      <c r="G20" s="15" t="n">
        <v>4260</v>
      </c>
      <c r="H20" s="15" t="n">
        <v>4196</v>
      </c>
      <c r="I20" s="15" t="n">
        <v>4254</v>
      </c>
      <c r="J20" s="15" t="n">
        <v>4296</v>
      </c>
      <c r="K20" s="9" t="n">
        <v>-11.0743117367005</v>
      </c>
      <c r="L20" s="8" t="str">
        <f aca="false">_xlfn.CONCAT(M52," [",N52," ; ",O52,"]")</f>
        <v>-1.61 [-1.69 ; -1.53]</v>
      </c>
      <c r="M20" s="9" t="n">
        <v>-1.6067795453962</v>
      </c>
      <c r="N20" s="9" t="n">
        <v>-1.68797770238781</v>
      </c>
      <c r="O20" s="9" t="n">
        <v>-1.52551432498199</v>
      </c>
      <c r="P20" s="15" t="n">
        <v>3655</v>
      </c>
      <c r="Q20" s="15" t="n">
        <v>4100</v>
      </c>
      <c r="R20" s="9" t="n">
        <v>-4.56238361266294</v>
      </c>
      <c r="S20" s="8" t="str">
        <f aca="false">_xlfn.CONCAT(T52," [",U52," ; ",V52,"]")</f>
        <v>-2.34 [-2.77 ; -1.9]</v>
      </c>
      <c r="T20" s="9" t="n">
        <v>-2.33623471196117</v>
      </c>
      <c r="U20" s="9" t="n">
        <v>-2.77434675912087</v>
      </c>
      <c r="V20" s="9" t="n">
        <v>-1.89614847219419</v>
      </c>
    </row>
    <row r="21" customFormat="false" ht="12.8" hidden="false" customHeight="false" outlineLevel="0" collapsed="false">
      <c r="A21" s="16" t="s">
        <v>7</v>
      </c>
      <c r="B21" s="15" t="n">
        <v>247</v>
      </c>
      <c r="C21" s="15" t="n">
        <v>233</v>
      </c>
      <c r="D21" s="15" t="n">
        <v>232</v>
      </c>
      <c r="E21" s="15" t="n">
        <v>207</v>
      </c>
      <c r="F21" s="15" t="n">
        <v>194</v>
      </c>
      <c r="G21" s="15" t="n">
        <v>200</v>
      </c>
      <c r="H21" s="15" t="n">
        <v>180</v>
      </c>
      <c r="I21" s="15" t="n">
        <v>180</v>
      </c>
      <c r="J21" s="15" t="n">
        <v>172</v>
      </c>
      <c r="K21" s="9" t="n">
        <v>-30.3643724696356</v>
      </c>
      <c r="L21" s="8" t="str">
        <f aca="false">_xlfn.CONCAT(M53," [",N53," ; ",O53,"]")</f>
        <v>-4.54 [-4.91 ; -4.18]</v>
      </c>
      <c r="M21" s="9" t="n">
        <v>-4.54448955209449</v>
      </c>
      <c r="N21" s="9" t="n">
        <v>-4.91233673017614</v>
      </c>
      <c r="O21" s="9" t="n">
        <v>-4.17521935506623</v>
      </c>
      <c r="P21" s="18" t="n">
        <v>137</v>
      </c>
      <c r="Q21" s="18" t="n">
        <v>116</v>
      </c>
      <c r="R21" s="9" t="n">
        <v>-32.5581395348837</v>
      </c>
      <c r="S21" s="8" t="str">
        <f aca="false">_xlfn.CONCAT(T53," [",U53," ; ",V53,"]")</f>
        <v>-18.17 [-20.13 ; -16.16]</v>
      </c>
      <c r="T21" s="9" t="n">
        <v>-18.1704934320639</v>
      </c>
      <c r="U21" s="9" t="n">
        <v>-20.1293801181385</v>
      </c>
      <c r="V21" s="9" t="n">
        <v>-16.1635635850053</v>
      </c>
    </row>
    <row r="22" customFormat="false" ht="12.8" hidden="false" customHeight="false" outlineLevel="0" collapsed="false">
      <c r="A22" s="14" t="s">
        <v>10</v>
      </c>
      <c r="B22" s="15" t="n">
        <v>7333</v>
      </c>
      <c r="C22" s="15" t="n">
        <v>7070</v>
      </c>
      <c r="D22" s="15" t="n">
        <v>6965</v>
      </c>
      <c r="E22" s="15" t="n">
        <v>6832</v>
      </c>
      <c r="F22" s="15" t="n">
        <v>6673</v>
      </c>
      <c r="G22" s="15" t="n">
        <v>6514</v>
      </c>
      <c r="H22" s="15" t="n">
        <v>6470</v>
      </c>
      <c r="I22" s="15" t="n">
        <v>6497</v>
      </c>
      <c r="J22" s="15" t="n">
        <v>6566</v>
      </c>
      <c r="K22" s="9" t="n">
        <v>-10.4595663439247</v>
      </c>
      <c r="L22" s="8" t="str">
        <f aca="false">_xlfn.CONCAT(M54," [",N54," ; ",O54,"]")</f>
        <v>-1.44 [-1.54 ; -1.34]</v>
      </c>
      <c r="M22" s="9" t="n">
        <v>-1.44127832611489</v>
      </c>
      <c r="N22" s="9" t="n">
        <v>-1.54067159107721</v>
      </c>
      <c r="O22" s="9" t="n">
        <v>-1.34178472509219</v>
      </c>
      <c r="P22" s="15" t="n">
        <v>5588</v>
      </c>
      <c r="Q22" s="15" t="n">
        <v>5981</v>
      </c>
      <c r="R22" s="9" t="n">
        <v>-8.90953396283887</v>
      </c>
      <c r="S22" s="8" t="str">
        <f aca="false">_xlfn.CONCAT(T54," [",U54," ; ",V54,"]")</f>
        <v>-4.61 [-5.12 ; -4.1]</v>
      </c>
      <c r="T22" s="9" t="n">
        <v>-4.60750298742759</v>
      </c>
      <c r="U22" s="9" t="n">
        <v>-5.11507427248935</v>
      </c>
      <c r="V22" s="9" t="n">
        <v>-4.09721653336038</v>
      </c>
    </row>
    <row r="23" customFormat="false" ht="12.8" hidden="false" customHeight="false" outlineLevel="0" collapsed="false">
      <c r="A23" s="16" t="s">
        <v>7</v>
      </c>
      <c r="B23" s="15" t="n">
        <v>482</v>
      </c>
      <c r="C23" s="15" t="n">
        <v>441</v>
      </c>
      <c r="D23" s="15" t="n">
        <v>450</v>
      </c>
      <c r="E23" s="15" t="n">
        <v>411</v>
      </c>
      <c r="F23" s="15" t="n">
        <v>399</v>
      </c>
      <c r="G23" s="15" t="n">
        <v>400</v>
      </c>
      <c r="H23" s="15" t="n">
        <v>402</v>
      </c>
      <c r="I23" s="15" t="n">
        <v>381</v>
      </c>
      <c r="J23" s="15" t="n">
        <v>370</v>
      </c>
      <c r="K23" s="9" t="n">
        <v>-23.2365145228216</v>
      </c>
      <c r="L23" s="8" t="str">
        <f aca="false">_xlfn.CONCAT(M55," [",N55," ; ",O55,"]")</f>
        <v>-2.86 [-3.26 ; -2.47]</v>
      </c>
      <c r="M23" s="9" t="n">
        <v>-2.86211404487777</v>
      </c>
      <c r="N23" s="9" t="n">
        <v>-3.25756740999551</v>
      </c>
      <c r="O23" s="9" t="n">
        <v>-2.46504418780511</v>
      </c>
      <c r="P23" s="18" t="n">
        <v>268</v>
      </c>
      <c r="Q23" s="18" t="n">
        <v>221</v>
      </c>
      <c r="R23" s="9" t="n">
        <v>-40.2702702702703</v>
      </c>
      <c r="S23" s="8" t="str">
        <f aca="false">_xlfn.CONCAT(T55," [",U55," ; ",V55,"]")</f>
        <v>-23.15 [-25.04 ; -21.21]</v>
      </c>
      <c r="T23" s="9" t="n">
        <v>-23.1487419982456</v>
      </c>
      <c r="U23" s="9" t="n">
        <v>-25.0391184710378</v>
      </c>
      <c r="V23" s="9" t="n">
        <v>-21.2106936846745</v>
      </c>
    </row>
    <row r="24" customFormat="false" ht="12.8" hidden="false" customHeight="false" outlineLevel="0" collapsed="false">
      <c r="A24" s="14" t="s">
        <v>11</v>
      </c>
      <c r="B24" s="15" t="n">
        <v>12948</v>
      </c>
      <c r="C24" s="15" t="n">
        <v>12304</v>
      </c>
      <c r="D24" s="15" t="n">
        <v>12256</v>
      </c>
      <c r="E24" s="15" t="n">
        <v>12003</v>
      </c>
      <c r="F24" s="15" t="n">
        <v>11763</v>
      </c>
      <c r="G24" s="15" t="n">
        <v>11227</v>
      </c>
      <c r="H24" s="15" t="n">
        <v>11262</v>
      </c>
      <c r="I24" s="15" t="n">
        <v>11063</v>
      </c>
      <c r="J24" s="15" t="n">
        <v>11086</v>
      </c>
      <c r="K24" s="9" t="n">
        <v>-14.3805993203584</v>
      </c>
      <c r="L24" s="8" t="str">
        <f aca="false">_xlfn.CONCAT(M56," [",N56," ; ",O56,"]")</f>
        <v>-1.93 [-2.02 ; -1.83]</v>
      </c>
      <c r="M24" s="9" t="n">
        <v>-1.92775627962082</v>
      </c>
      <c r="N24" s="9" t="n">
        <v>-2.02244910984954</v>
      </c>
      <c r="O24" s="9" t="n">
        <v>-1.8329719311615</v>
      </c>
      <c r="P24" s="15" t="n">
        <v>9409</v>
      </c>
      <c r="Q24" s="15" t="n">
        <v>9718</v>
      </c>
      <c r="R24" s="9" t="n">
        <v>-12.3398881472127</v>
      </c>
      <c r="S24" s="8" t="str">
        <f aca="false">_xlfn.CONCAT(T56," [",U56," ; ",V56,"]")</f>
        <v>-6.45 [-6.93 ; -5.96]</v>
      </c>
      <c r="T24" s="9" t="n">
        <v>-6.44527338846238</v>
      </c>
      <c r="U24" s="9" t="n">
        <v>-6.93078705917676</v>
      </c>
      <c r="V24" s="9" t="n">
        <v>-5.95722694115087</v>
      </c>
    </row>
    <row r="25" customFormat="false" ht="12.8" hidden="false" customHeight="false" outlineLevel="0" collapsed="false">
      <c r="A25" s="19" t="s">
        <v>7</v>
      </c>
      <c r="B25" s="12" t="n">
        <v>1561</v>
      </c>
      <c r="C25" s="12" t="n">
        <v>1426</v>
      </c>
      <c r="D25" s="12" t="n">
        <v>1467</v>
      </c>
      <c r="E25" s="12" t="n">
        <v>1428</v>
      </c>
      <c r="F25" s="12" t="n">
        <v>1441</v>
      </c>
      <c r="G25" s="12" t="n">
        <v>1343</v>
      </c>
      <c r="H25" s="12" t="n">
        <v>1453</v>
      </c>
      <c r="I25" s="12" t="n">
        <v>1371</v>
      </c>
      <c r="J25" s="12" t="n">
        <v>1350</v>
      </c>
      <c r="K25" s="13" t="n">
        <v>-13.5169762972454</v>
      </c>
      <c r="L25" s="8" t="str">
        <f aca="false">_xlfn.CONCAT(M57," [",N57," ; ",O57,"]")</f>
        <v>-1.28 [-1.55 ; -1.01]</v>
      </c>
      <c r="M25" s="13" t="n">
        <v>-1.28034189288327</v>
      </c>
      <c r="N25" s="13" t="n">
        <v>-1.55380097324507</v>
      </c>
      <c r="O25" s="13" t="n">
        <v>-1.00612321114153</v>
      </c>
      <c r="P25" s="20" t="n">
        <v>871</v>
      </c>
      <c r="Q25" s="20" t="n">
        <v>730</v>
      </c>
      <c r="R25" s="13" t="n">
        <v>-45.9259259259259</v>
      </c>
      <c r="S25" s="8" t="str">
        <f aca="false">_xlfn.CONCAT(T57," [",U57," ; ",V57,"]")</f>
        <v>-27.32 [-28.54 ; -26.07]</v>
      </c>
      <c r="T25" s="9" t="n">
        <v>-27.317631152438</v>
      </c>
      <c r="U25" s="9" t="n">
        <v>-28.544806821111</v>
      </c>
      <c r="V25" s="9" t="n">
        <v>-26.0693798970261</v>
      </c>
    </row>
    <row r="26" customFormat="false" ht="12.8" hidden="false" customHeight="false" outlineLevel="0" collapsed="false">
      <c r="A26" s="14" t="s">
        <v>12</v>
      </c>
      <c r="B26" s="15" t="n">
        <v>4561</v>
      </c>
      <c r="C26" s="15" t="n">
        <v>4411</v>
      </c>
      <c r="D26" s="15" t="n">
        <v>4321</v>
      </c>
      <c r="E26" s="15" t="n">
        <v>4339</v>
      </c>
      <c r="F26" s="15" t="n">
        <v>4257</v>
      </c>
      <c r="G26" s="15" t="n">
        <v>4133</v>
      </c>
      <c r="H26" s="15" t="n">
        <v>4164</v>
      </c>
      <c r="I26" s="15" t="n">
        <v>4265</v>
      </c>
      <c r="J26" s="15" t="n">
        <v>4284</v>
      </c>
      <c r="K26" s="9" t="n">
        <v>-6.07322955492217</v>
      </c>
      <c r="L26" s="8" t="str">
        <f aca="false">_xlfn.CONCAT(M58," [",N58," ; ",O58,"]")</f>
        <v>-0.78 [-0.8 ; -0.76]</v>
      </c>
      <c r="M26" s="9" t="n">
        <v>-0.780361530585505</v>
      </c>
      <c r="N26" s="9" t="n">
        <v>-0.795767236464706</v>
      </c>
      <c r="O26" s="9" t="n">
        <v>-0.764953432310667</v>
      </c>
      <c r="P26" s="15" t="n">
        <v>3752</v>
      </c>
      <c r="Q26" s="15" t="n">
        <v>3915</v>
      </c>
      <c r="R26" s="9" t="n">
        <v>-8.61344537815126</v>
      </c>
      <c r="S26" s="8" t="str">
        <f aca="false">_xlfn.CONCAT(T58," [",U58," ; ",V58,"]")</f>
        <v>-4.51 [-4.59 ; -4.43]</v>
      </c>
      <c r="T26" s="9" t="n">
        <v>-4.50792455862232</v>
      </c>
      <c r="U26" s="9" t="n">
        <v>-4.59019904070693</v>
      </c>
      <c r="V26" s="9" t="n">
        <v>-4.42557912900052</v>
      </c>
    </row>
    <row r="27" customFormat="false" ht="12.8" hidden="false" customHeight="false" outlineLevel="0" collapsed="false">
      <c r="A27" s="16" t="s">
        <v>7</v>
      </c>
      <c r="B27" s="15" t="n">
        <v>137</v>
      </c>
      <c r="C27" s="15" t="n">
        <v>129</v>
      </c>
      <c r="D27" s="15" t="n">
        <v>128</v>
      </c>
      <c r="E27" s="15" t="n">
        <v>113</v>
      </c>
      <c r="F27" s="15" t="n">
        <v>100</v>
      </c>
      <c r="G27" s="15" t="n">
        <v>100</v>
      </c>
      <c r="H27" s="15" t="n">
        <v>90</v>
      </c>
      <c r="I27" s="15" t="n">
        <v>91</v>
      </c>
      <c r="J27" s="15" t="n">
        <v>88</v>
      </c>
      <c r="K27" s="9" t="n">
        <v>-35.7664233576642</v>
      </c>
      <c r="L27" s="8" t="str">
        <f aca="false">_xlfn.CONCAT(M59," [",N59," ; ",O59,"]")</f>
        <v>-5.96 [-6.05 ; -5.87]</v>
      </c>
      <c r="M27" s="9" t="n">
        <v>-5.96180384384076</v>
      </c>
      <c r="N27" s="9" t="n">
        <v>-6.05462369608801</v>
      </c>
      <c r="O27" s="9" t="n">
        <v>-5.86889228378086</v>
      </c>
      <c r="P27" s="15" t="n">
        <v>73</v>
      </c>
      <c r="Q27" s="15" t="n">
        <v>61</v>
      </c>
      <c r="R27" s="9" t="n">
        <v>-30.6818181818182</v>
      </c>
      <c r="S27" s="8" t="str">
        <f aca="false">_xlfn.CONCAT(T59," [",U59," ; ",V59,"]")</f>
        <v>-17.21 [-17.74 ; -16.68]</v>
      </c>
      <c r="T27" s="9" t="n">
        <v>-17.2104588872588</v>
      </c>
      <c r="U27" s="9" t="n">
        <v>-17.7386258748844</v>
      </c>
      <c r="V27" s="9" t="n">
        <v>-16.6789007531834</v>
      </c>
    </row>
    <row r="28" customFormat="false" ht="12.8" hidden="false" customHeight="false" outlineLevel="0" collapsed="false">
      <c r="A28" s="14" t="s">
        <v>13</v>
      </c>
      <c r="B28" s="15" t="n">
        <v>9801</v>
      </c>
      <c r="C28" s="15" t="n">
        <v>9371</v>
      </c>
      <c r="D28" s="15" t="n">
        <v>9291</v>
      </c>
      <c r="E28" s="15" t="n">
        <v>9105</v>
      </c>
      <c r="F28" s="15" t="n">
        <v>8911</v>
      </c>
      <c r="G28" s="15" t="n">
        <v>8586</v>
      </c>
      <c r="H28" s="15" t="n">
        <v>8577</v>
      </c>
      <c r="I28" s="15" t="n">
        <v>8504</v>
      </c>
      <c r="J28" s="15" t="n">
        <v>8553</v>
      </c>
      <c r="K28" s="9" t="n">
        <v>-12.7333945515764</v>
      </c>
      <c r="L28" s="8" t="str">
        <f aca="false">_xlfn.CONCAT(M60," [",N60," ; ",O60,"]")</f>
        <v>-1.72 [-1.77 ; -1.67]</v>
      </c>
      <c r="M28" s="9" t="n">
        <v>-1.72221957803341</v>
      </c>
      <c r="N28" s="9" t="n">
        <v>-1.77028144547943</v>
      </c>
      <c r="O28" s="9" t="n">
        <v>-1.67413419486185</v>
      </c>
      <c r="P28" s="15" t="n">
        <v>7268</v>
      </c>
      <c r="Q28" s="15" t="n">
        <v>7624</v>
      </c>
      <c r="R28" s="9" t="n">
        <v>-10.8616859581433</v>
      </c>
      <c r="S28" s="8" t="str">
        <f aca="false">_xlfn.CONCAT(T60," [",U60," ; ",V60,"]")</f>
        <v>-5.65 [-5.9 ; -5.41]</v>
      </c>
      <c r="T28" s="9" t="n">
        <v>-5.65466370282903</v>
      </c>
      <c r="U28" s="9" t="n">
        <v>-5.90105148388402</v>
      </c>
      <c r="V28" s="9" t="n">
        <v>-5.40763078237971</v>
      </c>
    </row>
    <row r="29" customFormat="false" ht="12.8" hidden="false" customHeight="false" outlineLevel="0" collapsed="false">
      <c r="A29" s="21" t="s">
        <v>7</v>
      </c>
      <c r="B29" s="15" t="n">
        <v>956</v>
      </c>
      <c r="C29" s="15" t="n">
        <v>874</v>
      </c>
      <c r="D29" s="15" t="n">
        <v>897</v>
      </c>
      <c r="E29" s="15" t="n">
        <v>858</v>
      </c>
      <c r="F29" s="15" t="n">
        <v>857</v>
      </c>
      <c r="G29" s="15" t="n">
        <v>815</v>
      </c>
      <c r="H29" s="15" t="n">
        <v>864</v>
      </c>
      <c r="I29" s="15" t="n">
        <v>816</v>
      </c>
      <c r="J29" s="15" t="n">
        <v>801</v>
      </c>
      <c r="K29" s="9" t="n">
        <v>-16.2133891213389</v>
      </c>
      <c r="L29" s="8" t="str">
        <f aca="false">_xlfn.CONCAT(M61," [",N61," ; ",O61,"]")</f>
        <v>-1.71 [-1.86 ; -1.55]</v>
      </c>
      <c r="M29" s="9" t="n">
        <v>-1.708736896394</v>
      </c>
      <c r="N29" s="9" t="n">
        <v>-1.86390833636665</v>
      </c>
      <c r="O29" s="9" t="n">
        <v>-1.55332010147217</v>
      </c>
      <c r="P29" s="15" t="n">
        <v>533</v>
      </c>
      <c r="Q29" s="15" t="n">
        <v>445</v>
      </c>
      <c r="R29" s="9" t="n">
        <v>-44.4444444444444</v>
      </c>
      <c r="S29" s="8" t="str">
        <f aca="false">_xlfn.CONCAT(T61," [",U61," ; ",V61,"]")</f>
        <v>-26.22 [-26.93 ; -25.5]</v>
      </c>
      <c r="T29" s="9" t="n">
        <v>-26.2181808947216</v>
      </c>
      <c r="U29" s="9" t="n">
        <v>-26.9299413188058</v>
      </c>
      <c r="V29" s="9" t="n">
        <v>-25.4994873586291</v>
      </c>
    </row>
    <row r="30" customFormat="false" ht="35.4" hidden="false" customHeight="false" outlineLevel="0" collapsed="false">
      <c r="B30" s="22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24"/>
    </row>
    <row r="33" customFormat="false" ht="12.8" hidden="false" customHeight="false" outlineLevel="0" collapsed="false">
      <c r="B33" s="25" t="str">
        <f aca="false">_xlfn.CONCAT(B17," (",B34,"%",")")</f>
        <v>286 (5.18%)</v>
      </c>
      <c r="C33" s="25" t="str">
        <f aca="false">_xlfn.CONCAT(C17," (",C34,"%",")")</f>
        <v>265 (4.98%)</v>
      </c>
      <c r="D33" s="25" t="str">
        <f aca="false">_xlfn.CONCAT(D17," (",D34,"%",")")</f>
        <v>268 (5.13%)</v>
      </c>
      <c r="E33" s="25" t="str">
        <f aca="false">_xlfn.CONCAT(E17," (",E34,"%",")")</f>
        <v>249 (4.78%)</v>
      </c>
      <c r="F33" s="25" t="str">
        <f aca="false">_xlfn.CONCAT(F17," (",F34,"%",")")</f>
        <v>238 (4.66%)</v>
      </c>
      <c r="G33" s="25" t="str">
        <f aca="false">_xlfn.CONCAT(G17," (",G34,"%",")")</f>
        <v>230 (4.65%)</v>
      </c>
      <c r="H33" s="25" t="str">
        <f aca="false">_xlfn.CONCAT(H17," (",H34,"%",")")</f>
        <v>231 (4.65%)</v>
      </c>
      <c r="I33" s="25" t="str">
        <f aca="false">_xlfn.CONCAT(I17," (",I34,"%",")")</f>
        <v>223 (4.43%)</v>
      </c>
      <c r="J33" s="25" t="str">
        <f aca="false">_xlfn.CONCAT(J17," (",J34,"%",")")</f>
        <v>218 (4.31%)</v>
      </c>
      <c r="P33" s="25" t="str">
        <f aca="false">_xlfn.CONCAT(P17," (",P34,"%",")")</f>
        <v>157 (3.57%)</v>
      </c>
      <c r="Q33" s="25" t="str">
        <f aca="false">_xlfn.CONCAT(Q17," (",Q34,"%",")")</f>
        <v>131 (2.85%)</v>
      </c>
    </row>
    <row r="34" customFormat="false" ht="12.8" hidden="false" customHeight="false" outlineLevel="0" collapsed="false">
      <c r="B34" s="26" t="str">
        <f aca="false">SUBSTITUTE(ROUND((B17/B16)*100,2),",",".")</f>
        <v>5.18</v>
      </c>
      <c r="C34" s="27" t="str">
        <f aca="false">SUBSTITUTE(ROUND((C17/C16)*100,2),",",".")</f>
        <v>4.98</v>
      </c>
      <c r="D34" s="27" t="str">
        <f aca="false">SUBSTITUTE(ROUND((D17/D16)*100,2),",",".")</f>
        <v>5.13</v>
      </c>
      <c r="E34" s="27" t="str">
        <f aca="false">SUBSTITUTE(ROUND((E17/E16)*100,2),",",".")</f>
        <v>4.78</v>
      </c>
      <c r="F34" s="27" t="str">
        <f aca="false">SUBSTITUTE(ROUND((F17/F16)*100,2),",",".")</f>
        <v>4.66</v>
      </c>
      <c r="G34" s="27" t="str">
        <f aca="false">SUBSTITUTE(ROUND((G17/G16)*100,2),",",".")</f>
        <v>4.65</v>
      </c>
      <c r="H34" s="27" t="str">
        <f aca="false">SUBSTITUTE(ROUND((H17/H16)*100,2),",",".")</f>
        <v>4.65</v>
      </c>
      <c r="I34" s="27" t="str">
        <f aca="false">SUBSTITUTE(ROUND((I17/I16)*100,2),",",".")</f>
        <v>4.43</v>
      </c>
      <c r="J34" s="27" t="str">
        <f aca="false">SUBSTITUTE(ROUND((J17/J16)*100,2),",",".")</f>
        <v>4.31</v>
      </c>
      <c r="K34" s="27"/>
      <c r="L34" s="27"/>
      <c r="M34" s="27" t="str">
        <f aca="false">SUBSTITUTE(ROUND(M2,2),",",".")</f>
        <v>0.81</v>
      </c>
      <c r="N34" s="27" t="str">
        <f aca="false">SUBSTITUTE(ROUND(N2,2),",",".")</f>
        <v>0.8</v>
      </c>
      <c r="O34" s="27" t="str">
        <f aca="false">SUBSTITUTE(ROUND(O2,2),",",".")</f>
        <v>0.82</v>
      </c>
      <c r="P34" s="26" t="str">
        <f aca="false">SUBSTITUTE(ROUND((P17/P16)*100,2),",",".")</f>
        <v>3.57</v>
      </c>
      <c r="Q34" s="27" t="str">
        <f aca="false">SUBSTITUTE(ROUND((Q17/Q16)*100,2),",",".")</f>
        <v>2.85</v>
      </c>
      <c r="T34" s="27" t="str">
        <f aca="false">SUBSTITUTE(ROUND(T2,2),",",".")</f>
        <v>-3.27</v>
      </c>
      <c r="U34" s="27" t="str">
        <f aca="false">SUBSTITUTE(ROUND(U2,2),",",".")</f>
        <v>-3.32</v>
      </c>
      <c r="V34" s="27" t="str">
        <f aca="false">SUBSTITUTE(ROUND(V2,2),",",".")</f>
        <v>-3.22</v>
      </c>
    </row>
    <row r="35" customFormat="false" ht="12.8" hidden="false" customHeight="false" outlineLevel="0" collapsed="false">
      <c r="B35" s="25" t="str">
        <f aca="false">_xlfn.CONCAT(B19," (",B36,"%",")")</f>
        <v>112 (2.49%)</v>
      </c>
      <c r="C35" s="25" t="str">
        <f aca="false">_xlfn.CONCAT(C19," (",C36,"%",")")</f>
        <v>105 (2.41%)</v>
      </c>
      <c r="D35" s="25" t="str">
        <f aca="false">_xlfn.CONCAT(D19," (",D36,"%",")")</f>
        <v>104 (2.44%)</v>
      </c>
      <c r="E35" s="25" t="str">
        <f aca="false">_xlfn.CONCAT(E19," (",E36,"%",")")</f>
        <v>92 (2.14%)</v>
      </c>
      <c r="F35" s="25" t="str">
        <f aca="false">_xlfn.CONCAT(F19," (",F36,"%",")")</f>
        <v>79 (1.87%)</v>
      </c>
      <c r="G35" s="25" t="str">
        <f aca="false">_xlfn.CONCAT(G19," (",G36,"%",")")</f>
        <v>78 (1.9%)</v>
      </c>
      <c r="H35" s="25" t="str">
        <f aca="false">_xlfn.CONCAT(H19," (",H36,"%",")")</f>
        <v>69 (1.66%)</v>
      </c>
      <c r="I35" s="25" t="str">
        <f aca="false">_xlfn.CONCAT(I19," (",I36,"%",")")</f>
        <v>71 (1.66%)</v>
      </c>
      <c r="J35" s="25" t="str">
        <f aca="false">_xlfn.CONCAT(J19," (",J36,"%",")")</f>
        <v>69 (1.61%)</v>
      </c>
      <c r="K35" s="27"/>
      <c r="L35" s="27"/>
      <c r="M35" s="27" t="str">
        <f aca="false">SUBSTITUTE(ROUND(M3,2),",",".")</f>
        <v>-0.19</v>
      </c>
      <c r="N35" s="27" t="str">
        <f aca="false">SUBSTITUTE(ROUND(N3,2),",",".")</f>
        <v>-0.23</v>
      </c>
      <c r="O35" s="27" t="str">
        <f aca="false">SUBSTITUTE(ROUND(O3,2),",",".")</f>
        <v>-0.15</v>
      </c>
      <c r="P35" s="25" t="str">
        <f aca="false">_xlfn.CONCAT(P19," (",P36,"%",")")</f>
        <v>58 (1.54%)</v>
      </c>
      <c r="Q35" s="25" t="str">
        <f aca="false">_xlfn.CONCAT(Q19," (",Q36,"%",")")</f>
        <v>48 (1.24%)</v>
      </c>
      <c r="T35" s="27" t="str">
        <f aca="false">SUBSTITUTE(ROUND(T3,2),",",".")</f>
        <v>-21.12</v>
      </c>
      <c r="U35" s="27" t="str">
        <f aca="false">SUBSTITUTE(ROUND(U3,2),",",".")</f>
        <v>-21.33</v>
      </c>
      <c r="V35" s="27" t="str">
        <f aca="false">SUBSTITUTE(ROUND(V3,2),",",".")</f>
        <v>-20.91</v>
      </c>
    </row>
    <row r="36" customFormat="false" ht="12.8" hidden="false" customHeight="false" outlineLevel="0" collapsed="false">
      <c r="B36" s="26" t="str">
        <f aca="false">SUBSTITUTE(ROUND((B19/B18)*100,2),",",".")</f>
        <v>2.49</v>
      </c>
      <c r="C36" s="27" t="str">
        <f aca="false">SUBSTITUTE(ROUND((C19/C18)*100,2),",",".")</f>
        <v>2.41</v>
      </c>
      <c r="D36" s="27" t="str">
        <f aca="false">SUBSTITUTE(ROUND((D19/D18)*100,2),",",".")</f>
        <v>2.44</v>
      </c>
      <c r="E36" s="27" t="str">
        <f aca="false">SUBSTITUTE(ROUND((E19/E18)*100,2),",",".")</f>
        <v>2.14</v>
      </c>
      <c r="F36" s="27" t="str">
        <f aca="false">SUBSTITUTE(ROUND((F19/F18)*100,2),",",".")</f>
        <v>1.87</v>
      </c>
      <c r="G36" s="27" t="str">
        <f aca="false">SUBSTITUTE(ROUND((G19/G18)*100,2),",",".")</f>
        <v>1.9</v>
      </c>
      <c r="H36" s="27" t="str">
        <f aca="false">SUBSTITUTE(ROUND((H19/H18)*100,2),",",".")</f>
        <v>1.66</v>
      </c>
      <c r="I36" s="27" t="str">
        <f aca="false">SUBSTITUTE(ROUND((I19/I18)*100,2),",",".")</f>
        <v>1.66</v>
      </c>
      <c r="J36" s="27" t="str">
        <f aca="false">SUBSTITUTE(ROUND((J19/J18)*100,2),",",".")</f>
        <v>1.61</v>
      </c>
      <c r="K36" s="27"/>
      <c r="L36" s="27"/>
      <c r="M36" s="27" t="str">
        <f aca="false">SUBSTITUTE(ROUND(M4,2),",",".")</f>
        <v>0.1</v>
      </c>
      <c r="N36" s="27" t="str">
        <f aca="false">SUBSTITUTE(ROUND(N4,2),",",".")</f>
        <v>0.08</v>
      </c>
      <c r="O36" s="27" t="str">
        <f aca="false">SUBSTITUTE(ROUND(O4,2),",",".")</f>
        <v>0.11</v>
      </c>
      <c r="P36" s="26" t="str">
        <f aca="false">SUBSTITUTE(ROUND((P19/P18)*100,2),",",".")</f>
        <v>1.54</v>
      </c>
      <c r="Q36" s="27" t="str">
        <f aca="false">SUBSTITUTE(ROUND((Q19/Q18)*100,2),",",".")</f>
        <v>1.24</v>
      </c>
      <c r="T36" s="27" t="str">
        <f aca="false">SUBSTITUTE(ROUND(T4,2),",",".")</f>
        <v>-4.64</v>
      </c>
      <c r="U36" s="27" t="str">
        <f aca="false">SUBSTITUTE(ROUND(U4,2),",",".")</f>
        <v>-4.71</v>
      </c>
      <c r="V36" s="27" t="str">
        <f aca="false">SUBSTITUTE(ROUND(V4,2),",",".")</f>
        <v>-4.57</v>
      </c>
    </row>
    <row r="37" customFormat="false" ht="12.8" hidden="false" customHeight="false" outlineLevel="0" collapsed="false">
      <c r="B37" s="25" t="str">
        <f aca="false">_xlfn.CONCAT(B21," (",B38,"%",")")</f>
        <v>247 (5.11%)</v>
      </c>
      <c r="C37" s="25" t="str">
        <f aca="false">_xlfn.CONCAT(C21," (",C38,"%",")")</f>
        <v>233 (5%)</v>
      </c>
      <c r="D37" s="25" t="str">
        <f aca="false">_xlfn.CONCAT(D21," (",D38,"%",")")</f>
        <v>232 (5.06%)</v>
      </c>
      <c r="E37" s="25" t="str">
        <f aca="false">_xlfn.CONCAT(E21," (",E38,"%",")")</f>
        <v>207 (4.57%)</v>
      </c>
      <c r="F37" s="25" t="str">
        <f aca="false">_xlfn.CONCAT(F21," (",F38,"%",")")</f>
        <v>194 (4.43%)</v>
      </c>
      <c r="G37" s="25" t="str">
        <f aca="false">_xlfn.CONCAT(G21," (",G38,"%",")")</f>
        <v>200 (4.69%)</v>
      </c>
      <c r="H37" s="25" t="str">
        <f aca="false">_xlfn.CONCAT(H21," (",H38,"%",")")</f>
        <v>180 (4.29%)</v>
      </c>
      <c r="I37" s="25" t="str">
        <f aca="false">_xlfn.CONCAT(I21," (",I38,"%",")")</f>
        <v>180 (4.23%)</v>
      </c>
      <c r="J37" s="25" t="str">
        <f aca="false">_xlfn.CONCAT(J21," (",J38,"%",")")</f>
        <v>172 (4%)</v>
      </c>
      <c r="K37" s="27"/>
      <c r="L37" s="27"/>
      <c r="M37" s="27" t="str">
        <f aca="false">SUBSTITUTE(ROUND(M5,2),",",".")</f>
        <v>-5.83</v>
      </c>
      <c r="N37" s="27" t="str">
        <f aca="false">SUBSTITUTE(ROUND(N5,2),",",".")</f>
        <v>-5.92</v>
      </c>
      <c r="O37" s="27" t="str">
        <f aca="false">SUBSTITUTE(ROUND(O5,2),",",".")</f>
        <v>-5.75</v>
      </c>
      <c r="P37" s="25" t="str">
        <f aca="false">_xlfn.CONCAT(P21," (",P38,"%",")")</f>
        <v>137 (3.75%)</v>
      </c>
      <c r="Q37" s="25" t="str">
        <f aca="false">_xlfn.CONCAT(Q21," (",Q38,"%",")")</f>
        <v>116 (2.83%)</v>
      </c>
      <c r="T37" s="27" t="str">
        <f aca="false">SUBSTITUTE(ROUND(T5,2),",",".")</f>
        <v>-15.92</v>
      </c>
      <c r="U37" s="27" t="str">
        <f aca="false">SUBSTITUTE(ROUND(U5,2),",",".")</f>
        <v>-16.41</v>
      </c>
      <c r="V37" s="27" t="str">
        <f aca="false">SUBSTITUTE(ROUND(V5,2),",",".")</f>
        <v>-15.43</v>
      </c>
    </row>
    <row r="38" customFormat="false" ht="12.8" hidden="false" customHeight="false" outlineLevel="0" collapsed="false">
      <c r="B38" s="26" t="str">
        <f aca="false">SUBSTITUTE(ROUND((B21/B20)*100,2),",",".")</f>
        <v>5.11</v>
      </c>
      <c r="C38" s="27" t="str">
        <f aca="false">SUBSTITUTE(ROUND((C21/C20)*100,2),",",".")</f>
        <v>5</v>
      </c>
      <c r="D38" s="27" t="str">
        <f aca="false">SUBSTITUTE(ROUND((D21/D20)*100,2),",",".")</f>
        <v>5.06</v>
      </c>
      <c r="E38" s="27" t="str">
        <f aca="false">SUBSTITUTE(ROUND((E21/E20)*100,2),",",".")</f>
        <v>4.57</v>
      </c>
      <c r="F38" s="27" t="str">
        <f aca="false">SUBSTITUTE(ROUND((F21/F20)*100,2),",",".")</f>
        <v>4.43</v>
      </c>
      <c r="G38" s="27" t="str">
        <f aca="false">SUBSTITUTE(ROUND((G21/G20)*100,2),",",".")</f>
        <v>4.69</v>
      </c>
      <c r="H38" s="27" t="str">
        <f aca="false">SUBSTITUTE(ROUND((H21/H20)*100,2),",",".")</f>
        <v>4.29</v>
      </c>
      <c r="I38" s="27" t="str">
        <f aca="false">SUBSTITUTE(ROUND((I21/I20)*100,2),",",".")</f>
        <v>4.23</v>
      </c>
      <c r="J38" s="27" t="str">
        <f aca="false">SUBSTITUTE(ROUND((J21/J20)*100,2),",",".")</f>
        <v>4</v>
      </c>
      <c r="K38" s="28"/>
      <c r="L38" s="28"/>
      <c r="M38" s="27" t="str">
        <f aca="false">SUBSTITUTE(ROUND(M6,2),",",".")</f>
        <v>0.91</v>
      </c>
      <c r="N38" s="27" t="str">
        <f aca="false">SUBSTITUTE(ROUND(N6,2),",",".")</f>
        <v>0.88</v>
      </c>
      <c r="O38" s="27" t="str">
        <f aca="false">SUBSTITUTE(ROUND(O6,2),",",".")</f>
        <v>0.93</v>
      </c>
      <c r="P38" s="26" t="str">
        <f aca="false">SUBSTITUTE(ROUND((P21/P20)*100,2),",",".")</f>
        <v>3.75</v>
      </c>
      <c r="Q38" s="27" t="str">
        <f aca="false">SUBSTITUTE(ROUND((Q21/Q20)*100,2),",",".")</f>
        <v>2.83</v>
      </c>
      <c r="T38" s="27" t="str">
        <f aca="false">SUBSTITUTE(ROUND(T6,2),",",".")</f>
        <v>-0.71</v>
      </c>
      <c r="U38" s="27" t="str">
        <f aca="false">SUBSTITUTE(ROUND(U6,2),",",".")</f>
        <v>-0.85</v>
      </c>
      <c r="V38" s="27" t="str">
        <f aca="false">SUBSTITUTE(ROUND(V6,2),",",".")</f>
        <v>-0.57</v>
      </c>
    </row>
    <row r="39" customFormat="false" ht="12.8" hidden="false" customHeight="false" outlineLevel="0" collapsed="false">
      <c r="B39" s="25" t="str">
        <f aca="false">_xlfn.CONCAT(B23," (",B40,"%",")")</f>
        <v>482 (6.57%)</v>
      </c>
      <c r="C39" s="25" t="str">
        <f aca="false">_xlfn.CONCAT(C23," (",C40,"%",")")</f>
        <v>441 (6.24%)</v>
      </c>
      <c r="D39" s="25" t="str">
        <f aca="false">_xlfn.CONCAT(D23," (",D40,"%",")")</f>
        <v>450 (6.46%)</v>
      </c>
      <c r="E39" s="25" t="str">
        <f aca="false">_xlfn.CONCAT(E23," (",E40,"%",")")</f>
        <v>411 (6.02%)</v>
      </c>
      <c r="F39" s="25" t="str">
        <f aca="false">_xlfn.CONCAT(F23," (",F40,"%",")")</f>
        <v>399 (5.98%)</v>
      </c>
      <c r="G39" s="25" t="str">
        <f aca="false">_xlfn.CONCAT(G23," (",G40,"%",")")</f>
        <v>400 (6.14%)</v>
      </c>
      <c r="H39" s="25" t="str">
        <f aca="false">_xlfn.CONCAT(H23," (",H40,"%",")")</f>
        <v>402 (6.21%)</v>
      </c>
      <c r="I39" s="25" t="str">
        <f aca="false">_xlfn.CONCAT(I23," (",I40,"%",")")</f>
        <v>381 (5.86%)</v>
      </c>
      <c r="J39" s="25" t="str">
        <f aca="false">_xlfn.CONCAT(J23," (",J40,"%",")")</f>
        <v>370 (5.64%)</v>
      </c>
      <c r="K39" s="28"/>
      <c r="L39" s="28"/>
      <c r="M39" s="27" t="str">
        <f aca="false">SUBSTITUTE(ROUND(M7,2),",",".")</f>
        <v>-2.06</v>
      </c>
      <c r="N39" s="27" t="str">
        <f aca="false">SUBSTITUTE(ROUND(N7,2),",",".")</f>
        <v>-2.18</v>
      </c>
      <c r="O39" s="27" t="str">
        <f aca="false">SUBSTITUTE(ROUND(O7,2),",",".")</f>
        <v>-1.95</v>
      </c>
      <c r="P39" s="25" t="str">
        <f aca="false">_xlfn.CONCAT(P23," (",P40,"%",")")</f>
        <v>268 (4.8%)</v>
      </c>
      <c r="Q39" s="25" t="str">
        <f aca="false">_xlfn.CONCAT(Q23," (",Q40,"%",")")</f>
        <v>221 (3.7%)</v>
      </c>
      <c r="T39" s="27" t="str">
        <f aca="false">SUBSTITUTE(ROUND(T7,2),",",".")</f>
        <v>-16.82</v>
      </c>
      <c r="U39" s="27" t="str">
        <f aca="false">SUBSTITUTE(ROUND(U7,2),",",".")</f>
        <v>-17.45</v>
      </c>
      <c r="V39" s="27" t="str">
        <f aca="false">SUBSTITUTE(ROUND(V7,2),",",".")</f>
        <v>-16.18</v>
      </c>
    </row>
    <row r="40" customFormat="false" ht="12.8" hidden="false" customHeight="false" outlineLevel="0" collapsed="false">
      <c r="B40" s="26" t="str">
        <f aca="false">SUBSTITUTE(ROUND((B23/B22)*100,2),",",".")</f>
        <v>6.57</v>
      </c>
      <c r="C40" s="27" t="str">
        <f aca="false">SUBSTITUTE(ROUND((C23/C22)*100,2),",",".")</f>
        <v>6.24</v>
      </c>
      <c r="D40" s="27" t="str">
        <f aca="false">SUBSTITUTE(ROUND((D23/D22)*100,2),",",".")</f>
        <v>6.46</v>
      </c>
      <c r="E40" s="27" t="str">
        <f aca="false">SUBSTITUTE(ROUND((E23/E22)*100,2),",",".")</f>
        <v>6.02</v>
      </c>
      <c r="F40" s="27" t="str">
        <f aca="false">SUBSTITUTE(ROUND((F23/F22)*100,2),",",".")</f>
        <v>5.98</v>
      </c>
      <c r="G40" s="27" t="str">
        <f aca="false">SUBSTITUTE(ROUND((G23/G22)*100,2),",",".")</f>
        <v>6.14</v>
      </c>
      <c r="H40" s="27" t="str">
        <f aca="false">SUBSTITUTE(ROUND((H23/H22)*100,2),",",".")</f>
        <v>6.21</v>
      </c>
      <c r="I40" s="27" t="str">
        <f aca="false">SUBSTITUTE(ROUND((I23/I22)*100,2),",",".")</f>
        <v>5.86</v>
      </c>
      <c r="J40" s="27" t="str">
        <f aca="false">SUBSTITUTE(ROUND((J23/J22)*100,2),",",".")</f>
        <v>5.64</v>
      </c>
      <c r="K40" s="28"/>
      <c r="L40" s="28"/>
      <c r="M40" s="27" t="str">
        <f aca="false">SUBSTITUTE(ROUND(M8,2),",",".")</f>
        <v>2.4</v>
      </c>
      <c r="N40" s="27" t="str">
        <f aca="false">SUBSTITUTE(ROUND(N8,2),",",".")</f>
        <v>2.37</v>
      </c>
      <c r="O40" s="27" t="str">
        <f aca="false">SUBSTITUTE(ROUND(O8,2),",",".")</f>
        <v>2.42</v>
      </c>
      <c r="P40" s="26" t="str">
        <f aca="false">SUBSTITUTE(ROUND((P23/P22)*100,2),",",".")</f>
        <v>4.8</v>
      </c>
      <c r="Q40" s="27" t="str">
        <f aca="false">SUBSTITUTE(ROUND((Q23/Q22)*100,2),",",".")</f>
        <v>3.7</v>
      </c>
      <c r="T40" s="27" t="str">
        <f aca="false">SUBSTITUTE(ROUND(T8,2),",",".")</f>
        <v>-1.32</v>
      </c>
      <c r="U40" s="27" t="str">
        <f aca="false">SUBSTITUTE(ROUND(U8,2),",",".")</f>
        <v>-1.46</v>
      </c>
      <c r="V40" s="27" t="str">
        <f aca="false">SUBSTITUTE(ROUND(V8,2),",",".")</f>
        <v>-1.18</v>
      </c>
    </row>
    <row r="41" customFormat="false" ht="12.8" hidden="false" customHeight="false" outlineLevel="0" collapsed="false">
      <c r="B41" s="29" t="str">
        <f aca="false">_xlfn.CONCAT(B25," (",B42,"%",")")</f>
        <v>1561 (12.06%)</v>
      </c>
      <c r="C41" s="25" t="str">
        <f aca="false">_xlfn.CONCAT(C25," (",C42,"%",")")</f>
        <v>1426 (11.59%)</v>
      </c>
      <c r="D41" s="25" t="str">
        <f aca="false">_xlfn.CONCAT(D25," (",D42,"%",")")</f>
        <v>1467 (11.97%)</v>
      </c>
      <c r="E41" s="25" t="str">
        <f aca="false">_xlfn.CONCAT(E25," (",E42,"%",")")</f>
        <v>1428 (11.9%)</v>
      </c>
      <c r="F41" s="25" t="str">
        <f aca="false">_xlfn.CONCAT(F25," (",F42,"%",")")</f>
        <v>1441 (12.25%)</v>
      </c>
      <c r="G41" s="25" t="str">
        <f aca="false">_xlfn.CONCAT(G25," (",G42,"%",")")</f>
        <v>1343 (11.96%)</v>
      </c>
      <c r="H41" s="25" t="str">
        <f aca="false">_xlfn.CONCAT(H25," (",H42,"%",")")</f>
        <v>1453 (12.9%)</v>
      </c>
      <c r="I41" s="25" t="str">
        <f aca="false">_xlfn.CONCAT(I25," (",I42,"%",")")</f>
        <v>1371 (12.39%)</v>
      </c>
      <c r="J41" s="25" t="str">
        <f aca="false">_xlfn.CONCAT(J25," (",J42,"%",")")</f>
        <v>1350 (12.18%)</v>
      </c>
      <c r="K41" s="28"/>
      <c r="L41" s="28"/>
      <c r="M41" s="27" t="str">
        <f aca="false">SUBSTITUTE(ROUND(M9,2),",",".")</f>
        <v>0.95</v>
      </c>
      <c r="N41" s="27" t="str">
        <f aca="false">SUBSTITUTE(ROUND(N9,2),",",".")</f>
        <v>0.84</v>
      </c>
      <c r="O41" s="27" t="str">
        <f aca="false">SUBSTITUTE(ROUND(O9,2),",",".")</f>
        <v>1.06</v>
      </c>
      <c r="P41" s="29" t="str">
        <f aca="false">_xlfn.CONCAT(P25," (",P42,"%",")")</f>
        <v>871 (9.26%)</v>
      </c>
      <c r="Q41" s="25" t="str">
        <f aca="false">_xlfn.CONCAT(Q25," (",Q42,"%",")")</f>
        <v>730 (7.51%)</v>
      </c>
      <c r="T41" s="27" t="str">
        <f aca="false">SUBSTITUTE(ROUND(T9,2),",",".")</f>
        <v>-20.47</v>
      </c>
      <c r="U41" s="27" t="str">
        <f aca="false">SUBSTITUTE(ROUND(U9,2),",",".")</f>
        <v>-20.98</v>
      </c>
      <c r="V41" s="27" t="str">
        <f aca="false">SUBSTITUTE(ROUND(V9,2),",",".")</f>
        <v>-19.96</v>
      </c>
    </row>
    <row r="42" customFormat="false" ht="12.8" hidden="false" customHeight="false" outlineLevel="0" collapsed="false">
      <c r="B42" s="26" t="str">
        <f aca="false">SUBSTITUTE(ROUND((B25/B24)*100,2),",",".")</f>
        <v>12.06</v>
      </c>
      <c r="C42" s="27" t="str">
        <f aca="false">SUBSTITUTE(ROUND((C25/C24)*100,2),",",".")</f>
        <v>11.59</v>
      </c>
      <c r="D42" s="27" t="str">
        <f aca="false">SUBSTITUTE(ROUND((D25/D24)*100,2),",",".")</f>
        <v>11.97</v>
      </c>
      <c r="E42" s="27" t="str">
        <f aca="false">SUBSTITUTE(ROUND((E25/E24)*100,2),",",".")</f>
        <v>11.9</v>
      </c>
      <c r="F42" s="27" t="str">
        <f aca="false">SUBSTITUTE(ROUND((F25/F24)*100,2),",",".")</f>
        <v>12.25</v>
      </c>
      <c r="G42" s="27" t="str">
        <f aca="false">SUBSTITUTE(ROUND((G25/G24)*100,2),",",".")</f>
        <v>11.96</v>
      </c>
      <c r="H42" s="27" t="str">
        <f aca="false">SUBSTITUTE(ROUND((H25/H24)*100,2),",",".")</f>
        <v>12.9</v>
      </c>
      <c r="I42" s="27" t="str">
        <f aca="false">SUBSTITUTE(ROUND((I25/I24)*100,2),",",".")</f>
        <v>12.39</v>
      </c>
      <c r="J42" s="27" t="str">
        <f aca="false">SUBSTITUTE(ROUND((J25/J24)*100,2),",",".")</f>
        <v>12.18</v>
      </c>
      <c r="K42" s="28"/>
      <c r="L42" s="28"/>
      <c r="M42" s="27" t="str">
        <f aca="false">SUBSTITUTE(ROUND(M10,2),",",".")</f>
        <v>1.79</v>
      </c>
      <c r="N42" s="27" t="str">
        <f aca="false">SUBSTITUTE(ROUND(N10,2),",",".")</f>
        <v>1.77</v>
      </c>
      <c r="O42" s="27" t="str">
        <f aca="false">SUBSTITUTE(ROUND(O10,2),",",".")</f>
        <v>1.82</v>
      </c>
      <c r="P42" s="26" t="str">
        <f aca="false">SUBSTITUTE(ROUND((P25/P24)*100,2),",",".")</f>
        <v>9.26</v>
      </c>
      <c r="Q42" s="27" t="str">
        <f aca="false">SUBSTITUTE(ROUND((Q25/Q24)*100,2),",",".")</f>
        <v>7.51</v>
      </c>
      <c r="T42" s="27" t="str">
        <f aca="false">SUBSTITUTE(ROUND(T10,2),",",".")</f>
        <v>-2.61</v>
      </c>
      <c r="U42" s="27" t="str">
        <f aca="false">SUBSTITUTE(ROUND(U10,2),",",".")</f>
        <v>-2.73</v>
      </c>
      <c r="V42" s="27" t="str">
        <f aca="false">SUBSTITUTE(ROUND(V10,2),",",".")</f>
        <v>-2.5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2.73</v>
      </c>
      <c r="N43" s="27" t="str">
        <f aca="false">SUBSTITUTE(ROUND(N11,2),",",".")</f>
        <v>2.67</v>
      </c>
      <c r="O43" s="27" t="str">
        <f aca="false">SUBSTITUTE(ROUND(O11,2),",",".")</f>
        <v>2.79</v>
      </c>
      <c r="P43" s="27"/>
      <c r="Q43" s="27"/>
      <c r="T43" s="27" t="str">
        <f aca="false">SUBSTITUTE(ROUND(T11,2),",",".")</f>
        <v>-24.36</v>
      </c>
      <c r="U43" s="27" t="str">
        <f aca="false">SUBSTITUTE(ROUND(U11,2),",",".")</f>
        <v>-24.65</v>
      </c>
      <c r="V43" s="27" t="str">
        <f aca="false">SUBSTITUTE(ROUND(V11,2),",",".")</f>
        <v>-24.08</v>
      </c>
    </row>
    <row r="44" customFormat="false" ht="12.8" hidden="false" customHeight="false" outlineLevel="0" collapsed="false">
      <c r="B44" s="28" t="s">
        <v>16</v>
      </c>
      <c r="C44" s="28" t="s">
        <v>17</v>
      </c>
      <c r="D44" s="28" t="s">
        <v>18</v>
      </c>
      <c r="E44" s="28" t="s">
        <v>19</v>
      </c>
      <c r="F44" s="28" t="s">
        <v>20</v>
      </c>
      <c r="G44" s="28" t="s">
        <v>21</v>
      </c>
      <c r="H44" s="28" t="s">
        <v>22</v>
      </c>
      <c r="I44" s="28" t="s">
        <v>23</v>
      </c>
      <c r="J44" s="28" t="s">
        <v>24</v>
      </c>
      <c r="K44" s="28"/>
      <c r="L44" s="28"/>
      <c r="M44" s="27" t="str">
        <f aca="false">SUBSTITUTE(ROUND(M12,2),",",".")</f>
        <v>0.25</v>
      </c>
      <c r="N44" s="27" t="str">
        <f aca="false">SUBSTITUTE(ROUND(N12,2),",",".")</f>
        <v>0.24</v>
      </c>
      <c r="O44" s="27" t="str">
        <f aca="false">SUBSTITUTE(ROUND(O12,2),",",".")</f>
        <v>0.26</v>
      </c>
      <c r="P44" s="28" t="s">
        <v>25</v>
      </c>
      <c r="Q44" s="28" t="s">
        <v>26</v>
      </c>
      <c r="T44" s="27" t="str">
        <f aca="false">SUBSTITUTE(ROUND(T12,2),",",".")</f>
        <v>-3.87</v>
      </c>
      <c r="U44" s="27" t="str">
        <f aca="false">SUBSTITUTE(ROUND(U12,2),",",".")</f>
        <v>-3.93</v>
      </c>
      <c r="V44" s="27" t="str">
        <f aca="false">SUBSTITUTE(ROUND(V12,2),",",".")</f>
        <v>-3.81</v>
      </c>
    </row>
    <row r="45" customFormat="false" ht="12.8" hidden="false" customHeight="false" outlineLevel="0" collapsed="false">
      <c r="B45" s="25" t="s">
        <v>27</v>
      </c>
      <c r="C45" s="25" t="s">
        <v>28</v>
      </c>
      <c r="D45" s="25" t="s">
        <v>29</v>
      </c>
      <c r="E45" s="25" t="s">
        <v>30</v>
      </c>
      <c r="F45" s="25" t="s">
        <v>31</v>
      </c>
      <c r="G45" s="25" t="s">
        <v>32</v>
      </c>
      <c r="H45" s="25" t="s">
        <v>33</v>
      </c>
      <c r="I45" s="25" t="s">
        <v>34</v>
      </c>
      <c r="J45" s="25" t="s">
        <v>35</v>
      </c>
      <c r="K45" s="28"/>
      <c r="L45" s="28"/>
      <c r="M45" s="27" t="str">
        <f aca="false">SUBSTITUTE(ROUND(M13,2),",",".")</f>
        <v>-4.52</v>
      </c>
      <c r="N45" s="27" t="str">
        <f aca="false">SUBSTITUTE(ROUND(N13,2),",",".")</f>
        <v>-4.59</v>
      </c>
      <c r="O45" s="27" t="str">
        <f aca="false">SUBSTITUTE(ROUND(O13,2),",",".")</f>
        <v>-4.45</v>
      </c>
      <c r="P45" s="25" t="s">
        <v>36</v>
      </c>
      <c r="Q45" s="25" t="s">
        <v>37</v>
      </c>
      <c r="T45" s="27" t="str">
        <f aca="false">SUBSTITUTE(ROUND(T13,2),",",".")</f>
        <v>-16.26</v>
      </c>
      <c r="U45" s="27" t="str">
        <f aca="false">SUBSTITUTE(ROUND(U13,2),",",".")</f>
        <v>-16.64</v>
      </c>
      <c r="V45" s="27" t="str">
        <f aca="false">SUBSTITUTE(ROUND(V13,2),",",".")</f>
        <v>-15.87</v>
      </c>
    </row>
    <row r="46" customFormat="false" ht="12.8" hidden="false" customHeight="false" outlineLevel="0" collapsed="false">
      <c r="B46" s="27" t="s">
        <v>38</v>
      </c>
      <c r="C46" s="27" t="s">
        <v>39</v>
      </c>
      <c r="D46" s="27" t="s">
        <v>40</v>
      </c>
      <c r="E46" s="27" t="s">
        <v>41</v>
      </c>
      <c r="F46" s="27" t="s">
        <v>42</v>
      </c>
      <c r="G46" s="27" t="s">
        <v>43</v>
      </c>
      <c r="H46" s="27" t="s">
        <v>44</v>
      </c>
      <c r="I46" s="27" t="s">
        <v>45</v>
      </c>
      <c r="J46" s="27" t="s">
        <v>46</v>
      </c>
      <c r="K46" s="28"/>
      <c r="L46" s="28"/>
      <c r="M46" s="27" t="str">
        <f aca="false">SUBSTITUTE(ROUND(M14,2),",",".")</f>
        <v>2.04</v>
      </c>
      <c r="N46" s="27" t="str">
        <f aca="false">SUBSTITUTE(ROUND(N14,2),",",".")</f>
        <v>2.03</v>
      </c>
      <c r="O46" s="27" t="str">
        <f aca="false">SUBSTITUTE(ROUND(O14,2),",",".")</f>
        <v>2.06</v>
      </c>
      <c r="P46" s="27" t="s">
        <v>47</v>
      </c>
      <c r="Q46" s="27" t="s">
        <v>48</v>
      </c>
      <c r="T46" s="27" t="str">
        <f aca="false">SUBSTITUTE(ROUND(T14,2),",",".")</f>
        <v>-2.07</v>
      </c>
      <c r="U46" s="27" t="str">
        <f aca="false">SUBSTITUTE(ROUND(U14,2),",",".")</f>
        <v>-2.16</v>
      </c>
      <c r="V46" s="27" t="str">
        <f aca="false">SUBSTITUTE(ROUND(V14,2),",",".")</f>
        <v>-1.98</v>
      </c>
    </row>
    <row r="47" customFormat="false" ht="12.8" hidden="false" customHeight="false" outlineLevel="0" collapsed="false">
      <c r="B47" s="28" t="s">
        <v>49</v>
      </c>
      <c r="C47" s="28" t="s">
        <v>50</v>
      </c>
      <c r="D47" s="28" t="s">
        <v>51</v>
      </c>
      <c r="E47" s="28" t="s">
        <v>52</v>
      </c>
      <c r="F47" s="28" t="s">
        <v>53</v>
      </c>
      <c r="G47" s="28" t="s">
        <v>54</v>
      </c>
      <c r="H47" s="28" t="s">
        <v>55</v>
      </c>
      <c r="I47" s="28" t="s">
        <v>56</v>
      </c>
      <c r="J47" s="28" t="s">
        <v>57</v>
      </c>
      <c r="K47" s="28"/>
      <c r="L47" s="28"/>
      <c r="M47" s="27" t="str">
        <f aca="false">SUBSTITUTE(ROUND(M15,2),",",".")</f>
        <v>2.27</v>
      </c>
      <c r="N47" s="27" t="str">
        <f aca="false">SUBSTITUTE(ROUND(N15,2),",",".")</f>
        <v>2.22</v>
      </c>
      <c r="O47" s="27" t="str">
        <f aca="false">SUBSTITUTE(ROUND(O15,2),",",".")</f>
        <v>2.33</v>
      </c>
      <c r="P47" s="27" t="s">
        <v>58</v>
      </c>
      <c r="Q47" s="27" t="s">
        <v>59</v>
      </c>
      <c r="T47" s="27" t="str">
        <f aca="false">SUBSTITUTE(ROUND(T15,2),",",".")</f>
        <v>-23.39</v>
      </c>
      <c r="U47" s="27" t="str">
        <f aca="false">SUBSTITUTE(ROUND(U15,2),",",".")</f>
        <v>-23.64</v>
      </c>
      <c r="V47" s="27" t="str">
        <f aca="false">SUBSTITUTE(ROUND(V15,2),",",".")</f>
        <v>-23.14</v>
      </c>
    </row>
    <row r="48" customFormat="false" ht="12.8" hidden="false" customHeight="false" outlineLevel="0" collapsed="false">
      <c r="B48" s="28" t="s">
        <v>60</v>
      </c>
      <c r="C48" s="28" t="s">
        <v>61</v>
      </c>
      <c r="D48" s="28" t="s">
        <v>62</v>
      </c>
      <c r="E48" s="28" t="s">
        <v>63</v>
      </c>
      <c r="F48" s="28" t="s">
        <v>64</v>
      </c>
      <c r="G48" s="28" t="s">
        <v>65</v>
      </c>
      <c r="H48" s="28" t="s">
        <v>66</v>
      </c>
      <c r="I48" s="28" t="s">
        <v>67</v>
      </c>
      <c r="J48" s="28" t="s">
        <v>68</v>
      </c>
      <c r="K48" s="28"/>
      <c r="L48" s="28"/>
      <c r="M48" s="27" t="str">
        <f aca="false">SUBSTITUTE(ROUND(M16,2),",",".")</f>
        <v>-1.08</v>
      </c>
      <c r="N48" s="27" t="str">
        <f aca="false">SUBSTITUTE(ROUND(N16,2),",",".")</f>
        <v>-1.09</v>
      </c>
      <c r="O48" s="27" t="str">
        <f aca="false">SUBSTITUTE(ROUND(O16,2),",",".")</f>
        <v>-1.07</v>
      </c>
      <c r="P48" s="27" t="s">
        <v>69</v>
      </c>
      <c r="Q48" s="27" t="s">
        <v>70</v>
      </c>
      <c r="T48" s="27" t="str">
        <f aca="false">SUBSTITUTE(ROUND(T16,2),",",".")</f>
        <v>-4.87</v>
      </c>
      <c r="U48" s="27" t="str">
        <f aca="false">SUBSTITUTE(ROUND(U16,2),",",".")</f>
        <v>-4.93</v>
      </c>
      <c r="V48" s="27" t="str">
        <f aca="false">SUBSTITUTE(ROUND(V16,2),",",".")</f>
        <v>-4.81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-3.26</v>
      </c>
      <c r="N49" s="27" t="str">
        <f aca="false">SUBSTITUTE(ROUND(N17,2),",",".")</f>
        <v>-3.31</v>
      </c>
      <c r="O49" s="27" t="str">
        <f aca="false">SUBSTITUTE(ROUND(O17,2),",",".")</f>
        <v>-3.21</v>
      </c>
      <c r="P49" s="27"/>
      <c r="Q49" s="27"/>
      <c r="T49" s="27" t="str">
        <f aca="false">SUBSTITUTE(ROUND(T17,2),",",".")</f>
        <v>-23.13</v>
      </c>
      <c r="U49" s="27" t="str">
        <f aca="false">SUBSTITUTE(ROUND(U17,2),",",".")</f>
        <v>-23.4</v>
      </c>
      <c r="V49" s="27" t="str">
        <f aca="false">SUBSTITUTE(ROUND(V17,2),",",".")</f>
        <v>-22.87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-0.58</v>
      </c>
      <c r="N50" s="27" t="str">
        <f aca="false">SUBSTITUTE(ROUND(N18,2),",",".")</f>
        <v>-0.6</v>
      </c>
      <c r="O50" s="27" t="str">
        <f aca="false">SUBSTITUTE(ROUND(O18,2),",",".")</f>
        <v>-0.57</v>
      </c>
      <c r="P50" s="27"/>
      <c r="Q50" s="27"/>
      <c r="T50" s="27" t="str">
        <f aca="false">SUBSTITUTE(ROUND(T18,2),",",".")</f>
        <v>-5</v>
      </c>
      <c r="U50" s="27" t="str">
        <f aca="false">SUBSTITUTE(ROUND(U18,2),",",".")</f>
        <v>-5.1</v>
      </c>
      <c r="V50" s="27" t="str">
        <f aca="false">SUBSTITUTE(ROUND(V18,2),",",".")</f>
        <v>-4.9</v>
      </c>
    </row>
    <row r="51" customFormat="false" ht="12.8" hidden="false" customHeight="false" outlineLevel="0" collapsed="false">
      <c r="M51" s="27" t="str">
        <f aca="false">SUBSTITUTE(ROUND(M19,2),",",".")</f>
        <v>-6.72</v>
      </c>
      <c r="N51" s="27" t="str">
        <f aca="false">SUBSTITUTE(ROUND(N19,2),",",".")</f>
        <v>-6.85</v>
      </c>
      <c r="O51" s="27" t="str">
        <f aca="false">SUBSTITUTE(ROUND(O19,2),",",".")</f>
        <v>-6.6</v>
      </c>
      <c r="P51" s="27"/>
      <c r="Q51" s="27"/>
      <c r="T51" s="27" t="str">
        <f aca="false">SUBSTITUTE(ROUND(T19,2),",",".")</f>
        <v>-16.67</v>
      </c>
      <c r="U51" s="27" t="str">
        <f aca="false">SUBSTITUTE(ROUND(U19,2),",",".")</f>
        <v>-17.41</v>
      </c>
      <c r="V51" s="27" t="str">
        <f aca="false">SUBSTITUTE(ROUND(V19,2),",",".")</f>
        <v>-15.93</v>
      </c>
    </row>
    <row r="52" customFormat="false" ht="12.8" hidden="false" customHeight="false" outlineLevel="0" collapsed="false">
      <c r="M52" s="27" t="str">
        <f aca="false">SUBSTITUTE(ROUND(M20,2),",",".")</f>
        <v>-1.61</v>
      </c>
      <c r="N52" s="27" t="str">
        <f aca="false">SUBSTITUTE(ROUND(N20,2),",",".")</f>
        <v>-1.69</v>
      </c>
      <c r="O52" s="27" t="str">
        <f aca="false">SUBSTITUTE(ROUND(O20,2),",",".")</f>
        <v>-1.53</v>
      </c>
      <c r="P52" s="27"/>
      <c r="Q52" s="27"/>
      <c r="T52" s="27" t="str">
        <f aca="false">SUBSTITUTE(ROUND(T20,2),",",".")</f>
        <v>-2.34</v>
      </c>
      <c r="U52" s="27" t="str">
        <f aca="false">SUBSTITUTE(ROUND(U20,2),",",".")</f>
        <v>-2.77</v>
      </c>
      <c r="V52" s="27" t="str">
        <f aca="false">SUBSTITUTE(ROUND(V20,2),",",".")</f>
        <v>-1.9</v>
      </c>
    </row>
    <row r="53" customFormat="false" ht="12.8" hidden="false" customHeight="false" outlineLevel="0" collapsed="false">
      <c r="M53" s="27" t="str">
        <f aca="false">SUBSTITUTE(ROUND(M21,2),",",".")</f>
        <v>-4.54</v>
      </c>
      <c r="N53" s="27" t="str">
        <f aca="false">SUBSTITUTE(ROUND(N21,2),",",".")</f>
        <v>-4.91</v>
      </c>
      <c r="O53" s="27" t="str">
        <f aca="false">SUBSTITUTE(ROUND(O21,2),",",".")</f>
        <v>-4.18</v>
      </c>
      <c r="P53" s="27"/>
      <c r="Q53" s="27"/>
      <c r="T53" s="27" t="str">
        <f aca="false">SUBSTITUTE(ROUND(T21,2),",",".")</f>
        <v>-18.17</v>
      </c>
      <c r="U53" s="27" t="str">
        <f aca="false">SUBSTITUTE(ROUND(U21,2),",",".")</f>
        <v>-20.13</v>
      </c>
      <c r="V53" s="27" t="str">
        <f aca="false">SUBSTITUTE(ROUND(V21,2),",",".")</f>
        <v>-16.16</v>
      </c>
    </row>
    <row r="54" customFormat="false" ht="12.8" hidden="false" customHeight="false" outlineLevel="0" collapsed="false">
      <c r="M54" s="27" t="str">
        <f aca="false">SUBSTITUTE(ROUND(M22,2),",",".")</f>
        <v>-1.44</v>
      </c>
      <c r="N54" s="27" t="str">
        <f aca="false">SUBSTITUTE(ROUND(N22,2),",",".")</f>
        <v>-1.54</v>
      </c>
      <c r="O54" s="27" t="str">
        <f aca="false">SUBSTITUTE(ROUND(O22,2),",",".")</f>
        <v>-1.34</v>
      </c>
      <c r="P54" s="27"/>
      <c r="Q54" s="27"/>
      <c r="T54" s="27" t="str">
        <f aca="false">SUBSTITUTE(ROUND(T22,2),",",".")</f>
        <v>-4.61</v>
      </c>
      <c r="U54" s="27" t="str">
        <f aca="false">SUBSTITUTE(ROUND(U22,2),",",".")</f>
        <v>-5.12</v>
      </c>
      <c r="V54" s="27" t="str">
        <f aca="false">SUBSTITUTE(ROUND(V22,2),",",".")</f>
        <v>-4.1</v>
      </c>
    </row>
    <row r="55" customFormat="false" ht="12.8" hidden="false" customHeight="false" outlineLevel="0" collapsed="false">
      <c r="M55" s="27" t="str">
        <f aca="false">SUBSTITUTE(ROUND(M23,2),",",".")</f>
        <v>-2.86</v>
      </c>
      <c r="N55" s="27" t="str">
        <f aca="false">SUBSTITUTE(ROUND(N23,2),",",".")</f>
        <v>-3.26</v>
      </c>
      <c r="O55" s="27" t="str">
        <f aca="false">SUBSTITUTE(ROUND(O23,2),",",".")</f>
        <v>-2.47</v>
      </c>
      <c r="P55" s="27"/>
      <c r="Q55" s="27"/>
      <c r="T55" s="27" t="str">
        <f aca="false">SUBSTITUTE(ROUND(T23,2),",",".")</f>
        <v>-23.15</v>
      </c>
      <c r="U55" s="27" t="str">
        <f aca="false">SUBSTITUTE(ROUND(U23,2),",",".")</f>
        <v>-25.04</v>
      </c>
      <c r="V55" s="27" t="str">
        <f aca="false">SUBSTITUTE(ROUND(V23,2),",",".")</f>
        <v>-21.21</v>
      </c>
    </row>
    <row r="56" customFormat="false" ht="12.8" hidden="false" customHeight="false" outlineLevel="0" collapsed="false">
      <c r="M56" s="27" t="str">
        <f aca="false">SUBSTITUTE(ROUND(M24,2),",",".")</f>
        <v>-1.93</v>
      </c>
      <c r="N56" s="27" t="str">
        <f aca="false">SUBSTITUTE(ROUND(N24,2),",",".")</f>
        <v>-2.02</v>
      </c>
      <c r="O56" s="27" t="str">
        <f aca="false">SUBSTITUTE(ROUND(O24,2),",",".")</f>
        <v>-1.83</v>
      </c>
      <c r="P56" s="27"/>
      <c r="Q56" s="27"/>
      <c r="T56" s="27" t="str">
        <f aca="false">SUBSTITUTE(ROUND(T24,2),",",".")</f>
        <v>-6.45</v>
      </c>
      <c r="U56" s="27" t="str">
        <f aca="false">SUBSTITUTE(ROUND(U24,2),",",".")</f>
        <v>-6.93</v>
      </c>
      <c r="V56" s="27" t="str">
        <f aca="false">SUBSTITUTE(ROUND(V24,2),",",".")</f>
        <v>-5.96</v>
      </c>
    </row>
    <row r="57" customFormat="false" ht="12.8" hidden="false" customHeight="false" outlineLevel="0" collapsed="false">
      <c r="M57" s="27" t="str">
        <f aca="false">SUBSTITUTE(ROUND(M25,2),",",".")</f>
        <v>-1.28</v>
      </c>
      <c r="N57" s="27" t="str">
        <f aca="false">SUBSTITUTE(ROUND(N25,2),",",".")</f>
        <v>-1.55</v>
      </c>
      <c r="O57" s="27" t="str">
        <f aca="false">SUBSTITUTE(ROUND(O25,2),",",".")</f>
        <v>-1.01</v>
      </c>
      <c r="P57" s="27"/>
      <c r="Q57" s="27"/>
      <c r="T57" s="27" t="str">
        <f aca="false">SUBSTITUTE(ROUND(T25,2),",",".")</f>
        <v>-27.32</v>
      </c>
      <c r="U57" s="27" t="str">
        <f aca="false">SUBSTITUTE(ROUND(U25,2),",",".")</f>
        <v>-28.54</v>
      </c>
      <c r="V57" s="27" t="str">
        <f aca="false">SUBSTITUTE(ROUND(V25,2),",",".")</f>
        <v>-26.07</v>
      </c>
    </row>
    <row r="58" customFormat="false" ht="12.8" hidden="false" customHeight="false" outlineLevel="0" collapsed="false">
      <c r="M58" s="27" t="str">
        <f aca="false">SUBSTITUTE(ROUND(M26,2),",",".")</f>
        <v>-0.78</v>
      </c>
      <c r="N58" s="27" t="str">
        <f aca="false">SUBSTITUTE(ROUND(N26,2),",",".")</f>
        <v>-0.8</v>
      </c>
      <c r="O58" s="27" t="str">
        <f aca="false">SUBSTITUTE(ROUND(O26,2),",",".")</f>
        <v>-0.76</v>
      </c>
      <c r="P58" s="27"/>
      <c r="Q58" s="27"/>
      <c r="T58" s="27" t="str">
        <f aca="false">SUBSTITUTE(ROUND(T26,2),",",".")</f>
        <v>-4.51</v>
      </c>
      <c r="U58" s="27" t="str">
        <f aca="false">SUBSTITUTE(ROUND(U26,2),",",".")</f>
        <v>-4.59</v>
      </c>
      <c r="V58" s="27" t="str">
        <f aca="false">SUBSTITUTE(ROUND(V26,2),",",".")</f>
        <v>-4.43</v>
      </c>
    </row>
    <row r="59" customFormat="false" ht="12.8" hidden="false" customHeight="false" outlineLevel="0" collapsed="false">
      <c r="M59" s="27" t="str">
        <f aca="false">SUBSTITUTE(ROUND(M27,2),",",".")</f>
        <v>-5.96</v>
      </c>
      <c r="N59" s="27" t="str">
        <f aca="false">SUBSTITUTE(ROUND(N27,2),",",".")</f>
        <v>-6.05</v>
      </c>
      <c r="O59" s="27" t="str">
        <f aca="false">SUBSTITUTE(ROUND(O27,2),",",".")</f>
        <v>-5.87</v>
      </c>
      <c r="P59" s="27"/>
      <c r="Q59" s="27"/>
      <c r="T59" s="27" t="str">
        <f aca="false">SUBSTITUTE(ROUND(T27,2),",",".")</f>
        <v>-17.21</v>
      </c>
      <c r="U59" s="27" t="str">
        <f aca="false">SUBSTITUTE(ROUND(U27,2),",",".")</f>
        <v>-17.74</v>
      </c>
      <c r="V59" s="27" t="str">
        <f aca="false">SUBSTITUTE(ROUND(V27,2),",",".")</f>
        <v>-16.68</v>
      </c>
    </row>
    <row r="60" customFormat="false" ht="12.8" hidden="false" customHeight="false" outlineLevel="0" collapsed="false">
      <c r="M60" s="27" t="str">
        <f aca="false">SUBSTITUTE(ROUND(M28,2),",",".")</f>
        <v>-1.72</v>
      </c>
      <c r="N60" s="27" t="str">
        <f aca="false">SUBSTITUTE(ROUND(N28,2),",",".")</f>
        <v>-1.77</v>
      </c>
      <c r="O60" s="27" t="str">
        <f aca="false">SUBSTITUTE(ROUND(O28,2),",",".")</f>
        <v>-1.67</v>
      </c>
      <c r="P60" s="27"/>
      <c r="Q60" s="27"/>
      <c r="T60" s="27" t="str">
        <f aca="false">SUBSTITUTE(ROUND(T28,2),",",".")</f>
        <v>-5.65</v>
      </c>
      <c r="U60" s="27" t="str">
        <f aca="false">SUBSTITUTE(ROUND(U28,2),",",".")</f>
        <v>-5.9</v>
      </c>
      <c r="V60" s="27" t="str">
        <f aca="false">SUBSTITUTE(ROUND(V28,2),",",".")</f>
        <v>-5.41</v>
      </c>
    </row>
    <row r="61" customFormat="false" ht="12.8" hidden="false" customHeight="false" outlineLevel="0" collapsed="false">
      <c r="M61" s="27" t="str">
        <f aca="false">SUBSTITUTE(ROUND(M29,2),",",".")</f>
        <v>-1.71</v>
      </c>
      <c r="N61" s="27" t="str">
        <f aca="false">SUBSTITUTE(ROUND(N29,2),",",".")</f>
        <v>-1.86</v>
      </c>
      <c r="O61" s="27" t="str">
        <f aca="false">SUBSTITUTE(ROUND(O29,2),",",".")</f>
        <v>-1.55</v>
      </c>
      <c r="P61" s="27"/>
      <c r="Q61" s="27"/>
      <c r="T61" s="27" t="str">
        <f aca="false">SUBSTITUTE(ROUND(T29,2),",",".")</f>
        <v>-26.22</v>
      </c>
      <c r="U61" s="27" t="str">
        <f aca="false">SUBSTITUTE(ROUND(U29,2),",",".")</f>
        <v>-26.93</v>
      </c>
      <c r="V61" s="27" t="str">
        <f aca="false">SUBSTITUTE(ROUND(V29,2),",",".")</f>
        <v>-25.5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0" activeCellId="1" sqref="S2:S29 B3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71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_xlfn.CONCAT(M34," [",N34," ; ",O34,"]")</f>
        <v>3.57 [3.53 ; 3.61]</v>
      </c>
      <c r="M2" s="9" t="n">
        <v>3.56802009203969</v>
      </c>
      <c r="N2" s="9" t="n">
        <v>3.52559420906431</v>
      </c>
      <c r="O2" s="9" t="n">
        <v>3.61046336159045</v>
      </c>
      <c r="P2" s="6" t="n">
        <v>529750</v>
      </c>
      <c r="Q2" s="6" t="n">
        <v>693891</v>
      </c>
      <c r="R2" s="7" t="n">
        <v>56.5758654770447</v>
      </c>
      <c r="S2" s="8" t="str">
        <f aca="false">_xlfn.CONCAT(T34," [",U34," ; ",V34,"]")</f>
        <v>25.56 [25.32 ; 25.79]</v>
      </c>
      <c r="T2" s="9" t="n">
        <v>25.5552992897818</v>
      </c>
      <c r="U2" s="9" t="n">
        <v>25.3190512496173</v>
      </c>
      <c r="V2" s="9" t="n">
        <v>25.7919926982755</v>
      </c>
    </row>
    <row r="3" s="10" customFormat="true" ht="12.8" hidden="false" customHeight="false" outlineLevel="0" collapsed="false">
      <c r="A3" s="11" t="s">
        <v>72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_xlfn.CONCAT(M35," [",N35," ; ",O35,"]")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_xlfn.CONCAT(T35," [",U35," ; ",V35,"]")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customFormat="false" ht="12.8" hidden="false" customHeight="false" outlineLevel="0" collapsed="false">
      <c r="A4" s="14" t="s">
        <v>8</v>
      </c>
      <c r="B4" s="15" t="n">
        <v>88522</v>
      </c>
      <c r="C4" s="15" t="n">
        <v>89950</v>
      </c>
      <c r="D4" s="15" t="n">
        <v>89100</v>
      </c>
      <c r="E4" s="15" t="n">
        <v>91152</v>
      </c>
      <c r="F4" s="15" t="n">
        <v>90192</v>
      </c>
      <c r="G4" s="15" t="n">
        <v>90649</v>
      </c>
      <c r="H4" s="15" t="n">
        <v>93125</v>
      </c>
      <c r="I4" s="15" t="n">
        <v>95494</v>
      </c>
      <c r="J4" s="15" t="n">
        <v>102905</v>
      </c>
      <c r="K4" s="9" t="n">
        <v>16.247938365604</v>
      </c>
      <c r="L4" s="8" t="str">
        <f aca="false">_xlfn.CONCAT(M36," [",N36," ; ",O36,"]")</f>
        <v>1.49 [1.4 ; 1.57]</v>
      </c>
      <c r="M4" s="9" t="n">
        <v>1.48614332589181</v>
      </c>
      <c r="N4" s="9" t="n">
        <v>1.40163694230189</v>
      </c>
      <c r="O4" s="9" t="n">
        <v>1.57072013565123</v>
      </c>
      <c r="P4" s="15" t="n">
        <v>109852</v>
      </c>
      <c r="Q4" s="15" t="n">
        <v>168900</v>
      </c>
      <c r="R4" s="9" t="n">
        <v>77.3675256757608</v>
      </c>
      <c r="S4" s="8" t="str">
        <f aca="false">_xlfn.CONCAT(T36," [",U36," ; ",V36,"]")</f>
        <v>34.97 [34.43 ; 35.52]</v>
      </c>
      <c r="T4" s="9" t="n">
        <v>34.9739318671415</v>
      </c>
      <c r="U4" s="9" t="n">
        <v>34.4332785332647</v>
      </c>
      <c r="V4" s="9" t="n">
        <v>35.5167595586671</v>
      </c>
    </row>
    <row r="5" customFormat="false" ht="12.8" hidden="false" customHeight="false" outlineLevel="0" collapsed="false">
      <c r="A5" s="16" t="s">
        <v>72</v>
      </c>
      <c r="B5" s="15" t="n">
        <v>3160</v>
      </c>
      <c r="C5" s="15" t="n">
        <v>3480</v>
      </c>
      <c r="D5" s="15" t="n">
        <v>3726</v>
      </c>
      <c r="E5" s="15" t="n">
        <v>3463</v>
      </c>
      <c r="F5" s="15" t="n">
        <v>3272</v>
      </c>
      <c r="G5" s="15" t="n">
        <v>3837</v>
      </c>
      <c r="H5" s="15" t="n">
        <v>3329</v>
      </c>
      <c r="I5" s="15" t="n">
        <v>3602</v>
      </c>
      <c r="J5" s="15" t="n">
        <v>3960</v>
      </c>
      <c r="K5" s="9" t="n">
        <v>25.3164556962025</v>
      </c>
      <c r="L5" s="8" t="str">
        <f aca="false">_xlfn.CONCAT(M37," [",N37," ; ",O37,"]")</f>
        <v>1.49 [1.06 ; 1.93]</v>
      </c>
      <c r="M5" s="9" t="n">
        <v>1.49410764407556</v>
      </c>
      <c r="N5" s="9" t="n">
        <v>1.06299102572964</v>
      </c>
      <c r="O5" s="9" t="n">
        <v>1.92706332869814</v>
      </c>
      <c r="P5" s="15" t="n">
        <v>4757</v>
      </c>
      <c r="Q5" s="15" t="n">
        <v>4259</v>
      </c>
      <c r="R5" s="9" t="n">
        <v>7.55050505050505</v>
      </c>
      <c r="S5" s="8" t="str">
        <f aca="false">_xlfn.CONCAT(T37," [",U37," ; ",V37,"]")</f>
        <v>3.52 [1.36 ; 5.72]</v>
      </c>
      <c r="T5" s="9" t="n">
        <v>3.51752069046314</v>
      </c>
      <c r="U5" s="9" t="n">
        <v>1.35829717506295</v>
      </c>
      <c r="V5" s="9" t="n">
        <v>5.72274188261399</v>
      </c>
    </row>
    <row r="6" customFormat="false" ht="12.8" hidden="false" customHeight="false" outlineLevel="0" collapsed="false">
      <c r="A6" s="14" t="s">
        <v>9</v>
      </c>
      <c r="B6" s="15" t="n">
        <v>64921</v>
      </c>
      <c r="C6" s="15" t="n">
        <v>66807</v>
      </c>
      <c r="D6" s="15" t="n">
        <v>67612</v>
      </c>
      <c r="E6" s="15" t="n">
        <v>70011</v>
      </c>
      <c r="F6" s="15" t="n">
        <v>70646</v>
      </c>
      <c r="G6" s="15" t="n">
        <v>71509</v>
      </c>
      <c r="H6" s="15" t="n">
        <v>73439</v>
      </c>
      <c r="I6" s="15" t="n">
        <v>76231</v>
      </c>
      <c r="J6" s="15" t="n">
        <v>80055</v>
      </c>
      <c r="K6" s="9" t="n">
        <v>23.3114092512438</v>
      </c>
      <c r="L6" s="8" t="str">
        <f aca="false">_xlfn.CONCAT(M38," [",N38," ; ",O38,"]")</f>
        <v>2.42 [2.32 ; 2.51]</v>
      </c>
      <c r="M6" s="9" t="n">
        <v>2.4156723426388</v>
      </c>
      <c r="N6" s="9" t="n">
        <v>2.31851989730816</v>
      </c>
      <c r="O6" s="9" t="n">
        <v>2.51291703517595</v>
      </c>
      <c r="P6" s="15" t="n">
        <v>94225</v>
      </c>
      <c r="Q6" s="15" t="n">
        <v>136836</v>
      </c>
      <c r="R6" s="9" t="n">
        <v>72.2984713792843</v>
      </c>
      <c r="S6" s="8" t="str">
        <f aca="false">_xlfn.CONCAT(T38," [",U38," ; ",V38,"]")</f>
        <v>32.45 [31.87 ; 33.03]</v>
      </c>
      <c r="T6" s="9" t="n">
        <v>32.4503532857293</v>
      </c>
      <c r="U6" s="9" t="n">
        <v>31.8697518368072</v>
      </c>
      <c r="V6" s="9" t="n">
        <v>33.0335110300703</v>
      </c>
    </row>
    <row r="7" customFormat="false" ht="12.8" hidden="false" customHeight="false" outlineLevel="0" collapsed="false">
      <c r="A7" s="16" t="s">
        <v>72</v>
      </c>
      <c r="B7" s="15" t="n">
        <v>2053</v>
      </c>
      <c r="C7" s="15" t="n">
        <v>2311</v>
      </c>
      <c r="D7" s="15" t="n">
        <v>2653</v>
      </c>
      <c r="E7" s="15" t="n">
        <v>2581</v>
      </c>
      <c r="F7" s="15" t="n">
        <v>2330</v>
      </c>
      <c r="G7" s="15" t="n">
        <v>2842</v>
      </c>
      <c r="H7" s="15" t="n">
        <v>2515</v>
      </c>
      <c r="I7" s="15" t="n">
        <v>2875</v>
      </c>
      <c r="J7" s="15" t="n">
        <v>2895</v>
      </c>
      <c r="K7" s="9" t="n">
        <v>41.0131514856308</v>
      </c>
      <c r="L7" s="8" t="str">
        <f aca="false">_xlfn.CONCAT(M39," [",N39," ; ",O39,"]")</f>
        <v>3.34 [2.83 ; 3.86]</v>
      </c>
      <c r="M7" s="9" t="n">
        <v>3.34183841785045</v>
      </c>
      <c r="N7" s="9" t="n">
        <v>2.82534994460377</v>
      </c>
      <c r="O7" s="9" t="n">
        <v>3.86092119632575</v>
      </c>
      <c r="P7" s="15" t="n">
        <v>3487</v>
      </c>
      <c r="Q7" s="15" t="n">
        <v>3245</v>
      </c>
      <c r="R7" s="9" t="n">
        <v>12.0898100172712</v>
      </c>
      <c r="S7" s="8" t="str">
        <f aca="false">_xlfn.CONCAT(T39," [",U39," ; ",V39,"]")</f>
        <v>5.61 [3.05 ; 8.23]</v>
      </c>
      <c r="T7" s="9" t="n">
        <v>5.60770810701978</v>
      </c>
      <c r="U7" s="9" t="n">
        <v>3.05347085888417</v>
      </c>
      <c r="V7" s="9" t="n">
        <v>8.22525353745525</v>
      </c>
    </row>
    <row r="8" customFormat="false" ht="12.8" hidden="false" customHeight="false" outlineLevel="0" collapsed="false">
      <c r="A8" s="14" t="s">
        <v>10</v>
      </c>
      <c r="B8" s="15" t="n">
        <v>75141</v>
      </c>
      <c r="C8" s="15" t="n">
        <v>78600</v>
      </c>
      <c r="D8" s="15" t="n">
        <v>81718</v>
      </c>
      <c r="E8" s="15" t="n">
        <v>86380</v>
      </c>
      <c r="F8" s="15" t="n">
        <v>88764</v>
      </c>
      <c r="G8" s="15" t="n">
        <v>91621</v>
      </c>
      <c r="H8" s="15" t="n">
        <v>96781</v>
      </c>
      <c r="I8" s="15" t="n">
        <v>102287</v>
      </c>
      <c r="J8" s="15" t="n">
        <v>110178</v>
      </c>
      <c r="K8" s="9" t="n">
        <v>46.6283387232004</v>
      </c>
      <c r="L8" s="8" t="str">
        <f aca="false">_xlfn.CONCAT(M40," [",N40," ; ",O40,"]")</f>
        <v>4.68 [4.59 ; 4.77]</v>
      </c>
      <c r="M8" s="9" t="n">
        <v>4.67702816586579</v>
      </c>
      <c r="N8" s="9" t="n">
        <v>4.58847975619945</v>
      </c>
      <c r="O8" s="9" t="n">
        <v>4.76565154383526</v>
      </c>
      <c r="P8" s="15" t="n">
        <v>131327</v>
      </c>
      <c r="Q8" s="15" t="n">
        <v>164842</v>
      </c>
      <c r="R8" s="9" t="n">
        <v>50.2237289371281</v>
      </c>
      <c r="S8" s="8" t="str">
        <f aca="false">_xlfn.CONCAT(T40," [",U40," ; ",V40,"]")</f>
        <v>22.76 [22.3 ; 23.23]</v>
      </c>
      <c r="T8" s="9" t="n">
        <v>22.7631784381544</v>
      </c>
      <c r="U8" s="9" t="n">
        <v>22.2966573481554</v>
      </c>
      <c r="V8" s="9" t="n">
        <v>23.2314791510158</v>
      </c>
    </row>
    <row r="9" customFormat="false" ht="12.8" hidden="false" customHeight="false" outlineLevel="0" collapsed="false">
      <c r="A9" s="16" t="s">
        <v>72</v>
      </c>
      <c r="B9" s="15" t="n">
        <v>2788</v>
      </c>
      <c r="C9" s="15" t="n">
        <v>3048</v>
      </c>
      <c r="D9" s="15" t="n">
        <v>3461</v>
      </c>
      <c r="E9" s="15" t="n">
        <v>3527</v>
      </c>
      <c r="F9" s="15" t="n">
        <v>3507</v>
      </c>
      <c r="G9" s="15" t="n">
        <v>3859</v>
      </c>
      <c r="H9" s="15" t="n">
        <v>3983</v>
      </c>
      <c r="I9" s="15" t="n">
        <v>4204</v>
      </c>
      <c r="J9" s="15" t="n">
        <v>4596</v>
      </c>
      <c r="K9" s="9" t="n">
        <v>64.8493543758967</v>
      </c>
      <c r="L9" s="8" t="str">
        <f aca="false">_xlfn.CONCAT(M41," [",N41," ; ",O41,"]")</f>
        <v>5.67 [5.23 ; 6.12]</v>
      </c>
      <c r="M9" s="9" t="n">
        <v>5.67138346666216</v>
      </c>
      <c r="N9" s="9" t="n">
        <v>5.22781724134562</v>
      </c>
      <c r="O9" s="9" t="n">
        <v>6.11681945418987</v>
      </c>
      <c r="P9" s="15" t="n">
        <v>5208</v>
      </c>
      <c r="Q9" s="15" t="n">
        <v>4520</v>
      </c>
      <c r="R9" s="9" t="n">
        <v>-1.65361183637946</v>
      </c>
      <c r="S9" s="8" t="str">
        <f aca="false">_xlfn.CONCAT(T41," [",U41," ; ",V41,"]")</f>
        <v>-0.79 [-2.76 ; 1.22]</v>
      </c>
      <c r="T9" s="9" t="n">
        <v>-0.792716774603352</v>
      </c>
      <c r="U9" s="9" t="n">
        <v>-2.76270623099625</v>
      </c>
      <c r="V9" s="9" t="n">
        <v>1.21718389597365</v>
      </c>
    </row>
    <row r="10" customFormat="false" ht="12.8" hidden="false" customHeight="false" outlineLevel="0" collapsed="false">
      <c r="A10" s="14" t="s">
        <v>11</v>
      </c>
      <c r="B10" s="15" t="n">
        <v>104926</v>
      </c>
      <c r="C10" s="15" t="n">
        <v>110507</v>
      </c>
      <c r="D10" s="15" t="n">
        <v>117958</v>
      </c>
      <c r="E10" s="15" t="n">
        <v>126172</v>
      </c>
      <c r="F10" s="15" t="n">
        <v>129236</v>
      </c>
      <c r="G10" s="15" t="n">
        <v>131252</v>
      </c>
      <c r="H10" s="15" t="n">
        <v>139980</v>
      </c>
      <c r="I10" s="15" t="n">
        <v>146834</v>
      </c>
      <c r="J10" s="15" t="n">
        <v>159070</v>
      </c>
      <c r="K10" s="9" t="n">
        <v>51.6020814669386</v>
      </c>
      <c r="L10" s="8" t="str">
        <f aca="false">_xlfn.CONCAT(M42," [",N42," ; ",O42,"]")</f>
        <v>4.95 [4.88 ; 5.03]</v>
      </c>
      <c r="M10" s="9" t="n">
        <v>4.95456449286238</v>
      </c>
      <c r="N10" s="9" t="n">
        <v>4.88045381818363</v>
      </c>
      <c r="O10" s="9" t="n">
        <v>5.02872753566031</v>
      </c>
      <c r="P10" s="15" t="n">
        <v>194346</v>
      </c>
      <c r="Q10" s="15" t="n">
        <v>223313</v>
      </c>
      <c r="R10" s="9" t="n">
        <v>40.6332852617592</v>
      </c>
      <c r="S10" s="8" t="str">
        <f aca="false">_xlfn.CONCAT(T42," [",U42," ; ",V42,"]")</f>
        <v>18.38 [18 ; 18.75]</v>
      </c>
      <c r="T10" s="9" t="n">
        <v>18.3753144757788</v>
      </c>
      <c r="U10" s="9" t="n">
        <v>17.9989898151775</v>
      </c>
      <c r="V10" s="9" t="n">
        <v>18.7528393182663</v>
      </c>
    </row>
    <row r="11" customFormat="false" ht="12.8" hidden="false" customHeight="false" outlineLevel="0" collapsed="false">
      <c r="A11" s="16" t="s">
        <v>72</v>
      </c>
      <c r="B11" s="15" t="n">
        <v>7257</v>
      </c>
      <c r="C11" s="15" t="n">
        <v>8137</v>
      </c>
      <c r="D11" s="15" t="n">
        <v>9403</v>
      </c>
      <c r="E11" s="15" t="n">
        <v>9933</v>
      </c>
      <c r="F11" s="15" t="n">
        <v>9839</v>
      </c>
      <c r="G11" s="15" t="n">
        <v>9698</v>
      </c>
      <c r="H11" s="15" t="n">
        <v>10476</v>
      </c>
      <c r="I11" s="15" t="n">
        <v>10119</v>
      </c>
      <c r="J11" s="15" t="n">
        <v>11151</v>
      </c>
      <c r="K11" s="9" t="n">
        <v>53.6585365853659</v>
      </c>
      <c r="L11" s="8" t="str">
        <f aca="false">_xlfn.CONCAT(M43," [",N43," ; ",O43,"]")</f>
        <v>4.18 [3.91 ; 4.45]</v>
      </c>
      <c r="M11" s="9" t="n">
        <v>4.18093287967489</v>
      </c>
      <c r="N11" s="9" t="n">
        <v>3.91070711261266</v>
      </c>
      <c r="O11" s="9" t="n">
        <v>4.45186138437808</v>
      </c>
      <c r="P11" s="15" t="n">
        <v>11478</v>
      </c>
      <c r="Q11" s="15" t="n">
        <v>9870</v>
      </c>
      <c r="R11" s="9" t="n">
        <v>-11.4877589453861</v>
      </c>
      <c r="S11" s="8" t="str">
        <f aca="false">_xlfn.CONCAT(T43," [",U43," ; ",V43,"]")</f>
        <v>-5.74 [-6.99 ; -4.48]</v>
      </c>
      <c r="T11" s="9" t="n">
        <v>-5.74434655756158</v>
      </c>
      <c r="U11" s="9" t="n">
        <v>-6.9921758712813</v>
      </c>
      <c r="V11" s="9" t="n">
        <v>-4.47977587814745</v>
      </c>
    </row>
    <row r="12" customFormat="false" ht="12.8" hidden="false" customHeight="false" outlineLevel="0" collapsed="false">
      <c r="A12" s="30" t="s">
        <v>12</v>
      </c>
      <c r="B12" s="15" t="n">
        <v>153443</v>
      </c>
      <c r="C12" s="15" t="n">
        <v>156757</v>
      </c>
      <c r="D12" s="15" t="n">
        <v>156712</v>
      </c>
      <c r="E12" s="15" t="n">
        <v>161163</v>
      </c>
      <c r="F12" s="15" t="n">
        <v>160838</v>
      </c>
      <c r="G12" s="15" t="n">
        <v>162158</v>
      </c>
      <c r="H12" s="15" t="n">
        <v>166564</v>
      </c>
      <c r="I12" s="15" t="n">
        <v>171725</v>
      </c>
      <c r="J12" s="15" t="n">
        <v>182960</v>
      </c>
      <c r="K12" s="9" t="n">
        <v>19.2364591411795</v>
      </c>
      <c r="L12" s="8" t="str">
        <f aca="false">_xlfn.CONCAT(M44," [",N44," ; ",O44,"]")</f>
        <v>1.89 [1.83 ; 1.95]</v>
      </c>
      <c r="M12" s="9" t="n">
        <v>1.88977113447928</v>
      </c>
      <c r="N12" s="9" t="n">
        <v>1.82600366546395</v>
      </c>
      <c r="O12" s="9" t="n">
        <v>1.95357853720464</v>
      </c>
      <c r="P12" s="15" t="n">
        <v>211836</v>
      </c>
      <c r="Q12" s="15" t="n">
        <v>313738</v>
      </c>
      <c r="R12" s="9" t="n">
        <v>71.4790118058592</v>
      </c>
      <c r="S12" s="8" t="str">
        <f aca="false">_xlfn.CONCAT(T44," [",U44," ; ",V44,"]")</f>
        <v>32.38 [31.99 ; 32.76]</v>
      </c>
      <c r="T12" s="9" t="n">
        <v>32.3763878656542</v>
      </c>
      <c r="U12" s="9" t="n">
        <v>31.9920084301855</v>
      </c>
      <c r="V12" s="9" t="n">
        <v>32.7618866685162</v>
      </c>
    </row>
    <row r="13" customFormat="false" ht="12.8" hidden="false" customHeight="false" outlineLevel="0" collapsed="false">
      <c r="A13" s="19" t="s">
        <v>72</v>
      </c>
      <c r="B13" s="15" t="n">
        <v>5213</v>
      </c>
      <c r="C13" s="15" t="n">
        <v>5791</v>
      </c>
      <c r="D13" s="15" t="n">
        <v>6379</v>
      </c>
      <c r="E13" s="15" t="n">
        <v>6044</v>
      </c>
      <c r="F13" s="15" t="n">
        <v>5602</v>
      </c>
      <c r="G13" s="15" t="n">
        <v>6679</v>
      </c>
      <c r="H13" s="15" t="n">
        <v>5844</v>
      </c>
      <c r="I13" s="15" t="n">
        <v>6477</v>
      </c>
      <c r="J13" s="15" t="n">
        <v>6855</v>
      </c>
      <c r="K13" s="9" t="n">
        <v>31.498177632841</v>
      </c>
      <c r="L13" s="8" t="str">
        <f aca="false">_xlfn.CONCAT(M45," [",N45," ; ",O45,"]")</f>
        <v>2.27 [1.93 ; 2.6]</v>
      </c>
      <c r="M13" s="9" t="n">
        <v>2.26544560175457</v>
      </c>
      <c r="N13" s="9" t="n">
        <v>1.93428240460858</v>
      </c>
      <c r="O13" s="9" t="n">
        <v>2.59768467897306</v>
      </c>
      <c r="P13" s="15" t="n">
        <v>8244</v>
      </c>
      <c r="Q13" s="15" t="n">
        <v>7504</v>
      </c>
      <c r="R13" s="9" t="n">
        <v>9.46754194018964</v>
      </c>
      <c r="S13" s="8" t="str">
        <f aca="false">_xlfn.CONCAT(T45," [",U45," ; ",V45,"]")</f>
        <v>4.4 [2.75 ; 6.08]</v>
      </c>
      <c r="T13" s="9" t="n">
        <v>4.402436423497</v>
      </c>
      <c r="U13" s="9" t="n">
        <v>2.74796737461425</v>
      </c>
      <c r="V13" s="9" t="n">
        <v>6.08354607563113</v>
      </c>
    </row>
    <row r="14" customFormat="false" ht="12.8" hidden="false" customHeight="false" outlineLevel="0" collapsed="false">
      <c r="A14" s="30" t="s">
        <v>13</v>
      </c>
      <c r="B14" s="15" t="n">
        <v>180067</v>
      </c>
      <c r="C14" s="15" t="n">
        <v>189107</v>
      </c>
      <c r="D14" s="15" t="n">
        <v>199676</v>
      </c>
      <c r="E14" s="15" t="n">
        <v>212552</v>
      </c>
      <c r="F14" s="15" t="n">
        <v>218000</v>
      </c>
      <c r="G14" s="15" t="n">
        <v>222873</v>
      </c>
      <c r="H14" s="15" t="n">
        <v>236761</v>
      </c>
      <c r="I14" s="15" t="n">
        <v>249121</v>
      </c>
      <c r="J14" s="15" t="n">
        <v>269248</v>
      </c>
      <c r="K14" s="9" t="n">
        <v>49.526565111875</v>
      </c>
      <c r="L14" s="8" t="str">
        <f aca="false">_xlfn.CONCAT(M46," [",N46," ; ",O46,"]")</f>
        <v>4.84 [4.78 ; 4.9]</v>
      </c>
      <c r="M14" s="9" t="n">
        <v>4.84054849133848</v>
      </c>
      <c r="N14" s="9" t="n">
        <v>4.78371011611165</v>
      </c>
      <c r="O14" s="9" t="n">
        <v>4.89741769770207</v>
      </c>
      <c r="P14" s="15" t="n">
        <v>326352</v>
      </c>
      <c r="Q14" s="15" t="n">
        <v>388800</v>
      </c>
      <c r="R14" s="9" t="n">
        <v>44.4021868314714</v>
      </c>
      <c r="S14" s="8" t="str">
        <f aca="false">_xlfn.CONCAT(T46," [",U46," ; ",V46,"]")</f>
        <v>20.1 [19.81 ; 20.4]</v>
      </c>
      <c r="T14" s="9" t="n">
        <v>20.1038987707989</v>
      </c>
      <c r="U14" s="9" t="n">
        <v>19.8112374721649</v>
      </c>
      <c r="V14" s="9" t="n">
        <v>20.3972749492516</v>
      </c>
    </row>
    <row r="15" customFormat="false" ht="12.8" hidden="false" customHeight="false" outlineLevel="0" collapsed="false">
      <c r="A15" s="21" t="s">
        <v>72</v>
      </c>
      <c r="B15" s="15" t="n">
        <v>10045</v>
      </c>
      <c r="C15" s="15" t="n">
        <v>11185</v>
      </c>
      <c r="D15" s="15" t="n">
        <v>12864</v>
      </c>
      <c r="E15" s="15" t="n">
        <v>13460</v>
      </c>
      <c r="F15" s="15" t="n">
        <v>13346</v>
      </c>
      <c r="G15" s="15" t="n">
        <v>13557</v>
      </c>
      <c r="H15" s="15" t="n">
        <v>14459</v>
      </c>
      <c r="I15" s="15" t="n">
        <v>14323</v>
      </c>
      <c r="J15" s="15" t="n">
        <v>15747</v>
      </c>
      <c r="K15" s="9" t="n">
        <v>56.7645594823295</v>
      </c>
      <c r="L15" s="8" t="str">
        <f aca="false">_xlfn.CONCAT(M47," [",N47," ; ",O47,"]")</f>
        <v>4.59 [4.36 ; 4.82]</v>
      </c>
      <c r="M15" s="9" t="n">
        <v>4.59103333730477</v>
      </c>
      <c r="N15" s="9" t="n">
        <v>4.36017255037713</v>
      </c>
      <c r="O15" s="9" t="n">
        <v>4.82240482387615</v>
      </c>
      <c r="P15" s="15" t="n">
        <v>16686</v>
      </c>
      <c r="Q15" s="15" t="n">
        <v>14390</v>
      </c>
      <c r="R15" s="9" t="n">
        <v>-8.61751444719629</v>
      </c>
      <c r="S15" s="8" t="str">
        <f aca="false">_xlfn.CONCAT(T47," [",U47," ; ",V47,"]")</f>
        <v>-4.26 [-5.31 ; -3.19]</v>
      </c>
      <c r="T15" s="9" t="n">
        <v>-4.25539700233801</v>
      </c>
      <c r="U15" s="9" t="n">
        <v>-5.31215571843028</v>
      </c>
      <c r="V15" s="9" t="n">
        <v>-3.18684438606237</v>
      </c>
    </row>
    <row r="16" s="10" customFormat="true" ht="24.25" hidden="false" customHeight="false" outlineLevel="0" collapsed="false">
      <c r="A16" s="17" t="s">
        <v>73</v>
      </c>
      <c r="B16" s="6" t="n">
        <v>268</v>
      </c>
      <c r="C16" s="6" t="n">
        <v>270</v>
      </c>
      <c r="D16" s="6" t="n">
        <v>271</v>
      </c>
      <c r="E16" s="6" t="n">
        <v>276</v>
      </c>
      <c r="F16" s="6" t="n">
        <v>271</v>
      </c>
      <c r="G16" s="6" t="n">
        <v>268</v>
      </c>
      <c r="H16" s="6" t="n">
        <v>273</v>
      </c>
      <c r="I16" s="6" t="n">
        <v>277</v>
      </c>
      <c r="J16" s="6" t="n">
        <v>289</v>
      </c>
      <c r="K16" s="7" t="n">
        <v>7.83582089552239</v>
      </c>
      <c r="L16" s="8" t="str">
        <f aca="false">_xlfn.CONCAT(M48," [",N48," ; ",O48,"]")</f>
        <v>0.64 [0.59 ; 0.69]</v>
      </c>
      <c r="M16" s="9" t="n">
        <v>0.636074097830197</v>
      </c>
      <c r="N16" s="9" t="n">
        <v>0.585248701871377</v>
      </c>
      <c r="O16" s="9" t="n">
        <v>0.686925175694753</v>
      </c>
      <c r="P16" s="6" t="n">
        <v>334</v>
      </c>
      <c r="Q16" s="6" t="n">
        <v>427</v>
      </c>
      <c r="R16" s="7" t="n">
        <v>47.7508650519031</v>
      </c>
      <c r="S16" s="8" t="str">
        <f aca="false">_xlfn.CONCAT(T48," [",U48," ; ",V48,"]")</f>
        <v>22 [21.71 ; 22.29]</v>
      </c>
      <c r="T16" s="9" t="n">
        <v>21.9952739814482</v>
      </c>
      <c r="U16" s="9" t="n">
        <v>21.7055221702211</v>
      </c>
      <c r="V16" s="9" t="n">
        <v>22.2857156226075</v>
      </c>
    </row>
    <row r="17" s="10" customFormat="true" ht="12.8" hidden="false" customHeight="false" outlineLevel="0" collapsed="false">
      <c r="A17" s="11" t="s">
        <v>72</v>
      </c>
      <c r="B17" s="15" t="n">
        <v>13</v>
      </c>
      <c r="C17" s="15" t="n">
        <v>14</v>
      </c>
      <c r="D17" s="15" t="n">
        <v>15</v>
      </c>
      <c r="E17" s="15" t="n">
        <v>15</v>
      </c>
      <c r="F17" s="15" t="n">
        <v>14</v>
      </c>
      <c r="G17" s="15" t="n">
        <v>14</v>
      </c>
      <c r="H17" s="15" t="n">
        <v>14</v>
      </c>
      <c r="I17" s="15" t="n">
        <v>14</v>
      </c>
      <c r="J17" s="15" t="n">
        <v>15</v>
      </c>
      <c r="K17" s="9" t="n">
        <v>15.3846153846154</v>
      </c>
      <c r="L17" s="8" t="str">
        <f aca="false">_xlfn.CONCAT(M49," [",N49," ; ",O49,"]")</f>
        <v>0.71 [0.48 ; 0.94]</v>
      </c>
      <c r="M17" s="9" t="n">
        <v>0.712796305352637</v>
      </c>
      <c r="N17" s="9" t="n">
        <v>0.484567222814847</v>
      </c>
      <c r="O17" s="9" t="n">
        <v>0.941543761164598</v>
      </c>
      <c r="P17" s="15" t="n">
        <v>16</v>
      </c>
      <c r="Q17" s="15" t="n">
        <v>13</v>
      </c>
      <c r="R17" s="9" t="n">
        <v>-13.3333333333333</v>
      </c>
      <c r="S17" s="8" t="str">
        <f aca="false">_xlfn.CONCAT(T49," [",U49," ; ",V49,"]")</f>
        <v>-4.02 [-5.14 ; -2.89]</v>
      </c>
      <c r="T17" s="9" t="n">
        <v>-4.02099256320396</v>
      </c>
      <c r="U17" s="9" t="n">
        <v>-5.14107450640765</v>
      </c>
      <c r="V17" s="9" t="n">
        <v>-2.88768483704983</v>
      </c>
    </row>
    <row r="18" customFormat="false" ht="12.8" hidden="false" customHeight="false" outlineLevel="0" collapsed="false">
      <c r="A18" s="14" t="s">
        <v>8</v>
      </c>
      <c r="B18" s="15" t="n">
        <v>99</v>
      </c>
      <c r="C18" s="15" t="n">
        <v>99</v>
      </c>
      <c r="D18" s="15" t="n">
        <v>97</v>
      </c>
      <c r="E18" s="15" t="n">
        <v>98</v>
      </c>
      <c r="F18" s="15" t="n">
        <v>96</v>
      </c>
      <c r="G18" s="15" t="n">
        <v>96</v>
      </c>
      <c r="H18" s="15" t="n">
        <v>98</v>
      </c>
      <c r="I18" s="15" t="n">
        <v>99</v>
      </c>
      <c r="J18" s="15" t="n">
        <v>106</v>
      </c>
      <c r="K18" s="9" t="n">
        <v>7.07070707070707</v>
      </c>
      <c r="L18" s="8" t="str">
        <f aca="false">_xlfn.CONCAT(M50," [",N50," ; ",O50,"]")</f>
        <v>0.45 [0.32 ; 0.57]</v>
      </c>
      <c r="M18" s="9" t="n">
        <v>0.445717891761799</v>
      </c>
      <c r="N18" s="9" t="n">
        <v>0.319095850212947</v>
      </c>
      <c r="O18" s="9" t="n">
        <v>0.57249975474114</v>
      </c>
      <c r="P18" s="15" t="n">
        <v>119</v>
      </c>
      <c r="Q18" s="15" t="n">
        <v>177</v>
      </c>
      <c r="R18" s="9" t="n">
        <v>66.9811320754717</v>
      </c>
      <c r="S18" s="8" t="str">
        <f aca="false">_xlfn.CONCAT(T50," [",U50," ; ",V50,"]")</f>
        <v>30.84 [30.07 ; 31.62]</v>
      </c>
      <c r="T18" s="9" t="n">
        <v>30.8407909322997</v>
      </c>
      <c r="U18" s="9" t="n">
        <v>30.0673198514908</v>
      </c>
      <c r="V18" s="9" t="n">
        <v>31.6188616120973</v>
      </c>
    </row>
    <row r="19" customFormat="false" ht="12.8" hidden="false" customHeight="false" outlineLevel="0" collapsed="false">
      <c r="A19" s="16" t="s">
        <v>72</v>
      </c>
      <c r="B19" s="15" t="n">
        <v>4</v>
      </c>
      <c r="C19" s="15" t="n">
        <v>4</v>
      </c>
      <c r="D19" s="15" t="n">
        <v>5</v>
      </c>
      <c r="E19" s="15" t="n">
        <v>4</v>
      </c>
      <c r="F19" s="15" t="n">
        <v>4</v>
      </c>
      <c r="G19" s="15" t="n">
        <v>5</v>
      </c>
      <c r="H19" s="15" t="n">
        <v>4</v>
      </c>
      <c r="I19" s="15" t="n">
        <v>4</v>
      </c>
      <c r="J19" s="15" t="n">
        <v>5</v>
      </c>
      <c r="K19" s="9" t="n">
        <v>25</v>
      </c>
      <c r="L19" s="8" t="str">
        <f aca="false">_xlfn.CONCAT(M51," [",N51," ; ",O51,"]")</f>
        <v>0.45 [-0.2 ; 1.1]</v>
      </c>
      <c r="M19" s="9" t="n">
        <v>0.44680220889739</v>
      </c>
      <c r="N19" s="9" t="n">
        <v>-0.198588579995718</v>
      </c>
      <c r="O19" s="9" t="n">
        <v>1.09636657874952</v>
      </c>
      <c r="P19" s="15" t="n">
        <v>5</v>
      </c>
      <c r="Q19" s="15" t="n">
        <v>5</v>
      </c>
      <c r="R19" s="9" t="n">
        <v>0</v>
      </c>
      <c r="S19" s="8" t="str">
        <f aca="false">_xlfn.CONCAT(T51," [",U51," ; ",V51,"]")</f>
        <v>2.37 [-0.87 ; 5.72]</v>
      </c>
      <c r="T19" s="9" t="n">
        <v>2.37284316760646</v>
      </c>
      <c r="U19" s="9" t="n">
        <v>-0.865210708469233</v>
      </c>
      <c r="V19" s="9" t="n">
        <v>5.71666206299881</v>
      </c>
    </row>
    <row r="20" customFormat="false" ht="12.8" hidden="false" customHeight="false" outlineLevel="0" collapsed="false">
      <c r="A20" s="14" t="s">
        <v>9</v>
      </c>
      <c r="B20" s="15" t="n">
        <v>339</v>
      </c>
      <c r="C20" s="15" t="n">
        <v>338</v>
      </c>
      <c r="D20" s="15" t="n">
        <v>332</v>
      </c>
      <c r="E20" s="15" t="n">
        <v>334</v>
      </c>
      <c r="F20" s="15" t="n">
        <v>328</v>
      </c>
      <c r="G20" s="15" t="n">
        <v>324</v>
      </c>
      <c r="H20" s="15" t="n">
        <v>325</v>
      </c>
      <c r="I20" s="15" t="n">
        <v>330</v>
      </c>
      <c r="J20" s="15" t="n">
        <v>340</v>
      </c>
      <c r="K20" s="9" t="n">
        <v>0.294985250737463</v>
      </c>
      <c r="L20" s="8" t="str">
        <f aca="false">_xlfn.CONCAT(M52," [",N52," ; ",O52,"]")</f>
        <v>-0.17 [-0.47 ; 0.13]</v>
      </c>
      <c r="M20" s="9" t="n">
        <v>-0.173678202635707</v>
      </c>
      <c r="N20" s="9" t="n">
        <v>-0.474673646857338</v>
      </c>
      <c r="O20" s="9" t="n">
        <v>0.128227545131376</v>
      </c>
      <c r="P20" s="15" t="n">
        <v>396</v>
      </c>
      <c r="Q20" s="15" t="n">
        <v>564</v>
      </c>
      <c r="R20" s="9" t="n">
        <v>65.8823529411765</v>
      </c>
      <c r="S20" s="8" t="str">
        <f aca="false">_xlfn.CONCAT(T52," [",U52," ; ",V52,"]")</f>
        <v>30.01 [28.21 ; 31.84]</v>
      </c>
      <c r="T20" s="9" t="n">
        <v>30.0119294325175</v>
      </c>
      <c r="U20" s="9" t="n">
        <v>28.2123046139125</v>
      </c>
      <c r="V20" s="9" t="n">
        <v>31.8368143031705</v>
      </c>
    </row>
    <row r="21" customFormat="false" ht="12.8" hidden="false" customHeight="false" outlineLevel="0" collapsed="false">
      <c r="A21" s="16" t="s">
        <v>72</v>
      </c>
      <c r="B21" s="15" t="n">
        <v>11</v>
      </c>
      <c r="C21" s="15" t="n">
        <v>12</v>
      </c>
      <c r="D21" s="15" t="n">
        <v>14</v>
      </c>
      <c r="E21" s="15" t="n">
        <v>13</v>
      </c>
      <c r="F21" s="15" t="n">
        <v>11</v>
      </c>
      <c r="G21" s="15" t="n">
        <v>13</v>
      </c>
      <c r="H21" s="15" t="n">
        <v>12</v>
      </c>
      <c r="I21" s="15" t="n">
        <v>13</v>
      </c>
      <c r="J21" s="15" t="n">
        <v>13</v>
      </c>
      <c r="K21" s="9" t="n">
        <v>18.1818181818182</v>
      </c>
      <c r="L21" s="8" t="str">
        <f aca="false">_xlfn.CONCAT(M53," [",N53," ; ",O53,"]")</f>
        <v>0.73 [-0.86 ; 2.35]</v>
      </c>
      <c r="M21" s="9" t="n">
        <v>0.733761481666551</v>
      </c>
      <c r="N21" s="9" t="n">
        <v>-0.857841109297064</v>
      </c>
      <c r="O21" s="9" t="n">
        <v>2.35091524920232</v>
      </c>
      <c r="P21" s="15" t="n">
        <v>15</v>
      </c>
      <c r="Q21" s="15" t="n">
        <v>14</v>
      </c>
      <c r="R21" s="9" t="n">
        <v>7.69230769230769</v>
      </c>
      <c r="S21" s="8" t="str">
        <f aca="false">_xlfn.CONCAT(T53," [",U53," ; ",V53,"]")</f>
        <v>3.84 [-3.94 ; 12.24]</v>
      </c>
      <c r="T21" s="9" t="n">
        <v>3.83978812017014</v>
      </c>
      <c r="U21" s="9" t="n">
        <v>-3.93517675724183</v>
      </c>
      <c r="V21" s="9" t="n">
        <v>12.2440164137259</v>
      </c>
    </row>
    <row r="22" customFormat="false" ht="12.8" hidden="false" customHeight="false" outlineLevel="0" collapsed="false">
      <c r="A22" s="14" t="s">
        <v>10</v>
      </c>
      <c r="B22" s="15" t="n">
        <v>632</v>
      </c>
      <c r="C22" s="15" t="n">
        <v>635</v>
      </c>
      <c r="D22" s="15" t="n">
        <v>634</v>
      </c>
      <c r="E22" s="15" t="n">
        <v>644</v>
      </c>
      <c r="F22" s="15" t="n">
        <v>636</v>
      </c>
      <c r="G22" s="15" t="n">
        <v>632</v>
      </c>
      <c r="H22" s="15" t="n">
        <v>644</v>
      </c>
      <c r="I22" s="15" t="n">
        <v>656</v>
      </c>
      <c r="J22" s="15" t="n">
        <v>683</v>
      </c>
      <c r="K22" s="9" t="n">
        <v>8.06962025316456</v>
      </c>
      <c r="L22" s="8" t="str">
        <f aca="false">_xlfn.CONCAT(M54," [",N54," ; ",O54,"]")</f>
        <v>0.75 [0.43 ; 1.08]</v>
      </c>
      <c r="M22" s="9" t="n">
        <v>0.754416856562634</v>
      </c>
      <c r="N22" s="9" t="n">
        <v>0.425196236820957</v>
      </c>
      <c r="O22" s="9" t="n">
        <v>1.0847167494402</v>
      </c>
      <c r="P22" s="15" t="n">
        <v>789</v>
      </c>
      <c r="Q22" s="15" t="n">
        <v>956</v>
      </c>
      <c r="R22" s="9" t="n">
        <v>39.9707174231332</v>
      </c>
      <c r="S22" s="8" t="str">
        <f aca="false">_xlfn.CONCAT(T54," [",U54," ; ",V54,"]")</f>
        <v>18.56 [16.83 ; 20.32]</v>
      </c>
      <c r="T22" s="9" t="n">
        <v>18.5625923761527</v>
      </c>
      <c r="U22" s="9" t="n">
        <v>16.83257341946</v>
      </c>
      <c r="V22" s="9" t="n">
        <v>20.3182288939667</v>
      </c>
    </row>
    <row r="23" customFormat="false" ht="12.8" hidden="false" customHeight="false" outlineLevel="0" collapsed="false">
      <c r="A23" s="16" t="s">
        <v>72</v>
      </c>
      <c r="B23" s="15" t="n">
        <v>24</v>
      </c>
      <c r="C23" s="15" t="n">
        <v>25</v>
      </c>
      <c r="D23" s="15" t="n">
        <v>27</v>
      </c>
      <c r="E23" s="15" t="n">
        <v>27</v>
      </c>
      <c r="F23" s="15" t="n">
        <v>26</v>
      </c>
      <c r="G23" s="15" t="n">
        <v>27</v>
      </c>
      <c r="H23" s="15" t="n">
        <v>27</v>
      </c>
      <c r="I23" s="15" t="n">
        <v>27</v>
      </c>
      <c r="J23" s="15" t="n">
        <v>29</v>
      </c>
      <c r="K23" s="9" t="n">
        <v>20.8333333333333</v>
      </c>
      <c r="L23" s="8" t="str">
        <f aca="false">_xlfn.CONCAT(M55," [",N55," ; ",O55,"]")</f>
        <v>1.66 [0.02 ; 3.32]</v>
      </c>
      <c r="M23" s="9" t="n">
        <v>1.65896580903502</v>
      </c>
      <c r="N23" s="9" t="n">
        <v>0.0213522638573993</v>
      </c>
      <c r="O23" s="9" t="n">
        <v>3.32339141046509</v>
      </c>
      <c r="P23" s="15" t="n">
        <v>32</v>
      </c>
      <c r="Q23" s="15" t="n">
        <v>27</v>
      </c>
      <c r="R23" s="9" t="n">
        <v>-6.89655172413793</v>
      </c>
      <c r="S23" s="8" t="str">
        <f aca="false">_xlfn.CONCAT(T55," [",U55," ; ",V55,"]")</f>
        <v>-4.05 [-11.21 ; 3.68]</v>
      </c>
      <c r="T23" s="9" t="n">
        <v>-4.05152971523784</v>
      </c>
      <c r="U23" s="9" t="n">
        <v>-11.2050455007519</v>
      </c>
      <c r="V23" s="9" t="n">
        <v>3.67828895124707</v>
      </c>
    </row>
    <row r="24" customFormat="false" ht="12.8" hidden="false" customHeight="false" outlineLevel="0" collapsed="false">
      <c r="A24" s="14" t="s">
        <v>11</v>
      </c>
      <c r="B24" s="15" t="n">
        <v>1076</v>
      </c>
      <c r="C24" s="15" t="n">
        <v>1095</v>
      </c>
      <c r="D24" s="15" t="n">
        <v>1130</v>
      </c>
      <c r="E24" s="15" t="n">
        <v>1166</v>
      </c>
      <c r="F24" s="15" t="n">
        <v>1152</v>
      </c>
      <c r="G24" s="15" t="n">
        <v>1127</v>
      </c>
      <c r="H24" s="15" t="n">
        <v>1156</v>
      </c>
      <c r="I24" s="15" t="n">
        <v>1167</v>
      </c>
      <c r="J24" s="15" t="n">
        <v>1214</v>
      </c>
      <c r="K24" s="9" t="n">
        <v>12.8252788104089</v>
      </c>
      <c r="L24" s="8" t="str">
        <f aca="false">_xlfn.CONCAT(M56," [",N56," ; ",O56,"]")</f>
        <v>1.15 [0.83 ; 1.46]</v>
      </c>
      <c r="M24" s="9" t="n">
        <v>1.14676362499093</v>
      </c>
      <c r="N24" s="9" t="n">
        <v>0.833509963668844</v>
      </c>
      <c r="O24" s="9" t="n">
        <v>1.46099045343147</v>
      </c>
      <c r="P24" s="15" t="n">
        <v>1424</v>
      </c>
      <c r="Q24" s="15" t="n">
        <v>1574</v>
      </c>
      <c r="R24" s="9" t="n">
        <v>29.6540362438221</v>
      </c>
      <c r="S24" s="8" t="str">
        <f aca="false">_xlfn.CONCAT(T56," [",U56," ; ",V56,"]")</f>
        <v>13.67 [12.09 ; 15.27]</v>
      </c>
      <c r="T24" s="9" t="n">
        <v>13.6684857799816</v>
      </c>
      <c r="U24" s="9" t="n">
        <v>12.0885859787854</v>
      </c>
      <c r="V24" s="9" t="n">
        <v>15.2706544264846</v>
      </c>
    </row>
    <row r="25" customFormat="false" ht="12.8" hidden="false" customHeight="false" outlineLevel="0" collapsed="false">
      <c r="A25" s="19" t="s">
        <v>72</v>
      </c>
      <c r="B25" s="12" t="n">
        <v>73</v>
      </c>
      <c r="C25" s="12" t="n">
        <v>79</v>
      </c>
      <c r="D25" s="12" t="n">
        <v>88</v>
      </c>
      <c r="E25" s="12" t="n">
        <v>89</v>
      </c>
      <c r="F25" s="12" t="n">
        <v>85</v>
      </c>
      <c r="G25" s="12" t="n">
        <v>81</v>
      </c>
      <c r="H25" s="12" t="n">
        <v>84</v>
      </c>
      <c r="I25" s="12" t="n">
        <v>78</v>
      </c>
      <c r="J25" s="12" t="n">
        <v>83</v>
      </c>
      <c r="K25" s="13" t="n">
        <v>13.6986301369863</v>
      </c>
      <c r="L25" s="8" t="str">
        <f aca="false">_xlfn.CONCAT(M57," [",N57," ; ",O57,"]")</f>
        <v>0.33 [-0.82 ; 1.5]</v>
      </c>
      <c r="M25" s="13" t="n">
        <v>0.329897865184114</v>
      </c>
      <c r="N25" s="13" t="n">
        <v>-0.824845980048339</v>
      </c>
      <c r="O25" s="13" t="n">
        <v>1.49808694638598</v>
      </c>
      <c r="P25" s="12" t="n">
        <v>82</v>
      </c>
      <c r="Q25" s="12" t="n">
        <v>68</v>
      </c>
      <c r="R25" s="13" t="n">
        <v>-18.0722891566265</v>
      </c>
      <c r="S25" s="8" t="str">
        <f aca="false">_xlfn.CONCAT(T57," [",U57," ; ",V57,"]")</f>
        <v>-9.35 [-14.58 ; -3.81]</v>
      </c>
      <c r="T25" s="9" t="n">
        <v>-9.35465423919979</v>
      </c>
      <c r="U25" s="9" t="n">
        <v>-14.5832149269055</v>
      </c>
      <c r="V25" s="9" t="n">
        <v>-3.80604115381106</v>
      </c>
    </row>
    <row r="26" customFormat="false" ht="12.8" hidden="false" customHeight="false" outlineLevel="0" collapsed="false">
      <c r="A26" s="30" t="s">
        <v>12</v>
      </c>
      <c r="B26" s="15" t="n">
        <v>143</v>
      </c>
      <c r="C26" s="15" t="n">
        <v>144</v>
      </c>
      <c r="D26" s="15" t="n">
        <v>141</v>
      </c>
      <c r="E26" s="15" t="n">
        <v>142</v>
      </c>
      <c r="F26" s="15" t="n">
        <v>140</v>
      </c>
      <c r="G26" s="15" t="n">
        <v>138</v>
      </c>
      <c r="H26" s="15" t="n">
        <v>140</v>
      </c>
      <c r="I26" s="15" t="n">
        <v>142</v>
      </c>
      <c r="J26" s="15" t="n">
        <v>149</v>
      </c>
      <c r="K26" s="9" t="n">
        <v>4.1958041958042</v>
      </c>
      <c r="L26" s="8" t="str">
        <f aca="false">_xlfn.CONCAT(M58," [",N58," ; ",O58,"]")</f>
        <v>0.17 [0.09 ; 0.26]</v>
      </c>
      <c r="M26" s="9" t="n">
        <v>0.172826368244738</v>
      </c>
      <c r="N26" s="9" t="n">
        <v>0.0871154815012432</v>
      </c>
      <c r="O26" s="9" t="n">
        <v>0.258610654606883</v>
      </c>
      <c r="P26" s="15" t="n">
        <v>170</v>
      </c>
      <c r="Q26" s="15" t="n">
        <v>248</v>
      </c>
      <c r="R26" s="9" t="n">
        <v>66.4429530201342</v>
      </c>
      <c r="S26" s="8" t="str">
        <f aca="false">_xlfn.CONCAT(T58," [",U58," ; ",V58,"]")</f>
        <v>30.48 [29.95 ; 31.01]</v>
      </c>
      <c r="T26" s="9" t="n">
        <v>30.4785145179664</v>
      </c>
      <c r="U26" s="9" t="n">
        <v>29.9539815971385</v>
      </c>
      <c r="V26" s="9" t="n">
        <v>31.0051646096701</v>
      </c>
    </row>
    <row r="27" customFormat="false" ht="12.8" hidden="false" customHeight="false" outlineLevel="0" collapsed="false">
      <c r="A27" s="19" t="s">
        <v>72</v>
      </c>
      <c r="B27" s="15" t="n">
        <v>5</v>
      </c>
      <c r="C27" s="15" t="n">
        <v>6</v>
      </c>
      <c r="D27" s="15" t="n">
        <v>6</v>
      </c>
      <c r="E27" s="15" t="n">
        <v>6</v>
      </c>
      <c r="F27" s="15" t="n">
        <v>5</v>
      </c>
      <c r="G27" s="15" t="n">
        <v>6</v>
      </c>
      <c r="H27" s="15" t="n">
        <v>5</v>
      </c>
      <c r="I27" s="15" t="n">
        <v>6</v>
      </c>
      <c r="J27" s="15" t="n">
        <v>6</v>
      </c>
      <c r="K27" s="9" t="n">
        <v>20</v>
      </c>
      <c r="L27" s="8" t="str">
        <f aca="false">_xlfn.CONCAT(M59," [",N59," ; ",O59,"]")</f>
        <v>0.58 [0.13 ; 1.03]</v>
      </c>
      <c r="M27" s="9" t="n">
        <v>0.579466365188464</v>
      </c>
      <c r="N27" s="9" t="n">
        <v>0.134307216505136</v>
      </c>
      <c r="O27" s="9" t="n">
        <v>1.02660452259684</v>
      </c>
      <c r="P27" s="15" t="n">
        <v>7</v>
      </c>
      <c r="Q27" s="15" t="n">
        <v>6</v>
      </c>
      <c r="R27" s="9" t="n">
        <v>0</v>
      </c>
      <c r="S27" s="8" t="str">
        <f aca="false">_xlfn.CONCAT(T59," [",U59," ; ",V59,"]")</f>
        <v>2.99 [0.73 ; 5.29]</v>
      </c>
      <c r="T27" s="9" t="n">
        <v>2.98500949282468</v>
      </c>
      <c r="U27" s="9" t="n">
        <v>0.731746798459687</v>
      </c>
      <c r="V27" s="9" t="n">
        <v>5.28867529178363</v>
      </c>
    </row>
    <row r="28" customFormat="false" ht="12.8" hidden="false" customHeight="false" outlineLevel="0" collapsed="false">
      <c r="A28" s="30" t="s">
        <v>13</v>
      </c>
      <c r="B28" s="15" t="n">
        <v>827</v>
      </c>
      <c r="C28" s="15" t="n">
        <v>837</v>
      </c>
      <c r="D28" s="15" t="n">
        <v>852</v>
      </c>
      <c r="E28" s="15" t="n">
        <v>873</v>
      </c>
      <c r="F28" s="15" t="n">
        <v>863</v>
      </c>
      <c r="G28" s="15" t="n">
        <v>850</v>
      </c>
      <c r="H28" s="15" t="n">
        <v>869</v>
      </c>
      <c r="I28" s="15" t="n">
        <v>881</v>
      </c>
      <c r="J28" s="15" t="n">
        <v>916</v>
      </c>
      <c r="K28" s="9" t="n">
        <v>10.7617896009674</v>
      </c>
      <c r="L28" s="8" t="str">
        <f aca="false">_xlfn.CONCAT(M60," [",N60," ; ",O60,"]")</f>
        <v>0.98 [0.82 ; 1.14]</v>
      </c>
      <c r="M28" s="9" t="n">
        <v>0.981237464785201</v>
      </c>
      <c r="N28" s="9" t="n">
        <v>0.822069236968348</v>
      </c>
      <c r="O28" s="9" t="n">
        <v>1.14065697215757</v>
      </c>
      <c r="P28" s="15" t="n">
        <v>1068</v>
      </c>
      <c r="Q28" s="15" t="n">
        <v>1228</v>
      </c>
      <c r="R28" s="9" t="n">
        <v>34.061135371179</v>
      </c>
      <c r="S28" s="8" t="str">
        <f aca="false">_xlfn.CONCAT(T60," [",U60," ; ",V60,"]")</f>
        <v>15.72 [14.9 ; 16.55]</v>
      </c>
      <c r="T28" s="9" t="n">
        <v>15.7205950965359</v>
      </c>
      <c r="U28" s="9" t="n">
        <v>14.9011753258851</v>
      </c>
      <c r="V28" s="9" t="n">
        <v>16.5458585738211</v>
      </c>
    </row>
    <row r="29" customFormat="false" ht="12.8" hidden="false" customHeight="false" outlineLevel="0" collapsed="false">
      <c r="A29" s="21" t="s">
        <v>72</v>
      </c>
      <c r="B29" s="15" t="n">
        <v>46</v>
      </c>
      <c r="C29" s="15" t="n">
        <v>49</v>
      </c>
      <c r="D29" s="15" t="n">
        <v>54</v>
      </c>
      <c r="E29" s="15" t="n">
        <v>54</v>
      </c>
      <c r="F29" s="15" t="n">
        <v>52</v>
      </c>
      <c r="G29" s="15" t="n">
        <v>51</v>
      </c>
      <c r="H29" s="15" t="n">
        <v>52</v>
      </c>
      <c r="I29" s="15" t="n">
        <v>50</v>
      </c>
      <c r="J29" s="15" t="n">
        <v>53</v>
      </c>
      <c r="K29" s="9" t="n">
        <v>15.2173913043478</v>
      </c>
      <c r="L29" s="8" t="str">
        <f aca="false">_xlfn.CONCAT(M61," [",N61," ; ",O61,"]")</f>
        <v>0.72 [0.07 ; 1.38]</v>
      </c>
      <c r="M29" s="9" t="n">
        <v>0.720134349002621</v>
      </c>
      <c r="N29" s="9" t="n">
        <v>0.0664979210692529</v>
      </c>
      <c r="O29" s="9" t="n">
        <v>1.37804034356217</v>
      </c>
      <c r="P29" s="15" t="n">
        <v>54</v>
      </c>
      <c r="Q29" s="15" t="n">
        <v>45</v>
      </c>
      <c r="R29" s="9" t="n">
        <v>-15.0943396226415</v>
      </c>
      <c r="S29" s="8" t="str">
        <f aca="false">_xlfn.CONCAT(T61," [",U61," ; ",V61,"]")</f>
        <v>-7.7 [-10.67 ; -4.63]</v>
      </c>
      <c r="T29" s="9" t="n">
        <v>-7.70004892417788</v>
      </c>
      <c r="U29" s="9" t="n">
        <v>-10.6694733395083</v>
      </c>
      <c r="V29" s="9" t="n">
        <v>-4.6319182581626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32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B33" s="25" t="str">
        <f aca="false">_xlfn.CONCAT(B17," (",B34,"%",")")</f>
        <v>13 (4.85%)</v>
      </c>
      <c r="C33" s="25" t="str">
        <f aca="false">_xlfn.CONCAT(C17," (",C34,"%",")")</f>
        <v>14 (5.19%)</v>
      </c>
      <c r="D33" s="25" t="str">
        <f aca="false">_xlfn.CONCAT(D17," (",D34,"%",")")</f>
        <v>15 (5.54%)</v>
      </c>
      <c r="E33" s="25" t="str">
        <f aca="false">_xlfn.CONCAT(E17," (",E34,"%",")")</f>
        <v>15 (5.43%)</v>
      </c>
      <c r="F33" s="25" t="str">
        <f aca="false">_xlfn.CONCAT(F17," (",F34,"%",")")</f>
        <v>14 (5.17%)</v>
      </c>
      <c r="G33" s="25" t="str">
        <f aca="false">_xlfn.CONCAT(G17," (",G34,"%",")")</f>
        <v>14 (5.22%)</v>
      </c>
      <c r="H33" s="25" t="str">
        <f aca="false">_xlfn.CONCAT(H17," (",H34,"%",")")</f>
        <v>14 (5.13%)</v>
      </c>
      <c r="I33" s="25" t="str">
        <f aca="false">_xlfn.CONCAT(I17," (",I34,"%",")")</f>
        <v>14 (5.05%)</v>
      </c>
      <c r="J33" s="25" t="str">
        <f aca="false">_xlfn.CONCAT(J17," (",J34,"%",")")</f>
        <v>15 (5.19%)</v>
      </c>
      <c r="P33" s="25" t="str">
        <f aca="false">_xlfn.CONCAT(P17," (",P34,"%",")")</f>
        <v>16 (4.79%)</v>
      </c>
      <c r="Q33" s="25" t="str">
        <f aca="false">_xlfn.CONCAT(Q17," (",Q34,"%",")")</f>
        <v>13 (3.04%)</v>
      </c>
    </row>
    <row r="34" customFormat="false" ht="12.8" hidden="false" customHeight="false" outlineLevel="0" collapsed="false">
      <c r="B34" s="26" t="str">
        <f aca="false">SUBSTITUTE(ROUND((B17/B16)*100,2),",",".")</f>
        <v>4.85</v>
      </c>
      <c r="C34" s="27" t="str">
        <f aca="false">SUBSTITUTE(ROUND((C17/C16)*100,2),",",".")</f>
        <v>5.19</v>
      </c>
      <c r="D34" s="27" t="str">
        <f aca="false">SUBSTITUTE(ROUND((D17/D16)*100,2),",",".")</f>
        <v>5.54</v>
      </c>
      <c r="E34" s="27" t="str">
        <f aca="false">SUBSTITUTE(ROUND((E17/E16)*100,2),",",".")</f>
        <v>5.43</v>
      </c>
      <c r="F34" s="27" t="str">
        <f aca="false">SUBSTITUTE(ROUND((F17/F16)*100,2),",",".")</f>
        <v>5.17</v>
      </c>
      <c r="G34" s="27" t="str">
        <f aca="false">SUBSTITUTE(ROUND((G17/G16)*100,2),",",".")</f>
        <v>5.22</v>
      </c>
      <c r="H34" s="27" t="str">
        <f aca="false">SUBSTITUTE(ROUND((H17/H16)*100,2),",",".")</f>
        <v>5.13</v>
      </c>
      <c r="I34" s="27" t="str">
        <f aca="false">SUBSTITUTE(ROUND((I17/I16)*100,2),",",".")</f>
        <v>5.05</v>
      </c>
      <c r="J34" s="27" t="str">
        <f aca="false">SUBSTITUTE(ROUND((J17/J16)*100,2),",",".")</f>
        <v>5.19</v>
      </c>
      <c r="K34" s="27"/>
      <c r="L34" s="27"/>
      <c r="M34" s="27" t="str">
        <f aca="false">SUBSTITUTE(ROUND(M2,2),",",".")</f>
        <v>3.57</v>
      </c>
      <c r="N34" s="27" t="str">
        <f aca="false">SUBSTITUTE(ROUND(N2,2),",",".")</f>
        <v>3.53</v>
      </c>
      <c r="O34" s="27" t="str">
        <f aca="false">SUBSTITUTE(ROUND(O2,2),",",".")</f>
        <v>3.61</v>
      </c>
      <c r="P34" s="26" t="str">
        <f aca="false">SUBSTITUTE(ROUND((P17/P16)*100,2),",",".")</f>
        <v>4.79</v>
      </c>
      <c r="Q34" s="27" t="str">
        <f aca="false">SUBSTITUTE(ROUND((Q17/Q16)*100,2),",",".")</f>
        <v>3.04</v>
      </c>
      <c r="T34" s="27" t="str">
        <f aca="false">SUBSTITUTE(ROUND(T2,2),",",".")</f>
        <v>25.56</v>
      </c>
      <c r="U34" s="27" t="str">
        <f aca="false">SUBSTITUTE(ROUND(U2,2),",",".")</f>
        <v>25.32</v>
      </c>
      <c r="V34" s="27" t="str">
        <f aca="false">SUBSTITUTE(ROUND(V2,2),",",".")</f>
        <v>25.79</v>
      </c>
    </row>
    <row r="35" customFormat="false" ht="12.8" hidden="false" customHeight="false" outlineLevel="0" collapsed="false">
      <c r="B35" s="25" t="str">
        <f aca="false">_xlfn.CONCAT(B19," (",B36,"%",")")</f>
        <v>4 (4.04%)</v>
      </c>
      <c r="C35" s="25" t="str">
        <f aca="false">_xlfn.CONCAT(C19," (",C36,"%",")")</f>
        <v>4 (4.04%)</v>
      </c>
      <c r="D35" s="25" t="str">
        <f aca="false">_xlfn.CONCAT(D19," (",D36,"%",")")</f>
        <v>5 (5.15%)</v>
      </c>
      <c r="E35" s="25" t="str">
        <f aca="false">_xlfn.CONCAT(E19," (",E36,"%",")")</f>
        <v>4 (4.08%)</v>
      </c>
      <c r="F35" s="25" t="str">
        <f aca="false">_xlfn.CONCAT(F19," (",F36,"%",")")</f>
        <v>4 (4.17%)</v>
      </c>
      <c r="G35" s="25" t="str">
        <f aca="false">_xlfn.CONCAT(G19," (",G36,"%",")")</f>
        <v>5 (5.21%)</v>
      </c>
      <c r="H35" s="25" t="str">
        <f aca="false">_xlfn.CONCAT(H19," (",H36,"%",")")</f>
        <v>4 (4.08%)</v>
      </c>
      <c r="I35" s="25" t="str">
        <f aca="false">_xlfn.CONCAT(I19," (",I36,"%",")")</f>
        <v>4 (4.04%)</v>
      </c>
      <c r="J35" s="25" t="str">
        <f aca="false">_xlfn.CONCAT(J19," (",J36,"%",")")</f>
        <v>5 (4.72%)</v>
      </c>
      <c r="K35" s="27"/>
      <c r="L35" s="27"/>
      <c r="M35" s="27" t="str">
        <f aca="false">SUBSTITUTE(ROUND(M3,2),",",".")</f>
        <v>3.85</v>
      </c>
      <c r="N35" s="27" t="str">
        <f aca="false">SUBSTITUTE(ROUND(N3,2),",",".")</f>
        <v>3.66</v>
      </c>
      <c r="O35" s="27" t="str">
        <f aca="false">SUBSTITUTE(ROUND(O3,2),",",".")</f>
        <v>4.04</v>
      </c>
      <c r="P35" s="25" t="str">
        <f aca="false">_xlfn.CONCAT(P19," (",P36,"%",")")</f>
        <v>5 (4.2%)</v>
      </c>
      <c r="Q35" s="25" t="str">
        <f aca="false">_xlfn.CONCAT(Q19," (",Q36,"%",")")</f>
        <v>5 (2.82%)</v>
      </c>
      <c r="T35" s="27" t="str">
        <f aca="false">SUBSTITUTE(ROUND(T3,2),",",".")</f>
        <v>-1.52</v>
      </c>
      <c r="U35" s="27" t="str">
        <f aca="false">SUBSTITUTE(ROUND(U3,2),",",".")</f>
        <v>-2.41</v>
      </c>
      <c r="V35" s="27" t="str">
        <f aca="false">SUBSTITUTE(ROUND(V3,2),",",".")</f>
        <v>-0.62</v>
      </c>
    </row>
    <row r="36" customFormat="false" ht="12.8" hidden="false" customHeight="false" outlineLevel="0" collapsed="false">
      <c r="B36" s="26" t="str">
        <f aca="false">SUBSTITUTE(ROUND((B19/B18)*100,2),",",".")</f>
        <v>4.04</v>
      </c>
      <c r="C36" s="27" t="str">
        <f aca="false">SUBSTITUTE(ROUND((C19/C18)*100,2),",",".")</f>
        <v>4.04</v>
      </c>
      <c r="D36" s="27" t="str">
        <f aca="false">SUBSTITUTE(ROUND((D19/D18)*100,2),",",".")</f>
        <v>5.15</v>
      </c>
      <c r="E36" s="27" t="str">
        <f aca="false">SUBSTITUTE(ROUND((E19/E18)*100,2),",",".")</f>
        <v>4.08</v>
      </c>
      <c r="F36" s="27" t="str">
        <f aca="false">SUBSTITUTE(ROUND((F19/F18)*100,2),",",".")</f>
        <v>4.17</v>
      </c>
      <c r="G36" s="27" t="str">
        <f aca="false">SUBSTITUTE(ROUND((G19/G18)*100,2),",",".")</f>
        <v>5.21</v>
      </c>
      <c r="H36" s="27" t="str">
        <f aca="false">SUBSTITUTE(ROUND((H19/H18)*100,2),",",".")</f>
        <v>4.08</v>
      </c>
      <c r="I36" s="27" t="str">
        <f aca="false">SUBSTITUTE(ROUND((I19/I18)*100,2),",",".")</f>
        <v>4.04</v>
      </c>
      <c r="J36" s="27" t="str">
        <f aca="false">SUBSTITUTE(ROUND((J19/J18)*100,2),",",".")</f>
        <v>4.72</v>
      </c>
      <c r="K36" s="27"/>
      <c r="L36" s="27"/>
      <c r="M36" s="27" t="str">
        <f aca="false">SUBSTITUTE(ROUND(M4,2),",",".")</f>
        <v>1.49</v>
      </c>
      <c r="N36" s="27" t="str">
        <f aca="false">SUBSTITUTE(ROUND(N4,2),",",".")</f>
        <v>1.4</v>
      </c>
      <c r="O36" s="27" t="str">
        <f aca="false">SUBSTITUTE(ROUND(O4,2),",",".")</f>
        <v>1.57</v>
      </c>
      <c r="P36" s="26" t="str">
        <f aca="false">SUBSTITUTE(ROUND((P19/P18)*100,2),",",".")</f>
        <v>4.2</v>
      </c>
      <c r="Q36" s="27" t="str">
        <f aca="false">SUBSTITUTE(ROUND((Q19/Q18)*100,2),",",".")</f>
        <v>2.82</v>
      </c>
      <c r="T36" s="27" t="str">
        <f aca="false">SUBSTITUTE(ROUND(T4,2),",",".")</f>
        <v>34.97</v>
      </c>
      <c r="U36" s="27" t="str">
        <f aca="false">SUBSTITUTE(ROUND(U4,2),",",".")</f>
        <v>34.43</v>
      </c>
      <c r="V36" s="27" t="str">
        <f aca="false">SUBSTITUTE(ROUND(V4,2),",",".")</f>
        <v>35.52</v>
      </c>
    </row>
    <row r="37" customFormat="false" ht="12.8" hidden="false" customHeight="false" outlineLevel="0" collapsed="false">
      <c r="B37" s="25" t="str">
        <f aca="false">_xlfn.CONCAT(B21," (",B38,"%",")")</f>
        <v>11 (3.24%)</v>
      </c>
      <c r="C37" s="25" t="str">
        <f aca="false">_xlfn.CONCAT(C21," (",C38,"%",")")</f>
        <v>12 (3.55%)</v>
      </c>
      <c r="D37" s="25" t="str">
        <f aca="false">_xlfn.CONCAT(D21," (",D38,"%",")")</f>
        <v>14 (4.22%)</v>
      </c>
      <c r="E37" s="25" t="str">
        <f aca="false">_xlfn.CONCAT(E21," (",E38,"%",")")</f>
        <v>13 (3.89%)</v>
      </c>
      <c r="F37" s="25" t="str">
        <f aca="false">_xlfn.CONCAT(F21," (",F38,"%",")")</f>
        <v>11 (3.35%)</v>
      </c>
      <c r="G37" s="25" t="str">
        <f aca="false">_xlfn.CONCAT(G21," (",G38,"%",")")</f>
        <v>13 (4.01%)</v>
      </c>
      <c r="H37" s="25" t="str">
        <f aca="false">_xlfn.CONCAT(H21," (",H38,"%",")")</f>
        <v>12 (3.69%)</v>
      </c>
      <c r="I37" s="25" t="str">
        <f aca="false">_xlfn.CONCAT(I21," (",I38,"%",")")</f>
        <v>13 (3.94%)</v>
      </c>
      <c r="J37" s="25" t="str">
        <f aca="false">_xlfn.CONCAT(J21," (",J38,"%",")")</f>
        <v>13 (3.82%)</v>
      </c>
      <c r="K37" s="27"/>
      <c r="L37" s="27"/>
      <c r="M37" s="27" t="str">
        <f aca="false">SUBSTITUTE(ROUND(M5,2),",",".")</f>
        <v>1.49</v>
      </c>
      <c r="N37" s="27" t="str">
        <f aca="false">SUBSTITUTE(ROUND(N5,2),",",".")</f>
        <v>1.06</v>
      </c>
      <c r="O37" s="27" t="str">
        <f aca="false">SUBSTITUTE(ROUND(O5,2),",",".")</f>
        <v>1.93</v>
      </c>
      <c r="P37" s="25" t="str">
        <f aca="false">_xlfn.CONCAT(P21," (",P38,"%",")")</f>
        <v>15 (3.79%)</v>
      </c>
      <c r="Q37" s="25" t="str">
        <f aca="false">_xlfn.CONCAT(Q21," (",Q38,"%",")")</f>
        <v>14 (2.48%)</v>
      </c>
      <c r="T37" s="27" t="str">
        <f aca="false">SUBSTITUTE(ROUND(T5,2),",",".")</f>
        <v>3.52</v>
      </c>
      <c r="U37" s="27" t="str">
        <f aca="false">SUBSTITUTE(ROUND(U5,2),",",".")</f>
        <v>1.36</v>
      </c>
      <c r="V37" s="27" t="str">
        <f aca="false">SUBSTITUTE(ROUND(V5,2),",",".")</f>
        <v>5.72</v>
      </c>
    </row>
    <row r="38" customFormat="false" ht="12.8" hidden="false" customHeight="false" outlineLevel="0" collapsed="false">
      <c r="B38" s="26" t="str">
        <f aca="false">SUBSTITUTE(ROUND((B21/B20)*100,2),",",".")</f>
        <v>3.24</v>
      </c>
      <c r="C38" s="27" t="str">
        <f aca="false">SUBSTITUTE(ROUND((C21/C20)*100,2),",",".")</f>
        <v>3.55</v>
      </c>
      <c r="D38" s="27" t="str">
        <f aca="false">SUBSTITUTE(ROUND((D21/D20)*100,2),",",".")</f>
        <v>4.22</v>
      </c>
      <c r="E38" s="27" t="str">
        <f aca="false">SUBSTITUTE(ROUND((E21/E20)*100,2),",",".")</f>
        <v>3.89</v>
      </c>
      <c r="F38" s="27" t="str">
        <f aca="false">SUBSTITUTE(ROUND((F21/F20)*100,2),",",".")</f>
        <v>3.35</v>
      </c>
      <c r="G38" s="27" t="str">
        <f aca="false">SUBSTITUTE(ROUND((G21/G20)*100,2),",",".")</f>
        <v>4.01</v>
      </c>
      <c r="H38" s="27" t="str">
        <f aca="false">SUBSTITUTE(ROUND((H21/H20)*100,2),",",".")</f>
        <v>3.69</v>
      </c>
      <c r="I38" s="27" t="str">
        <f aca="false">SUBSTITUTE(ROUND((I21/I20)*100,2),",",".")</f>
        <v>3.94</v>
      </c>
      <c r="J38" s="27" t="str">
        <f aca="false">SUBSTITUTE(ROUND((J21/J20)*100,2),",",".")</f>
        <v>3.82</v>
      </c>
      <c r="K38" s="28"/>
      <c r="L38" s="28"/>
      <c r="M38" s="27" t="str">
        <f aca="false">SUBSTITUTE(ROUND(M6,2),",",".")</f>
        <v>2.42</v>
      </c>
      <c r="N38" s="27" t="str">
        <f aca="false">SUBSTITUTE(ROUND(N6,2),",",".")</f>
        <v>2.32</v>
      </c>
      <c r="O38" s="27" t="str">
        <f aca="false">SUBSTITUTE(ROUND(O6,2),",",".")</f>
        <v>2.51</v>
      </c>
      <c r="P38" s="26" t="str">
        <f aca="false">SUBSTITUTE(ROUND((P21/P20)*100,2),",",".")</f>
        <v>3.79</v>
      </c>
      <c r="Q38" s="27" t="str">
        <f aca="false">SUBSTITUTE(ROUND((Q21/Q20)*100,2),",",".")</f>
        <v>2.48</v>
      </c>
      <c r="T38" s="27" t="str">
        <f aca="false">SUBSTITUTE(ROUND(T6,2),",",".")</f>
        <v>32.45</v>
      </c>
      <c r="U38" s="27" t="str">
        <f aca="false">SUBSTITUTE(ROUND(U6,2),",",".")</f>
        <v>31.87</v>
      </c>
      <c r="V38" s="27" t="str">
        <f aca="false">SUBSTITUTE(ROUND(V6,2),",",".")</f>
        <v>33.03</v>
      </c>
    </row>
    <row r="39" customFormat="false" ht="12.8" hidden="false" customHeight="false" outlineLevel="0" collapsed="false">
      <c r="B39" s="25" t="str">
        <f aca="false">_xlfn.CONCAT(B23," (",B40,"%",")")</f>
        <v>24 (3.8%)</v>
      </c>
      <c r="C39" s="25" t="str">
        <f aca="false">_xlfn.CONCAT(C23," (",C40,"%",")")</f>
        <v>25 (3.94%)</v>
      </c>
      <c r="D39" s="25" t="str">
        <f aca="false">_xlfn.CONCAT(D23," (",D40,"%",")")</f>
        <v>27 (4.26%)</v>
      </c>
      <c r="E39" s="25" t="str">
        <f aca="false">_xlfn.CONCAT(E23," (",E40,"%",")")</f>
        <v>27 (4.19%)</v>
      </c>
      <c r="F39" s="25" t="str">
        <f aca="false">_xlfn.CONCAT(F23," (",F40,"%",")")</f>
        <v>26 (4.09%)</v>
      </c>
      <c r="G39" s="25" t="str">
        <f aca="false">_xlfn.CONCAT(G23," (",G40,"%",")")</f>
        <v>27 (4.27%)</v>
      </c>
      <c r="H39" s="25" t="str">
        <f aca="false">_xlfn.CONCAT(H23," (",H40,"%",")")</f>
        <v>27 (4.19%)</v>
      </c>
      <c r="I39" s="25" t="str">
        <f aca="false">_xlfn.CONCAT(I23," (",I40,"%",")")</f>
        <v>27 (4.12%)</v>
      </c>
      <c r="J39" s="25" t="str">
        <f aca="false">_xlfn.CONCAT(J23," (",J40,"%",")")</f>
        <v>29 (4.25%)</v>
      </c>
      <c r="K39" s="28"/>
      <c r="L39" s="28"/>
      <c r="M39" s="27" t="str">
        <f aca="false">SUBSTITUTE(ROUND(M7,2),",",".")</f>
        <v>3.34</v>
      </c>
      <c r="N39" s="27" t="str">
        <f aca="false">SUBSTITUTE(ROUND(N7,2),",",".")</f>
        <v>2.83</v>
      </c>
      <c r="O39" s="27" t="str">
        <f aca="false">SUBSTITUTE(ROUND(O7,2),",",".")</f>
        <v>3.86</v>
      </c>
      <c r="P39" s="25" t="str">
        <f aca="false">_xlfn.CONCAT(P23," (",P40,"%",")")</f>
        <v>32 (4.06%)</v>
      </c>
      <c r="Q39" s="25" t="str">
        <f aca="false">_xlfn.CONCAT(Q23," (",Q40,"%",")")</f>
        <v>27 (2.82%)</v>
      </c>
      <c r="T39" s="27" t="str">
        <f aca="false">SUBSTITUTE(ROUND(T7,2),",",".")</f>
        <v>5.61</v>
      </c>
      <c r="U39" s="27" t="str">
        <f aca="false">SUBSTITUTE(ROUND(U7,2),",",".")</f>
        <v>3.05</v>
      </c>
      <c r="V39" s="27" t="str">
        <f aca="false">SUBSTITUTE(ROUND(V7,2),",",".")</f>
        <v>8.23</v>
      </c>
    </row>
    <row r="40" customFormat="false" ht="12.8" hidden="false" customHeight="false" outlineLevel="0" collapsed="false">
      <c r="B40" s="26" t="str">
        <f aca="false">SUBSTITUTE(ROUND((B23/B22)*100,2),",",".")</f>
        <v>3.8</v>
      </c>
      <c r="C40" s="27" t="str">
        <f aca="false">SUBSTITUTE(ROUND((C23/C22)*100,2),",",".")</f>
        <v>3.94</v>
      </c>
      <c r="D40" s="27" t="str">
        <f aca="false">SUBSTITUTE(ROUND((D23/D22)*100,2),",",".")</f>
        <v>4.26</v>
      </c>
      <c r="E40" s="27" t="str">
        <f aca="false">SUBSTITUTE(ROUND((E23/E22)*100,2),",",".")</f>
        <v>4.19</v>
      </c>
      <c r="F40" s="27" t="str">
        <f aca="false">SUBSTITUTE(ROUND((F23/F22)*100,2),",",".")</f>
        <v>4.09</v>
      </c>
      <c r="G40" s="27" t="str">
        <f aca="false">SUBSTITUTE(ROUND((G23/G22)*100,2),",",".")</f>
        <v>4.27</v>
      </c>
      <c r="H40" s="27" t="str">
        <f aca="false">SUBSTITUTE(ROUND((H23/H22)*100,2),",",".")</f>
        <v>4.19</v>
      </c>
      <c r="I40" s="27" t="str">
        <f aca="false">SUBSTITUTE(ROUND((I23/I22)*100,2),",",".")</f>
        <v>4.12</v>
      </c>
      <c r="J40" s="27" t="str">
        <f aca="false">SUBSTITUTE(ROUND((J23/J22)*100,2),",",".")</f>
        <v>4.25</v>
      </c>
      <c r="K40" s="28"/>
      <c r="L40" s="28"/>
      <c r="M40" s="27" t="str">
        <f aca="false">SUBSTITUTE(ROUND(M8,2),",",".")</f>
        <v>4.68</v>
      </c>
      <c r="N40" s="27" t="str">
        <f aca="false">SUBSTITUTE(ROUND(N8,2),",",".")</f>
        <v>4.59</v>
      </c>
      <c r="O40" s="27" t="str">
        <f aca="false">SUBSTITUTE(ROUND(O8,2),",",".")</f>
        <v>4.77</v>
      </c>
      <c r="P40" s="26" t="str">
        <f aca="false">SUBSTITUTE(ROUND((P23/P22)*100,2),",",".")</f>
        <v>4.06</v>
      </c>
      <c r="Q40" s="27" t="str">
        <f aca="false">SUBSTITUTE(ROUND((Q23/Q22)*100,2),",",".")</f>
        <v>2.82</v>
      </c>
      <c r="T40" s="27" t="str">
        <f aca="false">SUBSTITUTE(ROUND(T8,2),",",".")</f>
        <v>22.76</v>
      </c>
      <c r="U40" s="27" t="str">
        <f aca="false">SUBSTITUTE(ROUND(U8,2),",",".")</f>
        <v>22.3</v>
      </c>
      <c r="V40" s="27" t="str">
        <f aca="false">SUBSTITUTE(ROUND(V8,2),",",".")</f>
        <v>23.23</v>
      </c>
    </row>
    <row r="41" customFormat="false" ht="12.8" hidden="false" customHeight="false" outlineLevel="0" collapsed="false">
      <c r="B41" s="29" t="str">
        <f aca="false">_xlfn.CONCAT(B25," (",B42,"%",")")</f>
        <v>73 (6.78%)</v>
      </c>
      <c r="C41" s="25" t="str">
        <f aca="false">_xlfn.CONCAT(C25," (",C42,"%",")")</f>
        <v>79 (7.21%)</v>
      </c>
      <c r="D41" s="25" t="str">
        <f aca="false">_xlfn.CONCAT(D25," (",D42,"%",")")</f>
        <v>88 (7.79%)</v>
      </c>
      <c r="E41" s="25" t="str">
        <f aca="false">_xlfn.CONCAT(E25," (",E42,"%",")")</f>
        <v>89 (7.63%)</v>
      </c>
      <c r="F41" s="25" t="str">
        <f aca="false">_xlfn.CONCAT(F25," (",F42,"%",")")</f>
        <v>85 (7.38%)</v>
      </c>
      <c r="G41" s="25" t="str">
        <f aca="false">_xlfn.CONCAT(G25," (",G42,"%",")")</f>
        <v>81 (7.19%)</v>
      </c>
      <c r="H41" s="25" t="str">
        <f aca="false">_xlfn.CONCAT(H25," (",H42,"%",")")</f>
        <v>84 (7.27%)</v>
      </c>
      <c r="I41" s="25" t="str">
        <f aca="false">_xlfn.CONCAT(I25," (",I42,"%",")")</f>
        <v>78 (6.68%)</v>
      </c>
      <c r="J41" s="25" t="str">
        <f aca="false">_xlfn.CONCAT(J25," (",J42,"%",")")</f>
        <v>83 (6.84%)</v>
      </c>
      <c r="K41" s="28"/>
      <c r="L41" s="28"/>
      <c r="M41" s="27" t="str">
        <f aca="false">SUBSTITUTE(ROUND(M9,2),",",".")</f>
        <v>5.67</v>
      </c>
      <c r="N41" s="27" t="str">
        <f aca="false">SUBSTITUTE(ROUND(N9,2),",",".")</f>
        <v>5.23</v>
      </c>
      <c r="O41" s="27" t="str">
        <f aca="false">SUBSTITUTE(ROUND(O9,2),",",".")</f>
        <v>6.12</v>
      </c>
      <c r="P41" s="29" t="str">
        <f aca="false">_xlfn.CONCAT(P25," (",P42,"%",")")</f>
        <v>82 (5.76%)</v>
      </c>
      <c r="Q41" s="25" t="str">
        <f aca="false">_xlfn.CONCAT(Q25," (",Q42,"%",")")</f>
        <v>68 (4.32%)</v>
      </c>
      <c r="T41" s="27" t="str">
        <f aca="false">SUBSTITUTE(ROUND(T9,2),",",".")</f>
        <v>-0.79</v>
      </c>
      <c r="U41" s="27" t="str">
        <f aca="false">SUBSTITUTE(ROUND(U9,2),",",".")</f>
        <v>-2.76</v>
      </c>
      <c r="V41" s="27" t="str">
        <f aca="false">SUBSTITUTE(ROUND(V9,2),",",".")</f>
        <v>1.22</v>
      </c>
    </row>
    <row r="42" customFormat="false" ht="12.8" hidden="false" customHeight="false" outlineLevel="0" collapsed="false">
      <c r="B42" s="26" t="str">
        <f aca="false">SUBSTITUTE(ROUND((B25/B24)*100,2),",",".")</f>
        <v>6.78</v>
      </c>
      <c r="C42" s="27" t="str">
        <f aca="false">SUBSTITUTE(ROUND((C25/C24)*100,2),",",".")</f>
        <v>7.21</v>
      </c>
      <c r="D42" s="27" t="str">
        <f aca="false">SUBSTITUTE(ROUND((D25/D24)*100,2),",",".")</f>
        <v>7.79</v>
      </c>
      <c r="E42" s="27" t="str">
        <f aca="false">SUBSTITUTE(ROUND((E25/E24)*100,2),",",".")</f>
        <v>7.63</v>
      </c>
      <c r="F42" s="27" t="str">
        <f aca="false">SUBSTITUTE(ROUND((F25/F24)*100,2),",",".")</f>
        <v>7.38</v>
      </c>
      <c r="G42" s="27" t="str">
        <f aca="false">SUBSTITUTE(ROUND((G25/G24)*100,2),",",".")</f>
        <v>7.19</v>
      </c>
      <c r="H42" s="27" t="str">
        <f aca="false">SUBSTITUTE(ROUND((H25/H24)*100,2),",",".")</f>
        <v>7.27</v>
      </c>
      <c r="I42" s="27" t="str">
        <f aca="false">SUBSTITUTE(ROUND((I25/I24)*100,2),",",".")</f>
        <v>6.68</v>
      </c>
      <c r="J42" s="27" t="str">
        <f aca="false">SUBSTITUTE(ROUND((J25/J24)*100,2),",",".")</f>
        <v>6.84</v>
      </c>
      <c r="K42" s="28"/>
      <c r="L42" s="28"/>
      <c r="M42" s="27" t="str">
        <f aca="false">SUBSTITUTE(ROUND(M10,2),",",".")</f>
        <v>4.95</v>
      </c>
      <c r="N42" s="27" t="str">
        <f aca="false">SUBSTITUTE(ROUND(N10,2),",",".")</f>
        <v>4.88</v>
      </c>
      <c r="O42" s="27" t="str">
        <f aca="false">SUBSTITUTE(ROUND(O10,2),",",".")</f>
        <v>5.03</v>
      </c>
      <c r="P42" s="26" t="str">
        <f aca="false">SUBSTITUTE(ROUND((P25/P24)*100,2),",",".")</f>
        <v>5.76</v>
      </c>
      <c r="Q42" s="27" t="str">
        <f aca="false">SUBSTITUTE(ROUND((Q25/Q24)*100,2),",",".")</f>
        <v>4.32</v>
      </c>
      <c r="T42" s="27" t="str">
        <f aca="false">SUBSTITUTE(ROUND(T10,2),",",".")</f>
        <v>18.38</v>
      </c>
      <c r="U42" s="27" t="str">
        <f aca="false">SUBSTITUTE(ROUND(U10,2),",",".")</f>
        <v>18</v>
      </c>
      <c r="V42" s="27" t="str">
        <f aca="false">SUBSTITUTE(ROUND(V10,2),",",".")</f>
        <v>18.75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4.18</v>
      </c>
      <c r="N43" s="27" t="str">
        <f aca="false">SUBSTITUTE(ROUND(N11,2),",",".")</f>
        <v>3.91</v>
      </c>
      <c r="O43" s="27" t="str">
        <f aca="false">SUBSTITUTE(ROUND(O11,2),",",".")</f>
        <v>4.45</v>
      </c>
      <c r="P43" s="27"/>
      <c r="Q43" s="27"/>
      <c r="T43" s="27" t="str">
        <f aca="false">SUBSTITUTE(ROUND(T11,2),",",".")</f>
        <v>-5.74</v>
      </c>
      <c r="U43" s="27" t="str">
        <f aca="false">SUBSTITUTE(ROUND(U11,2),",",".")</f>
        <v>-6.99</v>
      </c>
      <c r="V43" s="27" t="str">
        <f aca="false">SUBSTITUTE(ROUND(V11,2),",",".")</f>
        <v>-4.48</v>
      </c>
    </row>
    <row r="44" customFormat="false" ht="12.8" hidden="false" customHeight="false" outlineLevel="0" collapsed="false">
      <c r="B44" s="28" t="s">
        <v>74</v>
      </c>
      <c r="C44" s="28" t="s">
        <v>75</v>
      </c>
      <c r="D44" s="28" t="s">
        <v>76</v>
      </c>
      <c r="E44" s="28" t="s">
        <v>77</v>
      </c>
      <c r="F44" s="28" t="s">
        <v>78</v>
      </c>
      <c r="G44" s="28" t="s">
        <v>79</v>
      </c>
      <c r="H44" s="28" t="s">
        <v>80</v>
      </c>
      <c r="I44" s="28" t="s">
        <v>81</v>
      </c>
      <c r="J44" s="28" t="s">
        <v>82</v>
      </c>
      <c r="K44" s="28"/>
      <c r="L44" s="28"/>
      <c r="M44" s="27" t="str">
        <f aca="false">SUBSTITUTE(ROUND(M12,2),",",".")</f>
        <v>1.89</v>
      </c>
      <c r="N44" s="27" t="str">
        <f aca="false">SUBSTITUTE(ROUND(N12,2),",",".")</f>
        <v>1.83</v>
      </c>
      <c r="O44" s="27" t="str">
        <f aca="false">SUBSTITUTE(ROUND(O12,2),",",".")</f>
        <v>1.95</v>
      </c>
      <c r="P44" s="28" t="s">
        <v>83</v>
      </c>
      <c r="Q44" s="28" t="s">
        <v>84</v>
      </c>
      <c r="T44" s="27" t="str">
        <f aca="false">SUBSTITUTE(ROUND(T12,2),",",".")</f>
        <v>32.38</v>
      </c>
      <c r="U44" s="27" t="str">
        <f aca="false">SUBSTITUTE(ROUND(U12,2),",",".")</f>
        <v>31.99</v>
      </c>
      <c r="V44" s="27" t="str">
        <f aca="false">SUBSTITUTE(ROUND(V12,2),",",".")</f>
        <v>32.76</v>
      </c>
    </row>
    <row r="45" customFormat="false" ht="12.8" hidden="false" customHeight="false" outlineLevel="0" collapsed="false">
      <c r="B45" s="25" t="s">
        <v>85</v>
      </c>
      <c r="C45" s="25" t="s">
        <v>85</v>
      </c>
      <c r="D45" s="25" t="s">
        <v>86</v>
      </c>
      <c r="E45" s="25" t="s">
        <v>87</v>
      </c>
      <c r="F45" s="25" t="s">
        <v>88</v>
      </c>
      <c r="G45" s="25" t="s">
        <v>89</v>
      </c>
      <c r="H45" s="25" t="s">
        <v>88</v>
      </c>
      <c r="I45" s="25" t="s">
        <v>90</v>
      </c>
      <c r="J45" s="25" t="s">
        <v>91</v>
      </c>
      <c r="K45" s="28"/>
      <c r="L45" s="28"/>
      <c r="M45" s="27" t="str">
        <f aca="false">SUBSTITUTE(ROUND(M13,2),",",".")</f>
        <v>2.27</v>
      </c>
      <c r="N45" s="27" t="str">
        <f aca="false">SUBSTITUTE(ROUND(N13,2),",",".")</f>
        <v>1.93</v>
      </c>
      <c r="O45" s="27" t="str">
        <f aca="false">SUBSTITUTE(ROUND(O13,2),",",".")</f>
        <v>2.6</v>
      </c>
      <c r="P45" s="25" t="s">
        <v>92</v>
      </c>
      <c r="Q45" s="25" t="s">
        <v>93</v>
      </c>
      <c r="T45" s="27" t="str">
        <f aca="false">SUBSTITUTE(ROUND(T13,2),",",".")</f>
        <v>4.4</v>
      </c>
      <c r="U45" s="27" t="str">
        <f aca="false">SUBSTITUTE(ROUND(U13,2),",",".")</f>
        <v>2.75</v>
      </c>
      <c r="V45" s="27" t="str">
        <f aca="false">SUBSTITUTE(ROUND(V13,2),",",".")</f>
        <v>6.08</v>
      </c>
    </row>
    <row r="46" customFormat="false" ht="12.8" hidden="false" customHeight="false" outlineLevel="0" collapsed="false">
      <c r="B46" s="27" t="s">
        <v>94</v>
      </c>
      <c r="C46" s="27" t="s">
        <v>95</v>
      </c>
      <c r="D46" s="27" t="s">
        <v>96</v>
      </c>
      <c r="E46" s="27" t="s">
        <v>97</v>
      </c>
      <c r="F46" s="27" t="s">
        <v>98</v>
      </c>
      <c r="G46" s="27" t="s">
        <v>99</v>
      </c>
      <c r="H46" s="27" t="s">
        <v>100</v>
      </c>
      <c r="I46" s="27" t="s">
        <v>101</v>
      </c>
      <c r="J46" s="27" t="s">
        <v>102</v>
      </c>
      <c r="K46" s="28"/>
      <c r="L46" s="28"/>
      <c r="M46" s="27" t="str">
        <f aca="false">SUBSTITUTE(ROUND(M14,2),",",".")</f>
        <v>4.84</v>
      </c>
      <c r="N46" s="27" t="str">
        <f aca="false">SUBSTITUTE(ROUND(N14,2),",",".")</f>
        <v>4.78</v>
      </c>
      <c r="O46" s="27" t="str">
        <f aca="false">SUBSTITUTE(ROUND(O14,2),",",".")</f>
        <v>4.9</v>
      </c>
      <c r="P46" s="27" t="s">
        <v>103</v>
      </c>
      <c r="Q46" s="27" t="s">
        <v>104</v>
      </c>
      <c r="T46" s="27" t="str">
        <f aca="false">SUBSTITUTE(ROUND(T14,2),",",".")</f>
        <v>20.1</v>
      </c>
      <c r="U46" s="27" t="str">
        <f aca="false">SUBSTITUTE(ROUND(U14,2),",",".")</f>
        <v>19.81</v>
      </c>
      <c r="V46" s="27" t="str">
        <f aca="false">SUBSTITUTE(ROUND(V14,2),",",".")</f>
        <v>20.4</v>
      </c>
    </row>
    <row r="47" customFormat="false" ht="12.8" hidden="false" customHeight="false" outlineLevel="0" collapsed="false">
      <c r="B47" s="28" t="s">
        <v>105</v>
      </c>
      <c r="C47" s="28" t="s">
        <v>106</v>
      </c>
      <c r="D47" s="28" t="s">
        <v>107</v>
      </c>
      <c r="E47" s="28" t="s">
        <v>108</v>
      </c>
      <c r="F47" s="28" t="s">
        <v>109</v>
      </c>
      <c r="G47" s="28" t="s">
        <v>110</v>
      </c>
      <c r="H47" s="28" t="s">
        <v>108</v>
      </c>
      <c r="I47" s="28" t="s">
        <v>111</v>
      </c>
      <c r="J47" s="28" t="s">
        <v>112</v>
      </c>
      <c r="K47" s="28"/>
      <c r="L47" s="28"/>
      <c r="M47" s="27" t="str">
        <f aca="false">SUBSTITUTE(ROUND(M15,2),",",".")</f>
        <v>4.59</v>
      </c>
      <c r="N47" s="27" t="str">
        <f aca="false">SUBSTITUTE(ROUND(N15,2),",",".")</f>
        <v>4.36</v>
      </c>
      <c r="O47" s="27" t="str">
        <f aca="false">SUBSTITUTE(ROUND(O15,2),",",".")</f>
        <v>4.82</v>
      </c>
      <c r="P47" s="27" t="s">
        <v>113</v>
      </c>
      <c r="Q47" s="27" t="s">
        <v>114</v>
      </c>
      <c r="T47" s="27" t="str">
        <f aca="false">SUBSTITUTE(ROUND(T15,2),",",".")</f>
        <v>-4.26</v>
      </c>
      <c r="U47" s="27" t="str">
        <f aca="false">SUBSTITUTE(ROUND(U15,2),",",".")</f>
        <v>-5.31</v>
      </c>
      <c r="V47" s="27" t="str">
        <f aca="false">SUBSTITUTE(ROUND(V15,2),",",".")</f>
        <v>-3.19</v>
      </c>
    </row>
    <row r="48" customFormat="false" ht="12.8" hidden="false" customHeight="false" outlineLevel="0" collapsed="false">
      <c r="B48" s="28" t="s">
        <v>115</v>
      </c>
      <c r="C48" s="28" t="s">
        <v>116</v>
      </c>
      <c r="D48" s="28" t="s">
        <v>117</v>
      </c>
      <c r="E48" s="28" t="s">
        <v>118</v>
      </c>
      <c r="F48" s="28" t="s">
        <v>119</v>
      </c>
      <c r="G48" s="28" t="s">
        <v>120</v>
      </c>
      <c r="H48" s="28" t="s">
        <v>121</v>
      </c>
      <c r="I48" s="28" t="s">
        <v>122</v>
      </c>
      <c r="J48" s="28" t="s">
        <v>123</v>
      </c>
      <c r="K48" s="28"/>
      <c r="L48" s="28"/>
      <c r="M48" s="27" t="str">
        <f aca="false">SUBSTITUTE(ROUND(M16,2),",",".")</f>
        <v>0.64</v>
      </c>
      <c r="N48" s="27" t="str">
        <f aca="false">SUBSTITUTE(ROUND(N16,2),",",".")</f>
        <v>0.59</v>
      </c>
      <c r="O48" s="27" t="str">
        <f aca="false">SUBSTITUTE(ROUND(O16,2),",",".")</f>
        <v>0.69</v>
      </c>
      <c r="P48" s="27" t="s">
        <v>124</v>
      </c>
      <c r="Q48" s="27" t="s">
        <v>125</v>
      </c>
      <c r="T48" s="27" t="str">
        <f aca="false">SUBSTITUTE(ROUND(T16,2),",",".")</f>
        <v>22</v>
      </c>
      <c r="U48" s="27" t="str">
        <f aca="false">SUBSTITUTE(ROUND(U16,2),",",".")</f>
        <v>21.71</v>
      </c>
      <c r="V48" s="27" t="str">
        <f aca="false">SUBSTITUTE(ROUND(V16,2),",",".")</f>
        <v>22.29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0.71</v>
      </c>
      <c r="N49" s="27" t="str">
        <f aca="false">SUBSTITUTE(ROUND(N17,2),",",".")</f>
        <v>0.48</v>
      </c>
      <c r="O49" s="27" t="str">
        <f aca="false">SUBSTITUTE(ROUND(O17,2),",",".")</f>
        <v>0.94</v>
      </c>
      <c r="P49" s="27"/>
      <c r="Q49" s="27"/>
      <c r="T49" s="27" t="str">
        <f aca="false">SUBSTITUTE(ROUND(T17,2),",",".")</f>
        <v>-4.02</v>
      </c>
      <c r="U49" s="27" t="str">
        <f aca="false">SUBSTITUTE(ROUND(U17,2),",",".")</f>
        <v>-5.14</v>
      </c>
      <c r="V49" s="27" t="str">
        <f aca="false">SUBSTITUTE(ROUND(V17,2),",",".")</f>
        <v>-2.89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0.45</v>
      </c>
      <c r="N50" s="27" t="str">
        <f aca="false">SUBSTITUTE(ROUND(N18,2),",",".")</f>
        <v>0.32</v>
      </c>
      <c r="O50" s="27" t="str">
        <f aca="false">SUBSTITUTE(ROUND(O18,2),",",".")</f>
        <v>0.57</v>
      </c>
      <c r="P50" s="28"/>
      <c r="Q50" s="28"/>
      <c r="T50" s="27" t="str">
        <f aca="false">SUBSTITUTE(ROUND(T18,2),",",".")</f>
        <v>30.84</v>
      </c>
      <c r="U50" s="27" t="str">
        <f aca="false">SUBSTITUTE(ROUND(U18,2),",",".")</f>
        <v>30.07</v>
      </c>
      <c r="V50" s="27" t="str">
        <f aca="false">SUBSTITUTE(ROUND(V18,2),",",".")</f>
        <v>31.62</v>
      </c>
    </row>
    <row r="51" customFormat="false" ht="12.8" hidden="false" customHeight="false" outlineLevel="0" collapsed="false">
      <c r="M51" s="27" t="str">
        <f aca="false">SUBSTITUTE(ROUND(M19,2),",",".")</f>
        <v>0.45</v>
      </c>
      <c r="N51" s="27" t="str">
        <f aca="false">SUBSTITUTE(ROUND(N19,2),",",".")</f>
        <v>-0.2</v>
      </c>
      <c r="O51" s="27" t="str">
        <f aca="false">SUBSTITUTE(ROUND(O19,2),",",".")</f>
        <v>1.1</v>
      </c>
      <c r="T51" s="27" t="str">
        <f aca="false">SUBSTITUTE(ROUND(T19,2),",",".")</f>
        <v>2.37</v>
      </c>
      <c r="U51" s="27" t="str">
        <f aca="false">SUBSTITUTE(ROUND(U19,2),",",".")</f>
        <v>-0.87</v>
      </c>
      <c r="V51" s="27" t="str">
        <f aca="false">SUBSTITUTE(ROUND(V19,2),",",".")</f>
        <v>5.72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M52" s="27" t="str">
        <f aca="false">SUBSTITUTE(ROUND(M20,2),",",".")</f>
        <v>-0.17</v>
      </c>
      <c r="N52" s="27" t="str">
        <f aca="false">SUBSTITUTE(ROUND(N20,2),",",".")</f>
        <v>-0.47</v>
      </c>
      <c r="O52" s="27" t="str">
        <f aca="false">SUBSTITUTE(ROUND(O20,2),",",".")</f>
        <v>0.13</v>
      </c>
      <c r="P52" s="28"/>
      <c r="Q52" s="28"/>
      <c r="T52" s="27" t="str">
        <f aca="false">SUBSTITUTE(ROUND(T20,2),",",".")</f>
        <v>30.01</v>
      </c>
      <c r="U52" s="27" t="str">
        <f aca="false">SUBSTITUTE(ROUND(U20,2),",",".")</f>
        <v>28.21</v>
      </c>
      <c r="V52" s="27" t="str">
        <f aca="false">SUBSTITUTE(ROUND(V20,2),",",".")</f>
        <v>31.84</v>
      </c>
    </row>
    <row r="53" customFormat="false" ht="12.8" hidden="false" customHeight="false" outlineLevel="0" collapsed="false">
      <c r="M53" s="27" t="str">
        <f aca="false">SUBSTITUTE(ROUND(M21,2),",",".")</f>
        <v>0.73</v>
      </c>
      <c r="N53" s="27" t="str">
        <f aca="false">SUBSTITUTE(ROUND(N21,2),",",".")</f>
        <v>-0.86</v>
      </c>
      <c r="O53" s="27" t="str">
        <f aca="false">SUBSTITUTE(ROUND(O21,2),",",".")</f>
        <v>2.35</v>
      </c>
      <c r="T53" s="27" t="str">
        <f aca="false">SUBSTITUTE(ROUND(T21,2),",",".")</f>
        <v>3.84</v>
      </c>
      <c r="U53" s="27" t="str">
        <f aca="false">SUBSTITUTE(ROUND(U21,2),",",".")</f>
        <v>-3.94</v>
      </c>
      <c r="V53" s="27" t="str">
        <f aca="false">SUBSTITUTE(ROUND(V21,2),",",".")</f>
        <v>12.24</v>
      </c>
    </row>
    <row r="54" customFormat="false" ht="12.8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M54" s="27" t="str">
        <f aca="false">SUBSTITUTE(ROUND(M22,2),",",".")</f>
        <v>0.75</v>
      </c>
      <c r="N54" s="27" t="str">
        <f aca="false">SUBSTITUTE(ROUND(N22,2),",",".")</f>
        <v>0.43</v>
      </c>
      <c r="O54" s="27" t="str">
        <f aca="false">SUBSTITUTE(ROUND(O22,2),",",".")</f>
        <v>1.08</v>
      </c>
      <c r="P54" s="28"/>
      <c r="Q54" s="28"/>
      <c r="T54" s="27" t="str">
        <f aca="false">SUBSTITUTE(ROUND(T22,2),",",".")</f>
        <v>18.56</v>
      </c>
      <c r="U54" s="27" t="str">
        <f aca="false">SUBSTITUTE(ROUND(U22,2),",",".")</f>
        <v>16.83</v>
      </c>
      <c r="V54" s="27" t="str">
        <f aca="false">SUBSTITUTE(ROUND(V22,2),",",".")</f>
        <v>20.32</v>
      </c>
    </row>
    <row r="55" customFormat="false" ht="12.8" hidden="false" customHeight="false" outlineLevel="0" collapsed="false">
      <c r="M55" s="27" t="str">
        <f aca="false">SUBSTITUTE(ROUND(M23,2),",",".")</f>
        <v>1.66</v>
      </c>
      <c r="N55" s="27" t="str">
        <f aca="false">SUBSTITUTE(ROUND(N23,2),",",".")</f>
        <v>0.02</v>
      </c>
      <c r="O55" s="27" t="str">
        <f aca="false">SUBSTITUTE(ROUND(O23,2),",",".")</f>
        <v>3.32</v>
      </c>
      <c r="T55" s="27" t="str">
        <f aca="false">SUBSTITUTE(ROUND(T23,2),",",".")</f>
        <v>-4.05</v>
      </c>
      <c r="U55" s="27" t="str">
        <f aca="false">SUBSTITUTE(ROUND(U23,2),",",".")</f>
        <v>-11.21</v>
      </c>
      <c r="V55" s="27" t="str">
        <f aca="false">SUBSTITUTE(ROUND(V23,2),",",".")</f>
        <v>3.68</v>
      </c>
    </row>
    <row r="56" customFormat="false" ht="12.8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M56" s="27" t="str">
        <f aca="false">SUBSTITUTE(ROUND(M24,2),",",".")</f>
        <v>1.15</v>
      </c>
      <c r="N56" s="27" t="str">
        <f aca="false">SUBSTITUTE(ROUND(N24,2),",",".")</f>
        <v>0.83</v>
      </c>
      <c r="O56" s="27" t="str">
        <f aca="false">SUBSTITUTE(ROUND(O24,2),",",".")</f>
        <v>1.46</v>
      </c>
      <c r="P56" s="28"/>
      <c r="Q56" s="28"/>
      <c r="T56" s="27" t="str">
        <f aca="false">SUBSTITUTE(ROUND(T24,2),",",".")</f>
        <v>13.67</v>
      </c>
      <c r="U56" s="27" t="str">
        <f aca="false">SUBSTITUTE(ROUND(U24,2),",",".")</f>
        <v>12.09</v>
      </c>
      <c r="V56" s="27" t="str">
        <f aca="false">SUBSTITUTE(ROUND(V24,2),",",".")</f>
        <v>15.27</v>
      </c>
    </row>
    <row r="57" customFormat="false" ht="12.8" hidden="false" customHeight="false" outlineLevel="0" collapsed="false">
      <c r="M57" s="27" t="str">
        <f aca="false">SUBSTITUTE(ROUND(M25,2),",",".")</f>
        <v>0.33</v>
      </c>
      <c r="N57" s="27" t="str">
        <f aca="false">SUBSTITUTE(ROUND(N25,2),",",".")</f>
        <v>-0.82</v>
      </c>
      <c r="O57" s="27" t="str">
        <f aca="false">SUBSTITUTE(ROUND(O25,2),",",".")</f>
        <v>1.5</v>
      </c>
      <c r="T57" s="27" t="str">
        <f aca="false">SUBSTITUTE(ROUND(T25,2),",",".")</f>
        <v>-9.35</v>
      </c>
      <c r="U57" s="27" t="str">
        <f aca="false">SUBSTITUTE(ROUND(U25,2),",",".")</f>
        <v>-14.58</v>
      </c>
      <c r="V57" s="27" t="str">
        <f aca="false">SUBSTITUTE(ROUND(V25,2),",",".")</f>
        <v>-3.81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M58" s="27" t="str">
        <f aca="false">SUBSTITUTE(ROUND(M26,2),",",".")</f>
        <v>0.17</v>
      </c>
      <c r="N58" s="27" t="str">
        <f aca="false">SUBSTITUTE(ROUND(N26,2),",",".")</f>
        <v>0.09</v>
      </c>
      <c r="O58" s="27" t="str">
        <f aca="false">SUBSTITUTE(ROUND(O26,2),",",".")</f>
        <v>0.26</v>
      </c>
      <c r="P58" s="28"/>
      <c r="Q58" s="28"/>
      <c r="T58" s="27" t="str">
        <f aca="false">SUBSTITUTE(ROUND(T26,2),",",".")</f>
        <v>30.48</v>
      </c>
      <c r="U58" s="27" t="str">
        <f aca="false">SUBSTITUTE(ROUND(U26,2),",",".")</f>
        <v>29.95</v>
      </c>
      <c r="V58" s="27" t="str">
        <f aca="false">SUBSTITUTE(ROUND(V26,2),",",".")</f>
        <v>31.01</v>
      </c>
    </row>
    <row r="59" customFormat="false" ht="12.8" hidden="false" customHeight="false" outlineLevel="0" collapsed="false">
      <c r="M59" s="27" t="str">
        <f aca="false">SUBSTITUTE(ROUND(M27,2),",",".")</f>
        <v>0.58</v>
      </c>
      <c r="N59" s="27" t="str">
        <f aca="false">SUBSTITUTE(ROUND(N27,2),",",".")</f>
        <v>0.13</v>
      </c>
      <c r="O59" s="27" t="str">
        <f aca="false">SUBSTITUTE(ROUND(O27,2),",",".")</f>
        <v>1.03</v>
      </c>
      <c r="P59" s="27"/>
      <c r="Q59" s="27"/>
      <c r="T59" s="27" t="str">
        <f aca="false">SUBSTITUTE(ROUND(T27,2),",",".")</f>
        <v>2.99</v>
      </c>
      <c r="U59" s="27" t="str">
        <f aca="false">SUBSTITUTE(ROUND(U27,2),",",".")</f>
        <v>0.73</v>
      </c>
      <c r="V59" s="27" t="str">
        <f aca="false">SUBSTITUTE(ROUND(V27,2),",",".")</f>
        <v>5.29</v>
      </c>
    </row>
    <row r="60" customFormat="false" ht="12.8" hidden="false" customHeight="false" outlineLevel="0" collapsed="false">
      <c r="M60" s="27" t="str">
        <f aca="false">SUBSTITUTE(ROUND(M28,2),",",".")</f>
        <v>0.98</v>
      </c>
      <c r="N60" s="27" t="str">
        <f aca="false">SUBSTITUTE(ROUND(N28,2),",",".")</f>
        <v>0.82</v>
      </c>
      <c r="O60" s="27" t="str">
        <f aca="false">SUBSTITUTE(ROUND(O28,2),",",".")</f>
        <v>1.14</v>
      </c>
      <c r="P60" s="27"/>
      <c r="Q60" s="27"/>
      <c r="T60" s="27" t="str">
        <f aca="false">SUBSTITUTE(ROUND(T28,2),",",".")</f>
        <v>15.72</v>
      </c>
      <c r="U60" s="27" t="str">
        <f aca="false">SUBSTITUTE(ROUND(U28,2),",",".")</f>
        <v>14.9</v>
      </c>
      <c r="V60" s="27" t="str">
        <f aca="false">SUBSTITUTE(ROUND(V28,2),",",".")</f>
        <v>16.55</v>
      </c>
    </row>
    <row r="61" customFormat="false" ht="12.8" hidden="false" customHeight="false" outlineLevel="0" collapsed="false">
      <c r="M61" s="27" t="str">
        <f aca="false">SUBSTITUTE(ROUND(M29,2),",",".")</f>
        <v>0.72</v>
      </c>
      <c r="N61" s="27" t="str">
        <f aca="false">SUBSTITUTE(ROUND(N29,2),",",".")</f>
        <v>0.07</v>
      </c>
      <c r="O61" s="27" t="str">
        <f aca="false">SUBSTITUTE(ROUND(O29,2),",",".")</f>
        <v>1.38</v>
      </c>
      <c r="P61" s="27"/>
      <c r="Q61" s="27"/>
      <c r="T61" s="27" t="str">
        <f aca="false">SUBSTITUTE(ROUND(T29,2),",",".")</f>
        <v>-7.7</v>
      </c>
      <c r="U61" s="27" t="str">
        <f aca="false">SUBSTITUTE(ROUND(U29,2),",",".")</f>
        <v>-10.67</v>
      </c>
      <c r="V61" s="27" t="str">
        <f aca="false">SUBSTITUTE(ROUND(V29,2),",",".")</f>
        <v>-4.63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  <row r="77" customFormat="false" ht="12.8" hidden="false" customHeight="false" outlineLevel="0" collapsed="false">
      <c r="M77" s="27"/>
      <c r="N77" s="27"/>
      <c r="O77" s="27"/>
    </row>
    <row r="78" customFormat="false" ht="12.8" hidden="false" customHeight="false" outlineLevel="0" collapsed="false">
      <c r="M78" s="27"/>
      <c r="N78" s="27"/>
      <c r="O78" s="27"/>
    </row>
    <row r="79" customFormat="false" ht="12.8" hidden="false" customHeight="false" outlineLevel="0" collapsed="false">
      <c r="M79" s="27"/>
      <c r="N79" s="27"/>
      <c r="O79" s="27"/>
    </row>
    <row r="80" customFormat="false" ht="12.8" hidden="false" customHeight="false" outlineLevel="0" collapsed="false">
      <c r="M80" s="27"/>
      <c r="N80" s="27"/>
      <c r="O80" s="27"/>
    </row>
    <row r="81" customFormat="false" ht="12.8" hidden="false" customHeight="false" outlineLevel="0" collapsed="false">
      <c r="M81" s="27"/>
      <c r="N81" s="27"/>
      <c r="O81" s="27"/>
    </row>
    <row r="82" customFormat="false" ht="12.8" hidden="false" customHeight="false" outlineLevel="0" collapsed="false">
      <c r="M82" s="27"/>
      <c r="N82" s="27"/>
      <c r="O82" s="27"/>
    </row>
    <row r="83" customFormat="false" ht="12.8" hidden="false" customHeight="false" outlineLevel="0" collapsed="false">
      <c r="M83" s="27"/>
      <c r="N83" s="27"/>
      <c r="O83" s="27"/>
    </row>
    <row r="84" customFormat="false" ht="12.8" hidden="false" customHeight="false" outlineLevel="0" collapsed="false">
      <c r="M84" s="27"/>
      <c r="N84" s="27"/>
      <c r="O84" s="27"/>
    </row>
    <row r="85" customFormat="false" ht="12.8" hidden="false" customHeight="false" outlineLevel="0" collapsed="false">
      <c r="M85" s="27"/>
      <c r="N85" s="27"/>
      <c r="O85" s="27"/>
    </row>
    <row r="86" customFormat="false" ht="12.8" hidden="false" customHeight="false" outlineLevel="0" collapsed="false">
      <c r="M86" s="27"/>
      <c r="N86" s="27"/>
      <c r="O86" s="27"/>
    </row>
    <row r="87" customFormat="false" ht="12.8" hidden="false" customHeight="false" outlineLevel="0" collapsed="false">
      <c r="M87" s="27"/>
      <c r="N87" s="27"/>
      <c r="O87" s="27"/>
    </row>
    <row r="88" customFormat="false" ht="12.8" hidden="false" customHeight="false" outlineLevel="0" collapsed="false">
      <c r="M88" s="27"/>
      <c r="N88" s="27"/>
      <c r="O88" s="27"/>
    </row>
    <row r="89" customFormat="false" ht="12.8" hidden="false" customHeight="false" outlineLevel="0" collapsed="false">
      <c r="M89" s="27"/>
      <c r="N89" s="27"/>
      <c r="O89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31" activeCellId="1" sqref="S2:S29 R3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48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s="42" customFormat="true" ht="12.8" hidden="false" customHeight="false" outlineLevel="0" collapsed="false">
      <c r="A2" s="5" t="s">
        <v>6</v>
      </c>
      <c r="B2" s="38" t="n">
        <v>362159</v>
      </c>
      <c r="C2" s="38" t="n">
        <v>344545</v>
      </c>
      <c r="D2" s="38" t="n">
        <v>359744</v>
      </c>
      <c r="E2" s="38" t="n">
        <v>344402</v>
      </c>
      <c r="F2" s="38" t="n">
        <v>339809</v>
      </c>
      <c r="G2" s="38" t="n">
        <v>338561</v>
      </c>
      <c r="H2" s="38" t="n">
        <v>351769</v>
      </c>
      <c r="I2" s="38" t="n">
        <v>349995</v>
      </c>
      <c r="J2" s="38" t="n">
        <v>353591</v>
      </c>
      <c r="K2" s="39" t="n">
        <v>-2.36581170149023</v>
      </c>
      <c r="L2" s="8" t="str">
        <f aca="false">_xlfn.CONCAT(M33," [",N33," ; ",O33,"]")</f>
        <v>-0.19 [-0.23 ; -0.15]</v>
      </c>
      <c r="M2" s="39" t="n">
        <v>-0.189257385313579</v>
      </c>
      <c r="N2" s="39" t="n">
        <v>-0.231974338823937</v>
      </c>
      <c r="O2" s="40" t="n">
        <v>-0.146522141994376</v>
      </c>
      <c r="P2" s="15" t="n">
        <v>259030</v>
      </c>
      <c r="Q2" s="15" t="n">
        <v>222710</v>
      </c>
      <c r="R2" s="9" t="n">
        <v>-37.0147995848311</v>
      </c>
      <c r="S2" s="8" t="str">
        <f aca="false">_xlfn.CONCAT(T33," [",U33," ; ",V33,"]")</f>
        <v>-21.12 [-21.33 ; -20.91]</v>
      </c>
      <c r="T2" s="9" t="n">
        <v>-21.1182657857585</v>
      </c>
      <c r="U2" s="9" t="n">
        <v>-21.3280798473225</v>
      </c>
      <c r="V2" s="41" t="n">
        <v>-20.9078921606253</v>
      </c>
    </row>
    <row r="3" customFormat="false" ht="12.8" hidden="false" customHeight="false" outlineLevel="0" collapsed="false">
      <c r="A3" s="16" t="s">
        <v>8</v>
      </c>
      <c r="B3" s="15" t="n">
        <v>100828</v>
      </c>
      <c r="C3" s="15" t="n">
        <v>95221</v>
      </c>
      <c r="D3" s="15" t="n">
        <v>95835</v>
      </c>
      <c r="E3" s="15" t="n">
        <v>85023</v>
      </c>
      <c r="F3" s="15" t="n">
        <v>73548</v>
      </c>
      <c r="G3" s="15" t="n">
        <v>73140</v>
      </c>
      <c r="H3" s="15" t="n">
        <v>66012</v>
      </c>
      <c r="I3" s="15" t="n">
        <v>67761</v>
      </c>
      <c r="J3" s="15" t="n">
        <v>67083</v>
      </c>
      <c r="K3" s="9" t="n">
        <v>-33.467885904709</v>
      </c>
      <c r="L3" s="8" t="str">
        <f aca="false">_xlfn.CONCAT(M34," [",N34," ; ",O34,"]")</f>
        <v>-5.83 [-5.92 ; -5.75]</v>
      </c>
      <c r="M3" s="9" t="n">
        <v>-5.833925125777</v>
      </c>
      <c r="N3" s="9" t="n">
        <v>-5.91849038876935</v>
      </c>
      <c r="O3" s="9" t="n">
        <v>-5.74928385120985</v>
      </c>
      <c r="P3" s="15" t="n">
        <v>56986</v>
      </c>
      <c r="Q3" s="15" t="n">
        <v>47359</v>
      </c>
      <c r="R3" s="9" t="n">
        <v>-29.4023821236379</v>
      </c>
      <c r="S3" s="8" t="str">
        <f aca="false">_xlfn.CONCAT(T34," [",U34," ; ",V34,"]")</f>
        <v>-15.92 [-16.41 ; -15.43]</v>
      </c>
      <c r="T3" s="9" t="n">
        <v>-15.9240512159178</v>
      </c>
      <c r="U3" s="9" t="n">
        <v>-16.4137312090866</v>
      </c>
      <c r="V3" s="41" t="n">
        <v>-15.4315024920451</v>
      </c>
    </row>
    <row r="4" customFormat="false" ht="12.8" hidden="false" customHeight="false" outlineLevel="0" collapsed="false">
      <c r="A4" s="16" t="s">
        <v>9</v>
      </c>
      <c r="B4" s="15" t="n">
        <v>47338</v>
      </c>
      <c r="C4" s="15" t="n">
        <v>46156</v>
      </c>
      <c r="D4" s="15" t="n">
        <v>47186</v>
      </c>
      <c r="E4" s="15" t="n">
        <v>43368</v>
      </c>
      <c r="F4" s="15" t="n">
        <v>41594</v>
      </c>
      <c r="G4" s="15" t="n">
        <v>43961</v>
      </c>
      <c r="H4" s="15" t="n">
        <v>40668</v>
      </c>
      <c r="I4" s="15" t="n">
        <v>41428</v>
      </c>
      <c r="J4" s="15" t="n">
        <v>40372</v>
      </c>
      <c r="K4" s="9" t="n">
        <v>-14.7154505893785</v>
      </c>
      <c r="L4" s="8" t="str">
        <f aca="false">_xlfn.CONCAT(M35," [",N35," ; ",O35,"]")</f>
        <v>-2.06 [-2.18 ; -1.95]</v>
      </c>
      <c r="M4" s="9" t="n">
        <v>-2.06437064627989</v>
      </c>
      <c r="N4" s="9" t="n">
        <v>-2.18313218089978</v>
      </c>
      <c r="O4" s="9" t="n">
        <v>-1.94546492076103</v>
      </c>
      <c r="P4" s="15" t="n">
        <v>32642</v>
      </c>
      <c r="Q4" s="15" t="n">
        <v>28037</v>
      </c>
      <c r="R4" s="9" t="n">
        <v>-30.553353809571</v>
      </c>
      <c r="S4" s="8" t="str">
        <f aca="false">_xlfn.CONCAT(T35," [",U35," ; ",V35,"]")</f>
        <v>-16.82 [-17.45 ; -16.18]</v>
      </c>
      <c r="T4" s="9" t="n">
        <v>-16.8175285158839</v>
      </c>
      <c r="U4" s="9" t="n">
        <v>-17.4485876166443</v>
      </c>
      <c r="V4" s="41" t="n">
        <v>-16.1816453233587</v>
      </c>
    </row>
    <row r="5" customFormat="false" ht="12.8" hidden="false" customHeight="false" outlineLevel="0" collapsed="false">
      <c r="A5" s="16" t="s">
        <v>10</v>
      </c>
      <c r="B5" s="15" t="n">
        <v>57121</v>
      </c>
      <c r="C5" s="15" t="n">
        <v>54489</v>
      </c>
      <c r="D5" s="15" t="n">
        <v>57829</v>
      </c>
      <c r="E5" s="15" t="n">
        <v>55113</v>
      </c>
      <c r="F5" s="15" t="n">
        <v>55622</v>
      </c>
      <c r="G5" s="15" t="n">
        <v>57857</v>
      </c>
      <c r="H5" s="15" t="n">
        <v>60350</v>
      </c>
      <c r="I5" s="15" t="n">
        <v>59306</v>
      </c>
      <c r="J5" s="15" t="n">
        <v>59710</v>
      </c>
      <c r="K5" s="9" t="n">
        <v>4.53248367500569</v>
      </c>
      <c r="L5" s="8" t="str">
        <f aca="false">_xlfn.CONCAT(M36," [",N36," ; ",O36,"]")</f>
        <v>0.95 [0.84 ; 1.06]</v>
      </c>
      <c r="M5" s="9" t="n">
        <v>0.949507521436188</v>
      </c>
      <c r="N5" s="9" t="n">
        <v>0.843010786932608</v>
      </c>
      <c r="O5" s="9" t="n">
        <v>1.05611672337178</v>
      </c>
      <c r="P5" s="15" t="n">
        <v>44692</v>
      </c>
      <c r="Q5" s="15" t="n">
        <v>38132</v>
      </c>
      <c r="R5" s="9" t="n">
        <v>-36.1380003349523</v>
      </c>
      <c r="S5" s="8" t="str">
        <f aca="false">_xlfn.CONCAT(T36," [",U36," ; ",V36,"]")</f>
        <v>-20.47 [-20.98 ; -19.96]</v>
      </c>
      <c r="T5" s="9" t="n">
        <v>-20.4721819373003</v>
      </c>
      <c r="U5" s="9" t="n">
        <v>-20.9828273277809</v>
      </c>
      <c r="V5" s="41" t="n">
        <v>-19.9582365209393</v>
      </c>
    </row>
    <row r="6" customFormat="false" ht="12.8" hidden="false" customHeight="false" outlineLevel="0" collapsed="false">
      <c r="A6" s="16" t="s">
        <v>11</v>
      </c>
      <c r="B6" s="15" t="n">
        <v>156872</v>
      </c>
      <c r="C6" s="15" t="n">
        <v>148679</v>
      </c>
      <c r="D6" s="15" t="n">
        <v>158894</v>
      </c>
      <c r="E6" s="15" t="n">
        <v>160898</v>
      </c>
      <c r="F6" s="15" t="n">
        <v>169045</v>
      </c>
      <c r="G6" s="15" t="n">
        <v>163603</v>
      </c>
      <c r="H6" s="15" t="n">
        <v>184739</v>
      </c>
      <c r="I6" s="15" t="n">
        <v>181500</v>
      </c>
      <c r="J6" s="15" t="n">
        <v>186426</v>
      </c>
      <c r="K6" s="9" t="n">
        <v>18.8395634657555</v>
      </c>
      <c r="L6" s="8" t="str">
        <f aca="false">_xlfn.CONCAT(M37," [",N37," ; ",O37,"]")</f>
        <v>2.73 [2.67 ; 2.79]</v>
      </c>
      <c r="M6" s="9" t="n">
        <v>2.73091209511791</v>
      </c>
      <c r="N6" s="9" t="n">
        <v>2.6673901902702</v>
      </c>
      <c r="O6" s="9" t="n">
        <v>2.79447330195224</v>
      </c>
      <c r="P6" s="15" t="n">
        <v>124710</v>
      </c>
      <c r="Q6" s="15" t="n">
        <v>109182</v>
      </c>
      <c r="R6" s="9" t="n">
        <v>-41.4341347236973</v>
      </c>
      <c r="S6" s="8" t="str">
        <f aca="false">_xlfn.CONCAT(T37," [",U37," ; ",V37,"]")</f>
        <v>-24.36 [-24.65 ; -24.08]</v>
      </c>
      <c r="T6" s="9" t="n">
        <v>-24.3634896491619</v>
      </c>
      <c r="U6" s="9" t="n">
        <v>-24.6484666193229</v>
      </c>
      <c r="V6" s="41" t="n">
        <v>-24.0774349056646</v>
      </c>
    </row>
    <row r="7" customFormat="false" ht="12.8" hidden="false" customHeight="false" outlineLevel="0" collapsed="false">
      <c r="A7" s="16" t="s">
        <v>126</v>
      </c>
      <c r="B7" s="15" t="n">
        <v>148166</v>
      </c>
      <c r="C7" s="15" t="n">
        <v>141377</v>
      </c>
      <c r="D7" s="15" t="n">
        <v>143021</v>
      </c>
      <c r="E7" s="15" t="n">
        <v>128391</v>
      </c>
      <c r="F7" s="15" t="n">
        <v>115142</v>
      </c>
      <c r="G7" s="15" t="n">
        <v>117101</v>
      </c>
      <c r="H7" s="15" t="n">
        <v>106680</v>
      </c>
      <c r="I7" s="15" t="n">
        <v>109189</v>
      </c>
      <c r="J7" s="15" t="n">
        <v>107455</v>
      </c>
      <c r="K7" s="9" t="n">
        <v>-27.4766140680048</v>
      </c>
      <c r="L7" s="8" t="str">
        <f aca="false">_xlfn.CONCAT(M38," [",N38," ; ",O38,"]")</f>
        <v>-4.52 [-4.59 ; -4.45]</v>
      </c>
      <c r="M7" s="9" t="n">
        <v>-4.52124676739149</v>
      </c>
      <c r="N7" s="9" t="n">
        <v>-4.59011376944463</v>
      </c>
      <c r="O7" s="9" t="n">
        <v>-4.45233005703075</v>
      </c>
      <c r="P7" s="15" t="n">
        <v>89628</v>
      </c>
      <c r="Q7" s="15" t="n">
        <v>75396</v>
      </c>
      <c r="R7" s="9" t="n">
        <v>-29.8348145735424</v>
      </c>
      <c r="S7" s="8" t="str">
        <f aca="false">_xlfn.CONCAT(T38," [",U38," ; ",V38,"]")</f>
        <v>-16.26 [-16.64 ; -15.87]</v>
      </c>
      <c r="T7" s="9" t="n">
        <v>-16.2563210620172</v>
      </c>
      <c r="U7" s="9" t="n">
        <v>-16.6435595848309</v>
      </c>
      <c r="V7" s="9" t="n">
        <v>-15.8672835939415</v>
      </c>
    </row>
    <row r="8" customFormat="false" ht="12.8" hidden="false" customHeight="false" outlineLevel="0" collapsed="false">
      <c r="A8" s="16" t="s">
        <v>13</v>
      </c>
      <c r="B8" s="15" t="n">
        <v>213993</v>
      </c>
      <c r="C8" s="15" t="n">
        <v>203168</v>
      </c>
      <c r="D8" s="15" t="n">
        <v>216723</v>
      </c>
      <c r="E8" s="15" t="n">
        <v>216011</v>
      </c>
      <c r="F8" s="15" t="n">
        <v>224667</v>
      </c>
      <c r="G8" s="15" t="n">
        <v>221460</v>
      </c>
      <c r="H8" s="15" t="n">
        <v>245089</v>
      </c>
      <c r="I8" s="15" t="n">
        <v>240806</v>
      </c>
      <c r="J8" s="15" t="n">
        <v>246136</v>
      </c>
      <c r="K8" s="9" t="n">
        <v>15.0205847854836</v>
      </c>
      <c r="L8" s="8" t="str">
        <f aca="false">_xlfn.CONCAT(M39," [",N39," ; ",O39,"]")</f>
        <v>2.27 [2.22 ; 2.33]</v>
      </c>
      <c r="M8" s="9" t="n">
        <v>2.27299679932054</v>
      </c>
      <c r="N8" s="9" t="n">
        <v>2.21844002794267</v>
      </c>
      <c r="O8" s="9" t="n">
        <v>2.32758268913633</v>
      </c>
      <c r="P8" s="15" t="n">
        <v>169402</v>
      </c>
      <c r="Q8" s="15" t="n">
        <v>147314</v>
      </c>
      <c r="R8" s="9" t="n">
        <v>-40.1493483277538</v>
      </c>
      <c r="S8" s="8" t="str">
        <f aca="false">_xlfn.CONCAT(T39," [",U39," ; ",V39,"]")</f>
        <v>-23.39 [-23.64 ; -23.14]</v>
      </c>
      <c r="T8" s="9" t="n">
        <v>-23.3918064291519</v>
      </c>
      <c r="U8" s="9" t="n">
        <v>-23.6408721159229</v>
      </c>
      <c r="V8" s="9" t="n">
        <v>-23.1419283481322</v>
      </c>
    </row>
    <row r="9" s="42" customFormat="true" ht="24.25" hidden="false" customHeight="false" outlineLevel="0" collapsed="false">
      <c r="A9" s="17" t="s">
        <v>14</v>
      </c>
      <c r="B9" s="6" t="n">
        <v>286</v>
      </c>
      <c r="C9" s="6" t="n">
        <v>265</v>
      </c>
      <c r="D9" s="6" t="n">
        <v>268</v>
      </c>
      <c r="E9" s="6" t="n">
        <v>249</v>
      </c>
      <c r="F9" s="6" t="n">
        <v>238</v>
      </c>
      <c r="G9" s="6" t="n">
        <v>230</v>
      </c>
      <c r="H9" s="6" t="n">
        <v>231</v>
      </c>
      <c r="I9" s="6" t="n">
        <v>223</v>
      </c>
      <c r="J9" s="6" t="n">
        <v>218</v>
      </c>
      <c r="K9" s="7" t="n">
        <v>-23.7762237762238</v>
      </c>
      <c r="L9" s="8" t="str">
        <f aca="false">_xlfn.CONCAT(M40," [",N40," ; ",O40,"]")</f>
        <v>-3.26 [-3.31 ; -3.21]</v>
      </c>
      <c r="M9" s="7" t="n">
        <v>-3.26128777378001</v>
      </c>
      <c r="N9" s="7" t="n">
        <v>-3.31296161568796</v>
      </c>
      <c r="O9" s="43" t="n">
        <v>-3.20958631507892</v>
      </c>
      <c r="P9" s="6" t="n">
        <v>157</v>
      </c>
      <c r="Q9" s="6" t="n">
        <v>131</v>
      </c>
      <c r="R9" s="7" t="n">
        <v>-39.9082568807339</v>
      </c>
      <c r="S9" s="8" t="str">
        <f aca="false">_xlfn.CONCAT(T40," [",U40," ; ",V40,"]")</f>
        <v>-23.13 [-23.4 ; -22.87]</v>
      </c>
      <c r="T9" s="7" t="n">
        <v>-23.1308725355254</v>
      </c>
      <c r="U9" s="7" t="n">
        <v>-23.3956924358354</v>
      </c>
      <c r="V9" s="43" t="n">
        <v>-22.8651371569372</v>
      </c>
    </row>
    <row r="10" customFormat="false" ht="12.8" hidden="false" customHeight="false" outlineLevel="0" collapsed="false">
      <c r="A10" s="16" t="s">
        <v>8</v>
      </c>
      <c r="B10" s="15" t="n">
        <v>112</v>
      </c>
      <c r="C10" s="15" t="n">
        <v>105</v>
      </c>
      <c r="D10" s="15" t="n">
        <v>104</v>
      </c>
      <c r="E10" s="15" t="n">
        <v>92</v>
      </c>
      <c r="F10" s="15" t="n">
        <v>79</v>
      </c>
      <c r="G10" s="15" t="n">
        <v>78</v>
      </c>
      <c r="H10" s="15" t="n">
        <v>69</v>
      </c>
      <c r="I10" s="15" t="n">
        <v>71</v>
      </c>
      <c r="J10" s="15" t="n">
        <v>69</v>
      </c>
      <c r="K10" s="9" t="n">
        <v>-38.3928571428572</v>
      </c>
      <c r="L10" s="8" t="str">
        <f aca="false">_xlfn.CONCAT(M41," [",N41," ; ",O41,"]")</f>
        <v>-6.72 [-6.85 ; -6.6]</v>
      </c>
      <c r="M10" s="9" t="n">
        <v>-6.72381925703277</v>
      </c>
      <c r="N10" s="9" t="n">
        <v>-6.85072404970131</v>
      </c>
      <c r="O10" s="9" t="n">
        <v>-6.59674157170095</v>
      </c>
      <c r="P10" s="18" t="n">
        <v>58</v>
      </c>
      <c r="Q10" s="18" t="n">
        <v>48</v>
      </c>
      <c r="R10" s="23" t="n">
        <v>-30.4347826086957</v>
      </c>
      <c r="S10" s="8" t="str">
        <f aca="false">_xlfn.CONCAT(T41," [",U41," ; ",V41,"]")</f>
        <v>-16.67 [-17.41 ; -15.93]</v>
      </c>
      <c r="T10" s="23" t="n">
        <v>-16.6701761477667</v>
      </c>
      <c r="U10" s="23" t="n">
        <v>-17.4077689920842</v>
      </c>
      <c r="V10" s="44" t="n">
        <v>-15.9259962044284</v>
      </c>
    </row>
    <row r="11" customFormat="false" ht="12.8" hidden="false" customHeight="false" outlineLevel="0" collapsed="false">
      <c r="A11" s="16" t="s">
        <v>9</v>
      </c>
      <c r="B11" s="15" t="n">
        <v>247</v>
      </c>
      <c r="C11" s="15" t="n">
        <v>233</v>
      </c>
      <c r="D11" s="15" t="n">
        <v>232</v>
      </c>
      <c r="E11" s="15" t="n">
        <v>207</v>
      </c>
      <c r="F11" s="15" t="n">
        <v>194</v>
      </c>
      <c r="G11" s="15" t="n">
        <v>200</v>
      </c>
      <c r="H11" s="15" t="n">
        <v>180</v>
      </c>
      <c r="I11" s="15" t="n">
        <v>180</v>
      </c>
      <c r="J11" s="15" t="n">
        <v>172</v>
      </c>
      <c r="K11" s="9" t="n">
        <v>-30.3643724696356</v>
      </c>
      <c r="L11" s="8" t="str">
        <f aca="false">_xlfn.CONCAT(M42," [",N42," ; ",O42,"]")</f>
        <v>-4.54 [-4.91 ; -4.18]</v>
      </c>
      <c r="M11" s="9" t="n">
        <v>-4.54448955209449</v>
      </c>
      <c r="N11" s="9" t="n">
        <v>-4.91233673017614</v>
      </c>
      <c r="O11" s="9" t="n">
        <v>-4.17521935506623</v>
      </c>
      <c r="P11" s="18" t="n">
        <v>137</v>
      </c>
      <c r="Q11" s="18" t="n">
        <v>116</v>
      </c>
      <c r="R11" s="23" t="n">
        <v>-32.5581395348837</v>
      </c>
      <c r="S11" s="8" t="str">
        <f aca="false">_xlfn.CONCAT(T42," [",U42," ; ",V42,"]")</f>
        <v>-18.17 [-20.13 ; -16.16]</v>
      </c>
      <c r="T11" s="23" t="n">
        <v>-18.1704934320639</v>
      </c>
      <c r="U11" s="23" t="n">
        <v>-20.1293801181385</v>
      </c>
      <c r="V11" s="44" t="n">
        <v>-16.1635635850053</v>
      </c>
    </row>
    <row r="12" customFormat="false" ht="12.8" hidden="false" customHeight="false" outlineLevel="0" collapsed="false">
      <c r="A12" s="16" t="s">
        <v>10</v>
      </c>
      <c r="B12" s="15" t="n">
        <v>482</v>
      </c>
      <c r="C12" s="15" t="n">
        <v>441</v>
      </c>
      <c r="D12" s="15" t="n">
        <v>450</v>
      </c>
      <c r="E12" s="15" t="n">
        <v>411</v>
      </c>
      <c r="F12" s="15" t="n">
        <v>399</v>
      </c>
      <c r="G12" s="15" t="n">
        <v>400</v>
      </c>
      <c r="H12" s="15" t="n">
        <v>402</v>
      </c>
      <c r="I12" s="15" t="n">
        <v>381</v>
      </c>
      <c r="J12" s="15" t="n">
        <v>370</v>
      </c>
      <c r="K12" s="9" t="n">
        <v>-23.2365145228216</v>
      </c>
      <c r="L12" s="8" t="str">
        <f aca="false">_xlfn.CONCAT(M43," [",N43," ; ",O43,"]")</f>
        <v>-2.86 [-3.26 ; -2.47]</v>
      </c>
      <c r="M12" s="9" t="n">
        <v>-2.86211404487777</v>
      </c>
      <c r="N12" s="9" t="n">
        <v>-3.25756740999551</v>
      </c>
      <c r="O12" s="9" t="n">
        <v>-2.46504418780511</v>
      </c>
      <c r="P12" s="18" t="n">
        <v>268</v>
      </c>
      <c r="Q12" s="18" t="n">
        <v>221</v>
      </c>
      <c r="R12" s="23" t="n">
        <v>-40.2702702702703</v>
      </c>
      <c r="S12" s="8" t="str">
        <f aca="false">_xlfn.CONCAT(T43," [",U43," ; ",V43,"]")</f>
        <v>-23.15 [-25.04 ; -21.21]</v>
      </c>
      <c r="T12" s="23" t="n">
        <v>-23.1487419982456</v>
      </c>
      <c r="U12" s="23" t="n">
        <v>-25.0391184710378</v>
      </c>
      <c r="V12" s="44" t="n">
        <v>-21.2106936846745</v>
      </c>
    </row>
    <row r="13" customFormat="false" ht="12.8" hidden="false" customHeight="false" outlineLevel="0" collapsed="false">
      <c r="A13" s="16" t="s">
        <v>11</v>
      </c>
      <c r="B13" s="15" t="n">
        <v>1561</v>
      </c>
      <c r="C13" s="15" t="n">
        <v>1426</v>
      </c>
      <c r="D13" s="15" t="n">
        <v>1467</v>
      </c>
      <c r="E13" s="15" t="n">
        <v>1428</v>
      </c>
      <c r="F13" s="15" t="n">
        <v>1441</v>
      </c>
      <c r="G13" s="15" t="n">
        <v>1343</v>
      </c>
      <c r="H13" s="15" t="n">
        <v>1453</v>
      </c>
      <c r="I13" s="15" t="n">
        <v>1371</v>
      </c>
      <c r="J13" s="15" t="n">
        <v>1350</v>
      </c>
      <c r="K13" s="9" t="n">
        <v>-13.5169762972454</v>
      </c>
      <c r="L13" s="8" t="str">
        <f aca="false">_xlfn.CONCAT(M44," [",N44," ; ",O44,"]")</f>
        <v>-1.28 [-1.55 ; -1.01]</v>
      </c>
      <c r="M13" s="9" t="n">
        <v>-1.28034189288327</v>
      </c>
      <c r="N13" s="9" t="n">
        <v>-1.55380097324507</v>
      </c>
      <c r="O13" s="9" t="n">
        <v>-1.00612321114153</v>
      </c>
      <c r="P13" s="18" t="n">
        <v>871</v>
      </c>
      <c r="Q13" s="18" t="n">
        <v>730</v>
      </c>
      <c r="R13" s="23" t="n">
        <v>-45.9259259259259</v>
      </c>
      <c r="S13" s="8" t="str">
        <f aca="false">_xlfn.CONCAT(T44," [",U44," ; ",V44,"]")</f>
        <v>-27.32 [-28.54 ; -26.07]</v>
      </c>
      <c r="T13" s="23" t="n">
        <v>-27.317631152438</v>
      </c>
      <c r="U13" s="23" t="n">
        <v>-28.544806821111</v>
      </c>
      <c r="V13" s="44" t="n">
        <v>-26.0693798970261</v>
      </c>
    </row>
    <row r="14" customFormat="false" ht="12.8" hidden="false" customHeight="false" outlineLevel="0" collapsed="false">
      <c r="A14" s="16" t="s">
        <v>126</v>
      </c>
      <c r="B14" s="15" t="n">
        <v>137</v>
      </c>
      <c r="C14" s="15" t="n">
        <v>129</v>
      </c>
      <c r="D14" s="15" t="n">
        <v>128</v>
      </c>
      <c r="E14" s="15" t="n">
        <v>113</v>
      </c>
      <c r="F14" s="15" t="n">
        <v>100</v>
      </c>
      <c r="G14" s="15" t="n">
        <v>100</v>
      </c>
      <c r="H14" s="15" t="n">
        <v>90</v>
      </c>
      <c r="I14" s="15" t="n">
        <v>91</v>
      </c>
      <c r="J14" s="15" t="n">
        <v>88</v>
      </c>
      <c r="K14" s="9" t="n">
        <v>-35.7664233576642</v>
      </c>
      <c r="L14" s="8" t="str">
        <f aca="false">_xlfn.CONCAT(M45," [",N45," ; ",O45,"]")</f>
        <v>-5.96 [-6.05 ; -5.87]</v>
      </c>
      <c r="M14" s="9" t="n">
        <v>-5.96180384384076</v>
      </c>
      <c r="N14" s="9" t="n">
        <v>-6.05462369608801</v>
      </c>
      <c r="O14" s="9" t="n">
        <v>-5.86889228378086</v>
      </c>
      <c r="P14" s="15" t="n">
        <v>73</v>
      </c>
      <c r="Q14" s="15" t="n">
        <v>61</v>
      </c>
      <c r="R14" s="9" t="n">
        <v>-30.6818181818182</v>
      </c>
      <c r="S14" s="8" t="str">
        <f aca="false">_xlfn.CONCAT(T45," [",U45," ; ",V45,"]")</f>
        <v>-17.21 [-17.74 ; -16.68]</v>
      </c>
      <c r="T14" s="9" t="n">
        <v>-17.2104588872588</v>
      </c>
      <c r="U14" s="9" t="n">
        <v>-17.7386258748844</v>
      </c>
      <c r="V14" s="9" t="n">
        <v>-16.6789007531834</v>
      </c>
    </row>
    <row r="15" customFormat="false" ht="12.8" hidden="false" customHeight="false" outlineLevel="0" collapsed="false">
      <c r="A15" s="16" t="s">
        <v>13</v>
      </c>
      <c r="B15" s="15" t="n">
        <v>956</v>
      </c>
      <c r="C15" s="15" t="n">
        <v>874</v>
      </c>
      <c r="D15" s="15" t="n">
        <v>897</v>
      </c>
      <c r="E15" s="15" t="n">
        <v>858</v>
      </c>
      <c r="F15" s="15" t="n">
        <v>857</v>
      </c>
      <c r="G15" s="15" t="n">
        <v>815</v>
      </c>
      <c r="H15" s="15" t="n">
        <v>864</v>
      </c>
      <c r="I15" s="15" t="n">
        <v>816</v>
      </c>
      <c r="J15" s="15" t="n">
        <v>801</v>
      </c>
      <c r="K15" s="9" t="n">
        <v>-16.2133891213389</v>
      </c>
      <c r="L15" s="8" t="str">
        <f aca="false">_xlfn.CONCAT(M46," [",N46," ; ",O46,"]")</f>
        <v>-1.71 [-1.86 ; -1.55]</v>
      </c>
      <c r="M15" s="9" t="n">
        <v>-1.708736896394</v>
      </c>
      <c r="N15" s="9" t="n">
        <v>-1.86390833636665</v>
      </c>
      <c r="O15" s="9" t="n">
        <v>-1.55332010147217</v>
      </c>
      <c r="P15" s="15" t="n">
        <v>533</v>
      </c>
      <c r="Q15" s="15" t="n">
        <v>445</v>
      </c>
      <c r="R15" s="9" t="n">
        <v>-44.4444444444444</v>
      </c>
      <c r="S15" s="8" t="str">
        <f aca="false">_xlfn.CONCAT(T46," [",U46," ; ",V46,"]")</f>
        <v>-26.22 [-26.93 ; -25.5]</v>
      </c>
      <c r="T15" s="9" t="n">
        <v>-26.2181808947216</v>
      </c>
      <c r="U15" s="9" t="n">
        <v>-26.9299413188058</v>
      </c>
      <c r="V15" s="9" t="n">
        <v>-25.4994873586291</v>
      </c>
    </row>
    <row r="16" customFormat="false" ht="12.8" hidden="false" customHeight="false" outlineLevel="0" collapsed="false">
      <c r="A16" s="5" t="s">
        <v>127</v>
      </c>
      <c r="B16" s="38" t="n">
        <v>43615</v>
      </c>
      <c r="C16" s="38" t="n">
        <v>45225</v>
      </c>
      <c r="D16" s="38" t="n">
        <v>49196</v>
      </c>
      <c r="E16" s="38" t="n">
        <v>49246</v>
      </c>
      <c r="F16" s="38" t="n">
        <v>52225</v>
      </c>
      <c r="G16" s="38" t="n">
        <v>55595</v>
      </c>
      <c r="H16" s="38" t="n">
        <v>55836</v>
      </c>
      <c r="I16" s="38" t="n">
        <v>57379</v>
      </c>
      <c r="J16" s="38" t="n">
        <v>59337</v>
      </c>
      <c r="K16" s="39" t="n">
        <v>36.0472314570675</v>
      </c>
      <c r="L16" s="8" t="str">
        <f aca="false">_xlfn.CONCAT(M47," [",N47," ; ",O47,"]")</f>
        <v>3.9 [3.78 ; 4.01]</v>
      </c>
      <c r="M16" s="9" t="n">
        <v>3.89792159626812</v>
      </c>
      <c r="N16" s="9" t="n">
        <v>3.78231140922245</v>
      </c>
      <c r="O16" s="9" t="n">
        <v>4.01366056937731</v>
      </c>
      <c r="P16" s="6" t="n">
        <v>52464</v>
      </c>
      <c r="Q16" s="6" t="n">
        <v>48017</v>
      </c>
      <c r="R16" s="7" t="n">
        <v>-19.0774727404486</v>
      </c>
      <c r="S16" s="8" t="str">
        <f aca="false">_xlfn.CONCAT(T47," [",U47," ; ",V47,"]")</f>
        <v>-10.1 [-10.64 ; -9.55]</v>
      </c>
      <c r="T16" s="7" t="n">
        <v>-10.0976750588938</v>
      </c>
      <c r="U16" s="7" t="n">
        <v>-10.637401345806</v>
      </c>
      <c r="V16" s="43" t="n">
        <v>-9.55468896900829</v>
      </c>
    </row>
    <row r="17" customFormat="false" ht="12.8" hidden="false" customHeight="false" outlineLevel="0" collapsed="false">
      <c r="A17" s="16" t="s">
        <v>8</v>
      </c>
      <c r="B17" s="15" t="n">
        <v>4614</v>
      </c>
      <c r="C17" s="15" t="n">
        <v>4623</v>
      </c>
      <c r="D17" s="15" t="n">
        <v>4847</v>
      </c>
      <c r="E17" s="15" t="n">
        <v>4301</v>
      </c>
      <c r="F17" s="15" t="n">
        <v>4217</v>
      </c>
      <c r="G17" s="15" t="n">
        <v>4698</v>
      </c>
      <c r="H17" s="15" t="n">
        <v>4004</v>
      </c>
      <c r="I17" s="15" t="n">
        <v>4301</v>
      </c>
      <c r="J17" s="15" t="n">
        <v>4217</v>
      </c>
      <c r="K17" s="9" t="n">
        <v>-8.60424794104898</v>
      </c>
      <c r="L17" s="8" t="str">
        <f aca="false">_xlfn.CONCAT(M48," [",N48," ; ",O48,"]")</f>
        <v>-1.44 [-1.81 ; -1.06]</v>
      </c>
      <c r="M17" s="9" t="n">
        <v>-1.43754857675889</v>
      </c>
      <c r="N17" s="9" t="n">
        <v>-1.81192128088896</v>
      </c>
      <c r="O17" s="9" t="n">
        <v>-1.06174845981633</v>
      </c>
      <c r="P17" s="15" t="n">
        <v>4320</v>
      </c>
      <c r="Q17" s="15" t="n">
        <v>4042</v>
      </c>
      <c r="R17" s="9" t="n">
        <v>-4.14986957552763</v>
      </c>
      <c r="S17" s="8" t="str">
        <f aca="false">_xlfn.CONCAT(T48," [",U48," ; ",V48,"]")</f>
        <v>-2.07 [-4.14 ; 0.05]</v>
      </c>
      <c r="T17" s="9" t="n">
        <v>-2.06533646778263</v>
      </c>
      <c r="U17" s="9" t="n">
        <v>-4.13936443091024</v>
      </c>
      <c r="V17" s="41" t="n">
        <v>0.0535648885402029</v>
      </c>
    </row>
    <row r="18" customFormat="false" ht="12.8" hidden="false" customHeight="false" outlineLevel="0" collapsed="false">
      <c r="A18" s="16" t="s">
        <v>9</v>
      </c>
      <c r="B18" s="15" t="n">
        <v>4126</v>
      </c>
      <c r="C18" s="15" t="n">
        <v>4265</v>
      </c>
      <c r="D18" s="15" t="n">
        <v>4547</v>
      </c>
      <c r="E18" s="15" t="n">
        <v>4356</v>
      </c>
      <c r="F18" s="15" t="n">
        <v>4343</v>
      </c>
      <c r="G18" s="15" t="n">
        <v>4990</v>
      </c>
      <c r="H18" s="15" t="n">
        <v>4282</v>
      </c>
      <c r="I18" s="15" t="n">
        <v>4684</v>
      </c>
      <c r="J18" s="15" t="n">
        <v>4683</v>
      </c>
      <c r="K18" s="9" t="n">
        <v>13.4997576345129</v>
      </c>
      <c r="L18" s="8" t="str">
        <f aca="false">_xlfn.CONCAT(M49," [",N49," ; ",O49,"]")</f>
        <v>1.35 [0.96 ; 1.73]</v>
      </c>
      <c r="M18" s="9" t="n">
        <v>1.34595612631503</v>
      </c>
      <c r="N18" s="9" t="n">
        <v>0.963206581389286</v>
      </c>
      <c r="O18" s="9" t="n">
        <v>1.73015666729273</v>
      </c>
      <c r="P18" s="15" t="n">
        <v>4558</v>
      </c>
      <c r="Q18" s="15" t="n">
        <v>4395</v>
      </c>
      <c r="R18" s="9" t="n">
        <v>-6.14990390775144</v>
      </c>
      <c r="S18" s="8" t="str">
        <f aca="false">_xlfn.CONCAT(T49," [",U49," ; ",V49,"]")</f>
        <v>-3.12 [-5.09 ; -1.11]</v>
      </c>
      <c r="T18" s="9" t="n">
        <v>-3.11894004340117</v>
      </c>
      <c r="U18" s="9" t="n">
        <v>-5.09064003337653</v>
      </c>
      <c r="V18" s="41" t="n">
        <v>-1.10627885790374</v>
      </c>
    </row>
    <row r="19" customFormat="false" ht="12.8" hidden="false" customHeight="false" outlineLevel="0" collapsed="false">
      <c r="A19" s="16" t="s">
        <v>10</v>
      </c>
      <c r="B19" s="15" t="n">
        <v>6383</v>
      </c>
      <c r="C19" s="15" t="n">
        <v>6545</v>
      </c>
      <c r="D19" s="15" t="n">
        <v>7335</v>
      </c>
      <c r="E19" s="15" t="n">
        <v>7130</v>
      </c>
      <c r="F19" s="15" t="n">
        <v>7572</v>
      </c>
      <c r="G19" s="15" t="n">
        <v>8320</v>
      </c>
      <c r="H19" s="15" t="n">
        <v>8136</v>
      </c>
      <c r="I19" s="15" t="n">
        <v>8504</v>
      </c>
      <c r="J19" s="15" t="n">
        <v>8871</v>
      </c>
      <c r="K19" s="9" t="n">
        <v>38.9785367382109</v>
      </c>
      <c r="L19" s="8" t="str">
        <f aca="false">_xlfn.CONCAT(M50," [",N50," ; ",O50,"]")</f>
        <v>4.15 [3.85 ; 4.46]</v>
      </c>
      <c r="M19" s="9" t="n">
        <v>4.1531540298688</v>
      </c>
      <c r="N19" s="9" t="n">
        <v>3.8511411182653</v>
      </c>
      <c r="O19" s="9" t="n">
        <v>4.45604523513177</v>
      </c>
      <c r="P19" s="15" t="n">
        <v>8844</v>
      </c>
      <c r="Q19" s="15" t="n">
        <v>7830</v>
      </c>
      <c r="R19" s="9" t="n">
        <v>-11.7348664186676</v>
      </c>
      <c r="S19" s="8" t="str">
        <f aca="false">_xlfn.CONCAT(T50," [",U50," ; ",V50,"]")</f>
        <v>-5.93 [-7.34 ; -4.51]</v>
      </c>
      <c r="T19" s="9" t="n">
        <v>-5.93324820686615</v>
      </c>
      <c r="U19" s="9" t="n">
        <v>-7.33678120571405</v>
      </c>
      <c r="V19" s="41" t="n">
        <v>-4.50845645071965</v>
      </c>
    </row>
    <row r="20" customFormat="false" ht="12.8" hidden="false" customHeight="false" outlineLevel="0" collapsed="false">
      <c r="A20" s="16" t="s">
        <v>11</v>
      </c>
      <c r="B20" s="15" t="n">
        <v>28492</v>
      </c>
      <c r="C20" s="15" t="n">
        <v>29792</v>
      </c>
      <c r="D20" s="15" t="n">
        <v>32467</v>
      </c>
      <c r="E20" s="15" t="n">
        <v>33459</v>
      </c>
      <c r="F20" s="15" t="n">
        <v>36093</v>
      </c>
      <c r="G20" s="15" t="n">
        <v>37587</v>
      </c>
      <c r="H20" s="15" t="n">
        <v>39414</v>
      </c>
      <c r="I20" s="15" t="n">
        <v>39890</v>
      </c>
      <c r="J20" s="15" t="n">
        <v>41566</v>
      </c>
      <c r="K20" s="9" t="n">
        <v>45.8865646497262</v>
      </c>
      <c r="L20" s="8" t="str">
        <f aca="false">_xlfn.CONCAT(M51," [",N51," ; ",O51,"]")</f>
        <v>4.86 [4.72 ; 5.01]</v>
      </c>
      <c r="M20" s="9" t="n">
        <v>4.8636857800302</v>
      </c>
      <c r="N20" s="9" t="n">
        <v>4.72214017373316</v>
      </c>
      <c r="O20" s="9" t="n">
        <v>5.0054227036421</v>
      </c>
      <c r="P20" s="15" t="n">
        <v>34742</v>
      </c>
      <c r="Q20" s="15" t="n">
        <v>31750</v>
      </c>
      <c r="R20" s="9" t="n">
        <v>-23.6154549391329</v>
      </c>
      <c r="S20" s="8" t="str">
        <f aca="false">_xlfn.CONCAT(T51," [",U51," ; ",V51,"]")</f>
        <v>-12.78 [-13.41 ; -12.13]</v>
      </c>
      <c r="T20" s="9" t="n">
        <v>-12.7754224001334</v>
      </c>
      <c r="U20" s="9" t="n">
        <v>-13.4130046748653</v>
      </c>
      <c r="V20" s="41" t="n">
        <v>-12.133145296166</v>
      </c>
    </row>
    <row r="21" customFormat="false" ht="12.8" hidden="false" customHeight="false" outlineLevel="0" collapsed="false">
      <c r="A21" s="16" t="s">
        <v>126</v>
      </c>
      <c r="B21" s="15" t="n">
        <v>8740</v>
      </c>
      <c r="C21" s="15" t="n">
        <v>8888</v>
      </c>
      <c r="D21" s="15" t="n">
        <v>9394</v>
      </c>
      <c r="E21" s="15" t="n">
        <v>8657</v>
      </c>
      <c r="F21" s="15" t="n">
        <v>8560</v>
      </c>
      <c r="G21" s="15" t="n">
        <v>9688</v>
      </c>
      <c r="H21" s="15" t="n">
        <v>8286</v>
      </c>
      <c r="I21" s="15" t="n">
        <v>8985</v>
      </c>
      <c r="J21" s="15" t="n">
        <v>8900</v>
      </c>
      <c r="K21" s="9" t="n">
        <v>1.83066361556064</v>
      </c>
      <c r="L21" s="8" t="str">
        <f aca="false">_xlfn.CONCAT(M52," [",N52," ; ",O52,"]")</f>
        <v>-0.05 [-0.32 ; 0.22]</v>
      </c>
      <c r="M21" s="9" t="n">
        <v>-0.0475554342805107</v>
      </c>
      <c r="N21" s="9" t="n">
        <v>-0.315283689446111</v>
      </c>
      <c r="O21" s="9" t="n">
        <v>0.220891872122508</v>
      </c>
      <c r="P21" s="15" t="n">
        <v>8878</v>
      </c>
      <c r="Q21" s="15" t="n">
        <v>8437</v>
      </c>
      <c r="R21" s="9" t="n">
        <v>-5.20224719101124</v>
      </c>
      <c r="S21" s="8" t="str">
        <f aca="false">_xlfn.CONCAT(T52," [",U52," ; ",V52,"]")</f>
        <v>-2.61 [-4.05 ; -1.16]</v>
      </c>
      <c r="T21" s="9" t="n">
        <v>-2.6147637841284</v>
      </c>
      <c r="U21" s="9" t="n">
        <v>-4.04817946983721</v>
      </c>
      <c r="V21" s="9" t="n">
        <v>-1.15993442938566</v>
      </c>
    </row>
    <row r="22" customFormat="false" ht="12.8" hidden="false" customHeight="false" outlineLevel="0" collapsed="false">
      <c r="A22" s="16" t="s">
        <v>13</v>
      </c>
      <c r="B22" s="15" t="n">
        <v>34875</v>
      </c>
      <c r="C22" s="15" t="n">
        <v>36337</v>
      </c>
      <c r="D22" s="15" t="n">
        <v>39802</v>
      </c>
      <c r="E22" s="15" t="n">
        <v>40589</v>
      </c>
      <c r="F22" s="15" t="n">
        <v>43665</v>
      </c>
      <c r="G22" s="15" t="n">
        <v>45907</v>
      </c>
      <c r="H22" s="15" t="n">
        <v>47550</v>
      </c>
      <c r="I22" s="15" t="n">
        <v>48394</v>
      </c>
      <c r="J22" s="15" t="n">
        <v>50437</v>
      </c>
      <c r="K22" s="9" t="n">
        <v>44.6222222222222</v>
      </c>
      <c r="L22" s="8" t="str">
        <f aca="false">_xlfn.CONCAT(M53," [",N53," ; ",O53,"]")</f>
        <v>4.74 [4.61 ; 4.87]</v>
      </c>
      <c r="M22" s="9" t="n">
        <v>4.73707530847891</v>
      </c>
      <c r="N22" s="9" t="n">
        <v>4.60888257591021</v>
      </c>
      <c r="O22" s="9" t="n">
        <v>4.86542513455899</v>
      </c>
      <c r="P22" s="15" t="n">
        <v>43586</v>
      </c>
      <c r="Q22" s="15" t="n">
        <v>39580</v>
      </c>
      <c r="R22" s="9" t="n">
        <v>-21.525863949085</v>
      </c>
      <c r="S22" s="8" t="str">
        <f aca="false">_xlfn.CONCAT(T53," [",U53," ; ",V53,"]")</f>
        <v>-11.5 [-12.08 ; -10.92]</v>
      </c>
      <c r="T22" s="9" t="n">
        <v>-11.5026743842528</v>
      </c>
      <c r="U22" s="9" t="n">
        <v>-12.0841128079338</v>
      </c>
      <c r="V22" s="9" t="n">
        <v>-10.9173905732212</v>
      </c>
    </row>
    <row r="23" s="42" customFormat="true" ht="24.25" hidden="false" customHeight="false" outlineLevel="0" collapsed="false">
      <c r="A23" s="17" t="s">
        <v>128</v>
      </c>
      <c r="B23" s="6" t="n">
        <v>35</v>
      </c>
      <c r="C23" s="6" t="n">
        <v>35</v>
      </c>
      <c r="D23" s="6" t="n">
        <v>37</v>
      </c>
      <c r="E23" s="6" t="n">
        <v>35</v>
      </c>
      <c r="F23" s="6" t="n">
        <v>36</v>
      </c>
      <c r="G23" s="6" t="n">
        <v>37</v>
      </c>
      <c r="H23" s="6" t="n">
        <v>36</v>
      </c>
      <c r="I23" s="6" t="n">
        <v>36</v>
      </c>
      <c r="J23" s="6" t="n">
        <v>35</v>
      </c>
      <c r="K23" s="7" t="n">
        <v>0</v>
      </c>
      <c r="L23" s="8" t="str">
        <f aca="false">_xlfn.CONCAT(M54," [",N54," ; ",O54,"]")</f>
        <v>0.18 [0.04 ; 0.32]</v>
      </c>
      <c r="M23" s="9" t="n">
        <v>0.178709599223947</v>
      </c>
      <c r="N23" s="9" t="n">
        <v>0.0379617060737525</v>
      </c>
      <c r="O23" s="9" t="n">
        <v>0.319655516894923</v>
      </c>
      <c r="P23" s="6" t="n">
        <v>31</v>
      </c>
      <c r="Q23" s="6" t="n">
        <v>27</v>
      </c>
      <c r="R23" s="7" t="n">
        <v>-22.8571428571429</v>
      </c>
      <c r="S23" s="8" t="str">
        <f aca="false">_xlfn.CONCAT(T54," [",U54," ; ",V54,"]")</f>
        <v>-12.65 [-13.35 ; -11.95]</v>
      </c>
      <c r="T23" s="7" t="n">
        <v>-12.6515845722631</v>
      </c>
      <c r="U23" s="7" t="n">
        <v>-13.346551142544</v>
      </c>
      <c r="V23" s="43" t="n">
        <v>-11.9510443226865</v>
      </c>
    </row>
    <row r="24" customFormat="false" ht="12.8" hidden="false" customHeight="false" outlineLevel="0" collapsed="false">
      <c r="A24" s="16" t="s">
        <v>8</v>
      </c>
      <c r="B24" s="15" t="n">
        <v>6</v>
      </c>
      <c r="C24" s="15" t="n">
        <v>6</v>
      </c>
      <c r="D24" s="15" t="n">
        <v>6</v>
      </c>
      <c r="E24" s="15" t="n">
        <v>5</v>
      </c>
      <c r="F24" s="15" t="n">
        <v>5</v>
      </c>
      <c r="G24" s="15" t="n">
        <v>5</v>
      </c>
      <c r="H24" s="15" t="n">
        <v>5</v>
      </c>
      <c r="I24" s="15" t="n">
        <v>5</v>
      </c>
      <c r="J24" s="15" t="n">
        <v>5</v>
      </c>
      <c r="K24" s="9" t="n">
        <v>-16.6666666666667</v>
      </c>
      <c r="L24" s="8" t="str">
        <f aca="false">_xlfn.CONCAT(M55," [",N55," ; ",O55,"]")</f>
        <v>-2.55 [-3.11 ; -1.99]</v>
      </c>
      <c r="M24" s="9" t="n">
        <v>-2.55305686396825</v>
      </c>
      <c r="N24" s="9" t="n">
        <v>-3.11280515384035</v>
      </c>
      <c r="O24" s="9" t="n">
        <v>-1.99007472932945</v>
      </c>
      <c r="P24" s="18" t="n">
        <v>5</v>
      </c>
      <c r="Q24" s="18" t="n">
        <v>5</v>
      </c>
      <c r="R24" s="23" t="n">
        <v>0</v>
      </c>
      <c r="S24" s="8" t="str">
        <f aca="false">_xlfn.CONCAT(T55," [",U55," ; ",V55,"]")</f>
        <v>-3.18 [-6.3 ; 0.04]</v>
      </c>
      <c r="T24" s="23" t="n">
        <v>-3.18052579857375</v>
      </c>
      <c r="U24" s="23" t="n">
        <v>-6.29604868119167</v>
      </c>
      <c r="V24" s="44" t="n">
        <v>0.0385837812485468</v>
      </c>
    </row>
    <row r="25" customFormat="false" ht="12.8" hidden="false" customHeight="false" outlineLevel="0" collapsed="false">
      <c r="A25" s="16" t="s">
        <v>9</v>
      </c>
      <c r="B25" s="15" t="n">
        <v>22</v>
      </c>
      <c r="C25" s="15" t="n">
        <v>22</v>
      </c>
      <c r="D25" s="15" t="n">
        <v>23</v>
      </c>
      <c r="E25" s="15" t="n">
        <v>21</v>
      </c>
      <c r="F25" s="15" t="n">
        <v>21</v>
      </c>
      <c r="G25" s="15" t="n">
        <v>23</v>
      </c>
      <c r="H25" s="15" t="n">
        <v>19</v>
      </c>
      <c r="I25" s="15" t="n">
        <v>21</v>
      </c>
      <c r="J25" s="15" t="n">
        <v>20</v>
      </c>
      <c r="K25" s="9" t="n">
        <v>-9.09090909090909</v>
      </c>
      <c r="L25" s="8" t="str">
        <f aca="false">_xlfn.CONCAT(M56," [",N56," ; ",O56,"]")</f>
        <v>-1.24 [-2.42 ; -0.04]</v>
      </c>
      <c r="M25" s="9" t="n">
        <v>-1.23796303846008</v>
      </c>
      <c r="N25" s="9" t="n">
        <v>-2.419539279918</v>
      </c>
      <c r="O25" s="9" t="n">
        <v>-0.0420793997622071</v>
      </c>
      <c r="P25" s="18" t="n">
        <v>19</v>
      </c>
      <c r="Q25" s="18" t="n">
        <v>19</v>
      </c>
      <c r="R25" s="23" t="n">
        <v>-5</v>
      </c>
      <c r="S25" s="8" t="str">
        <f aca="false">_xlfn.CONCAT(T56," [",U56," ; ",V56,"]")</f>
        <v>-4.7 [-10.74 ; 1.74]</v>
      </c>
      <c r="T25" s="23" t="n">
        <v>-4.70450139490225</v>
      </c>
      <c r="U25" s="23" t="n">
        <v>-10.7402492297399</v>
      </c>
      <c r="V25" s="44" t="n">
        <v>1.73938394436906</v>
      </c>
    </row>
    <row r="26" customFormat="false" ht="12.8" hidden="false" customHeight="false" outlineLevel="0" collapsed="false">
      <c r="A26" s="16" t="s">
        <v>10</v>
      </c>
      <c r="B26" s="15" t="n">
        <v>54</v>
      </c>
      <c r="C26" s="15" t="n">
        <v>54</v>
      </c>
      <c r="D26" s="15" t="n">
        <v>58</v>
      </c>
      <c r="E26" s="15" t="n">
        <v>54</v>
      </c>
      <c r="F26" s="15" t="n">
        <v>55</v>
      </c>
      <c r="G26" s="15" t="n">
        <v>58</v>
      </c>
      <c r="H26" s="15" t="n">
        <v>55</v>
      </c>
      <c r="I26" s="15" t="n">
        <v>55</v>
      </c>
      <c r="J26" s="15" t="n">
        <v>56</v>
      </c>
      <c r="K26" s="9" t="n">
        <v>3.7037037037037</v>
      </c>
      <c r="L26" s="8" t="str">
        <f aca="false">_xlfn.CONCAT(M57," [",N57," ; ",O57,"]")</f>
        <v>0.21 [-0.91 ; 1.34]</v>
      </c>
      <c r="M26" s="9" t="n">
        <v>0.205734875802155</v>
      </c>
      <c r="N26" s="9" t="n">
        <v>-0.911567581120121</v>
      </c>
      <c r="O26" s="9" t="n">
        <v>1.3356358242917</v>
      </c>
      <c r="P26" s="18" t="n">
        <v>53</v>
      </c>
      <c r="Q26" s="18" t="n">
        <v>46</v>
      </c>
      <c r="R26" s="23" t="n">
        <v>-17.8571428571429</v>
      </c>
      <c r="S26" s="8" t="str">
        <f aca="false">_xlfn.CONCAT(T57," [",U57," ; ",V57,"]")</f>
        <v>-9.14 [-14.27 ; -3.7]</v>
      </c>
      <c r="T26" s="23" t="n">
        <v>-9.13898487654918</v>
      </c>
      <c r="U26" s="23" t="n">
        <v>-14.2669692326109</v>
      </c>
      <c r="V26" s="44" t="n">
        <v>-3.70427832344584</v>
      </c>
    </row>
    <row r="27" customFormat="false" ht="12.8" hidden="false" customHeight="false" outlineLevel="0" collapsed="false">
      <c r="A27" s="19" t="s">
        <v>11</v>
      </c>
      <c r="B27" s="12" t="n">
        <v>277</v>
      </c>
      <c r="C27" s="12" t="n">
        <v>279</v>
      </c>
      <c r="D27" s="12" t="n">
        <v>293</v>
      </c>
      <c r="E27" s="12" t="n">
        <v>289</v>
      </c>
      <c r="F27" s="12" t="n">
        <v>299</v>
      </c>
      <c r="G27" s="12" t="n">
        <v>300</v>
      </c>
      <c r="H27" s="12" t="n">
        <v>301</v>
      </c>
      <c r="I27" s="12" t="n">
        <v>293</v>
      </c>
      <c r="J27" s="12" t="n">
        <v>293</v>
      </c>
      <c r="K27" s="13" t="n">
        <v>5.77617328519856</v>
      </c>
      <c r="L27" s="8" t="str">
        <f aca="false">_xlfn.CONCAT(M58," [",N58," ; ",O58,"]")</f>
        <v>0.7 [0.09 ; 1.32]</v>
      </c>
      <c r="M27" s="13" t="n">
        <v>0.701835862369293</v>
      </c>
      <c r="N27" s="13" t="n">
        <v>0.0853720861094587</v>
      </c>
      <c r="O27" s="13" t="n">
        <v>1.32209667289618</v>
      </c>
      <c r="P27" s="20" t="n">
        <v>238</v>
      </c>
      <c r="Q27" s="20" t="n">
        <v>208</v>
      </c>
      <c r="R27" s="45" t="n">
        <v>-29.0102389078498</v>
      </c>
      <c r="S27" s="8" t="str">
        <f aca="false">_xlfn.CONCAT(T58," [",U58," ; ",V58,"]")</f>
        <v>-15.89 [-18.66 ; -13.03]</v>
      </c>
      <c r="T27" s="45" t="n">
        <v>-15.8921995376523</v>
      </c>
      <c r="U27" s="45" t="n">
        <v>-18.6620563652278</v>
      </c>
      <c r="V27" s="45" t="n">
        <v>-13.0280188742085</v>
      </c>
    </row>
    <row r="28" customFormat="false" ht="12.8" hidden="false" customHeight="false" outlineLevel="0" collapsed="false">
      <c r="A28" s="19" t="s">
        <v>126</v>
      </c>
      <c r="B28" s="15" t="n">
        <v>9</v>
      </c>
      <c r="C28" s="15" t="n">
        <v>9</v>
      </c>
      <c r="D28" s="15" t="n">
        <v>9</v>
      </c>
      <c r="E28" s="15" t="n">
        <v>8</v>
      </c>
      <c r="F28" s="15" t="n">
        <v>8</v>
      </c>
      <c r="G28" s="15" t="n">
        <v>9</v>
      </c>
      <c r="H28" s="15" t="n">
        <v>7</v>
      </c>
      <c r="I28" s="15" t="n">
        <v>8</v>
      </c>
      <c r="J28" s="15" t="n">
        <v>8</v>
      </c>
      <c r="K28" s="9" t="n">
        <v>-11.1111111111111</v>
      </c>
      <c r="L28" s="8" t="str">
        <f aca="false">_xlfn.CONCAT(M59," [",N59," ; ",O59,"]")</f>
        <v>-1.89 [-2.25 ; -1.53]</v>
      </c>
      <c r="M28" s="9" t="n">
        <v>-1.89046883300875</v>
      </c>
      <c r="N28" s="9" t="n">
        <v>-2.24971121354072</v>
      </c>
      <c r="O28" s="9" t="n">
        <v>-1.52990619972284</v>
      </c>
      <c r="P28" s="15" t="n">
        <v>8</v>
      </c>
      <c r="Q28" s="15" t="n">
        <v>7</v>
      </c>
      <c r="R28" s="9" t="n">
        <v>-12.5</v>
      </c>
      <c r="S28" s="8" t="str">
        <f aca="false">_xlfn.CONCAT(T59," [",U59," ; ",V59,"]")</f>
        <v>-3.97 [-5.93 ; -1.97]</v>
      </c>
      <c r="T28" s="9" t="n">
        <v>-3.96770362311452</v>
      </c>
      <c r="U28" s="9" t="n">
        <v>-5.92804525389364</v>
      </c>
      <c r="V28" s="9" t="n">
        <v>-1.96651092976591</v>
      </c>
    </row>
    <row r="29" customFormat="false" ht="12.8" hidden="false" customHeight="false" outlineLevel="0" collapsed="false">
      <c r="A29" s="16" t="s">
        <v>13</v>
      </c>
      <c r="B29" s="15" t="n">
        <v>152</v>
      </c>
      <c r="C29" s="15" t="n">
        <v>153</v>
      </c>
      <c r="D29" s="15" t="n">
        <v>161</v>
      </c>
      <c r="E29" s="15" t="n">
        <v>157</v>
      </c>
      <c r="F29" s="15" t="n">
        <v>162</v>
      </c>
      <c r="G29" s="15" t="n">
        <v>165</v>
      </c>
      <c r="H29" s="15" t="n">
        <v>163</v>
      </c>
      <c r="I29" s="15" t="n">
        <v>160</v>
      </c>
      <c r="J29" s="15" t="n">
        <v>160</v>
      </c>
      <c r="K29" s="9" t="n">
        <v>5.26315789473684</v>
      </c>
      <c r="L29" s="8" t="str">
        <f aca="false">_xlfn.CONCAT(M60," [",N60," ; ",O60,"]")</f>
        <v>0.6 [0.24 ; 0.98]</v>
      </c>
      <c r="M29" s="9" t="n">
        <v>0.604819287016967</v>
      </c>
      <c r="N29" s="9" t="n">
        <v>0.235585756058421</v>
      </c>
      <c r="O29" s="9" t="n">
        <v>0.975412947707421</v>
      </c>
      <c r="P29" s="15" t="n">
        <v>135</v>
      </c>
      <c r="Q29" s="15" t="n">
        <v>117</v>
      </c>
      <c r="R29" s="9" t="n">
        <v>-26.875</v>
      </c>
      <c r="S29" s="8" t="str">
        <f aca="false">_xlfn.CONCAT(T60," [",U60," ; ",V60,"]")</f>
        <v>-14.51 [-16.2 ; -12.8]</v>
      </c>
      <c r="T29" s="9" t="n">
        <v>-14.5140761311156</v>
      </c>
      <c r="U29" s="9" t="n">
        <v>-16.1954277982832</v>
      </c>
      <c r="V29" s="9" t="n">
        <v>-12.7989918959697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M33" s="0" t="str">
        <f aca="false">SUBSTITUTE(ROUND(M2,2),",",".")</f>
        <v>-0.19</v>
      </c>
      <c r="N33" s="0" t="str">
        <f aca="false">SUBSTITUTE(ROUND(N2,2),",",".")</f>
        <v>-0.23</v>
      </c>
      <c r="O33" s="0" t="str">
        <f aca="false">SUBSTITUTE(ROUND(O2,2),",",".")</f>
        <v>-0.15</v>
      </c>
      <c r="T33" s="0" t="str">
        <f aca="false">SUBSTITUTE(ROUND(T2,2),",",".")</f>
        <v>-21.12</v>
      </c>
      <c r="U33" s="0" t="str">
        <f aca="false">SUBSTITUTE(ROUND(U2,2),",",".")</f>
        <v>-21.33</v>
      </c>
      <c r="V33" s="0" t="str">
        <f aca="false">SUBSTITUTE(ROUND(V2,2),",",".")</f>
        <v>-20.91</v>
      </c>
    </row>
    <row r="34" customFormat="false" ht="12.8" hidden="false" customHeight="false" outlineLevel="0" collapsed="false">
      <c r="M34" s="0" t="str">
        <f aca="false">SUBSTITUTE(ROUND(M3,2),",",".")</f>
        <v>-5.83</v>
      </c>
      <c r="N34" s="0" t="str">
        <f aca="false">SUBSTITUTE(ROUND(N3,2),",",".")</f>
        <v>-5.92</v>
      </c>
      <c r="O34" s="0" t="str">
        <f aca="false">SUBSTITUTE(ROUND(O3,2),",",".")</f>
        <v>-5.75</v>
      </c>
      <c r="T34" s="0" t="str">
        <f aca="false">SUBSTITUTE(ROUND(T3,2),",",".")</f>
        <v>-15.92</v>
      </c>
      <c r="U34" s="0" t="str">
        <f aca="false">SUBSTITUTE(ROUND(U3,2),",",".")</f>
        <v>-16.41</v>
      </c>
      <c r="V34" s="0" t="str">
        <f aca="false">SUBSTITUTE(ROUND(V3,2),",",".")</f>
        <v>-15.43</v>
      </c>
    </row>
    <row r="35" customFormat="false" ht="12.8" hidden="false" customHeight="false" outlineLevel="0" collapsed="false">
      <c r="M35" s="0" t="str">
        <f aca="false">SUBSTITUTE(ROUND(M4,2),",",".")</f>
        <v>-2.06</v>
      </c>
      <c r="N35" s="0" t="str">
        <f aca="false">SUBSTITUTE(ROUND(N4,2),",",".")</f>
        <v>-2.18</v>
      </c>
      <c r="O35" s="0" t="str">
        <f aca="false">SUBSTITUTE(ROUND(O4,2),",",".")</f>
        <v>-1.95</v>
      </c>
      <c r="T35" s="0" t="str">
        <f aca="false">SUBSTITUTE(ROUND(T4,2),",",".")</f>
        <v>-16.82</v>
      </c>
      <c r="U35" s="0" t="str">
        <f aca="false">SUBSTITUTE(ROUND(U4,2),",",".")</f>
        <v>-17.45</v>
      </c>
      <c r="V35" s="0" t="str">
        <f aca="false">SUBSTITUTE(ROUND(V4,2),",",".")</f>
        <v>-16.18</v>
      </c>
    </row>
    <row r="36" customFormat="false" ht="12.8" hidden="false" customHeight="false" outlineLevel="0" collapsed="false">
      <c r="M36" s="0" t="str">
        <f aca="false">SUBSTITUTE(ROUND(M5,2),",",".")</f>
        <v>0.95</v>
      </c>
      <c r="N36" s="0" t="str">
        <f aca="false">SUBSTITUTE(ROUND(N5,2),",",".")</f>
        <v>0.84</v>
      </c>
      <c r="O36" s="0" t="str">
        <f aca="false">SUBSTITUTE(ROUND(O5,2),",",".")</f>
        <v>1.06</v>
      </c>
      <c r="T36" s="0" t="str">
        <f aca="false">SUBSTITUTE(ROUND(T5,2),",",".")</f>
        <v>-20.47</v>
      </c>
      <c r="U36" s="0" t="str">
        <f aca="false">SUBSTITUTE(ROUND(U5,2),",",".")</f>
        <v>-20.98</v>
      </c>
      <c r="V36" s="0" t="str">
        <f aca="false">SUBSTITUTE(ROUND(V5,2),",",".")</f>
        <v>-19.96</v>
      </c>
    </row>
    <row r="37" customFormat="false" ht="12.8" hidden="false" customHeight="false" outlineLevel="0" collapsed="false">
      <c r="M37" s="0" t="str">
        <f aca="false">SUBSTITUTE(ROUND(M6,2),",",".")</f>
        <v>2.73</v>
      </c>
      <c r="N37" s="0" t="str">
        <f aca="false">SUBSTITUTE(ROUND(N6,2),",",".")</f>
        <v>2.67</v>
      </c>
      <c r="O37" s="0" t="str">
        <f aca="false">SUBSTITUTE(ROUND(O6,2),",",".")</f>
        <v>2.79</v>
      </c>
      <c r="T37" s="0" t="str">
        <f aca="false">SUBSTITUTE(ROUND(T6,2),",",".")</f>
        <v>-24.36</v>
      </c>
      <c r="U37" s="0" t="str">
        <f aca="false">SUBSTITUTE(ROUND(U6,2),",",".")</f>
        <v>-24.65</v>
      </c>
      <c r="V37" s="0" t="str">
        <f aca="false">SUBSTITUTE(ROUND(V6,2),",",".")</f>
        <v>-24.08</v>
      </c>
    </row>
    <row r="38" customFormat="false" ht="12.8" hidden="false" customHeight="false" outlineLevel="0" collapsed="false">
      <c r="M38" s="0" t="str">
        <f aca="false">SUBSTITUTE(ROUND(M7,2),",",".")</f>
        <v>-4.52</v>
      </c>
      <c r="N38" s="0" t="str">
        <f aca="false">SUBSTITUTE(ROUND(N7,2),",",".")</f>
        <v>-4.59</v>
      </c>
      <c r="O38" s="0" t="str">
        <f aca="false">SUBSTITUTE(ROUND(O7,2),",",".")</f>
        <v>-4.45</v>
      </c>
      <c r="T38" s="0" t="str">
        <f aca="false">SUBSTITUTE(ROUND(T7,2),",",".")</f>
        <v>-16.26</v>
      </c>
      <c r="U38" s="0" t="str">
        <f aca="false">SUBSTITUTE(ROUND(U7,2),",",".")</f>
        <v>-16.64</v>
      </c>
      <c r="V38" s="0" t="str">
        <f aca="false">SUBSTITUTE(ROUND(V7,2),",",".")</f>
        <v>-15.87</v>
      </c>
    </row>
    <row r="39" customFormat="false" ht="12.8" hidden="false" customHeight="false" outlineLevel="0" collapsed="false">
      <c r="M39" s="0" t="str">
        <f aca="false">SUBSTITUTE(ROUND(M8,2),",",".")</f>
        <v>2.27</v>
      </c>
      <c r="N39" s="0" t="str">
        <f aca="false">SUBSTITUTE(ROUND(N8,2),",",".")</f>
        <v>2.22</v>
      </c>
      <c r="O39" s="0" t="str">
        <f aca="false">SUBSTITUTE(ROUND(O8,2),",",".")</f>
        <v>2.33</v>
      </c>
      <c r="T39" s="0" t="str">
        <f aca="false">SUBSTITUTE(ROUND(T8,2),",",".")</f>
        <v>-23.39</v>
      </c>
      <c r="U39" s="0" t="str">
        <f aca="false">SUBSTITUTE(ROUND(U8,2),",",".")</f>
        <v>-23.64</v>
      </c>
      <c r="V39" s="0" t="str">
        <f aca="false">SUBSTITUTE(ROUND(V8,2),",",".")</f>
        <v>-23.14</v>
      </c>
    </row>
    <row r="40" customFormat="false" ht="12.8" hidden="false" customHeight="false" outlineLevel="0" collapsed="false">
      <c r="M40" s="0" t="str">
        <f aca="false">SUBSTITUTE(ROUND(M9,2),",",".")</f>
        <v>-3.26</v>
      </c>
      <c r="N40" s="0" t="str">
        <f aca="false">SUBSTITUTE(ROUND(N9,2),",",".")</f>
        <v>-3.31</v>
      </c>
      <c r="O40" s="0" t="str">
        <f aca="false">SUBSTITUTE(ROUND(O9,2),",",".")</f>
        <v>-3.21</v>
      </c>
      <c r="T40" s="0" t="str">
        <f aca="false">SUBSTITUTE(ROUND(T9,2),",",".")</f>
        <v>-23.13</v>
      </c>
      <c r="U40" s="0" t="str">
        <f aca="false">SUBSTITUTE(ROUND(U9,2),",",".")</f>
        <v>-23.4</v>
      </c>
      <c r="V40" s="0" t="str">
        <f aca="false">SUBSTITUTE(ROUND(V9,2),",",".")</f>
        <v>-22.87</v>
      </c>
    </row>
    <row r="41" customFormat="false" ht="12.8" hidden="false" customHeight="false" outlineLevel="0" collapsed="false">
      <c r="M41" s="0" t="str">
        <f aca="false">SUBSTITUTE(ROUND(M10,2),",",".")</f>
        <v>-6.72</v>
      </c>
      <c r="N41" s="0" t="str">
        <f aca="false">SUBSTITUTE(ROUND(N10,2),",",".")</f>
        <v>-6.85</v>
      </c>
      <c r="O41" s="0" t="str">
        <f aca="false">SUBSTITUTE(ROUND(O10,2),",",".")</f>
        <v>-6.6</v>
      </c>
      <c r="T41" s="0" t="str">
        <f aca="false">SUBSTITUTE(ROUND(T10,2),",",".")</f>
        <v>-16.67</v>
      </c>
      <c r="U41" s="0" t="str">
        <f aca="false">SUBSTITUTE(ROUND(U10,2),",",".")</f>
        <v>-17.41</v>
      </c>
      <c r="V41" s="0" t="str">
        <f aca="false">SUBSTITUTE(ROUND(V10,2),",",".")</f>
        <v>-15.93</v>
      </c>
    </row>
    <row r="42" customFormat="false" ht="12.8" hidden="false" customHeight="false" outlineLevel="0" collapsed="false">
      <c r="M42" s="0" t="str">
        <f aca="false">SUBSTITUTE(ROUND(M11,2),",",".")</f>
        <v>-4.54</v>
      </c>
      <c r="N42" s="0" t="str">
        <f aca="false">SUBSTITUTE(ROUND(N11,2),",",".")</f>
        <v>-4.91</v>
      </c>
      <c r="O42" s="0" t="str">
        <f aca="false">SUBSTITUTE(ROUND(O11,2),",",".")</f>
        <v>-4.18</v>
      </c>
      <c r="T42" s="0" t="str">
        <f aca="false">SUBSTITUTE(ROUND(T11,2),",",".")</f>
        <v>-18.17</v>
      </c>
      <c r="U42" s="0" t="str">
        <f aca="false">SUBSTITUTE(ROUND(U11,2),",",".")</f>
        <v>-20.13</v>
      </c>
      <c r="V42" s="0" t="str">
        <f aca="false">SUBSTITUTE(ROUND(V11,2),",",".")</f>
        <v>-16.16</v>
      </c>
    </row>
    <row r="43" customFormat="false" ht="12.8" hidden="false" customHeight="false" outlineLevel="0" collapsed="false">
      <c r="M43" s="0" t="str">
        <f aca="false">SUBSTITUTE(ROUND(M12,2),",",".")</f>
        <v>-2.86</v>
      </c>
      <c r="N43" s="0" t="str">
        <f aca="false">SUBSTITUTE(ROUND(N12,2),",",".")</f>
        <v>-3.26</v>
      </c>
      <c r="O43" s="0" t="str">
        <f aca="false">SUBSTITUTE(ROUND(O12,2),",",".")</f>
        <v>-2.47</v>
      </c>
      <c r="T43" s="0" t="str">
        <f aca="false">SUBSTITUTE(ROUND(T12,2),",",".")</f>
        <v>-23.15</v>
      </c>
      <c r="U43" s="0" t="str">
        <f aca="false">SUBSTITUTE(ROUND(U12,2),",",".")</f>
        <v>-25.04</v>
      </c>
      <c r="V43" s="0" t="str">
        <f aca="false">SUBSTITUTE(ROUND(V12,2),",",".")</f>
        <v>-21.21</v>
      </c>
    </row>
    <row r="44" customFormat="false" ht="12.8" hidden="false" customHeight="false" outlineLevel="0" collapsed="false">
      <c r="M44" s="0" t="str">
        <f aca="false">SUBSTITUTE(ROUND(M13,2),",",".")</f>
        <v>-1.28</v>
      </c>
      <c r="N44" s="0" t="str">
        <f aca="false">SUBSTITUTE(ROUND(N13,2),",",".")</f>
        <v>-1.55</v>
      </c>
      <c r="O44" s="0" t="str">
        <f aca="false">SUBSTITUTE(ROUND(O13,2),",",".")</f>
        <v>-1.01</v>
      </c>
      <c r="T44" s="0" t="str">
        <f aca="false">SUBSTITUTE(ROUND(T13,2),",",".")</f>
        <v>-27.32</v>
      </c>
      <c r="U44" s="0" t="str">
        <f aca="false">SUBSTITUTE(ROUND(U13,2),",",".")</f>
        <v>-28.54</v>
      </c>
      <c r="V44" s="0" t="str">
        <f aca="false">SUBSTITUTE(ROUND(V13,2),",",".")</f>
        <v>-26.07</v>
      </c>
    </row>
    <row r="45" customFormat="false" ht="12.8" hidden="false" customHeight="false" outlineLevel="0" collapsed="false">
      <c r="M45" s="0" t="str">
        <f aca="false">SUBSTITUTE(ROUND(M14,2),",",".")</f>
        <v>-5.96</v>
      </c>
      <c r="N45" s="0" t="str">
        <f aca="false">SUBSTITUTE(ROUND(N14,2),",",".")</f>
        <v>-6.05</v>
      </c>
      <c r="O45" s="0" t="str">
        <f aca="false">SUBSTITUTE(ROUND(O14,2),",",".")</f>
        <v>-5.87</v>
      </c>
      <c r="T45" s="0" t="str">
        <f aca="false">SUBSTITUTE(ROUND(T14,2),",",".")</f>
        <v>-17.21</v>
      </c>
      <c r="U45" s="0" t="str">
        <f aca="false">SUBSTITUTE(ROUND(U14,2),",",".")</f>
        <v>-17.74</v>
      </c>
      <c r="V45" s="0" t="str">
        <f aca="false">SUBSTITUTE(ROUND(V14,2),",",".")</f>
        <v>-16.68</v>
      </c>
    </row>
    <row r="46" customFormat="false" ht="12.8" hidden="false" customHeight="false" outlineLevel="0" collapsed="false">
      <c r="M46" s="0" t="str">
        <f aca="false">SUBSTITUTE(ROUND(M15,2),",",".")</f>
        <v>-1.71</v>
      </c>
      <c r="N46" s="0" t="str">
        <f aca="false">SUBSTITUTE(ROUND(N15,2),",",".")</f>
        <v>-1.86</v>
      </c>
      <c r="O46" s="0" t="str">
        <f aca="false">SUBSTITUTE(ROUND(O15,2),",",".")</f>
        <v>-1.55</v>
      </c>
      <c r="T46" s="0" t="str">
        <f aca="false">SUBSTITUTE(ROUND(T15,2),",",".")</f>
        <v>-26.22</v>
      </c>
      <c r="U46" s="0" t="str">
        <f aca="false">SUBSTITUTE(ROUND(U15,2),",",".")</f>
        <v>-26.93</v>
      </c>
      <c r="V46" s="0" t="str">
        <f aca="false">SUBSTITUTE(ROUND(V15,2),",",".")</f>
        <v>-25.5</v>
      </c>
    </row>
    <row r="47" customFormat="false" ht="12.8" hidden="false" customHeight="false" outlineLevel="0" collapsed="false">
      <c r="M47" s="0" t="str">
        <f aca="false">SUBSTITUTE(ROUND(M16,2),",",".")</f>
        <v>3.9</v>
      </c>
      <c r="N47" s="0" t="str">
        <f aca="false">SUBSTITUTE(ROUND(N16,2),",",".")</f>
        <v>3.78</v>
      </c>
      <c r="O47" s="0" t="str">
        <f aca="false">SUBSTITUTE(ROUND(O16,2),",",".")</f>
        <v>4.01</v>
      </c>
      <c r="T47" s="0" t="str">
        <f aca="false">SUBSTITUTE(ROUND(T16,2),",",".")</f>
        <v>-10.1</v>
      </c>
      <c r="U47" s="0" t="str">
        <f aca="false">SUBSTITUTE(ROUND(U16,2),",",".")</f>
        <v>-10.64</v>
      </c>
      <c r="V47" s="0" t="str">
        <f aca="false">SUBSTITUTE(ROUND(V16,2),",",".")</f>
        <v>-9.55</v>
      </c>
    </row>
    <row r="48" customFormat="false" ht="12.8" hidden="false" customHeight="false" outlineLevel="0" collapsed="false">
      <c r="M48" s="0" t="str">
        <f aca="false">SUBSTITUTE(ROUND(M17,2),",",".")</f>
        <v>-1.44</v>
      </c>
      <c r="N48" s="0" t="str">
        <f aca="false">SUBSTITUTE(ROUND(N17,2),",",".")</f>
        <v>-1.81</v>
      </c>
      <c r="O48" s="0" t="str">
        <f aca="false">SUBSTITUTE(ROUND(O17,2),",",".")</f>
        <v>-1.06</v>
      </c>
      <c r="T48" s="0" t="str">
        <f aca="false">SUBSTITUTE(ROUND(T17,2),",",".")</f>
        <v>-2.07</v>
      </c>
      <c r="U48" s="0" t="str">
        <f aca="false">SUBSTITUTE(ROUND(U17,2),",",".")</f>
        <v>-4.14</v>
      </c>
      <c r="V48" s="0" t="str">
        <f aca="false">SUBSTITUTE(ROUND(V17,2),",",".")</f>
        <v>0.05</v>
      </c>
    </row>
    <row r="49" customFormat="false" ht="12.8" hidden="false" customHeight="false" outlineLevel="0" collapsed="false">
      <c r="M49" s="0" t="str">
        <f aca="false">SUBSTITUTE(ROUND(M18,2),",",".")</f>
        <v>1.35</v>
      </c>
      <c r="N49" s="0" t="str">
        <f aca="false">SUBSTITUTE(ROUND(N18,2),",",".")</f>
        <v>0.96</v>
      </c>
      <c r="O49" s="0" t="str">
        <f aca="false">SUBSTITUTE(ROUND(O18,2),",",".")</f>
        <v>1.73</v>
      </c>
      <c r="T49" s="0" t="str">
        <f aca="false">SUBSTITUTE(ROUND(T18,2),",",".")</f>
        <v>-3.12</v>
      </c>
      <c r="U49" s="0" t="str">
        <f aca="false">SUBSTITUTE(ROUND(U18,2),",",".")</f>
        <v>-5.09</v>
      </c>
      <c r="V49" s="0" t="str">
        <f aca="false">SUBSTITUTE(ROUND(V18,2),",",".")</f>
        <v>-1.11</v>
      </c>
    </row>
    <row r="50" customFormat="false" ht="12.8" hidden="false" customHeight="false" outlineLevel="0" collapsed="false">
      <c r="M50" s="0" t="str">
        <f aca="false">SUBSTITUTE(ROUND(M19,2),",",".")</f>
        <v>4.15</v>
      </c>
      <c r="N50" s="0" t="str">
        <f aca="false">SUBSTITUTE(ROUND(N19,2),",",".")</f>
        <v>3.85</v>
      </c>
      <c r="O50" s="0" t="str">
        <f aca="false">SUBSTITUTE(ROUND(O19,2),",",".")</f>
        <v>4.46</v>
      </c>
      <c r="T50" s="0" t="str">
        <f aca="false">SUBSTITUTE(ROUND(T19,2),",",".")</f>
        <v>-5.93</v>
      </c>
      <c r="U50" s="0" t="str">
        <f aca="false">SUBSTITUTE(ROUND(U19,2),",",".")</f>
        <v>-7.34</v>
      </c>
      <c r="V50" s="0" t="str">
        <f aca="false">SUBSTITUTE(ROUND(V19,2),",",".")</f>
        <v>-4.51</v>
      </c>
    </row>
    <row r="51" customFormat="false" ht="12.8" hidden="false" customHeight="false" outlineLevel="0" collapsed="false">
      <c r="M51" s="0" t="str">
        <f aca="false">SUBSTITUTE(ROUND(M20,2),",",".")</f>
        <v>4.86</v>
      </c>
      <c r="N51" s="0" t="str">
        <f aca="false">SUBSTITUTE(ROUND(N20,2),",",".")</f>
        <v>4.72</v>
      </c>
      <c r="O51" s="0" t="str">
        <f aca="false">SUBSTITUTE(ROUND(O20,2),",",".")</f>
        <v>5.01</v>
      </c>
      <c r="T51" s="0" t="str">
        <f aca="false">SUBSTITUTE(ROUND(T20,2),",",".")</f>
        <v>-12.78</v>
      </c>
      <c r="U51" s="0" t="str">
        <f aca="false">SUBSTITUTE(ROUND(U20,2),",",".")</f>
        <v>-13.41</v>
      </c>
      <c r="V51" s="0" t="str">
        <f aca="false">SUBSTITUTE(ROUND(V20,2),",",".")</f>
        <v>-12.13</v>
      </c>
    </row>
    <row r="52" customFormat="false" ht="12.8" hidden="false" customHeight="false" outlineLevel="0" collapsed="false">
      <c r="M52" s="0" t="str">
        <f aca="false">SUBSTITUTE(ROUND(M21,2),",",".")</f>
        <v>-0.05</v>
      </c>
      <c r="N52" s="0" t="str">
        <f aca="false">SUBSTITUTE(ROUND(N21,2),",",".")</f>
        <v>-0.32</v>
      </c>
      <c r="O52" s="0" t="str">
        <f aca="false">SUBSTITUTE(ROUND(O21,2),",",".")</f>
        <v>0.22</v>
      </c>
      <c r="T52" s="0" t="str">
        <f aca="false">SUBSTITUTE(ROUND(T21,2),",",".")</f>
        <v>-2.61</v>
      </c>
      <c r="U52" s="0" t="str">
        <f aca="false">SUBSTITUTE(ROUND(U21,2),",",".")</f>
        <v>-4.05</v>
      </c>
      <c r="V52" s="0" t="str">
        <f aca="false">SUBSTITUTE(ROUND(V21,2),",",".")</f>
        <v>-1.16</v>
      </c>
    </row>
    <row r="53" customFormat="false" ht="12.8" hidden="false" customHeight="false" outlineLevel="0" collapsed="false">
      <c r="M53" s="0" t="str">
        <f aca="false">SUBSTITUTE(ROUND(M22,2),",",".")</f>
        <v>4.74</v>
      </c>
      <c r="N53" s="0" t="str">
        <f aca="false">SUBSTITUTE(ROUND(N22,2),",",".")</f>
        <v>4.61</v>
      </c>
      <c r="O53" s="0" t="str">
        <f aca="false">SUBSTITUTE(ROUND(O22,2),",",".")</f>
        <v>4.87</v>
      </c>
      <c r="T53" s="0" t="str">
        <f aca="false">SUBSTITUTE(ROUND(T22,2),",",".")</f>
        <v>-11.5</v>
      </c>
      <c r="U53" s="0" t="str">
        <f aca="false">SUBSTITUTE(ROUND(U22,2),",",".")</f>
        <v>-12.08</v>
      </c>
      <c r="V53" s="0" t="str">
        <f aca="false">SUBSTITUTE(ROUND(V22,2),",",".")</f>
        <v>-10.92</v>
      </c>
    </row>
    <row r="54" customFormat="false" ht="12.8" hidden="false" customHeight="false" outlineLevel="0" collapsed="false">
      <c r="M54" s="0" t="str">
        <f aca="false">SUBSTITUTE(ROUND(M23,2),",",".")</f>
        <v>0.18</v>
      </c>
      <c r="N54" s="0" t="str">
        <f aca="false">SUBSTITUTE(ROUND(N23,2),",",".")</f>
        <v>0.04</v>
      </c>
      <c r="O54" s="0" t="str">
        <f aca="false">SUBSTITUTE(ROUND(O23,2),",",".")</f>
        <v>0.32</v>
      </c>
      <c r="T54" s="0" t="str">
        <f aca="false">SUBSTITUTE(ROUND(T23,2),",",".")</f>
        <v>-12.65</v>
      </c>
      <c r="U54" s="0" t="str">
        <f aca="false">SUBSTITUTE(ROUND(U23,2),",",".")</f>
        <v>-13.35</v>
      </c>
      <c r="V54" s="0" t="str">
        <f aca="false">SUBSTITUTE(ROUND(V23,2),",",".")</f>
        <v>-11.95</v>
      </c>
    </row>
    <row r="55" customFormat="false" ht="12.8" hidden="false" customHeight="false" outlineLevel="0" collapsed="false">
      <c r="M55" s="0" t="str">
        <f aca="false">SUBSTITUTE(ROUND(M24,2),",",".")</f>
        <v>-2.55</v>
      </c>
      <c r="N55" s="0" t="str">
        <f aca="false">SUBSTITUTE(ROUND(N24,2),",",".")</f>
        <v>-3.11</v>
      </c>
      <c r="O55" s="0" t="str">
        <f aca="false">SUBSTITUTE(ROUND(O24,2),",",".")</f>
        <v>-1.99</v>
      </c>
      <c r="T55" s="0" t="str">
        <f aca="false">SUBSTITUTE(ROUND(T24,2),",",".")</f>
        <v>-3.18</v>
      </c>
      <c r="U55" s="0" t="str">
        <f aca="false">SUBSTITUTE(ROUND(U24,2),",",".")</f>
        <v>-6.3</v>
      </c>
      <c r="V55" s="0" t="str">
        <f aca="false">SUBSTITUTE(ROUND(V24,2),",",".")</f>
        <v>0.04</v>
      </c>
    </row>
    <row r="56" customFormat="false" ht="12.8" hidden="false" customHeight="false" outlineLevel="0" collapsed="false">
      <c r="M56" s="0" t="str">
        <f aca="false">SUBSTITUTE(ROUND(M25,2),",",".")</f>
        <v>-1.24</v>
      </c>
      <c r="N56" s="0" t="str">
        <f aca="false">SUBSTITUTE(ROUND(N25,2),",",".")</f>
        <v>-2.42</v>
      </c>
      <c r="O56" s="0" t="str">
        <f aca="false">SUBSTITUTE(ROUND(O25,2),",",".")</f>
        <v>-0.04</v>
      </c>
      <c r="T56" s="0" t="str">
        <f aca="false">SUBSTITUTE(ROUND(T25,2),",",".")</f>
        <v>-4.7</v>
      </c>
      <c r="U56" s="0" t="str">
        <f aca="false">SUBSTITUTE(ROUND(U25,2),",",".")</f>
        <v>-10.74</v>
      </c>
      <c r="V56" s="0" t="str">
        <f aca="false">SUBSTITUTE(ROUND(V25,2),",",".")</f>
        <v>1.74</v>
      </c>
    </row>
    <row r="57" customFormat="false" ht="12.8" hidden="false" customHeight="false" outlineLevel="0" collapsed="false">
      <c r="M57" s="0" t="str">
        <f aca="false">SUBSTITUTE(ROUND(M26,2),",",".")</f>
        <v>0.21</v>
      </c>
      <c r="N57" s="0" t="str">
        <f aca="false">SUBSTITUTE(ROUND(N26,2),",",".")</f>
        <v>-0.91</v>
      </c>
      <c r="O57" s="0" t="str">
        <f aca="false">SUBSTITUTE(ROUND(O26,2),",",".")</f>
        <v>1.34</v>
      </c>
      <c r="T57" s="0" t="str">
        <f aca="false">SUBSTITUTE(ROUND(T26,2),",",".")</f>
        <v>-9.14</v>
      </c>
      <c r="U57" s="0" t="str">
        <f aca="false">SUBSTITUTE(ROUND(U26,2),",",".")</f>
        <v>-14.27</v>
      </c>
      <c r="V57" s="0" t="str">
        <f aca="false">SUBSTITUTE(ROUND(V26,2),",",".")</f>
        <v>-3.7</v>
      </c>
    </row>
    <row r="58" customFormat="false" ht="12.8" hidden="false" customHeight="false" outlineLevel="0" collapsed="false">
      <c r="M58" s="0" t="str">
        <f aca="false">SUBSTITUTE(ROUND(M27,2),",",".")</f>
        <v>0.7</v>
      </c>
      <c r="N58" s="0" t="str">
        <f aca="false">SUBSTITUTE(ROUND(N27,2),",",".")</f>
        <v>0.09</v>
      </c>
      <c r="O58" s="0" t="str">
        <f aca="false">SUBSTITUTE(ROUND(O27,2),",",".")</f>
        <v>1.32</v>
      </c>
      <c r="T58" s="0" t="str">
        <f aca="false">SUBSTITUTE(ROUND(T27,2),",",".")</f>
        <v>-15.89</v>
      </c>
      <c r="U58" s="0" t="str">
        <f aca="false">SUBSTITUTE(ROUND(U27,2),",",".")</f>
        <v>-18.66</v>
      </c>
      <c r="V58" s="0" t="str">
        <f aca="false">SUBSTITUTE(ROUND(V27,2),",",".")</f>
        <v>-13.03</v>
      </c>
    </row>
    <row r="59" customFormat="false" ht="12.8" hidden="false" customHeight="false" outlineLevel="0" collapsed="false">
      <c r="M59" s="0" t="str">
        <f aca="false">SUBSTITUTE(ROUND(M28,2),",",".")</f>
        <v>-1.89</v>
      </c>
      <c r="N59" s="0" t="str">
        <f aca="false">SUBSTITUTE(ROUND(N28,2),",",".")</f>
        <v>-2.25</v>
      </c>
      <c r="O59" s="0" t="str">
        <f aca="false">SUBSTITUTE(ROUND(O28,2),",",".")</f>
        <v>-1.53</v>
      </c>
      <c r="T59" s="0" t="str">
        <f aca="false">SUBSTITUTE(ROUND(T28,2),",",".")</f>
        <v>-3.97</v>
      </c>
      <c r="U59" s="0" t="str">
        <f aca="false">SUBSTITUTE(ROUND(U28,2),",",".")</f>
        <v>-5.93</v>
      </c>
      <c r="V59" s="0" t="str">
        <f aca="false">SUBSTITUTE(ROUND(V28,2),",",".")</f>
        <v>-1.97</v>
      </c>
    </row>
    <row r="60" customFormat="false" ht="12.8" hidden="false" customHeight="false" outlineLevel="0" collapsed="false">
      <c r="M60" s="0" t="str">
        <f aca="false">SUBSTITUTE(ROUND(M29,2),",",".")</f>
        <v>0.6</v>
      </c>
      <c r="N60" s="0" t="str">
        <f aca="false">SUBSTITUTE(ROUND(N29,2),",",".")</f>
        <v>0.24</v>
      </c>
      <c r="O60" s="0" t="str">
        <f aca="false">SUBSTITUTE(ROUND(O29,2),",",".")</f>
        <v>0.98</v>
      </c>
      <c r="T60" s="0" t="str">
        <f aca="false">SUBSTITUTE(ROUND(T29,2),",",".")</f>
        <v>-14.51</v>
      </c>
      <c r="U60" s="0" t="str">
        <f aca="false">SUBSTITUTE(ROUND(U29,2),",",".")</f>
        <v>-16.2</v>
      </c>
      <c r="V60" s="0" t="str">
        <f aca="false">SUBSTITUTE(ROUND(V29,2),",",".")</f>
        <v>-12.8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X14" activeCellId="1" sqref="S2:S29 X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_xlfn.CONCAT(M48," [",N48," ; ",O48,"]")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8" t="str">
        <f aca="false">_xlfn.CONCAT(T48," [",U48," ; ",V48,"]")</f>
        <v>-21.12 [-21.33 ; -20.91]</v>
      </c>
      <c r="T2" s="9" t="n">
        <v>-21.1182657857585</v>
      </c>
      <c r="U2" s="9" t="n">
        <v>-21.3280798473225</v>
      </c>
      <c r="V2" s="13" t="n">
        <v>-20.9078921606253</v>
      </c>
    </row>
    <row r="3" s="10" customFormat="true" ht="12.8" hidden="false" customHeight="false" outlineLevel="0" collapsed="false">
      <c r="A3" s="11" t="s">
        <v>71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_xlfn.CONCAT(M49," [",N49," ; ",O49,"]")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_xlfn.CONCAT(T49," [",U49," ; ",V49,"]")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s="10" customFormat="true" ht="12.8" hidden="false" customHeight="false" outlineLevel="0" collapsed="false">
      <c r="A4" s="11" t="s">
        <v>129</v>
      </c>
      <c r="B4" s="15" t="n">
        <v>346901</v>
      </c>
      <c r="C4" s="15" t="n">
        <v>327569</v>
      </c>
      <c r="D4" s="15" t="n">
        <v>340501</v>
      </c>
      <c r="E4" s="15" t="n">
        <v>324898</v>
      </c>
      <c r="F4" s="15" t="n">
        <v>320861</v>
      </c>
      <c r="G4" s="15" t="n">
        <v>318325</v>
      </c>
      <c r="H4" s="15" t="n">
        <v>331466</v>
      </c>
      <c r="I4" s="15" t="n">
        <v>329195</v>
      </c>
      <c r="J4" s="15" t="n">
        <v>330989</v>
      </c>
      <c r="K4" s="9" t="n">
        <v>-4.5868994324029</v>
      </c>
      <c r="L4" s="8" t="str">
        <f aca="false">_xlfn.CONCAT(M50," [",N50," ; ",O50,"]")</f>
        <v>-0.42 [-0.46 ; -0.38]</v>
      </c>
      <c r="M4" s="9" t="n">
        <v>-0.420302259693439</v>
      </c>
      <c r="N4" s="9" t="n">
        <v>-0.464150777553585</v>
      </c>
      <c r="O4" s="9" t="n">
        <v>-0.376434425250038</v>
      </c>
      <c r="P4" s="15" t="n">
        <v>234100</v>
      </c>
      <c r="Q4" s="15" t="n">
        <v>200816</v>
      </c>
      <c r="R4" s="9" t="n">
        <v>-39.3284973216633</v>
      </c>
      <c r="S4" s="8" t="str">
        <f aca="false">_xlfn.CONCAT(T50," [",U50," ; ",V50,"]")</f>
        <v>-22.72 [-22.94 ; -22.51]</v>
      </c>
      <c r="T4" s="9" t="n">
        <v>-22.721402788343</v>
      </c>
      <c r="U4" s="9" t="n">
        <v>-22.9365920909457</v>
      </c>
      <c r="V4" s="9" t="n">
        <v>-22.5056125982735</v>
      </c>
    </row>
    <row r="5" customFormat="false" ht="12.8" hidden="false" customHeight="false" outlineLevel="0" collapsed="false">
      <c r="A5" s="14" t="s">
        <v>8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_xlfn.CONCAT(M51," [",N51," ; ",O51,"]")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_xlfn.CONCAT(T51," [",U51," ; ",V51,"]")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47" t="s">
        <v>71</v>
      </c>
      <c r="B6" s="15" t="n">
        <v>3160</v>
      </c>
      <c r="C6" s="15" t="n">
        <v>3480</v>
      </c>
      <c r="D6" s="15" t="n">
        <v>3726</v>
      </c>
      <c r="E6" s="15" t="n">
        <v>3463</v>
      </c>
      <c r="F6" s="15" t="n">
        <v>3272</v>
      </c>
      <c r="G6" s="15" t="n">
        <v>3837</v>
      </c>
      <c r="H6" s="15" t="n">
        <v>3329</v>
      </c>
      <c r="I6" s="15" t="n">
        <v>3602</v>
      </c>
      <c r="J6" s="15" t="n">
        <v>3960</v>
      </c>
      <c r="K6" s="9" t="n">
        <v>25.3164556962025</v>
      </c>
      <c r="L6" s="8" t="str">
        <f aca="false">_xlfn.CONCAT(M52," [",N52," ; ",O52,"]")</f>
        <v>1.49 [1.06 ; 1.93]</v>
      </c>
      <c r="M6" s="9" t="n">
        <v>1.49410764407556</v>
      </c>
      <c r="N6" s="9" t="n">
        <v>1.06299102572964</v>
      </c>
      <c r="O6" s="9" t="n">
        <v>1.92706332869814</v>
      </c>
      <c r="P6" s="15" t="n">
        <v>4757</v>
      </c>
      <c r="Q6" s="15" t="n">
        <v>4259</v>
      </c>
      <c r="R6" s="9" t="n">
        <v>7.55050505050505</v>
      </c>
      <c r="S6" s="8" t="str">
        <f aca="false">_xlfn.CONCAT(T52," [",U52," ; ",V52,"]")</f>
        <v>3.52 [1.36 ; 5.72]</v>
      </c>
      <c r="T6" s="9" t="n">
        <v>3.51752069046314</v>
      </c>
      <c r="U6" s="9" t="n">
        <v>1.35829717506295</v>
      </c>
      <c r="V6" s="9" t="n">
        <v>5.72274188261399</v>
      </c>
    </row>
    <row r="7" customFormat="false" ht="12.8" hidden="false" customHeight="false" outlineLevel="0" collapsed="false">
      <c r="A7" s="47" t="s">
        <v>129</v>
      </c>
      <c r="B7" s="15" t="n">
        <v>97668</v>
      </c>
      <c r="C7" s="15" t="n">
        <v>91741</v>
      </c>
      <c r="D7" s="15" t="n">
        <v>92109</v>
      </c>
      <c r="E7" s="15" t="n">
        <v>81560</v>
      </c>
      <c r="F7" s="15" t="n">
        <v>70276</v>
      </c>
      <c r="G7" s="15" t="n">
        <v>69303</v>
      </c>
      <c r="H7" s="15" t="n">
        <v>62683</v>
      </c>
      <c r="I7" s="15" t="n">
        <v>64159</v>
      </c>
      <c r="J7" s="15" t="n">
        <v>63123</v>
      </c>
      <c r="K7" s="9" t="n">
        <v>-35.3698243027399</v>
      </c>
      <c r="L7" s="8" t="str">
        <f aca="false">_xlfn.CONCAT(M53," [",N53," ; ",O53,"]")</f>
        <v>-6.16 [-6.25 ; -6.08]</v>
      </c>
      <c r="M7" s="9" t="n">
        <v>-6.16143844424507</v>
      </c>
      <c r="N7" s="9" t="n">
        <v>-6.24769874372909</v>
      </c>
      <c r="O7" s="9" t="n">
        <v>-6.07509877775707</v>
      </c>
      <c r="P7" s="15" t="n">
        <v>52229</v>
      </c>
      <c r="Q7" s="15" t="n">
        <v>43100</v>
      </c>
      <c r="R7" s="9" t="n">
        <v>-31.7206089697891</v>
      </c>
      <c r="S7" s="8" t="str">
        <f aca="false">_xlfn.CONCAT(T53," [",U53," ; ",V53,"]")</f>
        <v>-17.36 [-17.86 ; -16.86]</v>
      </c>
      <c r="T7" s="9" t="n">
        <v>-17.3616447865753</v>
      </c>
      <c r="U7" s="9" t="n">
        <v>-17.8629915561025</v>
      </c>
      <c r="V7" s="9" t="n">
        <v>-16.8572379033664</v>
      </c>
    </row>
    <row r="8" customFormat="false" ht="12.8" hidden="false" customHeight="false" outlineLevel="0" collapsed="false">
      <c r="A8" s="14" t="s">
        <v>9</v>
      </c>
      <c r="B8" s="15" t="n">
        <v>47338</v>
      </c>
      <c r="C8" s="15" t="n">
        <v>46156</v>
      </c>
      <c r="D8" s="15" t="n">
        <v>47186</v>
      </c>
      <c r="E8" s="15" t="n">
        <v>43368</v>
      </c>
      <c r="F8" s="15" t="n">
        <v>41594</v>
      </c>
      <c r="G8" s="15" t="n">
        <v>43961</v>
      </c>
      <c r="H8" s="15" t="n">
        <v>40668</v>
      </c>
      <c r="I8" s="15" t="n">
        <v>41428</v>
      </c>
      <c r="J8" s="15" t="n">
        <v>40372</v>
      </c>
      <c r="K8" s="9" t="n">
        <v>-14.7154505893785</v>
      </c>
      <c r="L8" s="8" t="str">
        <f aca="false">_xlfn.CONCAT(M54," [",N54," ; ",O54,"]")</f>
        <v>-2.06 [-2.18 ; -1.95]</v>
      </c>
      <c r="M8" s="9" t="n">
        <v>-2.06437064627989</v>
      </c>
      <c r="N8" s="9" t="n">
        <v>-2.18313218089978</v>
      </c>
      <c r="O8" s="9" t="n">
        <v>-1.94546492076103</v>
      </c>
      <c r="P8" s="15" t="n">
        <v>32642</v>
      </c>
      <c r="Q8" s="15" t="n">
        <v>28037</v>
      </c>
      <c r="R8" s="9" t="n">
        <v>-30.553353809571</v>
      </c>
      <c r="S8" s="8" t="str">
        <f aca="false">_xlfn.CONCAT(T54," [",U54," ; ",V54,"]")</f>
        <v>-16.82 [-17.45 ; -16.18]</v>
      </c>
      <c r="T8" s="9" t="n">
        <v>-16.8175285158839</v>
      </c>
      <c r="U8" s="9" t="n">
        <v>-17.4485876166443</v>
      </c>
      <c r="V8" s="9" t="n">
        <v>-16.1816453233587</v>
      </c>
    </row>
    <row r="9" customFormat="false" ht="12.8" hidden="false" customHeight="false" outlineLevel="0" collapsed="false">
      <c r="A9" s="47" t="s">
        <v>71</v>
      </c>
      <c r="B9" s="15" t="n">
        <v>2053</v>
      </c>
      <c r="C9" s="15" t="n">
        <v>2311</v>
      </c>
      <c r="D9" s="15" t="n">
        <v>2653</v>
      </c>
      <c r="E9" s="15" t="n">
        <v>2581</v>
      </c>
      <c r="F9" s="15" t="n">
        <v>2330</v>
      </c>
      <c r="G9" s="15" t="n">
        <v>2842</v>
      </c>
      <c r="H9" s="15" t="n">
        <v>2515</v>
      </c>
      <c r="I9" s="15" t="n">
        <v>2875</v>
      </c>
      <c r="J9" s="15" t="n">
        <v>2895</v>
      </c>
      <c r="K9" s="9" t="n">
        <v>41.0131514856308</v>
      </c>
      <c r="L9" s="8" t="str">
        <f aca="false">_xlfn.CONCAT(M55," [",N55," ; ",O55,"]")</f>
        <v>3.34 [2.83 ; 3.86]</v>
      </c>
      <c r="M9" s="9" t="n">
        <v>3.34183841785045</v>
      </c>
      <c r="N9" s="9" t="n">
        <v>2.82534994460377</v>
      </c>
      <c r="O9" s="9" t="n">
        <v>3.86092119632575</v>
      </c>
      <c r="P9" s="15" t="n">
        <v>3487</v>
      </c>
      <c r="Q9" s="15" t="n">
        <v>3245</v>
      </c>
      <c r="R9" s="9" t="n">
        <v>12.0898100172712</v>
      </c>
      <c r="S9" s="8" t="str">
        <f aca="false">_xlfn.CONCAT(T55," [",U55," ; ",V55,"]")</f>
        <v>5.61 [3.05 ; 8.23]</v>
      </c>
      <c r="T9" s="9" t="n">
        <v>5.60770810701978</v>
      </c>
      <c r="U9" s="9" t="n">
        <v>3.05347085888417</v>
      </c>
      <c r="V9" s="9" t="n">
        <v>8.22525353745525</v>
      </c>
    </row>
    <row r="10" customFormat="false" ht="12.8" hidden="false" customHeight="false" outlineLevel="0" collapsed="false">
      <c r="A10" s="47" t="s">
        <v>129</v>
      </c>
      <c r="B10" s="15" t="n">
        <v>45285</v>
      </c>
      <c r="C10" s="15" t="n">
        <v>43845</v>
      </c>
      <c r="D10" s="15" t="n">
        <v>44533</v>
      </c>
      <c r="E10" s="15" t="n">
        <v>40787</v>
      </c>
      <c r="F10" s="15" t="n">
        <v>39264</v>
      </c>
      <c r="G10" s="15" t="n">
        <v>41119</v>
      </c>
      <c r="H10" s="15" t="n">
        <v>38153</v>
      </c>
      <c r="I10" s="15" t="n">
        <v>38553</v>
      </c>
      <c r="J10" s="15" t="n">
        <v>37477</v>
      </c>
      <c r="K10" s="9" t="n">
        <v>-17.2419123330021</v>
      </c>
      <c r="L10" s="8" t="str">
        <f aca="false">_xlfn.CONCAT(M56," [",N56," ; ",O56,"]")</f>
        <v>-2.39 [-2.51 ; -2.27]</v>
      </c>
      <c r="M10" s="9" t="n">
        <v>-2.39290219349791</v>
      </c>
      <c r="N10" s="9" t="n">
        <v>-2.5149423563791</v>
      </c>
      <c r="O10" s="9" t="n">
        <v>-2.27070925026541</v>
      </c>
      <c r="P10" s="15" t="n">
        <v>29155</v>
      </c>
      <c r="Q10" s="15" t="n">
        <v>24792</v>
      </c>
      <c r="R10" s="9" t="n">
        <v>-33.8474264215385</v>
      </c>
      <c r="S10" s="8" t="str">
        <f aca="false">_xlfn.CONCAT(T56," [",U56," ; ",V56,"]")</f>
        <v>-18.91 [-19.56 ; -18.26]</v>
      </c>
      <c r="T10" s="9" t="n">
        <v>-18.9127856330074</v>
      </c>
      <c r="U10" s="9" t="n">
        <v>-19.5610065596969</v>
      </c>
      <c r="V10" s="9" t="n">
        <v>-18.2593409914026</v>
      </c>
    </row>
    <row r="11" customFormat="false" ht="12.8" hidden="false" customHeight="false" outlineLevel="0" collapsed="false">
      <c r="A11" s="14" t="s">
        <v>10</v>
      </c>
      <c r="B11" s="15" t="n">
        <v>57121</v>
      </c>
      <c r="C11" s="15" t="n">
        <v>54489</v>
      </c>
      <c r="D11" s="15" t="n">
        <v>57829</v>
      </c>
      <c r="E11" s="15" t="n">
        <v>55113</v>
      </c>
      <c r="F11" s="15" t="n">
        <v>55622</v>
      </c>
      <c r="G11" s="15" t="n">
        <v>57857</v>
      </c>
      <c r="H11" s="15" t="n">
        <v>60350</v>
      </c>
      <c r="I11" s="15" t="n">
        <v>59306</v>
      </c>
      <c r="J11" s="15" t="n">
        <v>59710</v>
      </c>
      <c r="K11" s="9" t="n">
        <v>4.53248367500569</v>
      </c>
      <c r="L11" s="8" t="str">
        <f aca="false">_xlfn.CONCAT(M57," [",N57," ; ",O57,"]")</f>
        <v>0.95 [0.84 ; 1.06]</v>
      </c>
      <c r="M11" s="9" t="n">
        <v>0.949507521436188</v>
      </c>
      <c r="N11" s="9" t="n">
        <v>0.843010786932608</v>
      </c>
      <c r="O11" s="9" t="n">
        <v>1.05611672337178</v>
      </c>
      <c r="P11" s="15" t="n">
        <v>44692</v>
      </c>
      <c r="Q11" s="15" t="n">
        <v>38132</v>
      </c>
      <c r="R11" s="9" t="n">
        <v>-36.1380003349523</v>
      </c>
      <c r="S11" s="8" t="str">
        <f aca="false">_xlfn.CONCAT(T57," [",U57," ; ",V57,"]")</f>
        <v>-20.47 [-20.98 ; -19.96]</v>
      </c>
      <c r="T11" s="9" t="n">
        <v>-20.4721819373003</v>
      </c>
      <c r="U11" s="9" t="n">
        <v>-20.9828273277809</v>
      </c>
      <c r="V11" s="9" t="n">
        <v>-19.9582365209393</v>
      </c>
    </row>
    <row r="12" customFormat="false" ht="12.8" hidden="false" customHeight="false" outlineLevel="0" collapsed="false">
      <c r="A12" s="47" t="s">
        <v>71</v>
      </c>
      <c r="B12" s="15" t="n">
        <v>2788</v>
      </c>
      <c r="C12" s="15" t="n">
        <v>3048</v>
      </c>
      <c r="D12" s="15" t="n">
        <v>3461</v>
      </c>
      <c r="E12" s="15" t="n">
        <v>3527</v>
      </c>
      <c r="F12" s="15" t="n">
        <v>3507</v>
      </c>
      <c r="G12" s="15" t="n">
        <v>3859</v>
      </c>
      <c r="H12" s="15" t="n">
        <v>3983</v>
      </c>
      <c r="I12" s="15" t="n">
        <v>4204</v>
      </c>
      <c r="J12" s="15" t="n">
        <v>4596</v>
      </c>
      <c r="K12" s="9" t="n">
        <v>64.8493543758967</v>
      </c>
      <c r="L12" s="8" t="str">
        <f aca="false">_xlfn.CONCAT(M58," [",N58," ; ",O58,"]")</f>
        <v>5.67 [5.23 ; 6.12]</v>
      </c>
      <c r="M12" s="9" t="n">
        <v>5.67138346666216</v>
      </c>
      <c r="N12" s="9" t="n">
        <v>5.22781724134562</v>
      </c>
      <c r="O12" s="9" t="n">
        <v>6.11681945418987</v>
      </c>
      <c r="P12" s="15" t="n">
        <v>5208</v>
      </c>
      <c r="Q12" s="15" t="n">
        <v>4520</v>
      </c>
      <c r="R12" s="9" t="n">
        <v>-1.65361183637946</v>
      </c>
      <c r="S12" s="8" t="str">
        <f aca="false">_xlfn.CONCAT(T58," [",U58," ; ",V58,"]")</f>
        <v>-0.79 [-2.76 ; 1.22]</v>
      </c>
      <c r="T12" s="9" t="n">
        <v>-0.792716774603352</v>
      </c>
      <c r="U12" s="9" t="n">
        <v>-2.76270623099625</v>
      </c>
      <c r="V12" s="9" t="n">
        <v>1.21718389597365</v>
      </c>
    </row>
    <row r="13" customFormat="false" ht="12.8" hidden="false" customHeight="false" outlineLevel="0" collapsed="false">
      <c r="A13" s="47" t="s">
        <v>129</v>
      </c>
      <c r="B13" s="15" t="n">
        <v>54333</v>
      </c>
      <c r="C13" s="15" t="n">
        <v>51441</v>
      </c>
      <c r="D13" s="15" t="n">
        <v>54368</v>
      </c>
      <c r="E13" s="15" t="n">
        <v>51586</v>
      </c>
      <c r="F13" s="15" t="n">
        <v>52115</v>
      </c>
      <c r="G13" s="15" t="n">
        <v>53998</v>
      </c>
      <c r="H13" s="15" t="n">
        <v>56367</v>
      </c>
      <c r="I13" s="15" t="n">
        <v>55102</v>
      </c>
      <c r="J13" s="15" t="n">
        <v>55114</v>
      </c>
      <c r="K13" s="9" t="n">
        <v>1.43743213148547</v>
      </c>
      <c r="L13" s="8" t="str">
        <f aca="false">_xlfn.CONCAT(M59," [",N59," ; ",O59,"]")</f>
        <v>0.64 [0.53 ; 0.75]</v>
      </c>
      <c r="M13" s="9" t="n">
        <v>0.637358479299532</v>
      </c>
      <c r="N13" s="9" t="n">
        <v>0.527650243813804</v>
      </c>
      <c r="O13" s="9" t="n">
        <v>0.747186442013592</v>
      </c>
      <c r="P13" s="15" t="n">
        <v>39484</v>
      </c>
      <c r="Q13" s="15" t="n">
        <v>33612</v>
      </c>
      <c r="R13" s="9" t="n">
        <v>-39.0136807344776</v>
      </c>
      <c r="S13" s="8" t="str">
        <f aca="false">_xlfn.CONCAT(T59," [",U59," ; ",V59,"]")</f>
        <v>-22.45 [-22.98 ; -21.92]</v>
      </c>
      <c r="T13" s="9" t="n">
        <v>-22.4514328666272</v>
      </c>
      <c r="U13" s="9" t="n">
        <v>-22.9779318650885</v>
      </c>
      <c r="V13" s="9" t="n">
        <v>-21.9213348841073</v>
      </c>
    </row>
    <row r="14" customFormat="false" ht="12.8" hidden="false" customHeight="false" outlineLevel="0" collapsed="false">
      <c r="A14" s="14" t="s">
        <v>11</v>
      </c>
      <c r="B14" s="15" t="n">
        <v>156872</v>
      </c>
      <c r="C14" s="15" t="n">
        <v>148679</v>
      </c>
      <c r="D14" s="15" t="n">
        <v>158894</v>
      </c>
      <c r="E14" s="15" t="n">
        <v>160898</v>
      </c>
      <c r="F14" s="15" t="n">
        <v>169045</v>
      </c>
      <c r="G14" s="15" t="n">
        <v>163603</v>
      </c>
      <c r="H14" s="15" t="n">
        <v>184739</v>
      </c>
      <c r="I14" s="15" t="n">
        <v>181500</v>
      </c>
      <c r="J14" s="15" t="n">
        <v>186426</v>
      </c>
      <c r="K14" s="9" t="n">
        <v>18.8395634657555</v>
      </c>
      <c r="L14" s="8" t="str">
        <f aca="false">_xlfn.CONCAT(M60," [",N60," ; ",O60,"]")</f>
        <v>2.73 [2.67 ; 2.79]</v>
      </c>
      <c r="M14" s="9" t="n">
        <v>2.73091209511791</v>
      </c>
      <c r="N14" s="9" t="n">
        <v>2.6673901902702</v>
      </c>
      <c r="O14" s="9" t="n">
        <v>2.79447330195224</v>
      </c>
      <c r="P14" s="15" t="n">
        <v>124710</v>
      </c>
      <c r="Q14" s="15" t="n">
        <v>109182</v>
      </c>
      <c r="R14" s="9" t="n">
        <v>-41.4341347236973</v>
      </c>
      <c r="S14" s="8" t="str">
        <f aca="false">_xlfn.CONCAT(T60," [",U60," ; ",V60,"]")</f>
        <v>-24.36 [-24.65 ; -24.08]</v>
      </c>
      <c r="T14" s="9" t="n">
        <v>-24.3634896491619</v>
      </c>
      <c r="U14" s="9" t="n">
        <v>-24.6484666193229</v>
      </c>
      <c r="V14" s="9" t="n">
        <v>-24.0774349056646</v>
      </c>
    </row>
    <row r="15" customFormat="false" ht="12.8" hidden="false" customHeight="false" outlineLevel="0" collapsed="false">
      <c r="A15" s="47" t="s">
        <v>71</v>
      </c>
      <c r="B15" s="15" t="n">
        <v>7257</v>
      </c>
      <c r="C15" s="15" t="n">
        <v>8137</v>
      </c>
      <c r="D15" s="15" t="n">
        <v>9403</v>
      </c>
      <c r="E15" s="15" t="n">
        <v>9933</v>
      </c>
      <c r="F15" s="15" t="n">
        <v>9839</v>
      </c>
      <c r="G15" s="15" t="n">
        <v>9698</v>
      </c>
      <c r="H15" s="15" t="n">
        <v>10476</v>
      </c>
      <c r="I15" s="15" t="n">
        <v>10119</v>
      </c>
      <c r="J15" s="15" t="n">
        <v>11151</v>
      </c>
      <c r="K15" s="9" t="n">
        <v>53.6585365853659</v>
      </c>
      <c r="L15" s="8" t="str">
        <f aca="false">_xlfn.CONCAT(M61," [",N61," ; ",O61,"]")</f>
        <v>4.18 [3.91 ; 4.45]</v>
      </c>
      <c r="M15" s="9" t="n">
        <v>4.18093287967489</v>
      </c>
      <c r="N15" s="9" t="n">
        <v>3.91070711261266</v>
      </c>
      <c r="O15" s="9" t="n">
        <v>4.45186138437808</v>
      </c>
      <c r="P15" s="15" t="n">
        <v>11478</v>
      </c>
      <c r="Q15" s="15" t="n">
        <v>9870</v>
      </c>
      <c r="R15" s="9" t="n">
        <v>-11.4877589453861</v>
      </c>
      <c r="S15" s="8" t="str">
        <f aca="false">_xlfn.CONCAT(T61," [",U61," ; ",V61,"]")</f>
        <v>-5.74 [-6.99 ; -4.48]</v>
      </c>
      <c r="T15" s="9" t="n">
        <v>-5.74434655756158</v>
      </c>
      <c r="U15" s="9" t="n">
        <v>-6.9921758712813</v>
      </c>
      <c r="V15" s="9" t="n">
        <v>-4.47977587814745</v>
      </c>
    </row>
    <row r="16" customFormat="false" ht="12.8" hidden="false" customHeight="false" outlineLevel="0" collapsed="false">
      <c r="A16" s="47" t="s">
        <v>129</v>
      </c>
      <c r="B16" s="15" t="n">
        <v>149615</v>
      </c>
      <c r="C16" s="15" t="n">
        <v>140542</v>
      </c>
      <c r="D16" s="15" t="n">
        <v>149491</v>
      </c>
      <c r="E16" s="15" t="n">
        <v>150965</v>
      </c>
      <c r="F16" s="15" t="n">
        <v>159206</v>
      </c>
      <c r="G16" s="15" t="n">
        <v>153905</v>
      </c>
      <c r="H16" s="15" t="n">
        <v>174263</v>
      </c>
      <c r="I16" s="15" t="n">
        <v>171381</v>
      </c>
      <c r="J16" s="15" t="n">
        <v>175275</v>
      </c>
      <c r="K16" s="9" t="n">
        <v>17.1506867626909</v>
      </c>
      <c r="L16" s="8" t="str">
        <f aca="false">_xlfn.CONCAT(M62," [",N62," ; ",O62,"]")</f>
        <v>2.64 [2.58 ; 2.71]</v>
      </c>
      <c r="M16" s="9" t="n">
        <v>2.64418098596393</v>
      </c>
      <c r="N16" s="9" t="n">
        <v>2.57883142611879</v>
      </c>
      <c r="O16" s="9" t="n">
        <v>2.70957217783894</v>
      </c>
      <c r="P16" s="15" t="n">
        <v>113232</v>
      </c>
      <c r="Q16" s="15" t="n">
        <v>99312</v>
      </c>
      <c r="R16" s="9" t="n">
        <v>-43.339323919555</v>
      </c>
      <c r="S16" s="8" t="str">
        <f aca="false">_xlfn.CONCAT(T62," [",U62," ; ",V62,"]")</f>
        <v>-25.78 [-26.07 ; -25.49]</v>
      </c>
      <c r="T16" s="9" t="n">
        <v>-25.780403022021</v>
      </c>
      <c r="U16" s="9" t="n">
        <v>-26.0722796416208</v>
      </c>
      <c r="V16" s="9" t="n">
        <v>-25.487374034126</v>
      </c>
    </row>
    <row r="17" customFormat="false" ht="12.8" hidden="false" customHeight="false" outlineLevel="0" collapsed="false">
      <c r="A17" s="48" t="s">
        <v>12</v>
      </c>
      <c r="B17" s="15" t="n">
        <v>148166</v>
      </c>
      <c r="C17" s="15" t="n">
        <v>141377</v>
      </c>
      <c r="D17" s="15" t="n">
        <v>143021</v>
      </c>
      <c r="E17" s="15" t="n">
        <v>128391</v>
      </c>
      <c r="F17" s="15" t="n">
        <v>115142</v>
      </c>
      <c r="G17" s="15" t="n">
        <v>117101</v>
      </c>
      <c r="H17" s="15" t="n">
        <v>106680</v>
      </c>
      <c r="I17" s="15" t="n">
        <v>109189</v>
      </c>
      <c r="J17" s="15" t="n">
        <v>107455</v>
      </c>
      <c r="K17" s="9" t="n">
        <v>-27.4766140680048</v>
      </c>
      <c r="L17" s="8" t="str">
        <f aca="false">_xlfn.CONCAT(M63," [",N63," ; ",O63,"]")</f>
        <v>-4.52 [-4.59 ; -4.45]</v>
      </c>
      <c r="M17" s="9" t="n">
        <v>-4.52124676739149</v>
      </c>
      <c r="N17" s="9" t="n">
        <v>-4.59011376944463</v>
      </c>
      <c r="O17" s="9" t="n">
        <v>-4.45233005703075</v>
      </c>
      <c r="P17" s="15" t="n">
        <v>89628</v>
      </c>
      <c r="Q17" s="15" t="n">
        <v>75396</v>
      </c>
      <c r="R17" s="9" t="n">
        <v>-29.8348145735424</v>
      </c>
      <c r="S17" s="8" t="str">
        <f aca="false">_xlfn.CONCAT(T63," [",U63," ; ",V63,"]")</f>
        <v>-16.26 [-16.64 ; -15.87]</v>
      </c>
      <c r="T17" s="9" t="n">
        <v>-16.2563210620172</v>
      </c>
      <c r="U17" s="9" t="n">
        <v>-16.6435595848309</v>
      </c>
      <c r="V17" s="9" t="n">
        <v>-15.8672835939415</v>
      </c>
    </row>
    <row r="18" customFormat="false" ht="12.8" hidden="false" customHeight="false" outlineLevel="0" collapsed="false">
      <c r="A18" s="49" t="s">
        <v>71</v>
      </c>
      <c r="B18" s="15" t="n">
        <v>5213</v>
      </c>
      <c r="C18" s="15" t="n">
        <v>5791</v>
      </c>
      <c r="D18" s="15" t="n">
        <v>6379</v>
      </c>
      <c r="E18" s="15" t="n">
        <v>6044</v>
      </c>
      <c r="F18" s="15" t="n">
        <v>5602</v>
      </c>
      <c r="G18" s="15" t="n">
        <v>6679</v>
      </c>
      <c r="H18" s="15" t="n">
        <v>5844</v>
      </c>
      <c r="I18" s="15" t="n">
        <v>6477</v>
      </c>
      <c r="J18" s="15" t="n">
        <v>6855</v>
      </c>
      <c r="K18" s="9" t="n">
        <v>31.498177632841</v>
      </c>
      <c r="L18" s="8" t="str">
        <f aca="false">_xlfn.CONCAT(M64," [",N64," ; ",O64,"]")</f>
        <v>2.27 [1.93 ; 2.6]</v>
      </c>
      <c r="M18" s="9" t="n">
        <v>2.26544560175457</v>
      </c>
      <c r="N18" s="9" t="n">
        <v>1.93428240460858</v>
      </c>
      <c r="O18" s="9" t="n">
        <v>2.59768467897306</v>
      </c>
      <c r="P18" s="15" t="n">
        <v>8244</v>
      </c>
      <c r="Q18" s="15" t="n">
        <v>7504</v>
      </c>
      <c r="R18" s="9" t="n">
        <v>9.46754194018964</v>
      </c>
      <c r="S18" s="8" t="str">
        <f aca="false">_xlfn.CONCAT(T64," [",U64," ; ",V64,"]")</f>
        <v>4.4 [2.75 ; 6.08]</v>
      </c>
      <c r="T18" s="9" t="n">
        <v>4.402436423497</v>
      </c>
      <c r="U18" s="9" t="n">
        <v>2.74796737461425</v>
      </c>
      <c r="V18" s="9" t="n">
        <v>6.08354607563113</v>
      </c>
    </row>
    <row r="19" customFormat="false" ht="12.8" hidden="false" customHeight="false" outlineLevel="0" collapsed="false">
      <c r="A19" s="49" t="s">
        <v>129</v>
      </c>
      <c r="B19" s="15" t="n">
        <v>142953</v>
      </c>
      <c r="C19" s="15" t="n">
        <v>135586</v>
      </c>
      <c r="D19" s="15" t="n">
        <v>136642</v>
      </c>
      <c r="E19" s="15" t="n">
        <v>122347</v>
      </c>
      <c r="F19" s="15" t="n">
        <v>109540</v>
      </c>
      <c r="G19" s="15" t="n">
        <v>110422</v>
      </c>
      <c r="H19" s="15" t="n">
        <v>100836</v>
      </c>
      <c r="I19" s="15" t="n">
        <v>102712</v>
      </c>
      <c r="J19" s="15" t="n">
        <v>100600</v>
      </c>
      <c r="K19" s="9" t="n">
        <v>-29.6272201352892</v>
      </c>
      <c r="L19" s="8" t="str">
        <f aca="false">_xlfn.CONCAT(M65," [",N65," ; ",O65,"]")</f>
        <v>-4.86 [-4.93 ; -4.79]</v>
      </c>
      <c r="M19" s="9" t="n">
        <v>-4.86205242567385</v>
      </c>
      <c r="N19" s="9" t="n">
        <v>-4.93247369489026</v>
      </c>
      <c r="O19" s="9" t="n">
        <v>-4.79157899190292</v>
      </c>
      <c r="P19" s="15" t="n">
        <v>81384</v>
      </c>
      <c r="Q19" s="15" t="n">
        <v>67892</v>
      </c>
      <c r="R19" s="9" t="n">
        <v>-32.5129224652088</v>
      </c>
      <c r="S19" s="8" t="str">
        <f aca="false">_xlfn.CONCAT(T65," [",U65," ; ",V65,"]")</f>
        <v>-17.93 [-18.33 ; -17.53]</v>
      </c>
      <c r="T19" s="9" t="n">
        <v>-17.9319096497641</v>
      </c>
      <c r="U19" s="9" t="n">
        <v>-18.3288956537164</v>
      </c>
      <c r="V19" s="9" t="n">
        <v>-17.5329939806188</v>
      </c>
    </row>
    <row r="20" customFormat="false" ht="12.8" hidden="false" customHeight="false" outlineLevel="0" collapsed="false">
      <c r="A20" s="48" t="s">
        <v>13</v>
      </c>
      <c r="B20" s="15" t="n">
        <v>213993</v>
      </c>
      <c r="C20" s="15" t="n">
        <v>203168</v>
      </c>
      <c r="D20" s="15" t="n">
        <v>216723</v>
      </c>
      <c r="E20" s="15" t="n">
        <v>216011</v>
      </c>
      <c r="F20" s="15" t="n">
        <v>224667</v>
      </c>
      <c r="G20" s="15" t="n">
        <v>221460</v>
      </c>
      <c r="H20" s="15" t="n">
        <v>245089</v>
      </c>
      <c r="I20" s="15" t="n">
        <v>240806</v>
      </c>
      <c r="J20" s="15" t="n">
        <v>246136</v>
      </c>
      <c r="K20" s="9" t="n">
        <v>15.0205847854836</v>
      </c>
      <c r="L20" s="8" t="str">
        <f aca="false">_xlfn.CONCAT(M66," [",N66," ; ",O66,"]")</f>
        <v>2.27 [2.22 ; 2.33]</v>
      </c>
      <c r="M20" s="9" t="n">
        <v>2.27299679932054</v>
      </c>
      <c r="N20" s="9" t="n">
        <v>2.21844002794267</v>
      </c>
      <c r="O20" s="9" t="n">
        <v>2.32758268913633</v>
      </c>
      <c r="P20" s="15" t="n">
        <v>169402</v>
      </c>
      <c r="Q20" s="15" t="n">
        <v>147314</v>
      </c>
      <c r="R20" s="9" t="n">
        <v>-40.1493483277538</v>
      </c>
      <c r="S20" s="8" t="str">
        <f aca="false">_xlfn.CONCAT(T66," [",U66," ; ",V66,"]")</f>
        <v>-23.39 [-23.64 ; -23.14]</v>
      </c>
      <c r="T20" s="9" t="n">
        <v>-23.3918064291519</v>
      </c>
      <c r="U20" s="9" t="n">
        <v>-23.6408721159229</v>
      </c>
      <c r="V20" s="9" t="n">
        <v>-23.1419283481322</v>
      </c>
    </row>
    <row r="21" customFormat="false" ht="12.8" hidden="false" customHeight="false" outlineLevel="0" collapsed="false">
      <c r="A21" s="49" t="s">
        <v>71</v>
      </c>
      <c r="B21" s="15" t="n">
        <v>10045</v>
      </c>
      <c r="C21" s="15" t="n">
        <v>11185</v>
      </c>
      <c r="D21" s="15" t="n">
        <v>12864</v>
      </c>
      <c r="E21" s="15" t="n">
        <v>13460</v>
      </c>
      <c r="F21" s="15" t="n">
        <v>13346</v>
      </c>
      <c r="G21" s="15" t="n">
        <v>13557</v>
      </c>
      <c r="H21" s="15" t="n">
        <v>14459</v>
      </c>
      <c r="I21" s="15" t="n">
        <v>14323</v>
      </c>
      <c r="J21" s="15" t="n">
        <v>15747</v>
      </c>
      <c r="K21" s="9" t="n">
        <v>56.7645594823295</v>
      </c>
      <c r="L21" s="8" t="str">
        <f aca="false">_xlfn.CONCAT(M67," [",N67," ; ",O67,"]")</f>
        <v>4.59 [4.36 ; 4.82]</v>
      </c>
      <c r="M21" s="9" t="n">
        <v>4.59103333730477</v>
      </c>
      <c r="N21" s="9" t="n">
        <v>4.36017255037713</v>
      </c>
      <c r="O21" s="9" t="n">
        <v>4.82240482387615</v>
      </c>
      <c r="P21" s="15" t="n">
        <v>16686</v>
      </c>
      <c r="Q21" s="15" t="n">
        <v>14390</v>
      </c>
      <c r="R21" s="9" t="n">
        <v>-8.61751444719629</v>
      </c>
      <c r="S21" s="8" t="str">
        <f aca="false">_xlfn.CONCAT(T67," [",U67," ; ",V67,"]")</f>
        <v>-4.26 [-5.31 ; -3.19]</v>
      </c>
      <c r="T21" s="9" t="n">
        <v>-4.25539700233801</v>
      </c>
      <c r="U21" s="9" t="n">
        <v>-5.31215571843028</v>
      </c>
      <c r="V21" s="9" t="n">
        <v>-3.18684438606237</v>
      </c>
    </row>
    <row r="22" customFormat="false" ht="12.8" hidden="false" customHeight="false" outlineLevel="0" collapsed="false">
      <c r="A22" s="49" t="s">
        <v>129</v>
      </c>
      <c r="B22" s="15" t="n">
        <v>203948</v>
      </c>
      <c r="C22" s="15" t="n">
        <v>191983</v>
      </c>
      <c r="D22" s="15" t="n">
        <v>203859</v>
      </c>
      <c r="E22" s="15" t="n">
        <v>202551</v>
      </c>
      <c r="F22" s="15" t="n">
        <v>211321</v>
      </c>
      <c r="G22" s="15" t="n">
        <v>207903</v>
      </c>
      <c r="H22" s="15" t="n">
        <v>230630</v>
      </c>
      <c r="I22" s="15" t="n">
        <v>226483</v>
      </c>
      <c r="J22" s="15" t="n">
        <v>230389</v>
      </c>
      <c r="K22" s="9" t="n">
        <v>12.9645792064644</v>
      </c>
      <c r="L22" s="8" t="str">
        <f aca="false">_xlfn.CONCAT(M68," [",N68," ; ",O68,"]")</f>
        <v>2.13 [2.07 ; 2.19]</v>
      </c>
      <c r="M22" s="9" t="n">
        <v>2.13064251343014</v>
      </c>
      <c r="N22" s="9" t="n">
        <v>2.07449696718127</v>
      </c>
      <c r="O22" s="9" t="n">
        <v>2.18681894224475</v>
      </c>
      <c r="P22" s="15" t="n">
        <v>152716</v>
      </c>
      <c r="Q22" s="15" t="n">
        <v>132924</v>
      </c>
      <c r="R22" s="9" t="n">
        <v>-42.3045371089766</v>
      </c>
      <c r="S22" s="8" t="str">
        <f aca="false">_xlfn.CONCAT(T68," [",U68," ; ",V68,"]")</f>
        <v>-24.96 [-25.22 ; -24.71]</v>
      </c>
      <c r="T22" s="9" t="n">
        <v>-24.9631728813855</v>
      </c>
      <c r="U22" s="9" t="n">
        <v>-25.2186574591482</v>
      </c>
      <c r="V22" s="9" t="n">
        <v>-24.7068154606481</v>
      </c>
    </row>
    <row r="23" s="10" customFormat="true" ht="13.05" hidden="false" customHeight="false" outlineLevel="0" collapsed="false">
      <c r="A23" s="17" t="s">
        <v>14</v>
      </c>
      <c r="B23" s="6" t="n">
        <v>286</v>
      </c>
      <c r="C23" s="6" t="n">
        <v>265</v>
      </c>
      <c r="D23" s="6" t="n">
        <v>268</v>
      </c>
      <c r="E23" s="6" t="n">
        <v>249</v>
      </c>
      <c r="F23" s="6" t="n">
        <v>238</v>
      </c>
      <c r="G23" s="6" t="n">
        <v>230</v>
      </c>
      <c r="H23" s="6" t="n">
        <v>231</v>
      </c>
      <c r="I23" s="6" t="n">
        <v>223</v>
      </c>
      <c r="J23" s="6" t="n">
        <v>218</v>
      </c>
      <c r="K23" s="7" t="n">
        <v>-23.7762237762238</v>
      </c>
      <c r="L23" s="8" t="str">
        <f aca="false">_xlfn.CONCAT(M69," [",N69," ; ",O69,"]")</f>
        <v>-3.26 [-3.31 ; -3.21]</v>
      </c>
      <c r="M23" s="7" t="n">
        <v>-3.26128777378001</v>
      </c>
      <c r="N23" s="7" t="n">
        <v>-3.31296161568796</v>
      </c>
      <c r="O23" s="7" t="n">
        <v>-3.20958631507892</v>
      </c>
      <c r="P23" s="6" t="n">
        <v>157</v>
      </c>
      <c r="Q23" s="6" t="n">
        <v>131</v>
      </c>
      <c r="R23" s="7" t="n">
        <v>-39.9082568807339</v>
      </c>
      <c r="S23" s="8" t="str">
        <f aca="false">_xlfn.CONCAT(T69," [",U69," ; ",V69,"]")</f>
        <v>-23.13 [-23.4 ; -22.87]</v>
      </c>
      <c r="T23" s="13" t="n">
        <v>-23.1308725355254</v>
      </c>
      <c r="U23" s="13" t="n">
        <v>-23.3956924358354</v>
      </c>
      <c r="V23" s="13" t="n">
        <v>-22.8651371569372</v>
      </c>
    </row>
    <row r="24" s="10" customFormat="true" ht="12.8" hidden="false" customHeight="false" outlineLevel="0" collapsed="false">
      <c r="A24" s="11" t="s">
        <v>71</v>
      </c>
      <c r="B24" s="15" t="n">
        <v>13</v>
      </c>
      <c r="C24" s="15" t="n">
        <v>14</v>
      </c>
      <c r="D24" s="15" t="n">
        <v>15</v>
      </c>
      <c r="E24" s="15" t="n">
        <v>15</v>
      </c>
      <c r="F24" s="15" t="n">
        <v>14</v>
      </c>
      <c r="G24" s="15" t="n">
        <v>14</v>
      </c>
      <c r="H24" s="15" t="n">
        <v>14</v>
      </c>
      <c r="I24" s="15" t="n">
        <v>14</v>
      </c>
      <c r="J24" s="15" t="n">
        <v>15</v>
      </c>
      <c r="K24" s="9" t="n">
        <v>15.3846153846154</v>
      </c>
      <c r="L24" s="8" t="str">
        <f aca="false">_xlfn.CONCAT(M70," [",N70," ; ",O70,"]")</f>
        <v>0.71 [0.48 ; 0.94]</v>
      </c>
      <c r="M24" s="9" t="n">
        <v>0.712796305352637</v>
      </c>
      <c r="N24" s="9" t="n">
        <v>0.484567222814847</v>
      </c>
      <c r="O24" s="9" t="n">
        <v>0.941543761164598</v>
      </c>
      <c r="P24" s="15" t="n">
        <v>16</v>
      </c>
      <c r="Q24" s="15" t="n">
        <v>13</v>
      </c>
      <c r="R24" s="9" t="n">
        <v>-13.3333333333333</v>
      </c>
      <c r="S24" s="8" t="str">
        <f aca="false">_xlfn.CONCAT(T70," [",U70," ; ",V70,"]")</f>
        <v>-4.02 [-5.14 ; -2.89]</v>
      </c>
      <c r="T24" s="9" t="n">
        <v>-4.02099256320396</v>
      </c>
      <c r="U24" s="9" t="n">
        <v>-5.14107450640765</v>
      </c>
      <c r="V24" s="9" t="n">
        <v>-2.88768483704983</v>
      </c>
    </row>
    <row r="25" s="10" customFormat="true" ht="12.8" hidden="false" customHeight="false" outlineLevel="0" collapsed="false">
      <c r="A25" s="11" t="s">
        <v>129</v>
      </c>
      <c r="B25" s="15" t="n">
        <v>274</v>
      </c>
      <c r="C25" s="15" t="n">
        <v>251</v>
      </c>
      <c r="D25" s="15" t="n">
        <v>254</v>
      </c>
      <c r="E25" s="15" t="n">
        <v>235</v>
      </c>
      <c r="F25" s="15" t="n">
        <v>225</v>
      </c>
      <c r="G25" s="15" t="n">
        <v>217</v>
      </c>
      <c r="H25" s="15" t="n">
        <v>218</v>
      </c>
      <c r="I25" s="15" t="n">
        <v>210</v>
      </c>
      <c r="J25" s="15" t="n">
        <v>204</v>
      </c>
      <c r="K25" s="9" t="n">
        <v>-25.5474452554744</v>
      </c>
      <c r="L25" s="8" t="str">
        <f aca="false">_xlfn.CONCAT(M71," [",N71," ; ",O71,"]")</f>
        <v>-3.49 [-3.54 ; -3.44]</v>
      </c>
      <c r="M25" s="9" t="n">
        <v>-3.49011114212245</v>
      </c>
      <c r="N25" s="9" t="n">
        <v>-3.54316525891049</v>
      </c>
      <c r="O25" s="9" t="n">
        <v>-3.43702784399837</v>
      </c>
      <c r="P25" s="15" t="n">
        <v>142</v>
      </c>
      <c r="Q25" s="15" t="n">
        <v>118</v>
      </c>
      <c r="R25" s="9" t="n">
        <v>-42.156862745098</v>
      </c>
      <c r="S25" s="8" t="str">
        <f aca="false">_xlfn.CONCAT(T71," [",U71," ; ",V71,"]")</f>
        <v>-24.71 [-24.98 ; -24.44]</v>
      </c>
      <c r="T25" s="9" t="n">
        <v>-24.7103286056344</v>
      </c>
      <c r="U25" s="9" t="n">
        <v>-24.9820121793356</v>
      </c>
      <c r="V25" s="9" t="n">
        <v>-24.4376611083921</v>
      </c>
      <c r="Y25" s="0"/>
    </row>
    <row r="26" customFormat="false" ht="12.8" hidden="false" customHeight="false" outlineLevel="0" collapsed="false">
      <c r="A26" s="14" t="s">
        <v>8</v>
      </c>
      <c r="B26" s="15" t="n">
        <v>112</v>
      </c>
      <c r="C26" s="15" t="n">
        <v>105</v>
      </c>
      <c r="D26" s="15" t="n">
        <v>104</v>
      </c>
      <c r="E26" s="15" t="n">
        <v>92</v>
      </c>
      <c r="F26" s="15" t="n">
        <v>79</v>
      </c>
      <c r="G26" s="15" t="n">
        <v>78</v>
      </c>
      <c r="H26" s="15" t="n">
        <v>69</v>
      </c>
      <c r="I26" s="15" t="n">
        <v>71</v>
      </c>
      <c r="J26" s="15" t="n">
        <v>69</v>
      </c>
      <c r="K26" s="9" t="n">
        <v>-38.3928571428572</v>
      </c>
      <c r="L26" s="8" t="str">
        <f aca="false">_xlfn.CONCAT(M72," [",N72," ; ",O72,"]")</f>
        <v>-6.72 [-6.85 ; -6.6]</v>
      </c>
      <c r="M26" s="9" t="n">
        <v>-6.72381925703277</v>
      </c>
      <c r="N26" s="9" t="n">
        <v>-6.85072404970131</v>
      </c>
      <c r="O26" s="9" t="n">
        <v>-6.59674157170095</v>
      </c>
      <c r="P26" s="15" t="n">
        <v>58</v>
      </c>
      <c r="Q26" s="15" t="n">
        <v>48</v>
      </c>
      <c r="R26" s="9" t="n">
        <v>-30.4347826086957</v>
      </c>
      <c r="S26" s="8" t="str">
        <f aca="false">_xlfn.CONCAT(T72," [",U72," ; ",V72,"]")</f>
        <v>-16.67 [-17.41 ; -15.93]</v>
      </c>
      <c r="T26" s="9" t="n">
        <v>-16.6701761477667</v>
      </c>
      <c r="U26" s="9" t="n">
        <v>-17.4077689920842</v>
      </c>
      <c r="V26" s="9" t="n">
        <v>-15.9259962044284</v>
      </c>
    </row>
    <row r="27" customFormat="false" ht="12.8" hidden="false" customHeight="false" outlineLevel="0" collapsed="false">
      <c r="A27" s="47" t="s">
        <v>71</v>
      </c>
      <c r="B27" s="15" t="n">
        <v>4</v>
      </c>
      <c r="C27" s="15" t="n">
        <v>4</v>
      </c>
      <c r="D27" s="15" t="n">
        <v>5</v>
      </c>
      <c r="E27" s="15" t="n">
        <v>4</v>
      </c>
      <c r="F27" s="15" t="n">
        <v>4</v>
      </c>
      <c r="G27" s="15" t="n">
        <v>5</v>
      </c>
      <c r="H27" s="15" t="n">
        <v>4</v>
      </c>
      <c r="I27" s="15" t="n">
        <v>4</v>
      </c>
      <c r="J27" s="15" t="n">
        <v>5</v>
      </c>
      <c r="K27" s="9" t="n">
        <v>25</v>
      </c>
      <c r="L27" s="8" t="str">
        <f aca="false">_xlfn.CONCAT(M73," [",N73," ; ",O73,"]")</f>
        <v>0.45 [-0.2 ; 1.1]</v>
      </c>
      <c r="M27" s="9" t="n">
        <v>0.44680220889739</v>
      </c>
      <c r="N27" s="9" t="n">
        <v>-0.198588579995718</v>
      </c>
      <c r="O27" s="9" t="n">
        <v>1.09636657874952</v>
      </c>
      <c r="P27" s="15" t="n">
        <v>5</v>
      </c>
      <c r="Q27" s="15" t="n">
        <v>5</v>
      </c>
      <c r="R27" s="9" t="n">
        <v>0</v>
      </c>
      <c r="S27" s="8" t="str">
        <f aca="false">_xlfn.CONCAT(T73," [",U73," ; ",V73,"]")</f>
        <v>2.37 [-0.87 ; 5.72]</v>
      </c>
      <c r="T27" s="9" t="n">
        <v>2.37284316760646</v>
      </c>
      <c r="U27" s="9" t="n">
        <v>-0.865210708469233</v>
      </c>
      <c r="V27" s="9" t="n">
        <v>5.71666206299881</v>
      </c>
    </row>
    <row r="28" customFormat="false" ht="12.8" hidden="false" customHeight="false" outlineLevel="0" collapsed="false">
      <c r="A28" s="47" t="s">
        <v>129</v>
      </c>
      <c r="B28" s="15" t="n">
        <v>108</v>
      </c>
      <c r="C28" s="15" t="n">
        <v>101</v>
      </c>
      <c r="D28" s="15" t="n">
        <v>100</v>
      </c>
      <c r="E28" s="15" t="n">
        <v>88</v>
      </c>
      <c r="F28" s="15" t="n">
        <v>75</v>
      </c>
      <c r="G28" s="15" t="n">
        <v>73</v>
      </c>
      <c r="H28" s="15" t="n">
        <v>66</v>
      </c>
      <c r="I28" s="15" t="n">
        <v>67</v>
      </c>
      <c r="J28" s="15" t="n">
        <v>65</v>
      </c>
      <c r="K28" s="9" t="n">
        <v>-39.8148148148148</v>
      </c>
      <c r="L28" s="8" t="str">
        <f aca="false">_xlfn.CONCAT(M74," [",N74," ; ",O74,"]")</f>
        <v>-7.04 [-7.17 ; -6.92]</v>
      </c>
      <c r="M28" s="9" t="n">
        <v>-7.04479410187217</v>
      </c>
      <c r="N28" s="9" t="n">
        <v>-7.17424831351397</v>
      </c>
      <c r="O28" s="9" t="n">
        <v>-6.915159354198</v>
      </c>
      <c r="P28" s="15" t="n">
        <v>54</v>
      </c>
      <c r="Q28" s="15" t="n">
        <v>44</v>
      </c>
      <c r="R28" s="9" t="n">
        <v>-32.3076923076923</v>
      </c>
      <c r="S28" s="8" t="str">
        <f aca="false">_xlfn.CONCAT(T74," [",U74," ; ",V74,"]")</f>
        <v>-18.07 [-18.83 ; -17.31]</v>
      </c>
      <c r="T28" s="9" t="n">
        <v>-18.0716326024287</v>
      </c>
      <c r="U28" s="9" t="n">
        <v>-18.8268236014095</v>
      </c>
      <c r="V28" s="9" t="n">
        <v>-17.3094157179244</v>
      </c>
    </row>
    <row r="29" customFormat="false" ht="12.8" hidden="false" customHeight="false" outlineLevel="0" collapsed="false">
      <c r="A29" s="14" t="s">
        <v>9</v>
      </c>
      <c r="B29" s="15" t="n">
        <v>247</v>
      </c>
      <c r="C29" s="15" t="n">
        <v>233</v>
      </c>
      <c r="D29" s="15" t="n">
        <v>232</v>
      </c>
      <c r="E29" s="15" t="n">
        <v>207</v>
      </c>
      <c r="F29" s="15" t="n">
        <v>194</v>
      </c>
      <c r="G29" s="15" t="n">
        <v>200</v>
      </c>
      <c r="H29" s="15" t="n">
        <v>180</v>
      </c>
      <c r="I29" s="15" t="n">
        <v>180</v>
      </c>
      <c r="J29" s="15" t="n">
        <v>172</v>
      </c>
      <c r="K29" s="9" t="n">
        <v>-30.3643724696356</v>
      </c>
      <c r="L29" s="8" t="str">
        <f aca="false">_xlfn.CONCAT(M75," [",N75," ; ",O75,"]")</f>
        <v>-4.54 [-4.91 ; -4.18]</v>
      </c>
      <c r="M29" s="9" t="n">
        <v>-4.54448955209449</v>
      </c>
      <c r="N29" s="9" t="n">
        <v>-4.91233673017614</v>
      </c>
      <c r="O29" s="9" t="n">
        <v>-4.17521935506623</v>
      </c>
      <c r="P29" s="15" t="n">
        <v>137</v>
      </c>
      <c r="Q29" s="15" t="n">
        <v>116</v>
      </c>
      <c r="R29" s="9" t="n">
        <v>-32.5581395348837</v>
      </c>
      <c r="S29" s="8" t="str">
        <f aca="false">_xlfn.CONCAT(T75," [",U75," ; ",V75,"]")</f>
        <v>-18.17 [-20.13 ; -16.16]</v>
      </c>
      <c r="T29" s="9" t="n">
        <v>-18.1704934320639</v>
      </c>
      <c r="U29" s="9" t="n">
        <v>-20.1293801181385</v>
      </c>
      <c r="V29" s="9" t="n">
        <v>-16.1635635850053</v>
      </c>
    </row>
    <row r="30" customFormat="false" ht="12.8" hidden="false" customHeight="false" outlineLevel="0" collapsed="false">
      <c r="A30" s="47" t="s">
        <v>71</v>
      </c>
      <c r="B30" s="15" t="n">
        <v>11</v>
      </c>
      <c r="C30" s="15" t="n">
        <v>12</v>
      </c>
      <c r="D30" s="15" t="n">
        <v>14</v>
      </c>
      <c r="E30" s="15" t="n">
        <v>13</v>
      </c>
      <c r="F30" s="15" t="n">
        <v>11</v>
      </c>
      <c r="G30" s="15" t="n">
        <v>13</v>
      </c>
      <c r="H30" s="15" t="n">
        <v>12</v>
      </c>
      <c r="I30" s="15" t="n">
        <v>13</v>
      </c>
      <c r="J30" s="15" t="n">
        <v>13</v>
      </c>
      <c r="K30" s="9" t="n">
        <v>18.1818181818182</v>
      </c>
      <c r="L30" s="8" t="str">
        <f aca="false">_xlfn.CONCAT(M76," [",N76," ; ",O76,"]")</f>
        <v>0.73 [-0.86 ; 2.35]</v>
      </c>
      <c r="M30" s="9" t="n">
        <v>0.733761481666551</v>
      </c>
      <c r="N30" s="9" t="n">
        <v>-0.857841109297064</v>
      </c>
      <c r="O30" s="9" t="n">
        <v>2.35091524920232</v>
      </c>
      <c r="P30" s="15" t="n">
        <v>15</v>
      </c>
      <c r="Q30" s="15" t="n">
        <v>14</v>
      </c>
      <c r="R30" s="9" t="n">
        <v>7.69230769230769</v>
      </c>
      <c r="S30" s="8" t="str">
        <f aca="false">_xlfn.CONCAT(T76," [",U76," ; ",V76,"]")</f>
        <v>3.84 [-3.94 ; 12.24]</v>
      </c>
      <c r="T30" s="9" t="n">
        <v>3.83978812017014</v>
      </c>
      <c r="U30" s="9" t="n">
        <v>-3.93517675724183</v>
      </c>
      <c r="V30" s="9" t="n">
        <v>12.2440164137259</v>
      </c>
    </row>
    <row r="31" customFormat="false" ht="12.8" hidden="false" customHeight="false" outlineLevel="0" collapsed="false">
      <c r="A31" s="47" t="s">
        <v>129</v>
      </c>
      <c r="B31" s="15" t="n">
        <v>236</v>
      </c>
      <c r="C31" s="15" t="n">
        <v>222</v>
      </c>
      <c r="D31" s="15" t="n">
        <v>219</v>
      </c>
      <c r="E31" s="15" t="n">
        <v>195</v>
      </c>
      <c r="F31" s="15" t="n">
        <v>183</v>
      </c>
      <c r="G31" s="15" t="n">
        <v>187</v>
      </c>
      <c r="H31" s="15" t="n">
        <v>169</v>
      </c>
      <c r="I31" s="15" t="n">
        <v>167</v>
      </c>
      <c r="J31" s="15" t="n">
        <v>160</v>
      </c>
      <c r="K31" s="9" t="n">
        <v>-32.2033898305085</v>
      </c>
      <c r="L31" s="8" t="str">
        <f aca="false">_xlfn.CONCAT(M77," [",N77," ; ",O77,"]")</f>
        <v>-4.87 [-5.24 ; -4.49]</v>
      </c>
      <c r="M31" s="9" t="n">
        <v>-4.86589601972363</v>
      </c>
      <c r="N31" s="9" t="n">
        <v>-5.24387184973968</v>
      </c>
      <c r="O31" s="9" t="n">
        <v>-4.48641246951189</v>
      </c>
      <c r="P31" s="15" t="n">
        <v>122</v>
      </c>
      <c r="Q31" s="15" t="n">
        <v>102</v>
      </c>
      <c r="R31" s="9" t="n">
        <v>-36.25</v>
      </c>
      <c r="S31" s="8" t="str">
        <f aca="false">_xlfn.CONCAT(T77," [",U77," ; ",V77,"]")</f>
        <v>-20.24 [-22.25 ; -18.18]</v>
      </c>
      <c r="T31" s="9" t="n">
        <v>-20.2432021009119</v>
      </c>
      <c r="U31" s="9" t="n">
        <v>-22.2542845017394</v>
      </c>
      <c r="V31" s="9" t="n">
        <v>-18.1800981526975</v>
      </c>
    </row>
    <row r="32" customFormat="false" ht="12.8" hidden="false" customHeight="false" outlineLevel="0" collapsed="false">
      <c r="A32" s="14" t="s">
        <v>10</v>
      </c>
      <c r="B32" s="15" t="n">
        <v>482</v>
      </c>
      <c r="C32" s="15" t="n">
        <v>441</v>
      </c>
      <c r="D32" s="15" t="n">
        <v>450</v>
      </c>
      <c r="E32" s="15" t="n">
        <v>411</v>
      </c>
      <c r="F32" s="15" t="n">
        <v>399</v>
      </c>
      <c r="G32" s="15" t="n">
        <v>400</v>
      </c>
      <c r="H32" s="15" t="n">
        <v>402</v>
      </c>
      <c r="I32" s="15" t="n">
        <v>381</v>
      </c>
      <c r="J32" s="15" t="n">
        <v>370</v>
      </c>
      <c r="K32" s="9" t="n">
        <v>-23.2365145228216</v>
      </c>
      <c r="L32" s="8" t="str">
        <f aca="false">_xlfn.CONCAT(M78," [",N78," ; ",O78,"]")</f>
        <v>-2.86 [-3.26 ; -2.47]</v>
      </c>
      <c r="M32" s="9" t="n">
        <v>-2.86211404487777</v>
      </c>
      <c r="N32" s="9" t="n">
        <v>-3.25756740999551</v>
      </c>
      <c r="O32" s="9" t="n">
        <v>-2.46504418780511</v>
      </c>
      <c r="P32" s="15" t="n">
        <v>268</v>
      </c>
      <c r="Q32" s="15" t="n">
        <v>221</v>
      </c>
      <c r="R32" s="9" t="n">
        <v>-40.2702702702703</v>
      </c>
      <c r="S32" s="8" t="str">
        <f aca="false">_xlfn.CONCAT(T78," [",U78," ; ",V78,"]")</f>
        <v>-23.15 [-25.04 ; -21.21]</v>
      </c>
      <c r="T32" s="9" t="n">
        <v>-23.1487419982456</v>
      </c>
      <c r="U32" s="9" t="n">
        <v>-25.0391184710378</v>
      </c>
      <c r="V32" s="9" t="n">
        <v>-21.2106936846745</v>
      </c>
    </row>
    <row r="33" customFormat="false" ht="12.8" hidden="false" customHeight="false" outlineLevel="0" collapsed="false">
      <c r="A33" s="47" t="s">
        <v>71</v>
      </c>
      <c r="B33" s="15" t="n">
        <v>24</v>
      </c>
      <c r="C33" s="15" t="n">
        <v>25</v>
      </c>
      <c r="D33" s="15" t="n">
        <v>27</v>
      </c>
      <c r="E33" s="15" t="n">
        <v>27</v>
      </c>
      <c r="F33" s="15" t="n">
        <v>26</v>
      </c>
      <c r="G33" s="15" t="n">
        <v>27</v>
      </c>
      <c r="H33" s="15" t="n">
        <v>27</v>
      </c>
      <c r="I33" s="15" t="n">
        <v>27</v>
      </c>
      <c r="J33" s="15" t="n">
        <v>29</v>
      </c>
      <c r="K33" s="9" t="n">
        <v>20.8333333333333</v>
      </c>
      <c r="L33" s="8" t="str">
        <f aca="false">_xlfn.CONCAT(M79," [",N79," ; ",O79,"]")</f>
        <v>1.66 [0.02 ; 3.32]</v>
      </c>
      <c r="M33" s="9" t="n">
        <v>1.65896580903502</v>
      </c>
      <c r="N33" s="9" t="n">
        <v>0.0213522638573993</v>
      </c>
      <c r="O33" s="9" t="n">
        <v>3.32339141046509</v>
      </c>
      <c r="P33" s="15" t="n">
        <v>32</v>
      </c>
      <c r="Q33" s="15" t="n">
        <v>27</v>
      </c>
      <c r="R33" s="9" t="n">
        <v>-6.89655172413793</v>
      </c>
      <c r="S33" s="8" t="str">
        <f aca="false">_xlfn.CONCAT(T79," [",U79," ; ",V79,"]")</f>
        <v>-4.05 [-11.21 ; 3.68]</v>
      </c>
      <c r="T33" s="9" t="n">
        <v>-4.05152971523784</v>
      </c>
      <c r="U33" s="9" t="n">
        <v>-11.2050455007519</v>
      </c>
      <c r="V33" s="9" t="n">
        <v>3.67828895124707</v>
      </c>
    </row>
    <row r="34" customFormat="false" ht="12.8" hidden="false" customHeight="false" outlineLevel="0" collapsed="false">
      <c r="A34" s="47" t="s">
        <v>129</v>
      </c>
      <c r="B34" s="15" t="n">
        <v>458</v>
      </c>
      <c r="C34" s="15" t="n">
        <v>417</v>
      </c>
      <c r="D34" s="15" t="n">
        <v>423</v>
      </c>
      <c r="E34" s="15" t="n">
        <v>385</v>
      </c>
      <c r="F34" s="15" t="n">
        <v>374</v>
      </c>
      <c r="G34" s="15" t="n">
        <v>373</v>
      </c>
      <c r="H34" s="15" t="n">
        <v>376</v>
      </c>
      <c r="I34" s="15" t="n">
        <v>354</v>
      </c>
      <c r="J34" s="15" t="n">
        <v>342</v>
      </c>
      <c r="K34" s="9" t="n">
        <v>-25.3275109170306</v>
      </c>
      <c r="L34" s="8" t="str">
        <f aca="false">_xlfn.CONCAT(M80," [",N80," ; ",O80,"]")</f>
        <v>-3.16 [-3.57 ; -2.75]</v>
      </c>
      <c r="M34" s="9" t="n">
        <v>-3.16170476320503</v>
      </c>
      <c r="N34" s="9" t="n">
        <v>-3.56906845866718</v>
      </c>
      <c r="O34" s="9" t="n">
        <v>-2.75262019687989</v>
      </c>
      <c r="P34" s="15" t="n">
        <v>237</v>
      </c>
      <c r="Q34" s="15" t="n">
        <v>195</v>
      </c>
      <c r="R34" s="9" t="n">
        <v>-42.9824561403509</v>
      </c>
      <c r="S34" s="8" t="str">
        <f aca="false">_xlfn.CONCAT(T80," [",U80," ; ",V80,"]")</f>
        <v>-25.05 [-27 ; -23.05]</v>
      </c>
      <c r="T34" s="9" t="n">
        <v>-25.0539151286733</v>
      </c>
      <c r="U34" s="9" t="n">
        <v>-27.0020763931938</v>
      </c>
      <c r="V34" s="9" t="n">
        <v>-23.0537615316993</v>
      </c>
    </row>
    <row r="35" customFormat="false" ht="12.8" hidden="false" customHeight="false" outlineLevel="0" collapsed="false">
      <c r="A35" s="30" t="s">
        <v>11</v>
      </c>
      <c r="B35" s="15" t="n">
        <v>1561</v>
      </c>
      <c r="C35" s="15" t="n">
        <v>1426</v>
      </c>
      <c r="D35" s="15" t="n">
        <v>1467</v>
      </c>
      <c r="E35" s="15" t="n">
        <v>1428</v>
      </c>
      <c r="F35" s="15" t="n">
        <v>1441</v>
      </c>
      <c r="G35" s="15" t="n">
        <v>1343</v>
      </c>
      <c r="H35" s="15" t="n">
        <v>1453</v>
      </c>
      <c r="I35" s="15" t="n">
        <v>1371</v>
      </c>
      <c r="J35" s="15" t="n">
        <v>1350</v>
      </c>
      <c r="K35" s="9" t="n">
        <v>-13.5169762972454</v>
      </c>
      <c r="L35" s="8" t="str">
        <f aca="false">_xlfn.CONCAT(M81," [",N81," ; ",O81,"]")</f>
        <v>-1.28 [-1.55 ; -1.01]</v>
      </c>
      <c r="M35" s="9" t="n">
        <v>-1.28034189288327</v>
      </c>
      <c r="N35" s="9" t="n">
        <v>-1.55380097324507</v>
      </c>
      <c r="O35" s="9" t="n">
        <v>-1.00612321114153</v>
      </c>
      <c r="P35" s="15" t="n">
        <v>871</v>
      </c>
      <c r="Q35" s="15" t="n">
        <v>730</v>
      </c>
      <c r="R35" s="9" t="n">
        <v>-45.9259259259259</v>
      </c>
      <c r="S35" s="8" t="str">
        <f aca="false">_xlfn.CONCAT(T81," [",U81," ; ",V81,"]")</f>
        <v>-27.32 [-28.54 ; -26.07]</v>
      </c>
      <c r="T35" s="9" t="n">
        <v>-27.317631152438</v>
      </c>
      <c r="U35" s="9" t="n">
        <v>-28.544806821111</v>
      </c>
      <c r="V35" s="9" t="n">
        <v>-26.0693798970261</v>
      </c>
    </row>
    <row r="36" customFormat="false" ht="12.8" hidden="false" customHeight="false" outlineLevel="0" collapsed="false">
      <c r="A36" s="49" t="s">
        <v>71</v>
      </c>
      <c r="B36" s="15" t="n">
        <v>73</v>
      </c>
      <c r="C36" s="15" t="n">
        <v>79</v>
      </c>
      <c r="D36" s="15" t="n">
        <v>88</v>
      </c>
      <c r="E36" s="15" t="n">
        <v>89</v>
      </c>
      <c r="F36" s="15" t="n">
        <v>85</v>
      </c>
      <c r="G36" s="15" t="n">
        <v>81</v>
      </c>
      <c r="H36" s="15" t="n">
        <v>84</v>
      </c>
      <c r="I36" s="15" t="n">
        <v>78</v>
      </c>
      <c r="J36" s="15" t="n">
        <v>83</v>
      </c>
      <c r="K36" s="9" t="n">
        <v>13.6986301369863</v>
      </c>
      <c r="L36" s="8" t="str">
        <f aca="false">_xlfn.CONCAT(M82," [",N82," ; ",O82,"]")</f>
        <v>0.33 [-0.82 ; 1.5]</v>
      </c>
      <c r="M36" s="9" t="n">
        <v>0.329897865184114</v>
      </c>
      <c r="N36" s="9" t="n">
        <v>-0.824845980048339</v>
      </c>
      <c r="O36" s="9" t="n">
        <v>1.49808694638598</v>
      </c>
      <c r="P36" s="15" t="n">
        <v>82</v>
      </c>
      <c r="Q36" s="15" t="n">
        <v>68</v>
      </c>
      <c r="R36" s="9" t="n">
        <v>-18.0722891566265</v>
      </c>
      <c r="S36" s="8" t="str">
        <f aca="false">_xlfn.CONCAT(T82," [",U82," ; ",V82,"]")</f>
        <v>-9.35 [-14.58 ; -3.81]</v>
      </c>
      <c r="T36" s="9" t="n">
        <v>-9.35465423919979</v>
      </c>
      <c r="U36" s="9" t="n">
        <v>-14.5832149269055</v>
      </c>
      <c r="V36" s="9" t="n">
        <v>-3.80604115381106</v>
      </c>
    </row>
    <row r="37" customFormat="false" ht="12.8" hidden="false" customHeight="false" outlineLevel="0" collapsed="false">
      <c r="A37" s="49" t="s">
        <v>129</v>
      </c>
      <c r="B37" s="15" t="n">
        <v>1488</v>
      </c>
      <c r="C37" s="15" t="n">
        <v>1347</v>
      </c>
      <c r="D37" s="15" t="n">
        <v>1380</v>
      </c>
      <c r="E37" s="15" t="n">
        <v>1339</v>
      </c>
      <c r="F37" s="15" t="n">
        <v>1357</v>
      </c>
      <c r="G37" s="15" t="n">
        <v>1263</v>
      </c>
      <c r="H37" s="15" t="n">
        <v>1369</v>
      </c>
      <c r="I37" s="15" t="n">
        <v>1293</v>
      </c>
      <c r="J37" s="15" t="n">
        <v>1268</v>
      </c>
      <c r="K37" s="9" t="n">
        <v>-14.7849462365591</v>
      </c>
      <c r="L37" s="8" t="str">
        <f aca="false">_xlfn.CONCAT(M83," [",N83," ; ",O83,"]")</f>
        <v>-1.38 [-1.66 ; -1.1]</v>
      </c>
      <c r="M37" s="9" t="n">
        <v>-1.37777695043196</v>
      </c>
      <c r="N37" s="9" t="n">
        <v>-1.65915201177586</v>
      </c>
      <c r="O37" s="9" t="n">
        <v>-1.09559681239039</v>
      </c>
      <c r="P37" s="15" t="n">
        <v>789</v>
      </c>
      <c r="Q37" s="15" t="n">
        <v>662</v>
      </c>
      <c r="R37" s="9" t="n">
        <v>-47.7917981072555</v>
      </c>
      <c r="S37" s="8" t="str">
        <f aca="false">_xlfn.CONCAT(T83," [",U83," ; ",V83,"]")</f>
        <v>-28.72 [-29.98 ; -27.44]</v>
      </c>
      <c r="T37" s="9" t="n">
        <v>-28.723117769107</v>
      </c>
      <c r="U37" s="9" t="n">
        <v>-29.9801621459116</v>
      </c>
      <c r="V37" s="9" t="n">
        <v>-27.4435060654751</v>
      </c>
    </row>
    <row r="38" customFormat="false" ht="12.8" hidden="false" customHeight="false" outlineLevel="0" collapsed="false">
      <c r="A38" s="48" t="s">
        <v>12</v>
      </c>
      <c r="B38" s="15" t="n">
        <v>137</v>
      </c>
      <c r="C38" s="15" t="n">
        <v>129</v>
      </c>
      <c r="D38" s="15" t="n">
        <v>128</v>
      </c>
      <c r="E38" s="15" t="n">
        <v>113</v>
      </c>
      <c r="F38" s="15" t="n">
        <v>100</v>
      </c>
      <c r="G38" s="15" t="n">
        <v>100</v>
      </c>
      <c r="H38" s="15" t="n">
        <v>90</v>
      </c>
      <c r="I38" s="15" t="n">
        <v>91</v>
      </c>
      <c r="J38" s="15" t="n">
        <v>88</v>
      </c>
      <c r="K38" s="9" t="n">
        <v>-35.7664233576642</v>
      </c>
      <c r="L38" s="8" t="str">
        <f aca="false">_xlfn.CONCAT(M84," [",N84," ; ",O84,"]")</f>
        <v>-5.96 [-6.05 ; -5.87]</v>
      </c>
      <c r="M38" s="9" t="n">
        <v>-5.96180384384076</v>
      </c>
      <c r="N38" s="9" t="n">
        <v>-6.05462369608801</v>
      </c>
      <c r="O38" s="9" t="n">
        <v>-5.86889228378086</v>
      </c>
      <c r="P38" s="15" t="n">
        <v>73</v>
      </c>
      <c r="Q38" s="15" t="n">
        <v>61</v>
      </c>
      <c r="R38" s="9" t="n">
        <v>-30.6818181818182</v>
      </c>
      <c r="S38" s="8" t="str">
        <f aca="false">_xlfn.CONCAT(T84," [",U84," ; ",V84,"]")</f>
        <v>-17.21 [-17.74 ; -16.68]</v>
      </c>
      <c r="T38" s="9" t="n">
        <v>-17.2104588872588</v>
      </c>
      <c r="U38" s="9" t="n">
        <v>-17.7386258748844</v>
      </c>
      <c r="V38" s="9" t="n">
        <v>-16.6789007531834</v>
      </c>
    </row>
    <row r="39" customFormat="false" ht="12.8" hidden="false" customHeight="false" outlineLevel="0" collapsed="false">
      <c r="A39" s="49" t="s">
        <v>71</v>
      </c>
      <c r="B39" s="15" t="n">
        <v>5</v>
      </c>
      <c r="C39" s="15" t="n">
        <v>6</v>
      </c>
      <c r="D39" s="15" t="n">
        <v>6</v>
      </c>
      <c r="E39" s="15" t="n">
        <v>6</v>
      </c>
      <c r="F39" s="15" t="n">
        <v>5</v>
      </c>
      <c r="G39" s="15" t="n">
        <v>6</v>
      </c>
      <c r="H39" s="15" t="n">
        <v>5</v>
      </c>
      <c r="I39" s="15" t="n">
        <v>6</v>
      </c>
      <c r="J39" s="15" t="n">
        <v>6</v>
      </c>
      <c r="K39" s="9" t="n">
        <v>20</v>
      </c>
      <c r="L39" s="8" t="str">
        <f aca="false">_xlfn.CONCAT(M85," [",N85," ; ",O85,"]")</f>
        <v>0.58 [0.13 ; 1.03]</v>
      </c>
      <c r="M39" s="9" t="n">
        <v>0.579466365188464</v>
      </c>
      <c r="N39" s="9" t="n">
        <v>0.134307216505136</v>
      </c>
      <c r="O39" s="9" t="n">
        <v>1.02660452259684</v>
      </c>
      <c r="P39" s="15" t="n">
        <v>7</v>
      </c>
      <c r="Q39" s="15" t="n">
        <v>6</v>
      </c>
      <c r="R39" s="9" t="n">
        <v>0</v>
      </c>
      <c r="S39" s="8" t="str">
        <f aca="false">_xlfn.CONCAT(T85," [",U85," ; ",V85,"]")</f>
        <v>2.99 [0.73 ; 5.29]</v>
      </c>
      <c r="T39" s="9" t="n">
        <v>2.98500949282468</v>
      </c>
      <c r="U39" s="9" t="n">
        <v>0.731746798459687</v>
      </c>
      <c r="V39" s="9" t="n">
        <v>5.28867529178363</v>
      </c>
    </row>
    <row r="40" customFormat="false" ht="12.8" hidden="false" customHeight="false" outlineLevel="0" collapsed="false">
      <c r="A40" s="49" t="s">
        <v>129</v>
      </c>
      <c r="B40" s="15" t="n">
        <v>132</v>
      </c>
      <c r="C40" s="15" t="n">
        <v>123</v>
      </c>
      <c r="D40" s="15" t="n">
        <v>122</v>
      </c>
      <c r="E40" s="15" t="n">
        <v>108</v>
      </c>
      <c r="F40" s="15" t="n">
        <v>95</v>
      </c>
      <c r="G40" s="15" t="n">
        <v>94</v>
      </c>
      <c r="H40" s="15" t="n">
        <v>85</v>
      </c>
      <c r="I40" s="15" t="n">
        <v>85</v>
      </c>
      <c r="J40" s="15" t="n">
        <v>83</v>
      </c>
      <c r="K40" s="9" t="n">
        <v>-37.1212121212121</v>
      </c>
      <c r="L40" s="8" t="str">
        <f aca="false">_xlfn.CONCAT(M86," [",N86," ; ",O86,"]")</f>
        <v>-6.29 [-6.39 ; -6.2]</v>
      </c>
      <c r="M40" s="9" t="n">
        <v>-6.29060484960947</v>
      </c>
      <c r="N40" s="9" t="n">
        <v>-6.38552758556182</v>
      </c>
      <c r="O40" s="9" t="n">
        <v>-6.19558586437462</v>
      </c>
      <c r="P40" s="15" t="n">
        <v>66</v>
      </c>
      <c r="Q40" s="15" t="n">
        <v>55</v>
      </c>
      <c r="R40" s="9" t="n">
        <v>-33.7349397590361</v>
      </c>
      <c r="S40" s="8" t="str">
        <f aca="false">_xlfn.CONCAT(T86," [",U86," ; ",V86,"]")</f>
        <v>-18.84 [-19.38 ; -18.29]</v>
      </c>
      <c r="T40" s="9" t="n">
        <v>-18.8390345105688</v>
      </c>
      <c r="U40" s="9" t="n">
        <v>-19.3804957369655</v>
      </c>
      <c r="V40" s="9" t="n">
        <v>-18.2939366919805</v>
      </c>
    </row>
    <row r="41" customFormat="false" ht="12.8" hidden="false" customHeight="false" outlineLevel="0" collapsed="false">
      <c r="A41" s="48" t="s">
        <v>13</v>
      </c>
      <c r="B41" s="15" t="n">
        <v>956</v>
      </c>
      <c r="C41" s="15" t="n">
        <v>874</v>
      </c>
      <c r="D41" s="15" t="n">
        <v>897</v>
      </c>
      <c r="E41" s="15" t="n">
        <v>858</v>
      </c>
      <c r="F41" s="15" t="n">
        <v>857</v>
      </c>
      <c r="G41" s="15" t="n">
        <v>815</v>
      </c>
      <c r="H41" s="15" t="n">
        <v>864</v>
      </c>
      <c r="I41" s="15" t="n">
        <v>816</v>
      </c>
      <c r="J41" s="15" t="n">
        <v>801</v>
      </c>
      <c r="K41" s="9" t="n">
        <v>-16.2133891213389</v>
      </c>
      <c r="L41" s="8" t="str">
        <f aca="false">_xlfn.CONCAT(M87," [",N87," ; ",O87,"]")</f>
        <v>-1.71 [-1.86 ; -1.55]</v>
      </c>
      <c r="M41" s="9" t="n">
        <v>-1.708736896394</v>
      </c>
      <c r="N41" s="9" t="n">
        <v>-1.86390833636665</v>
      </c>
      <c r="O41" s="9" t="n">
        <v>-1.55332010147217</v>
      </c>
      <c r="P41" s="15" t="n">
        <v>533</v>
      </c>
      <c r="Q41" s="15" t="n">
        <v>445</v>
      </c>
      <c r="R41" s="9" t="n">
        <v>-44.4444444444444</v>
      </c>
      <c r="S41" s="8" t="str">
        <f aca="false">_xlfn.CONCAT(T87," [",U87," ; ",V87,"]")</f>
        <v>-26.22 [-26.93 ; -25.5]</v>
      </c>
      <c r="T41" s="9" t="n">
        <v>-26.2181808947216</v>
      </c>
      <c r="U41" s="9" t="n">
        <v>-26.9299413188058</v>
      </c>
      <c r="V41" s="9" t="n">
        <v>-25.4994873586291</v>
      </c>
    </row>
    <row r="42" customFormat="false" ht="12.8" hidden="false" customHeight="false" outlineLevel="0" collapsed="false">
      <c r="A42" s="49" t="s">
        <v>71</v>
      </c>
      <c r="B42" s="15" t="n">
        <v>46</v>
      </c>
      <c r="C42" s="15" t="n">
        <v>49</v>
      </c>
      <c r="D42" s="15" t="n">
        <v>54</v>
      </c>
      <c r="E42" s="15" t="n">
        <v>54</v>
      </c>
      <c r="F42" s="15" t="n">
        <v>52</v>
      </c>
      <c r="G42" s="15" t="n">
        <v>51</v>
      </c>
      <c r="H42" s="15" t="n">
        <v>52</v>
      </c>
      <c r="I42" s="15" t="n">
        <v>50</v>
      </c>
      <c r="J42" s="15" t="n">
        <v>53</v>
      </c>
      <c r="K42" s="9" t="n">
        <v>15.2173913043478</v>
      </c>
      <c r="L42" s="8" t="str">
        <f aca="false">_xlfn.CONCAT(M88," [",N88," ; ",O88,"]")</f>
        <v>0.72 [0.07 ; 1.38]</v>
      </c>
      <c r="M42" s="9" t="n">
        <v>0.720134349002621</v>
      </c>
      <c r="N42" s="9" t="n">
        <v>0.0664979210692529</v>
      </c>
      <c r="O42" s="9" t="n">
        <v>1.37804034356217</v>
      </c>
      <c r="P42" s="15" t="n">
        <v>54</v>
      </c>
      <c r="Q42" s="15" t="n">
        <v>45</v>
      </c>
      <c r="R42" s="9" t="n">
        <v>-15.0943396226415</v>
      </c>
      <c r="S42" s="8" t="str">
        <f aca="false">_xlfn.CONCAT(T88," [",U88," ; ",V88,"]")</f>
        <v>-7.7 [-10.67 ; -4.63]</v>
      </c>
      <c r="T42" s="9" t="n">
        <v>-7.70004892417788</v>
      </c>
      <c r="U42" s="9" t="n">
        <v>-10.6694733395083</v>
      </c>
      <c r="V42" s="9" t="n">
        <v>-4.6319182581626</v>
      </c>
    </row>
    <row r="43" customFormat="false" ht="12.8" hidden="false" customHeight="false" outlineLevel="0" collapsed="false">
      <c r="A43" s="49" t="s">
        <v>129</v>
      </c>
      <c r="B43" s="15" t="n">
        <v>911</v>
      </c>
      <c r="C43" s="15" t="n">
        <v>826</v>
      </c>
      <c r="D43" s="15" t="n">
        <v>844</v>
      </c>
      <c r="E43" s="15" t="n">
        <v>805</v>
      </c>
      <c r="F43" s="15" t="n">
        <v>806</v>
      </c>
      <c r="G43" s="15" t="n">
        <v>764</v>
      </c>
      <c r="H43" s="15" t="n">
        <v>812</v>
      </c>
      <c r="I43" s="15" t="n">
        <v>767</v>
      </c>
      <c r="J43" s="15" t="n">
        <v>749</v>
      </c>
      <c r="K43" s="9" t="n">
        <v>-17.7826564215148</v>
      </c>
      <c r="L43" s="8" t="str">
        <f aca="false">_xlfn.CONCAT(M89," [",N89," ; ",O89,"]")</f>
        <v>-1.86 [-2.02 ; -1.7]</v>
      </c>
      <c r="M43" s="9" t="n">
        <v>-1.85976124914515</v>
      </c>
      <c r="N43" s="9" t="n">
        <v>-2.0194761392233</v>
      </c>
      <c r="O43" s="9" t="n">
        <v>-1.69978601297876</v>
      </c>
      <c r="P43" s="15" t="n">
        <v>480</v>
      </c>
      <c r="Q43" s="15" t="n">
        <v>400</v>
      </c>
      <c r="R43" s="9" t="n">
        <v>-46.5954606141522</v>
      </c>
      <c r="S43" s="8" t="str">
        <f aca="false">_xlfn.CONCAT(T89," [",U89," ; ",V89,"]")</f>
        <v>-27.77 [-28.5 ; -27.03]</v>
      </c>
      <c r="T43" s="9" t="n">
        <v>-27.7717156328871</v>
      </c>
      <c r="U43" s="9" t="n">
        <v>-28.5020364556817</v>
      </c>
      <c r="V43" s="9" t="n">
        <v>-27.0339348982605</v>
      </c>
    </row>
    <row r="44" customFormat="false" ht="35.4" hidden="false" customHeight="false" outlineLevel="0" collapsed="false">
      <c r="B44" s="31" t="s">
        <v>15</v>
      </c>
      <c r="C44" s="18"/>
      <c r="D44" s="18"/>
      <c r="E44" s="18"/>
      <c r="F44" s="18"/>
      <c r="G44" s="18"/>
      <c r="H44" s="18"/>
      <c r="I44" s="18"/>
      <c r="J44" s="18"/>
      <c r="K44" s="23"/>
      <c r="L44" s="23"/>
      <c r="M44" s="23"/>
      <c r="N44" s="23"/>
      <c r="O44" s="23"/>
    </row>
    <row r="46" customFormat="false" ht="12.8" hidden="false" customHeight="false" outlineLevel="0" collapsed="false">
      <c r="B46" s="33"/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P47" s="25"/>
      <c r="Q47" s="25"/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 t="str">
        <f aca="false">SUBSTITUTE(ROUND(M2,2),",",".")</f>
        <v>-0.19</v>
      </c>
      <c r="N48" s="27" t="str">
        <f aca="false">SUBSTITUTE(ROUND(N2,2),",",".")</f>
        <v>-0.23</v>
      </c>
      <c r="O48" s="27" t="str">
        <f aca="false">SUBSTITUTE(ROUND(O2,2),",",".")</f>
        <v>-0.15</v>
      </c>
      <c r="P48" s="27"/>
      <c r="Q48" s="27"/>
      <c r="T48" s="27" t="str">
        <f aca="false">SUBSTITUTE(ROUND(T2,2),",",".")</f>
        <v>-21.12</v>
      </c>
      <c r="U48" s="27" t="str">
        <f aca="false">SUBSTITUTE(ROUND(U2,2),",",".")</f>
        <v>-21.33</v>
      </c>
      <c r="V48" s="27" t="str">
        <f aca="false">SUBSTITUTE(ROUND(V2,2),",",".")</f>
        <v>-20.91</v>
      </c>
    </row>
    <row r="49" customFormat="false" ht="12.8" hidden="false" customHeight="false" outlineLevel="0" collapsed="false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tr">
        <f aca="false">SUBSTITUTE(ROUND(M3,2),",",".")</f>
        <v>3.85</v>
      </c>
      <c r="N49" s="27" t="str">
        <f aca="false">SUBSTITUTE(ROUND(N3,2),",",".")</f>
        <v>3.66</v>
      </c>
      <c r="O49" s="27" t="str">
        <f aca="false">SUBSTITUTE(ROUND(O3,2),",",".")</f>
        <v>4.04</v>
      </c>
      <c r="P49" s="27"/>
      <c r="Q49" s="27"/>
      <c r="T49" s="27" t="str">
        <f aca="false">SUBSTITUTE(ROUND(T3,2),",",".")</f>
        <v>-1.52</v>
      </c>
      <c r="U49" s="27" t="str">
        <f aca="false">SUBSTITUTE(ROUND(U3,2),",",".")</f>
        <v>-2.41</v>
      </c>
      <c r="V49" s="27" t="str">
        <f aca="false">SUBSTITUTE(ROUND(V3,2),",",".")</f>
        <v>-0.62</v>
      </c>
    </row>
    <row r="50" customFormat="false" ht="12.8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7"/>
      <c r="L50" s="27"/>
      <c r="M50" s="27" t="str">
        <f aca="false">SUBSTITUTE(ROUND(M4,2),",",".")</f>
        <v>-0.42</v>
      </c>
      <c r="N50" s="27" t="str">
        <f aca="false">SUBSTITUTE(ROUND(N4,2),",",".")</f>
        <v>-0.46</v>
      </c>
      <c r="O50" s="27" t="str">
        <f aca="false">SUBSTITUTE(ROUND(O4,2),",",".")</f>
        <v>-0.38</v>
      </c>
      <c r="P50" s="25"/>
      <c r="Q50" s="25"/>
      <c r="T50" s="27" t="str">
        <f aca="false">SUBSTITUTE(ROUND(T4,2),",",".")</f>
        <v>-22.72</v>
      </c>
      <c r="U50" s="27" t="str">
        <f aca="false">SUBSTITUTE(ROUND(U4,2),",",".")</f>
        <v>-22.94</v>
      </c>
      <c r="V50" s="27" t="str">
        <f aca="false">SUBSTITUTE(ROUND(V4,2),",",".")</f>
        <v>-22.51</v>
      </c>
    </row>
    <row r="51" customFormat="false" ht="12.8" hidden="false" customHeight="false" outlineLevel="0" collapsed="false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 t="str">
        <f aca="false">SUBSTITUTE(ROUND(M5,2),",",".")</f>
        <v>-5.83</v>
      </c>
      <c r="N51" s="27" t="str">
        <f aca="false">SUBSTITUTE(ROUND(N5,2),",",".")</f>
        <v>-5.92</v>
      </c>
      <c r="O51" s="27" t="str">
        <f aca="false">SUBSTITUTE(ROUND(O5,2),",",".")</f>
        <v>-5.75</v>
      </c>
      <c r="P51" s="27"/>
      <c r="Q51" s="27"/>
      <c r="T51" s="27" t="str">
        <f aca="false">SUBSTITUTE(ROUND(T5,2),",",".")</f>
        <v>-15.92</v>
      </c>
      <c r="U51" s="27" t="str">
        <f aca="false">SUBSTITUTE(ROUND(U5,2),",",".")</f>
        <v>-16.41</v>
      </c>
      <c r="V51" s="27" t="str">
        <f aca="false">SUBSTITUTE(ROUND(V5,2),",",".")</f>
        <v>-15.43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SUBSTITUTE(ROUND(M6,2),",",".")</f>
        <v>1.49</v>
      </c>
      <c r="N52" s="27" t="str">
        <f aca="false">SUBSTITUTE(ROUND(N6,2),",",".")</f>
        <v>1.06</v>
      </c>
      <c r="O52" s="27" t="str">
        <f aca="false">SUBSTITUTE(ROUND(O6,2),",",".")</f>
        <v>1.93</v>
      </c>
      <c r="P52" s="28"/>
      <c r="Q52" s="28"/>
      <c r="T52" s="27" t="str">
        <f aca="false">SUBSTITUTE(ROUND(T6,2),",",".")</f>
        <v>3.52</v>
      </c>
      <c r="U52" s="27" t="str">
        <f aca="false">SUBSTITUTE(ROUND(U6,2),",",".")</f>
        <v>1.36</v>
      </c>
      <c r="V52" s="27" t="str">
        <f aca="false">SUBSTITUTE(ROUND(V6,2),",",".")</f>
        <v>5.72</v>
      </c>
    </row>
    <row r="53" customFormat="false" ht="12.8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8"/>
      <c r="L53" s="28"/>
      <c r="M53" s="27" t="str">
        <f aca="false">SUBSTITUTE(ROUND(M7,2),",",".")</f>
        <v>-6.16</v>
      </c>
      <c r="N53" s="27" t="str">
        <f aca="false">SUBSTITUTE(ROUND(N7,2),",",".")</f>
        <v>-6.25</v>
      </c>
      <c r="O53" s="27" t="str">
        <f aca="false">SUBSTITUTE(ROUND(O7,2),",",".")</f>
        <v>-6.08</v>
      </c>
      <c r="P53" s="25"/>
      <c r="Q53" s="25"/>
      <c r="T53" s="27" t="str">
        <f aca="false">SUBSTITUTE(ROUND(T7,2),",",".")</f>
        <v>-17.36</v>
      </c>
      <c r="U53" s="27" t="str">
        <f aca="false">SUBSTITUTE(ROUND(U7,2),",",".")</f>
        <v>-17.86</v>
      </c>
      <c r="V53" s="27" t="str">
        <f aca="false">SUBSTITUTE(ROUND(V7,2),",",".")</f>
        <v>-16.86</v>
      </c>
    </row>
    <row r="54" customFormat="false" ht="12.8" hidden="false" customHeight="false" outlineLevel="0" collapsed="false">
      <c r="B54" s="27"/>
      <c r="C54" s="27"/>
      <c r="D54" s="27"/>
      <c r="E54" s="27"/>
      <c r="F54" s="27"/>
      <c r="G54" s="27"/>
      <c r="H54" s="27"/>
      <c r="I54" s="27"/>
      <c r="J54" s="27"/>
      <c r="K54" s="28"/>
      <c r="L54" s="28"/>
      <c r="M54" s="27" t="str">
        <f aca="false">SUBSTITUTE(ROUND(M8,2),",",".")</f>
        <v>-2.06</v>
      </c>
      <c r="N54" s="27" t="str">
        <f aca="false">SUBSTITUTE(ROUND(N8,2),",",".")</f>
        <v>-2.18</v>
      </c>
      <c r="O54" s="27" t="str">
        <f aca="false">SUBSTITUTE(ROUND(O8,2),",",".")</f>
        <v>-1.95</v>
      </c>
      <c r="P54" s="27"/>
      <c r="Q54" s="27"/>
      <c r="T54" s="27" t="str">
        <f aca="false">SUBSTITUTE(ROUND(T8,2),",",".")</f>
        <v>-16.82</v>
      </c>
      <c r="U54" s="27" t="str">
        <f aca="false">SUBSTITUTE(ROUND(U8,2),",",".")</f>
        <v>-17.45</v>
      </c>
      <c r="V54" s="27" t="str">
        <f aca="false">SUBSTITUTE(ROUND(V8,2),",",".")</f>
        <v>-16.18</v>
      </c>
    </row>
    <row r="55" customFormat="false" ht="12.8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 t="str">
        <f aca="false">SUBSTITUTE(ROUND(M9,2),",",".")</f>
        <v>3.34</v>
      </c>
      <c r="N55" s="27" t="str">
        <f aca="false">SUBSTITUTE(ROUND(N9,2),",",".")</f>
        <v>2.83</v>
      </c>
      <c r="O55" s="27" t="str">
        <f aca="false">SUBSTITUTE(ROUND(O9,2),",",".")</f>
        <v>3.86</v>
      </c>
      <c r="P55" s="28"/>
      <c r="Q55" s="28"/>
      <c r="T55" s="27" t="str">
        <f aca="false">SUBSTITUTE(ROUND(T9,2),",",".")</f>
        <v>5.61</v>
      </c>
      <c r="U55" s="27" t="str">
        <f aca="false">SUBSTITUTE(ROUND(U9,2),",",".")</f>
        <v>3.05</v>
      </c>
      <c r="V55" s="27" t="str">
        <f aca="false">SUBSTITUTE(ROUND(V9,2),",",".")</f>
        <v>8.23</v>
      </c>
    </row>
    <row r="56" customFormat="false" ht="12.8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8"/>
      <c r="L56" s="28"/>
      <c r="M56" s="27" t="str">
        <f aca="false">SUBSTITUTE(ROUND(M10,2),",",".")</f>
        <v>-2.39</v>
      </c>
      <c r="N56" s="27" t="str">
        <f aca="false">SUBSTITUTE(ROUND(N10,2),",",".")</f>
        <v>-2.51</v>
      </c>
      <c r="O56" s="27" t="str">
        <f aca="false">SUBSTITUTE(ROUND(O10,2),",",".")</f>
        <v>-2.27</v>
      </c>
      <c r="P56" s="25"/>
      <c r="Q56" s="25"/>
      <c r="T56" s="27" t="str">
        <f aca="false">SUBSTITUTE(ROUND(T10,2),",",".")</f>
        <v>-18.91</v>
      </c>
      <c r="U56" s="27" t="str">
        <f aca="false">SUBSTITUTE(ROUND(U10,2),",",".")</f>
        <v>-19.56</v>
      </c>
      <c r="V56" s="27" t="str">
        <f aca="false">SUBSTITUTE(ROUND(V10,2),",",".")</f>
        <v>-18.26</v>
      </c>
    </row>
    <row r="57" customFormat="false" ht="12.8" hidden="false" customHeight="false" outlineLevel="0" collapsed="false">
      <c r="B57" s="27"/>
      <c r="C57" s="27"/>
      <c r="D57" s="27"/>
      <c r="E57" s="27"/>
      <c r="F57" s="27"/>
      <c r="G57" s="27"/>
      <c r="H57" s="27"/>
      <c r="I57" s="27"/>
      <c r="J57" s="27"/>
      <c r="K57" s="28"/>
      <c r="L57" s="28"/>
      <c r="M57" s="27" t="str">
        <f aca="false">SUBSTITUTE(ROUND(M11,2),",",".")</f>
        <v>0.95</v>
      </c>
      <c r="N57" s="27" t="str">
        <f aca="false">SUBSTITUTE(ROUND(N11,2),",",".")</f>
        <v>0.84</v>
      </c>
      <c r="O57" s="27" t="str">
        <f aca="false">SUBSTITUTE(ROUND(O11,2),",",".")</f>
        <v>1.06</v>
      </c>
      <c r="P57" s="27"/>
      <c r="Q57" s="27"/>
      <c r="T57" s="27" t="str">
        <f aca="false">SUBSTITUTE(ROUND(T11,2),",",".")</f>
        <v>-20.47</v>
      </c>
      <c r="U57" s="27" t="str">
        <f aca="false">SUBSTITUTE(ROUND(U11,2),",",".")</f>
        <v>-20.98</v>
      </c>
      <c r="V57" s="27" t="str">
        <f aca="false">SUBSTITUTE(ROUND(V11,2),",",".")</f>
        <v>-19.96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7" t="str">
        <f aca="false">SUBSTITUTE(ROUND(M12,2),",",".")</f>
        <v>5.67</v>
      </c>
      <c r="N58" s="27" t="str">
        <f aca="false">SUBSTITUTE(ROUND(N12,2),",",".")</f>
        <v>5.23</v>
      </c>
      <c r="O58" s="27" t="str">
        <f aca="false">SUBSTITUTE(ROUND(O12,2),",",".")</f>
        <v>6.12</v>
      </c>
      <c r="P58" s="28"/>
      <c r="Q58" s="28"/>
      <c r="T58" s="27" t="str">
        <f aca="false">SUBSTITUTE(ROUND(T12,2),",",".")</f>
        <v>-0.79</v>
      </c>
      <c r="U58" s="27" t="str">
        <f aca="false">SUBSTITUTE(ROUND(U12,2),",",".")</f>
        <v>-2.76</v>
      </c>
      <c r="V58" s="27" t="str">
        <f aca="false">SUBSTITUTE(ROUND(V12,2),",",".")</f>
        <v>1.22</v>
      </c>
    </row>
    <row r="59" customFormat="false" ht="12.8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8"/>
      <c r="L59" s="28"/>
      <c r="M59" s="27" t="str">
        <f aca="false">SUBSTITUTE(ROUND(M13,2),",",".")</f>
        <v>0.64</v>
      </c>
      <c r="N59" s="27" t="str">
        <f aca="false">SUBSTITUTE(ROUND(N13,2),",",".")</f>
        <v>0.53</v>
      </c>
      <c r="O59" s="27" t="str">
        <f aca="false">SUBSTITUTE(ROUND(O13,2),",",".")</f>
        <v>0.75</v>
      </c>
      <c r="P59" s="25"/>
      <c r="Q59" s="25"/>
      <c r="T59" s="27" t="str">
        <f aca="false">SUBSTITUTE(ROUND(T13,2),",",".")</f>
        <v>-22.45</v>
      </c>
      <c r="U59" s="27" t="str">
        <f aca="false">SUBSTITUTE(ROUND(U13,2),",",".")</f>
        <v>-22.98</v>
      </c>
      <c r="V59" s="27" t="str">
        <f aca="false">SUBSTITUTE(ROUND(V13,2),",",".")</f>
        <v>-21.92</v>
      </c>
    </row>
    <row r="60" customFormat="false" ht="12.8" hidden="false" customHeight="false" outlineLevel="0" collapsed="false">
      <c r="B60" s="27"/>
      <c r="C60" s="27"/>
      <c r="D60" s="27"/>
      <c r="E60" s="27"/>
      <c r="F60" s="27"/>
      <c r="G60" s="27"/>
      <c r="H60" s="27"/>
      <c r="I60" s="27"/>
      <c r="J60" s="27"/>
      <c r="K60" s="28"/>
      <c r="L60" s="28"/>
      <c r="M60" s="27" t="str">
        <f aca="false">SUBSTITUTE(ROUND(M14,2),",",".")</f>
        <v>2.73</v>
      </c>
      <c r="N60" s="27" t="str">
        <f aca="false">SUBSTITUTE(ROUND(N14,2),",",".")</f>
        <v>2.67</v>
      </c>
      <c r="O60" s="27" t="str">
        <f aca="false">SUBSTITUTE(ROUND(O14,2),",",".")</f>
        <v>2.79</v>
      </c>
      <c r="P60" s="27"/>
      <c r="Q60" s="27"/>
      <c r="T60" s="27" t="str">
        <f aca="false">SUBSTITUTE(ROUND(T14,2),",",".")</f>
        <v>-24.36</v>
      </c>
      <c r="U60" s="27" t="str">
        <f aca="false">SUBSTITUTE(ROUND(U14,2),",",".")</f>
        <v>-24.65</v>
      </c>
      <c r="V60" s="27" t="str">
        <f aca="false">SUBSTITUTE(ROUND(V14,2),",",".")</f>
        <v>-24.08</v>
      </c>
    </row>
    <row r="61" customFormat="false" ht="12.8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7" t="str">
        <f aca="false">SUBSTITUTE(ROUND(M15,2),",",".")</f>
        <v>4.18</v>
      </c>
      <c r="N61" s="27" t="str">
        <f aca="false">SUBSTITUTE(ROUND(N15,2),",",".")</f>
        <v>3.91</v>
      </c>
      <c r="O61" s="27" t="str">
        <f aca="false">SUBSTITUTE(ROUND(O15,2),",",".")</f>
        <v>4.45</v>
      </c>
      <c r="P61" s="27"/>
      <c r="Q61" s="27"/>
      <c r="T61" s="27" t="str">
        <f aca="false">SUBSTITUTE(ROUND(T15,2),",",".")</f>
        <v>-5.74</v>
      </c>
      <c r="U61" s="27" t="str">
        <f aca="false">SUBSTITUTE(ROUND(U15,2),",",".")</f>
        <v>-6.99</v>
      </c>
      <c r="V61" s="27" t="str">
        <f aca="false">SUBSTITUTE(ROUND(V15,2),",",".")</f>
        <v>-4.48</v>
      </c>
    </row>
    <row r="62" customFormat="false" ht="12.8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 t="str">
        <f aca="false">SUBSTITUTE(ROUND(M16,2),",",".")</f>
        <v>2.64</v>
      </c>
      <c r="N62" s="27" t="str">
        <f aca="false">SUBSTITUTE(ROUND(N16,2),",",".")</f>
        <v>2.58</v>
      </c>
      <c r="O62" s="27" t="str">
        <f aca="false">SUBSTITUTE(ROUND(O16,2),",",".")</f>
        <v>2.71</v>
      </c>
      <c r="P62" s="27"/>
      <c r="Q62" s="27"/>
      <c r="T62" s="27" t="str">
        <f aca="false">SUBSTITUTE(ROUND(T16,2),",",".")</f>
        <v>-25.78</v>
      </c>
      <c r="U62" s="27" t="str">
        <f aca="false">SUBSTITUTE(ROUND(U16,2),",",".")</f>
        <v>-26.07</v>
      </c>
      <c r="V62" s="27" t="str">
        <f aca="false">SUBSTITUTE(ROUND(V16,2),",",".")</f>
        <v>-25.49</v>
      </c>
    </row>
    <row r="63" customFormat="false" ht="12.8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 t="str">
        <f aca="false">SUBSTITUTE(ROUND(M17,2),",",".")</f>
        <v>-4.52</v>
      </c>
      <c r="N63" s="27" t="str">
        <f aca="false">SUBSTITUTE(ROUND(N17,2),",",".")</f>
        <v>-4.59</v>
      </c>
      <c r="O63" s="27" t="str">
        <f aca="false">SUBSTITUTE(ROUND(O17,2),",",".")</f>
        <v>-4.45</v>
      </c>
      <c r="P63" s="27"/>
      <c r="Q63" s="27"/>
      <c r="T63" s="27" t="str">
        <f aca="false">SUBSTITUTE(ROUND(T17,2),",",".")</f>
        <v>-16.26</v>
      </c>
      <c r="U63" s="27" t="str">
        <f aca="false">SUBSTITUTE(ROUND(U17,2),",",".")</f>
        <v>-16.64</v>
      </c>
      <c r="V63" s="27" t="str">
        <f aca="false">SUBSTITUTE(ROUND(V17,2),",",".")</f>
        <v>-15.87</v>
      </c>
    </row>
    <row r="64" customFormat="false" ht="12.8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7" t="str">
        <f aca="false">SUBSTITUTE(ROUND(M18,2),",",".")</f>
        <v>2.27</v>
      </c>
      <c r="N64" s="27" t="str">
        <f aca="false">SUBSTITUTE(ROUND(N18,2),",",".")</f>
        <v>1.93</v>
      </c>
      <c r="O64" s="27" t="str">
        <f aca="false">SUBSTITUTE(ROUND(O18,2),",",".")</f>
        <v>2.6</v>
      </c>
      <c r="P64" s="27"/>
      <c r="Q64" s="27"/>
      <c r="T64" s="27" t="str">
        <f aca="false">SUBSTITUTE(ROUND(T18,2),",",".")</f>
        <v>4.4</v>
      </c>
      <c r="U64" s="27" t="str">
        <f aca="false">SUBSTITUTE(ROUND(U18,2),",",".")</f>
        <v>2.75</v>
      </c>
      <c r="V64" s="27" t="str">
        <f aca="false">SUBSTITUTE(ROUND(V18,2),",",".")</f>
        <v>6.08</v>
      </c>
    </row>
    <row r="65" customFormat="false" ht="12.8" hidden="false" customHeight="false" outlineLevel="0" collapsed="false">
      <c r="M65" s="27" t="str">
        <f aca="false">SUBSTITUTE(ROUND(M19,2),",",".")</f>
        <v>-4.86</v>
      </c>
      <c r="N65" s="27" t="str">
        <f aca="false">SUBSTITUTE(ROUND(N19,2),",",".")</f>
        <v>-4.93</v>
      </c>
      <c r="O65" s="27" t="str">
        <f aca="false">SUBSTITUTE(ROUND(O19,2),",",".")</f>
        <v>-4.79</v>
      </c>
      <c r="P65" s="27"/>
      <c r="Q65" s="27"/>
      <c r="T65" s="27" t="str">
        <f aca="false">SUBSTITUTE(ROUND(T19,2),",",".")</f>
        <v>-17.93</v>
      </c>
      <c r="U65" s="27" t="str">
        <f aca="false">SUBSTITUTE(ROUND(U19,2),",",".")</f>
        <v>-18.33</v>
      </c>
      <c r="V65" s="27" t="str">
        <f aca="false">SUBSTITUTE(ROUND(V19,2),",",".")</f>
        <v>-17.53</v>
      </c>
    </row>
    <row r="66" customFormat="false" ht="12.8" hidden="false" customHeight="false" outlineLevel="0" collapsed="false">
      <c r="M66" s="27" t="str">
        <f aca="false">SUBSTITUTE(ROUND(M20,2),",",".")</f>
        <v>2.27</v>
      </c>
      <c r="N66" s="27" t="str">
        <f aca="false">SUBSTITUTE(ROUND(N20,2),",",".")</f>
        <v>2.22</v>
      </c>
      <c r="O66" s="27" t="str">
        <f aca="false">SUBSTITUTE(ROUND(O20,2),",",".")</f>
        <v>2.33</v>
      </c>
      <c r="P66" s="27"/>
      <c r="Q66" s="27"/>
      <c r="T66" s="27" t="str">
        <f aca="false">SUBSTITUTE(ROUND(T20,2),",",".")</f>
        <v>-23.39</v>
      </c>
      <c r="U66" s="27" t="str">
        <f aca="false">SUBSTITUTE(ROUND(U20,2),",",".")</f>
        <v>-23.64</v>
      </c>
      <c r="V66" s="27" t="str">
        <f aca="false">SUBSTITUTE(ROUND(V20,2),",",".")</f>
        <v>-23.14</v>
      </c>
    </row>
    <row r="67" customFormat="false" ht="12.8" hidden="false" customHeight="false" outlineLevel="0" collapsed="false">
      <c r="M67" s="27" t="str">
        <f aca="false">SUBSTITUTE(ROUND(M21,2),",",".")</f>
        <v>4.59</v>
      </c>
      <c r="N67" s="27" t="str">
        <f aca="false">SUBSTITUTE(ROUND(N21,2),",",".")</f>
        <v>4.36</v>
      </c>
      <c r="O67" s="27" t="str">
        <f aca="false">SUBSTITUTE(ROUND(O21,2),",",".")</f>
        <v>4.82</v>
      </c>
      <c r="P67" s="27"/>
      <c r="Q67" s="27"/>
      <c r="T67" s="27" t="str">
        <f aca="false">SUBSTITUTE(ROUND(T21,2),",",".")</f>
        <v>-4.26</v>
      </c>
      <c r="U67" s="27" t="str">
        <f aca="false">SUBSTITUTE(ROUND(U21,2),",",".")</f>
        <v>-5.31</v>
      </c>
      <c r="V67" s="27" t="str">
        <f aca="false">SUBSTITUTE(ROUND(V21,2),",",".")</f>
        <v>-3.19</v>
      </c>
    </row>
    <row r="68" customFormat="false" ht="12.8" hidden="false" customHeight="false" outlineLevel="0" collapsed="false">
      <c r="M68" s="27" t="str">
        <f aca="false">SUBSTITUTE(ROUND(M22,2),",",".")</f>
        <v>2.13</v>
      </c>
      <c r="N68" s="27" t="str">
        <f aca="false">SUBSTITUTE(ROUND(N22,2),",",".")</f>
        <v>2.07</v>
      </c>
      <c r="O68" s="27" t="str">
        <f aca="false">SUBSTITUTE(ROUND(O22,2),",",".")</f>
        <v>2.19</v>
      </c>
      <c r="P68" s="27"/>
      <c r="Q68" s="27"/>
      <c r="T68" s="27" t="str">
        <f aca="false">SUBSTITUTE(ROUND(T22,2),",",".")</f>
        <v>-24.96</v>
      </c>
      <c r="U68" s="27" t="str">
        <f aca="false">SUBSTITUTE(ROUND(U22,2),",",".")</f>
        <v>-25.22</v>
      </c>
      <c r="V68" s="27" t="str">
        <f aca="false">SUBSTITUTE(ROUND(V22,2),",",".")</f>
        <v>-24.71</v>
      </c>
    </row>
    <row r="69" customFormat="false" ht="12.8" hidden="false" customHeight="false" outlineLevel="0" collapsed="false">
      <c r="M69" s="27" t="str">
        <f aca="false">SUBSTITUTE(ROUND(M23,2),",",".")</f>
        <v>-3.26</v>
      </c>
      <c r="N69" s="27" t="str">
        <f aca="false">SUBSTITUTE(ROUND(N23,2),",",".")</f>
        <v>-3.31</v>
      </c>
      <c r="O69" s="27" t="str">
        <f aca="false">SUBSTITUTE(ROUND(O23,2),",",".")</f>
        <v>-3.21</v>
      </c>
      <c r="P69" s="27"/>
      <c r="Q69" s="27"/>
      <c r="T69" s="27" t="str">
        <f aca="false">SUBSTITUTE(ROUND(T23,2),",",".")</f>
        <v>-23.13</v>
      </c>
      <c r="U69" s="27" t="str">
        <f aca="false">SUBSTITUTE(ROUND(U23,2),",",".")</f>
        <v>-23.4</v>
      </c>
      <c r="V69" s="27" t="str">
        <f aca="false">SUBSTITUTE(ROUND(V23,2),",",".")</f>
        <v>-22.87</v>
      </c>
    </row>
    <row r="70" customFormat="false" ht="12.8" hidden="false" customHeight="false" outlineLevel="0" collapsed="false">
      <c r="M70" s="27" t="str">
        <f aca="false">SUBSTITUTE(ROUND(M24,2),",",".")</f>
        <v>0.71</v>
      </c>
      <c r="N70" s="27" t="str">
        <f aca="false">SUBSTITUTE(ROUND(N24,2),",",".")</f>
        <v>0.48</v>
      </c>
      <c r="O70" s="27" t="str">
        <f aca="false">SUBSTITUTE(ROUND(O24,2),",",".")</f>
        <v>0.94</v>
      </c>
      <c r="P70" s="27"/>
      <c r="Q70" s="27"/>
      <c r="T70" s="27" t="str">
        <f aca="false">SUBSTITUTE(ROUND(T24,2),",",".")</f>
        <v>-4.02</v>
      </c>
      <c r="U70" s="27" t="str">
        <f aca="false">SUBSTITUTE(ROUND(U24,2),",",".")</f>
        <v>-5.14</v>
      </c>
      <c r="V70" s="27" t="str">
        <f aca="false">SUBSTITUTE(ROUND(V24,2),",",".")</f>
        <v>-2.89</v>
      </c>
    </row>
    <row r="71" customFormat="false" ht="12.8" hidden="false" customHeight="false" outlineLevel="0" collapsed="false">
      <c r="M71" s="27" t="str">
        <f aca="false">SUBSTITUTE(ROUND(M25,2),",",".")</f>
        <v>-3.49</v>
      </c>
      <c r="N71" s="27" t="str">
        <f aca="false">SUBSTITUTE(ROUND(N25,2),",",".")</f>
        <v>-3.54</v>
      </c>
      <c r="O71" s="27" t="str">
        <f aca="false">SUBSTITUTE(ROUND(O25,2),",",".")</f>
        <v>-3.44</v>
      </c>
      <c r="P71" s="27"/>
      <c r="Q71" s="27"/>
      <c r="T71" s="27" t="str">
        <f aca="false">SUBSTITUTE(ROUND(T25,2),",",".")</f>
        <v>-24.71</v>
      </c>
      <c r="U71" s="27" t="str">
        <f aca="false">SUBSTITUTE(ROUND(U25,2),",",".")</f>
        <v>-24.98</v>
      </c>
      <c r="V71" s="27" t="str">
        <f aca="false">SUBSTITUTE(ROUND(V25,2),",",".")</f>
        <v>-24.44</v>
      </c>
    </row>
    <row r="72" customFormat="false" ht="12.8" hidden="false" customHeight="false" outlineLevel="0" collapsed="false">
      <c r="M72" s="27" t="str">
        <f aca="false">SUBSTITUTE(ROUND(M26,2),",",".")</f>
        <v>-6.72</v>
      </c>
      <c r="N72" s="27" t="str">
        <f aca="false">SUBSTITUTE(ROUND(N26,2),",",".")</f>
        <v>-6.85</v>
      </c>
      <c r="O72" s="27" t="str">
        <f aca="false">SUBSTITUTE(ROUND(O26,2),",",".")</f>
        <v>-6.6</v>
      </c>
      <c r="P72" s="27"/>
      <c r="Q72" s="27"/>
      <c r="T72" s="27" t="str">
        <f aca="false">SUBSTITUTE(ROUND(T26,2),",",".")</f>
        <v>-16.67</v>
      </c>
      <c r="U72" s="27" t="str">
        <f aca="false">SUBSTITUTE(ROUND(U26,2),",",".")</f>
        <v>-17.41</v>
      </c>
      <c r="V72" s="27" t="str">
        <f aca="false">SUBSTITUTE(ROUND(V26,2),",",".")</f>
        <v>-15.93</v>
      </c>
    </row>
    <row r="73" customFormat="false" ht="12.8" hidden="false" customHeight="false" outlineLevel="0" collapsed="false">
      <c r="M73" s="27" t="str">
        <f aca="false">SUBSTITUTE(ROUND(M27,2),",",".")</f>
        <v>0.45</v>
      </c>
      <c r="N73" s="27" t="str">
        <f aca="false">SUBSTITUTE(ROUND(N27,2),",",".")</f>
        <v>-0.2</v>
      </c>
      <c r="O73" s="27" t="str">
        <f aca="false">SUBSTITUTE(ROUND(O27,2),",",".")</f>
        <v>1.1</v>
      </c>
      <c r="P73" s="27"/>
      <c r="Q73" s="27"/>
      <c r="T73" s="27" t="str">
        <f aca="false">SUBSTITUTE(ROUND(T27,2),",",".")</f>
        <v>2.37</v>
      </c>
      <c r="U73" s="27" t="str">
        <f aca="false">SUBSTITUTE(ROUND(U27,2),",",".")</f>
        <v>-0.87</v>
      </c>
      <c r="V73" s="27" t="str">
        <f aca="false">SUBSTITUTE(ROUND(V27,2),",",".")</f>
        <v>5.72</v>
      </c>
    </row>
    <row r="74" customFormat="false" ht="12.8" hidden="false" customHeight="false" outlineLevel="0" collapsed="false">
      <c r="M74" s="27" t="str">
        <f aca="false">SUBSTITUTE(ROUND(M28,2),",",".")</f>
        <v>-7.04</v>
      </c>
      <c r="N74" s="27" t="str">
        <f aca="false">SUBSTITUTE(ROUND(N28,2),",",".")</f>
        <v>-7.17</v>
      </c>
      <c r="O74" s="27" t="str">
        <f aca="false">SUBSTITUTE(ROUND(O28,2),",",".")</f>
        <v>-6.92</v>
      </c>
      <c r="P74" s="27"/>
      <c r="Q74" s="27"/>
      <c r="T74" s="27" t="str">
        <f aca="false">SUBSTITUTE(ROUND(T28,2),",",".")</f>
        <v>-18.07</v>
      </c>
      <c r="U74" s="27" t="str">
        <f aca="false">SUBSTITUTE(ROUND(U28,2),",",".")</f>
        <v>-18.83</v>
      </c>
      <c r="V74" s="27" t="str">
        <f aca="false">SUBSTITUTE(ROUND(V28,2),",",".")</f>
        <v>-17.31</v>
      </c>
    </row>
    <row r="75" customFormat="false" ht="12.8" hidden="false" customHeight="false" outlineLevel="0" collapsed="false">
      <c r="M75" s="27" t="str">
        <f aca="false">SUBSTITUTE(ROUND(M29,2),",",".")</f>
        <v>-4.54</v>
      </c>
      <c r="N75" s="27" t="str">
        <f aca="false">SUBSTITUTE(ROUND(N29,2),",",".")</f>
        <v>-4.91</v>
      </c>
      <c r="O75" s="27" t="str">
        <f aca="false">SUBSTITUTE(ROUND(O29,2),",",".")</f>
        <v>-4.18</v>
      </c>
      <c r="P75" s="27"/>
      <c r="Q75" s="27"/>
      <c r="T75" s="27" t="str">
        <f aca="false">SUBSTITUTE(ROUND(T29,2),",",".")</f>
        <v>-18.17</v>
      </c>
      <c r="U75" s="27" t="str">
        <f aca="false">SUBSTITUTE(ROUND(U29,2),",",".")</f>
        <v>-20.13</v>
      </c>
      <c r="V75" s="27" t="str">
        <f aca="false">SUBSTITUTE(ROUND(V29,2),",",".")</f>
        <v>-16.16</v>
      </c>
    </row>
    <row r="76" customFormat="false" ht="12.8" hidden="false" customHeight="false" outlineLevel="0" collapsed="false">
      <c r="M76" s="27" t="str">
        <f aca="false">SUBSTITUTE(ROUND(M30,2),",",".")</f>
        <v>0.73</v>
      </c>
      <c r="N76" s="27" t="str">
        <f aca="false">SUBSTITUTE(ROUND(N30,2),",",".")</f>
        <v>-0.86</v>
      </c>
      <c r="O76" s="27" t="str">
        <f aca="false">SUBSTITUTE(ROUND(O30,2),",",".")</f>
        <v>2.35</v>
      </c>
      <c r="P76" s="27"/>
      <c r="Q76" s="27"/>
      <c r="T76" s="27" t="str">
        <f aca="false">SUBSTITUTE(ROUND(T30,2),",",".")</f>
        <v>3.84</v>
      </c>
      <c r="U76" s="27" t="str">
        <f aca="false">SUBSTITUTE(ROUND(U30,2),",",".")</f>
        <v>-3.94</v>
      </c>
      <c r="V76" s="27" t="str">
        <f aca="false">SUBSTITUTE(ROUND(V30,2),",",".")</f>
        <v>12.24</v>
      </c>
    </row>
    <row r="77" customFormat="false" ht="12.8" hidden="false" customHeight="false" outlineLevel="0" collapsed="false">
      <c r="M77" s="27" t="str">
        <f aca="false">SUBSTITUTE(ROUND(M31,2),",",".")</f>
        <v>-4.87</v>
      </c>
      <c r="N77" s="27" t="str">
        <f aca="false">SUBSTITUTE(ROUND(N31,2),",",".")</f>
        <v>-5.24</v>
      </c>
      <c r="O77" s="27" t="str">
        <f aca="false">SUBSTITUTE(ROUND(O31,2),",",".")</f>
        <v>-4.49</v>
      </c>
      <c r="P77" s="27"/>
      <c r="Q77" s="27"/>
      <c r="T77" s="27" t="str">
        <f aca="false">SUBSTITUTE(ROUND(T31,2),",",".")</f>
        <v>-20.24</v>
      </c>
      <c r="U77" s="27" t="str">
        <f aca="false">SUBSTITUTE(ROUND(U31,2),",",".")</f>
        <v>-22.25</v>
      </c>
      <c r="V77" s="27" t="str">
        <f aca="false">SUBSTITUTE(ROUND(V31,2),",",".")</f>
        <v>-18.18</v>
      </c>
    </row>
    <row r="78" customFormat="false" ht="12.8" hidden="false" customHeight="false" outlineLevel="0" collapsed="false">
      <c r="M78" s="27" t="str">
        <f aca="false">SUBSTITUTE(ROUND(M32,2),",",".")</f>
        <v>-2.86</v>
      </c>
      <c r="N78" s="27" t="str">
        <f aca="false">SUBSTITUTE(ROUND(N32,2),",",".")</f>
        <v>-3.26</v>
      </c>
      <c r="O78" s="27" t="str">
        <f aca="false">SUBSTITUTE(ROUND(O32,2),",",".")</f>
        <v>-2.47</v>
      </c>
      <c r="P78" s="27"/>
      <c r="Q78" s="27"/>
      <c r="T78" s="27" t="str">
        <f aca="false">SUBSTITUTE(ROUND(T32,2),",",".")</f>
        <v>-23.15</v>
      </c>
      <c r="U78" s="27" t="str">
        <f aca="false">SUBSTITUTE(ROUND(U32,2),",",".")</f>
        <v>-25.04</v>
      </c>
      <c r="V78" s="27" t="str">
        <f aca="false">SUBSTITUTE(ROUND(V32,2),",",".")</f>
        <v>-21.21</v>
      </c>
    </row>
    <row r="79" customFormat="false" ht="12.8" hidden="false" customHeight="false" outlineLevel="0" collapsed="false">
      <c r="M79" s="27" t="str">
        <f aca="false">SUBSTITUTE(ROUND(M33,2),",",".")</f>
        <v>1.66</v>
      </c>
      <c r="N79" s="27" t="str">
        <f aca="false">SUBSTITUTE(ROUND(N33,2),",",".")</f>
        <v>0.02</v>
      </c>
      <c r="O79" s="27" t="str">
        <f aca="false">SUBSTITUTE(ROUND(O33,2),",",".")</f>
        <v>3.32</v>
      </c>
      <c r="P79" s="27"/>
      <c r="Q79" s="27"/>
      <c r="T79" s="27" t="str">
        <f aca="false">SUBSTITUTE(ROUND(T33,2),",",".")</f>
        <v>-4.05</v>
      </c>
      <c r="U79" s="27" t="str">
        <f aca="false">SUBSTITUTE(ROUND(U33,2),",",".")</f>
        <v>-11.21</v>
      </c>
      <c r="V79" s="27" t="str">
        <f aca="false">SUBSTITUTE(ROUND(V33,2),",",".")</f>
        <v>3.68</v>
      </c>
    </row>
    <row r="80" customFormat="false" ht="12.8" hidden="false" customHeight="false" outlineLevel="0" collapsed="false">
      <c r="M80" s="27" t="str">
        <f aca="false">SUBSTITUTE(ROUND(M34,2),",",".")</f>
        <v>-3.16</v>
      </c>
      <c r="N80" s="27" t="str">
        <f aca="false">SUBSTITUTE(ROUND(N34,2),",",".")</f>
        <v>-3.57</v>
      </c>
      <c r="O80" s="27" t="str">
        <f aca="false">SUBSTITUTE(ROUND(O34,2),",",".")</f>
        <v>-2.75</v>
      </c>
      <c r="P80" s="27"/>
      <c r="Q80" s="27"/>
      <c r="T80" s="27" t="str">
        <f aca="false">SUBSTITUTE(ROUND(T34,2),",",".")</f>
        <v>-25.05</v>
      </c>
      <c r="U80" s="27" t="str">
        <f aca="false">SUBSTITUTE(ROUND(U34,2),",",".")</f>
        <v>-27</v>
      </c>
      <c r="V80" s="27" t="str">
        <f aca="false">SUBSTITUTE(ROUND(V34,2),",",".")</f>
        <v>-23.05</v>
      </c>
    </row>
    <row r="81" customFormat="false" ht="12.8" hidden="false" customHeight="false" outlineLevel="0" collapsed="false">
      <c r="M81" s="27" t="str">
        <f aca="false">SUBSTITUTE(ROUND(M35,2),",",".")</f>
        <v>-1.28</v>
      </c>
      <c r="N81" s="27" t="str">
        <f aca="false">SUBSTITUTE(ROUND(N35,2),",",".")</f>
        <v>-1.55</v>
      </c>
      <c r="O81" s="27" t="str">
        <f aca="false">SUBSTITUTE(ROUND(O35,2),",",".")</f>
        <v>-1.01</v>
      </c>
      <c r="P81" s="27"/>
      <c r="Q81" s="27"/>
      <c r="T81" s="27" t="str">
        <f aca="false">SUBSTITUTE(ROUND(T35,2),",",".")</f>
        <v>-27.32</v>
      </c>
      <c r="U81" s="27" t="str">
        <f aca="false">SUBSTITUTE(ROUND(U35,2),",",".")</f>
        <v>-28.54</v>
      </c>
      <c r="V81" s="27" t="str">
        <f aca="false">SUBSTITUTE(ROUND(V35,2),",",".")</f>
        <v>-26.07</v>
      </c>
    </row>
    <row r="82" customFormat="false" ht="12.8" hidden="false" customHeight="false" outlineLevel="0" collapsed="false">
      <c r="M82" s="27" t="str">
        <f aca="false">SUBSTITUTE(ROUND(M36,2),",",".")</f>
        <v>0.33</v>
      </c>
      <c r="N82" s="27" t="str">
        <f aca="false">SUBSTITUTE(ROUND(N36,2),",",".")</f>
        <v>-0.82</v>
      </c>
      <c r="O82" s="27" t="str">
        <f aca="false">SUBSTITUTE(ROUND(O36,2),",",".")</f>
        <v>1.5</v>
      </c>
      <c r="P82" s="27"/>
      <c r="Q82" s="27"/>
      <c r="T82" s="27" t="str">
        <f aca="false">SUBSTITUTE(ROUND(T36,2),",",".")</f>
        <v>-9.35</v>
      </c>
      <c r="U82" s="27" t="str">
        <f aca="false">SUBSTITUTE(ROUND(U36,2),",",".")</f>
        <v>-14.58</v>
      </c>
      <c r="V82" s="27" t="str">
        <f aca="false">SUBSTITUTE(ROUND(V36,2),",",".")</f>
        <v>-3.81</v>
      </c>
    </row>
    <row r="83" customFormat="false" ht="12.8" hidden="false" customHeight="false" outlineLevel="0" collapsed="false">
      <c r="M83" s="27" t="str">
        <f aca="false">SUBSTITUTE(ROUND(M37,2),",",".")</f>
        <v>-1.38</v>
      </c>
      <c r="N83" s="27" t="str">
        <f aca="false">SUBSTITUTE(ROUND(N37,2),",",".")</f>
        <v>-1.66</v>
      </c>
      <c r="O83" s="27" t="str">
        <f aca="false">SUBSTITUTE(ROUND(O37,2),",",".")</f>
        <v>-1.1</v>
      </c>
      <c r="P83" s="27"/>
      <c r="Q83" s="27"/>
      <c r="T83" s="27" t="str">
        <f aca="false">SUBSTITUTE(ROUND(T37,2),",",".")</f>
        <v>-28.72</v>
      </c>
      <c r="U83" s="27" t="str">
        <f aca="false">SUBSTITUTE(ROUND(U37,2),",",".")</f>
        <v>-29.98</v>
      </c>
      <c r="V83" s="27" t="str">
        <f aca="false">SUBSTITUTE(ROUND(V37,2),",",".")</f>
        <v>-27.44</v>
      </c>
    </row>
    <row r="84" customFormat="false" ht="12.8" hidden="false" customHeight="false" outlineLevel="0" collapsed="false">
      <c r="M84" s="27" t="str">
        <f aca="false">SUBSTITUTE(ROUND(M38,2),",",".")</f>
        <v>-5.96</v>
      </c>
      <c r="N84" s="27" t="str">
        <f aca="false">SUBSTITUTE(ROUND(N38,2),",",".")</f>
        <v>-6.05</v>
      </c>
      <c r="O84" s="27" t="str">
        <f aca="false">SUBSTITUTE(ROUND(O38,2),",",".")</f>
        <v>-5.87</v>
      </c>
      <c r="T84" s="27" t="str">
        <f aca="false">SUBSTITUTE(ROUND(T38,2),",",".")</f>
        <v>-17.21</v>
      </c>
      <c r="U84" s="27" t="str">
        <f aca="false">SUBSTITUTE(ROUND(U38,2),",",".")</f>
        <v>-17.74</v>
      </c>
      <c r="V84" s="27" t="str">
        <f aca="false">SUBSTITUTE(ROUND(V38,2),",",".")</f>
        <v>-16.68</v>
      </c>
    </row>
    <row r="85" customFormat="false" ht="12.8" hidden="false" customHeight="false" outlineLevel="0" collapsed="false">
      <c r="M85" s="27" t="str">
        <f aca="false">SUBSTITUTE(ROUND(M39,2),",",".")</f>
        <v>0.58</v>
      </c>
      <c r="N85" s="27" t="str">
        <f aca="false">SUBSTITUTE(ROUND(N39,2),",",".")</f>
        <v>0.13</v>
      </c>
      <c r="O85" s="27" t="str">
        <f aca="false">SUBSTITUTE(ROUND(O39,2),",",".")</f>
        <v>1.03</v>
      </c>
      <c r="T85" s="27" t="str">
        <f aca="false">SUBSTITUTE(ROUND(T39,2),",",".")</f>
        <v>2.99</v>
      </c>
      <c r="U85" s="27" t="str">
        <f aca="false">SUBSTITUTE(ROUND(U39,2),",",".")</f>
        <v>0.73</v>
      </c>
      <c r="V85" s="27" t="str">
        <f aca="false">SUBSTITUTE(ROUND(V39,2),",",".")</f>
        <v>5.29</v>
      </c>
    </row>
    <row r="86" customFormat="false" ht="12.8" hidden="false" customHeight="false" outlineLevel="0" collapsed="false">
      <c r="M86" s="27" t="str">
        <f aca="false">SUBSTITUTE(ROUND(M40,2),",",".")</f>
        <v>-6.29</v>
      </c>
      <c r="N86" s="27" t="str">
        <f aca="false">SUBSTITUTE(ROUND(N40,2),",",".")</f>
        <v>-6.39</v>
      </c>
      <c r="O86" s="27" t="str">
        <f aca="false">SUBSTITUTE(ROUND(O40,2),",",".")</f>
        <v>-6.2</v>
      </c>
      <c r="T86" s="27" t="str">
        <f aca="false">SUBSTITUTE(ROUND(T40,2),",",".")</f>
        <v>-18.84</v>
      </c>
      <c r="U86" s="27" t="str">
        <f aca="false">SUBSTITUTE(ROUND(U40,2),",",".")</f>
        <v>-19.38</v>
      </c>
      <c r="V86" s="27" t="str">
        <f aca="false">SUBSTITUTE(ROUND(V40,2),",",".")</f>
        <v>-18.29</v>
      </c>
    </row>
    <row r="87" customFormat="false" ht="12.8" hidden="false" customHeight="false" outlineLevel="0" collapsed="false">
      <c r="M87" s="27" t="str">
        <f aca="false">SUBSTITUTE(ROUND(M41,2),",",".")</f>
        <v>-1.71</v>
      </c>
      <c r="N87" s="27" t="str">
        <f aca="false">SUBSTITUTE(ROUND(N41,2),",",".")</f>
        <v>-1.86</v>
      </c>
      <c r="O87" s="27" t="str">
        <f aca="false">SUBSTITUTE(ROUND(O41,2),",",".")</f>
        <v>-1.55</v>
      </c>
      <c r="T87" s="27" t="str">
        <f aca="false">SUBSTITUTE(ROUND(T41,2),",",".")</f>
        <v>-26.22</v>
      </c>
      <c r="U87" s="27" t="str">
        <f aca="false">SUBSTITUTE(ROUND(U41,2),",",".")</f>
        <v>-26.93</v>
      </c>
      <c r="V87" s="27" t="str">
        <f aca="false">SUBSTITUTE(ROUND(V41,2),",",".")</f>
        <v>-25.5</v>
      </c>
    </row>
    <row r="88" customFormat="false" ht="12.8" hidden="false" customHeight="false" outlineLevel="0" collapsed="false">
      <c r="M88" s="27" t="str">
        <f aca="false">SUBSTITUTE(ROUND(M42,2),",",".")</f>
        <v>0.72</v>
      </c>
      <c r="N88" s="27" t="str">
        <f aca="false">SUBSTITUTE(ROUND(N42,2),",",".")</f>
        <v>0.07</v>
      </c>
      <c r="O88" s="27" t="str">
        <f aca="false">SUBSTITUTE(ROUND(O42,2),",",".")</f>
        <v>1.38</v>
      </c>
      <c r="T88" s="27" t="str">
        <f aca="false">SUBSTITUTE(ROUND(T42,2),",",".")</f>
        <v>-7.7</v>
      </c>
      <c r="U88" s="27" t="str">
        <f aca="false">SUBSTITUTE(ROUND(U42,2),",",".")</f>
        <v>-10.67</v>
      </c>
      <c r="V88" s="27" t="str">
        <f aca="false">SUBSTITUTE(ROUND(V42,2),",",".")</f>
        <v>-4.63</v>
      </c>
    </row>
    <row r="89" customFormat="false" ht="12.8" hidden="false" customHeight="false" outlineLevel="0" collapsed="false">
      <c r="M89" s="27" t="str">
        <f aca="false">SUBSTITUTE(ROUND(M43,2),",",".")</f>
        <v>-1.86</v>
      </c>
      <c r="N89" s="27" t="str">
        <f aca="false">SUBSTITUTE(ROUND(N43,2),",",".")</f>
        <v>-2.02</v>
      </c>
      <c r="O89" s="27" t="str">
        <f aca="false">SUBSTITUTE(ROUND(O43,2),",",".")</f>
        <v>-1.7</v>
      </c>
      <c r="T89" s="27" t="str">
        <f aca="false">SUBSTITUTE(ROUND(T43,2),",",".")</f>
        <v>-27.77</v>
      </c>
      <c r="U89" s="27" t="str">
        <f aca="false">SUBSTITUTE(ROUND(U43,2),",",".")</f>
        <v>-28.5</v>
      </c>
      <c r="V89" s="27" t="str">
        <f aca="false">SUBSTITUTE(ROUND(V43,2),",",".")</f>
        <v>-27.03</v>
      </c>
    </row>
    <row r="90" customFormat="false" ht="12.8" hidden="false" customHeight="false" outlineLevel="0" collapsed="false">
      <c r="M90" s="27"/>
      <c r="N90" s="27"/>
      <c r="O90" s="27"/>
      <c r="T90" s="27"/>
      <c r="U90" s="27"/>
      <c r="V90" s="27"/>
    </row>
    <row r="91" customFormat="false" ht="12.8" hidden="false" customHeight="false" outlineLevel="0" collapsed="false">
      <c r="M91" s="27"/>
      <c r="N91" s="27"/>
      <c r="O91" s="27"/>
      <c r="T91" s="27"/>
      <c r="U91" s="27"/>
      <c r="V91" s="27"/>
    </row>
    <row r="92" customFormat="false" ht="12.8" hidden="false" customHeight="false" outlineLevel="0" collapsed="false">
      <c r="M92" s="27"/>
      <c r="N92" s="27"/>
      <c r="O92" s="27"/>
    </row>
    <row r="93" customFormat="false" ht="12.8" hidden="false" customHeight="false" outlineLevel="0" collapsed="false">
      <c r="M93" s="27"/>
      <c r="N93" s="27"/>
      <c r="O93" s="27"/>
    </row>
    <row r="94" customFormat="false" ht="12.8" hidden="false" customHeight="false" outlineLevel="0" collapsed="false">
      <c r="M94" s="27"/>
      <c r="N94" s="27"/>
      <c r="O9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2" activeCellId="1" sqref="S2:S29 F4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23.6" hidden="false" customHeight="false" outlineLevel="0" collapsed="false">
      <c r="A2" s="17" t="s">
        <v>130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7" t="n">
        <v>31.5413819286257</v>
      </c>
      <c r="L2" s="51" t="str">
        <f aca="false">_xlfn.CONCAT(M22," [",N22," ; ",O22,"]")</f>
        <v>3.48 [3.29 ; 3.68]</v>
      </c>
      <c r="M2" s="7" t="n">
        <v>3.48343473343751</v>
      </c>
      <c r="N2" s="7" t="n">
        <v>3.28842002005567</v>
      </c>
      <c r="O2" s="43" t="n">
        <v>3.67881764625957</v>
      </c>
      <c r="P2" s="50" t="n">
        <v>0.10765</v>
      </c>
      <c r="Q2" s="50" t="n">
        <v>0.11638</v>
      </c>
      <c r="R2" s="7" t="n">
        <v>34.3569614407758</v>
      </c>
      <c r="S2" s="52" t="str">
        <f aca="false">_xlfn.CONCAT(T22," [",U22," ; ",V22,"]")</f>
        <v>16.12 [14.96 ; 17.3]</v>
      </c>
      <c r="T2" s="7" t="n">
        <v>16.1244447393554</v>
      </c>
      <c r="U2" s="7" t="n">
        <v>14.9571746261837</v>
      </c>
      <c r="V2" s="43" t="n">
        <v>17.3035672621007</v>
      </c>
    </row>
    <row r="3" customFormat="false" ht="12.8" hidden="false" customHeight="false" outlineLevel="0" collapsed="false">
      <c r="A3" s="16" t="s">
        <v>8</v>
      </c>
      <c r="B3" s="27" t="n">
        <v>0.04277</v>
      </c>
      <c r="C3" s="27" t="n">
        <v>0.0449</v>
      </c>
      <c r="D3" s="27" t="n">
        <v>0.04699</v>
      </c>
      <c r="E3" s="27" t="n">
        <v>0.04655</v>
      </c>
      <c r="F3" s="27" t="n">
        <v>0.05308</v>
      </c>
      <c r="G3" s="27" t="n">
        <v>0.05834</v>
      </c>
      <c r="H3" s="27" t="n">
        <v>0.05636</v>
      </c>
      <c r="I3" s="27" t="n">
        <v>0.05834</v>
      </c>
      <c r="J3" s="27" t="n">
        <v>0.05776</v>
      </c>
      <c r="K3" s="9" t="n">
        <v>35.0479307926116</v>
      </c>
      <c r="L3" s="8" t="str">
        <f aca="false">_xlfn.CONCAT(M23," [",N23," ; ",O23,"]")</f>
        <v>4.4 [3.78 ; 5.02]</v>
      </c>
      <c r="M3" s="9" t="n">
        <v>4.40063906410748</v>
      </c>
      <c r="N3" s="9" t="n">
        <v>3.78211024730017</v>
      </c>
      <c r="O3" s="9" t="n">
        <v>5.02285423780529</v>
      </c>
      <c r="P3" s="28" t="n">
        <v>0.06946</v>
      </c>
      <c r="Q3" s="28" t="n">
        <v>0.0764</v>
      </c>
      <c r="R3" s="9" t="n">
        <v>32.2714681440443</v>
      </c>
      <c r="S3" s="53" t="str">
        <f aca="false">_xlfn.CONCAT(T23," [",U23," ; ",V23,"]")</f>
        <v>15.09 [11.24 ; 19.08]</v>
      </c>
      <c r="T3" s="9" t="n">
        <v>15.0931015746565</v>
      </c>
      <c r="U3" s="9" t="n">
        <v>11.2386295837602</v>
      </c>
      <c r="V3" s="9" t="n">
        <v>19.0811328730002</v>
      </c>
      <c r="W3" s="9"/>
    </row>
    <row r="4" customFormat="false" ht="12.8" hidden="false" customHeight="false" outlineLevel="0" collapsed="false">
      <c r="A4" s="16" t="s">
        <v>9</v>
      </c>
      <c r="B4" s="27" t="n">
        <v>0.08672</v>
      </c>
      <c r="C4" s="27" t="n">
        <v>0.09149</v>
      </c>
      <c r="D4" s="27" t="n">
        <v>0.09555</v>
      </c>
      <c r="E4" s="27" t="n">
        <v>0.09922</v>
      </c>
      <c r="F4" s="27" t="n">
        <v>0.10331</v>
      </c>
      <c r="G4" s="27" t="n">
        <v>0.11173</v>
      </c>
      <c r="H4" s="27" t="n">
        <v>0.10386</v>
      </c>
      <c r="I4" s="27" t="n">
        <v>0.11167</v>
      </c>
      <c r="J4" s="27" t="n">
        <v>0.11478</v>
      </c>
      <c r="K4" s="9" t="n">
        <v>32.3570110701107</v>
      </c>
      <c r="L4" s="8" t="str">
        <f aca="false">_xlfn.CONCAT(M24," [",N24," ; ",O24,"]")</f>
        <v>3.38 [2.14 ; 4.63]</v>
      </c>
      <c r="M4" s="9" t="n">
        <v>3.37971392609855</v>
      </c>
      <c r="N4" s="9" t="n">
        <v>2.14233667855979</v>
      </c>
      <c r="O4" s="9" t="n">
        <v>4.63208106424013</v>
      </c>
      <c r="P4" s="28" t="n">
        <v>0.13771</v>
      </c>
      <c r="Q4" s="28" t="n">
        <v>0.15493</v>
      </c>
      <c r="R4" s="9" t="n">
        <v>34.9799616657954</v>
      </c>
      <c r="S4" s="53" t="str">
        <f aca="false">_xlfn.CONCAT(T24," [",U24," ; ",V24,"]")</f>
        <v>16.19 [8.84 ; 24.04]</v>
      </c>
      <c r="T4" s="9" t="n">
        <v>16.1935845892183</v>
      </c>
      <c r="U4" s="9" t="n">
        <v>8.84425332190713</v>
      </c>
      <c r="V4" s="9" t="n">
        <v>24.0391539989046</v>
      </c>
      <c r="W4" s="9"/>
    </row>
    <row r="5" customFormat="false" ht="12.8" hidden="false" customHeight="false" outlineLevel="0" collapsed="false">
      <c r="A5" s="16" t="s">
        <v>10</v>
      </c>
      <c r="B5" s="27" t="n">
        <v>0.11084</v>
      </c>
      <c r="C5" s="27" t="n">
        <v>0.11874</v>
      </c>
      <c r="D5" s="27" t="n">
        <v>0.12541</v>
      </c>
      <c r="E5" s="27" t="n">
        <v>0.1282</v>
      </c>
      <c r="F5" s="27" t="n">
        <v>0.13486</v>
      </c>
      <c r="G5" s="27" t="n">
        <v>0.14255</v>
      </c>
      <c r="H5" s="27" t="n">
        <v>0.13387</v>
      </c>
      <c r="I5" s="27" t="n">
        <v>0.14207</v>
      </c>
      <c r="J5" s="27" t="n">
        <v>0.14681</v>
      </c>
      <c r="K5" s="9" t="n">
        <v>32.4521833273187</v>
      </c>
      <c r="L5" s="8" t="str">
        <f aca="false">_xlfn.CONCAT(M25," [",N25," ; ",O25,"]")</f>
        <v>3.14 [1.99 ; 4.31]</v>
      </c>
      <c r="M5" s="9" t="n">
        <v>3.14111038136864</v>
      </c>
      <c r="N5" s="9" t="n">
        <v>1.98813804976743</v>
      </c>
      <c r="O5" s="9" t="n">
        <v>4.30711702483058</v>
      </c>
      <c r="P5" s="28" t="n">
        <v>0.19644</v>
      </c>
      <c r="Q5" s="28" t="n">
        <v>0.20311</v>
      </c>
      <c r="R5" s="9" t="n">
        <v>38.3488863156461</v>
      </c>
      <c r="S5" s="53" t="str">
        <f aca="false">_xlfn.CONCAT(T25," [",U25," ; ",V25,"]")</f>
        <v>17.96 [11.33 ; 24.98]</v>
      </c>
      <c r="T5" s="9" t="n">
        <v>17.9560735292656</v>
      </c>
      <c r="U5" s="9" t="n">
        <v>11.3307368293487</v>
      </c>
      <c r="V5" s="9" t="n">
        <v>24.9756866674543</v>
      </c>
      <c r="W5" s="9"/>
    </row>
    <row r="6" customFormat="false" ht="12.8" hidden="false" customHeight="false" outlineLevel="0" collapsed="false">
      <c r="A6" s="16" t="s">
        <v>11</v>
      </c>
      <c r="B6" s="27" t="n">
        <v>0.16073</v>
      </c>
      <c r="C6" s="27" t="n">
        <v>0.17778</v>
      </c>
      <c r="D6" s="27" t="n">
        <v>0.18079</v>
      </c>
      <c r="E6" s="27" t="n">
        <v>0.18368</v>
      </c>
      <c r="F6" s="27" t="n">
        <v>0.18719</v>
      </c>
      <c r="G6" s="27" t="n">
        <v>0.20232</v>
      </c>
      <c r="H6" s="27" t="n">
        <v>0.18647</v>
      </c>
      <c r="I6" s="27" t="n">
        <v>0.19331</v>
      </c>
      <c r="J6" s="27" t="n">
        <v>0.19641</v>
      </c>
      <c r="K6" s="9" t="n">
        <v>22.1987183475394</v>
      </c>
      <c r="L6" s="8" t="str">
        <f aca="false">_xlfn.CONCAT(M26," [",N26," ; ",O26,"]")</f>
        <v>1.94 [1.31 ; 2.58]</v>
      </c>
      <c r="M6" s="9" t="n">
        <v>1.94308065608415</v>
      </c>
      <c r="N6" s="9" t="n">
        <v>1.30667671753955</v>
      </c>
      <c r="O6" s="9" t="n">
        <v>2.58348245524487</v>
      </c>
      <c r="P6" s="28" t="n">
        <v>0.25492</v>
      </c>
      <c r="Q6" s="28" t="n">
        <v>0.26504</v>
      </c>
      <c r="R6" s="9" t="n">
        <v>34.9422127182934</v>
      </c>
      <c r="S6" s="53" t="str">
        <f aca="false">_xlfn.CONCAT(T26," [",U26," ; ",V26,"]")</f>
        <v>16.65 [12.86 ; 20.57]</v>
      </c>
      <c r="T6" s="9" t="n">
        <v>16.6508420904356</v>
      </c>
      <c r="U6" s="9" t="n">
        <v>12.863155757409</v>
      </c>
      <c r="V6" s="9" t="n">
        <v>20.5656431373927</v>
      </c>
      <c r="W6" s="9"/>
    </row>
    <row r="7" customFormat="false" ht="23.6" hidden="false" customHeight="false" outlineLevel="0" collapsed="false">
      <c r="A7" s="17" t="s">
        <v>131</v>
      </c>
      <c r="B7" s="50" t="n">
        <v>0.05116</v>
      </c>
      <c r="C7" s="50" t="n">
        <v>0.0533</v>
      </c>
      <c r="D7" s="50" t="n">
        <v>0.05468</v>
      </c>
      <c r="E7" s="50" t="n">
        <v>0.05419</v>
      </c>
      <c r="F7" s="50" t="n">
        <v>0.05955</v>
      </c>
      <c r="G7" s="50" t="n">
        <v>0.06432</v>
      </c>
      <c r="H7" s="50" t="n">
        <v>0.06115</v>
      </c>
      <c r="I7" s="50" t="n">
        <v>0.06391</v>
      </c>
      <c r="J7" s="50" t="n">
        <v>0.06535</v>
      </c>
      <c r="K7" s="7" t="n">
        <v>27.7365129007037</v>
      </c>
      <c r="L7" s="51" t="str">
        <f aca="false">_xlfn.CONCAT(M27," [",N27," ; ",O27,"]")</f>
        <v>3.23 [3 ; 3.46]</v>
      </c>
      <c r="M7" s="7" t="n">
        <v>3.22816916083923</v>
      </c>
      <c r="N7" s="7" t="n">
        <v>2.99732600402482</v>
      </c>
      <c r="O7" s="43" t="n">
        <v>3.45952969577514</v>
      </c>
      <c r="P7" s="50" t="n">
        <v>0.07843</v>
      </c>
      <c r="Q7" s="50" t="n">
        <v>0.08607</v>
      </c>
      <c r="R7" s="7" t="n">
        <v>31.7061973986228</v>
      </c>
      <c r="S7" s="52" t="str">
        <f aca="false">_xlfn.CONCAT(T27," [",U27," ; ",V27,"]")</f>
        <v>14.94 [13.54 ; 16.36]</v>
      </c>
      <c r="T7" s="7" t="n">
        <v>14.9414357382152</v>
      </c>
      <c r="U7" s="7" t="n">
        <v>13.5416437498203</v>
      </c>
      <c r="V7" s="43" t="n">
        <v>16.3584849861147</v>
      </c>
    </row>
    <row r="8" customFormat="false" ht="12.8" hidden="false" customHeight="false" outlineLevel="0" collapsed="false">
      <c r="A8" s="16" t="s">
        <v>8</v>
      </c>
      <c r="B8" s="27" t="n">
        <v>0.03103</v>
      </c>
      <c r="C8" s="27" t="n">
        <v>0.03182</v>
      </c>
      <c r="D8" s="27" t="n">
        <v>0.03321</v>
      </c>
      <c r="E8" s="27" t="n">
        <v>0.03191</v>
      </c>
      <c r="F8" s="27" t="n">
        <v>0.03695</v>
      </c>
      <c r="G8" s="27" t="n">
        <v>0.04013</v>
      </c>
      <c r="H8" s="27" t="n">
        <v>0.03899</v>
      </c>
      <c r="I8" s="27" t="n">
        <v>0.04036</v>
      </c>
      <c r="J8" s="27" t="n">
        <v>0.04066</v>
      </c>
      <c r="K8" s="9" t="n">
        <v>31.0344827586207</v>
      </c>
      <c r="L8" s="8" t="str">
        <f aca="false">_xlfn.CONCAT(M28," [",N28," ; ",O28,"]")</f>
        <v>3.99 [3.23 ; 4.75]</v>
      </c>
      <c r="M8" s="9" t="n">
        <v>3.98666637011214</v>
      </c>
      <c r="N8" s="9" t="n">
        <v>3.23325903600704</v>
      </c>
      <c r="O8" s="9" t="n">
        <v>4.74557215129121</v>
      </c>
      <c r="P8" s="28" t="n">
        <v>0.04545</v>
      </c>
      <c r="Q8" s="28" t="n">
        <v>0.05191</v>
      </c>
      <c r="R8" s="9" t="n">
        <v>27.6684702410231</v>
      </c>
      <c r="S8" s="53" t="str">
        <f aca="false">_xlfn.CONCAT(T28," [",U28," ; ",V28,"]")</f>
        <v>12.99 [8.23 ; 17.95]</v>
      </c>
      <c r="T8" s="9" t="n">
        <v>12.9867755589957</v>
      </c>
      <c r="U8" s="9" t="n">
        <v>8.23271949994007</v>
      </c>
      <c r="V8" s="9" t="n">
        <v>17.9496506250675</v>
      </c>
      <c r="W8" s="9"/>
    </row>
    <row r="9" customFormat="false" ht="12.8" hidden="false" customHeight="false" outlineLevel="0" collapsed="false">
      <c r="A9" s="16" t="s">
        <v>9</v>
      </c>
      <c r="B9" s="27" t="n">
        <v>0.06875</v>
      </c>
      <c r="C9" s="27" t="n">
        <v>0.06958</v>
      </c>
      <c r="D9" s="27" t="n">
        <v>0.07002</v>
      </c>
      <c r="E9" s="27" t="n">
        <v>0.07167</v>
      </c>
      <c r="F9" s="27" t="n">
        <v>0.07708</v>
      </c>
      <c r="G9" s="27" t="n">
        <v>0.0832</v>
      </c>
      <c r="H9" s="27" t="n">
        <v>0.0788</v>
      </c>
      <c r="I9" s="27" t="n">
        <v>0.0823</v>
      </c>
      <c r="J9" s="27" t="n">
        <v>0.08697</v>
      </c>
      <c r="K9" s="9" t="n">
        <v>26.5018181818182</v>
      </c>
      <c r="L9" s="8" t="str">
        <f aca="false">_xlfn.CONCAT(M29," [",N29," ; ",O29,"]")</f>
        <v>3.12 [1.65 ; 4.61]</v>
      </c>
      <c r="M9" s="9" t="n">
        <v>3.11759564431671</v>
      </c>
      <c r="N9" s="9" t="n">
        <v>1.65082343573233</v>
      </c>
      <c r="O9" s="9" t="n">
        <v>4.60553266631978</v>
      </c>
      <c r="P9" s="28" t="n">
        <v>0.10127</v>
      </c>
      <c r="Q9" s="28" t="n">
        <v>0.11343</v>
      </c>
      <c r="R9" s="9" t="n">
        <v>30.4242842359434</v>
      </c>
      <c r="S9" s="53" t="str">
        <f aca="false">_xlfn.CONCAT(T29," [",U29," ; ",V29,"]")</f>
        <v>14.14 [5.4 ; 23.62]</v>
      </c>
      <c r="T9" s="9" t="n">
        <v>14.1440390753503</v>
      </c>
      <c r="U9" s="9" t="n">
        <v>5.39742784076753</v>
      </c>
      <c r="V9" s="9" t="n">
        <v>23.6165049124239</v>
      </c>
      <c r="W9" s="9"/>
    </row>
    <row r="10" customFormat="false" ht="12.8" hidden="false" customHeight="false" outlineLevel="0" collapsed="false">
      <c r="A10" s="16" t="s">
        <v>10</v>
      </c>
      <c r="B10" s="27" t="n">
        <v>0.08797</v>
      </c>
      <c r="C10" s="27" t="n">
        <v>0.09338</v>
      </c>
      <c r="D10" s="27" t="n">
        <v>0.09669</v>
      </c>
      <c r="E10" s="27" t="n">
        <v>0.09744</v>
      </c>
      <c r="F10" s="27" t="n">
        <v>0.10451</v>
      </c>
      <c r="G10" s="27" t="n">
        <v>0.11015</v>
      </c>
      <c r="H10" s="27" t="n">
        <v>0.10428</v>
      </c>
      <c r="I10" s="27" t="n">
        <v>0.11128</v>
      </c>
      <c r="J10" s="27" t="n">
        <v>0.1139</v>
      </c>
      <c r="K10" s="9" t="n">
        <v>29.4759577128567</v>
      </c>
      <c r="L10" s="8" t="str">
        <f aca="false">_xlfn.CONCAT(M30," [",N30," ; ",O30,"]")</f>
        <v>3.06 [1.71 ; 4.43]</v>
      </c>
      <c r="M10" s="9" t="n">
        <v>3.06241471322912</v>
      </c>
      <c r="N10" s="9" t="n">
        <v>1.71409682650572</v>
      </c>
      <c r="O10" s="9" t="n">
        <v>4.42860584643829</v>
      </c>
      <c r="P10" s="28" t="n">
        <v>0.15202</v>
      </c>
      <c r="Q10" s="28" t="n">
        <v>0.15812</v>
      </c>
      <c r="R10" s="9" t="n">
        <v>38.8235294117647</v>
      </c>
      <c r="S10" s="53" t="str">
        <f aca="false">_xlfn.CONCAT(T30," [",U30," ; ",V30,"]")</f>
        <v>18.28 [10.38 ; 26.74]</v>
      </c>
      <c r="T10" s="9" t="n">
        <v>18.2765788281063</v>
      </c>
      <c r="U10" s="9" t="n">
        <v>10.3781597747978</v>
      </c>
      <c r="V10" s="9" t="n">
        <v>26.7401914275742</v>
      </c>
      <c r="W10" s="9"/>
    </row>
    <row r="11" customFormat="false" ht="12.8" hidden="false" customHeight="false" outlineLevel="0" collapsed="false">
      <c r="A11" s="16" t="s">
        <v>11</v>
      </c>
      <c r="B11" s="27" t="n">
        <v>0.13819</v>
      </c>
      <c r="C11" s="27" t="n">
        <v>0.14989</v>
      </c>
      <c r="D11" s="27" t="n">
        <v>0.15041</v>
      </c>
      <c r="E11" s="27" t="n">
        <v>0.15115</v>
      </c>
      <c r="F11" s="27" t="n">
        <v>0.15677</v>
      </c>
      <c r="G11" s="27" t="n">
        <v>0.17114</v>
      </c>
      <c r="H11" s="27" t="n">
        <v>0.15686</v>
      </c>
      <c r="I11" s="27" t="n">
        <v>0.16441</v>
      </c>
      <c r="J11" s="27" t="n">
        <v>0.16766</v>
      </c>
      <c r="K11" s="9" t="n">
        <v>21.3257109776395</v>
      </c>
      <c r="L11" s="8" t="str">
        <f aca="false">_xlfn.CONCAT(M31," [",N31," ; ",O31,"]")</f>
        <v>2.07 [1.35 ; 2.79]</v>
      </c>
      <c r="M11" s="9" t="n">
        <v>2.06674052113731</v>
      </c>
      <c r="N11" s="9" t="n">
        <v>1.35306336277028</v>
      </c>
      <c r="O11" s="9" t="n">
        <v>2.7854430341357</v>
      </c>
      <c r="P11" s="28" t="n">
        <v>0.21542</v>
      </c>
      <c r="Q11" s="28" t="n">
        <v>0.22618</v>
      </c>
      <c r="R11" s="9" t="n">
        <v>34.9039723249433</v>
      </c>
      <c r="S11" s="53" t="str">
        <f aca="false">_xlfn.CONCAT(T31," [",U31," ; ",V31,"]")</f>
        <v>16.67 [12.41 ; 21.1]</v>
      </c>
      <c r="T11" s="9" t="n">
        <v>16.6739545802118</v>
      </c>
      <c r="U11" s="9" t="n">
        <v>12.409759907791</v>
      </c>
      <c r="V11" s="9" t="n">
        <v>21.0999088384481</v>
      </c>
      <c r="W11" s="9"/>
    </row>
    <row r="12" customFormat="false" ht="23.6" hidden="false" customHeight="false" outlineLevel="0" collapsed="false">
      <c r="A12" s="17" t="s">
        <v>132</v>
      </c>
      <c r="B12" s="50" t="n">
        <v>0.45356</v>
      </c>
      <c r="C12" s="50" t="n">
        <v>0.44942</v>
      </c>
      <c r="D12" s="50" t="n">
        <v>0.45464</v>
      </c>
      <c r="E12" s="50" t="n">
        <v>0.45875</v>
      </c>
      <c r="F12" s="50" t="n">
        <v>0.46619</v>
      </c>
      <c r="G12" s="50" t="n">
        <v>0.45586</v>
      </c>
      <c r="H12" s="50" t="n">
        <v>0.44215</v>
      </c>
      <c r="I12" s="50" t="n">
        <v>0.44198</v>
      </c>
      <c r="J12" s="50" t="n">
        <v>0.39867</v>
      </c>
      <c r="K12" s="7" t="n">
        <v>-12.1020372166858</v>
      </c>
      <c r="L12" s="51" t="str">
        <f aca="false">_xlfn.CONCAT(M32," [",N32," ; ",O32,"]")</f>
        <v>-1.12 [-1.45 ; -0.78]</v>
      </c>
      <c r="M12" s="7" t="n">
        <v>-1.11786064737655</v>
      </c>
      <c r="N12" s="7" t="n">
        <v>-1.4542570625482</v>
      </c>
      <c r="O12" s="43" t="n">
        <v>-0.780315907124907</v>
      </c>
      <c r="P12" s="50" t="n">
        <v>0.39901</v>
      </c>
      <c r="Q12" s="50" t="n">
        <v>0.39592</v>
      </c>
      <c r="R12" s="7" t="n">
        <v>-0.689793563598967</v>
      </c>
      <c r="S12" s="52" t="str">
        <f aca="false">_xlfn.CONCAT(T32," [",U32," ; ",V32,"]")</f>
        <v>-0.34 [-2.14 ; 1.49]</v>
      </c>
      <c r="T12" s="7" t="n">
        <v>-0.343117188043029</v>
      </c>
      <c r="U12" s="7" t="n">
        <v>-2.14218071070794</v>
      </c>
      <c r="V12" s="43" t="n">
        <v>1.4890211525781</v>
      </c>
    </row>
    <row r="13" customFormat="false" ht="12.8" hidden="false" customHeight="false" outlineLevel="0" collapsed="false">
      <c r="A13" s="16" t="s">
        <v>8</v>
      </c>
      <c r="B13" s="27" t="n">
        <v>0.41159</v>
      </c>
      <c r="C13" s="27" t="n">
        <v>0.39723</v>
      </c>
      <c r="D13" s="27" t="n">
        <v>0.39569</v>
      </c>
      <c r="E13" s="27" t="n">
        <v>0.39812</v>
      </c>
      <c r="F13" s="27" t="n">
        <v>0.40619</v>
      </c>
      <c r="G13" s="27" t="n">
        <v>0.39253</v>
      </c>
      <c r="H13" s="27" t="n">
        <v>0.39046</v>
      </c>
      <c r="I13" s="27" t="n">
        <v>0.38732</v>
      </c>
      <c r="J13" s="27" t="n">
        <v>0.33424</v>
      </c>
      <c r="K13" s="9" t="n">
        <v>-18.7929735902233</v>
      </c>
      <c r="L13" s="8" t="str">
        <f aca="false">_xlfn.CONCAT(M33," [",N33," ; ",O33,"]")</f>
        <v>-1.57 [-2.58 ; -0.55]</v>
      </c>
      <c r="M13" s="9" t="n">
        <v>-1.57331392249737</v>
      </c>
      <c r="N13" s="9" t="n">
        <v>-2.58350644051544</v>
      </c>
      <c r="O13" s="9" t="n">
        <v>-0.552645879379055</v>
      </c>
      <c r="P13" s="28" t="n">
        <v>0.34336</v>
      </c>
      <c r="Q13" s="28" t="n">
        <v>0.33026</v>
      </c>
      <c r="R13" s="9" t="n">
        <v>-1.19076112972714</v>
      </c>
      <c r="S13" s="53" t="str">
        <f aca="false">_xlfn.CONCAT(T33," [",U33," ; ",V33,"]")</f>
        <v>-0.65 [-6.1 ; 5.13]</v>
      </c>
      <c r="T13" s="9" t="n">
        <v>-0.648054369987705</v>
      </c>
      <c r="U13" s="9" t="n">
        <v>-6.10452721380778</v>
      </c>
      <c r="V13" s="9" t="n">
        <v>5.12550613537641</v>
      </c>
      <c r="W13" s="9"/>
    </row>
    <row r="14" customFormat="false" ht="12.8" hidden="false" customHeight="false" outlineLevel="0" collapsed="false">
      <c r="A14" s="16" t="s">
        <v>9</v>
      </c>
      <c r="B14" s="27" t="n">
        <v>0.48273</v>
      </c>
      <c r="C14" s="27" t="n">
        <v>0.50802</v>
      </c>
      <c r="D14" s="27" t="n">
        <v>0.52443</v>
      </c>
      <c r="E14" s="27" t="n">
        <v>0.53633</v>
      </c>
      <c r="F14" s="27" t="n">
        <v>0.54782</v>
      </c>
      <c r="G14" s="27" t="n">
        <v>0.52632</v>
      </c>
      <c r="H14" s="27" t="n">
        <v>0.48804</v>
      </c>
      <c r="I14" s="27" t="n">
        <v>0.50583</v>
      </c>
      <c r="J14" s="27" t="n">
        <v>0.47521</v>
      </c>
      <c r="K14" s="9" t="n">
        <v>-1.55780664139374</v>
      </c>
      <c r="L14" s="8" t="str">
        <f aca="false">_xlfn.CONCAT(M34," [",N34," ; ",O34,"]")</f>
        <v>-0.57 [-2.77 ; 1.68]</v>
      </c>
      <c r="M14" s="9" t="n">
        <v>-0.567277308908176</v>
      </c>
      <c r="N14" s="9" t="n">
        <v>-2.76610002772437</v>
      </c>
      <c r="O14" s="9" t="n">
        <v>1.68126902842132</v>
      </c>
      <c r="P14" s="28" t="n">
        <v>0.44325</v>
      </c>
      <c r="Q14" s="28" t="n">
        <v>0.47302</v>
      </c>
      <c r="R14" s="9" t="n">
        <v>-0.460848887860104</v>
      </c>
      <c r="S14" s="53" t="str">
        <f aca="false">_xlfn.CONCAT(T34," [",U34," ; ",V34,"]")</f>
        <v>-0.05 [-11.05 ; 12.31]</v>
      </c>
      <c r="T14" s="9" t="n">
        <v>-0.0502713884854567</v>
      </c>
      <c r="U14" s="9" t="n">
        <v>-11.0497668055727</v>
      </c>
      <c r="V14" s="9" t="n">
        <v>12.3094104506662</v>
      </c>
      <c r="W14" s="9"/>
    </row>
    <row r="15" customFormat="false" ht="12.8" hidden="false" customHeight="false" outlineLevel="0" collapsed="false">
      <c r="A15" s="16" t="s">
        <v>10</v>
      </c>
      <c r="B15" s="27" t="n">
        <v>0.55466</v>
      </c>
      <c r="C15" s="27" t="n">
        <v>0.54881</v>
      </c>
      <c r="D15" s="27" t="n">
        <v>0.57819</v>
      </c>
      <c r="E15" s="27" t="n">
        <v>0.57627</v>
      </c>
      <c r="F15" s="27" t="n">
        <v>0.58476</v>
      </c>
      <c r="G15" s="27" t="n">
        <v>0.59555</v>
      </c>
      <c r="H15" s="27" t="n">
        <v>0.55131</v>
      </c>
      <c r="I15" s="27" t="n">
        <v>0.54505</v>
      </c>
      <c r="J15" s="27" t="n">
        <v>0.53968</v>
      </c>
      <c r="K15" s="9" t="n">
        <v>-2.7007536148271</v>
      </c>
      <c r="L15" s="8" t="str">
        <f aca="false">_xlfn.CONCAT(M35," [",N35," ; ",O35,"]")</f>
        <v>-0.46 [-2.59 ; 1.72]</v>
      </c>
      <c r="M15" s="9" t="n">
        <v>-0.459611023053996</v>
      </c>
      <c r="N15" s="9" t="n">
        <v>-2.5948643765787</v>
      </c>
      <c r="O15" s="9" t="n">
        <v>1.72244999471303</v>
      </c>
      <c r="P15" s="28" t="n">
        <v>0.53431</v>
      </c>
      <c r="Q15" s="28" t="n">
        <v>0.53862</v>
      </c>
      <c r="R15" s="9" t="n">
        <v>-0.196412689000889</v>
      </c>
      <c r="S15" s="53" t="str">
        <f aca="false">_xlfn.CONCAT(T35," [",U35," ; ",V35,"]")</f>
        <v>-0.08 [-10.33 ; 11.34]</v>
      </c>
      <c r="T15" s="9" t="n">
        <v>-0.0815938290758878</v>
      </c>
      <c r="U15" s="9" t="n">
        <v>-10.3341870286187</v>
      </c>
      <c r="V15" s="9" t="n">
        <v>11.3433042192376</v>
      </c>
      <c r="W15" s="9"/>
    </row>
    <row r="16" customFormat="false" ht="12.8" hidden="false" customHeight="false" outlineLevel="0" collapsed="false">
      <c r="A16" s="21" t="s">
        <v>11</v>
      </c>
      <c r="B16" s="54" t="n">
        <v>0.61815</v>
      </c>
      <c r="C16" s="54" t="n">
        <v>0.64535</v>
      </c>
      <c r="D16" s="54" t="n">
        <v>0.65481</v>
      </c>
      <c r="E16" s="54" t="n">
        <v>0.66586</v>
      </c>
      <c r="F16" s="54" t="n">
        <v>0.65903</v>
      </c>
      <c r="G16" s="54" t="n">
        <v>0.67066</v>
      </c>
      <c r="H16" s="54" t="n">
        <v>0.64553</v>
      </c>
      <c r="I16" s="54" t="n">
        <v>0.64396</v>
      </c>
      <c r="J16" s="54" t="n">
        <v>0.60934</v>
      </c>
      <c r="K16" s="55" t="n">
        <v>-1.42522041575669</v>
      </c>
      <c r="L16" s="56" t="str">
        <f aca="false">_xlfn.CONCAT(M36," [",N36," ; ",O36,"]")</f>
        <v>-0.29 [-1.71 ; 1.15]</v>
      </c>
      <c r="M16" s="55" t="n">
        <v>-0.291849309337544</v>
      </c>
      <c r="N16" s="55" t="n">
        <v>-1.70999053952041</v>
      </c>
      <c r="O16" s="55" t="n">
        <v>1.14675304970047</v>
      </c>
      <c r="P16" s="57" t="n">
        <v>0.60519</v>
      </c>
      <c r="Q16" s="57" t="n">
        <v>0.61365</v>
      </c>
      <c r="R16" s="55" t="n">
        <v>0.707322676994781</v>
      </c>
      <c r="S16" s="58" t="str">
        <f aca="false">_xlfn.CONCAT(T36," [",U36," ; ",V36,"]")</f>
        <v>0.29 [-7.02 ; 8.18]</v>
      </c>
      <c r="T16" s="9" t="n">
        <v>0.29183195221294</v>
      </c>
      <c r="U16" s="9" t="n">
        <v>-7.01903515205907</v>
      </c>
      <c r="V16" s="9" t="n">
        <v>8.17753475434777</v>
      </c>
      <c r="W16" s="9"/>
    </row>
    <row r="17" customFormat="false" ht="23.85" hidden="false" customHeight="false" outlineLevel="0" collapsed="false">
      <c r="B17" s="31" t="s">
        <v>133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1" sqref="S2:S29 B7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12.8" hidden="false" customHeight="false" outlineLevel="0" collapsed="false">
      <c r="A2" s="17" t="s">
        <v>134</v>
      </c>
      <c r="B2" s="59" t="n">
        <v>7.75540699960676</v>
      </c>
      <c r="C2" s="59" t="n">
        <v>7.92289114043355</v>
      </c>
      <c r="D2" s="59" t="n">
        <v>8.07077898456582</v>
      </c>
      <c r="E2" s="59" t="n">
        <v>8.17140073831009</v>
      </c>
      <c r="F2" s="59" t="n">
        <v>8.07135317711632</v>
      </c>
      <c r="G2" s="59" t="n">
        <v>8.29358568887132</v>
      </c>
      <c r="H2" s="59" t="n">
        <v>8.15120918090923</v>
      </c>
      <c r="I2" s="59" t="n">
        <v>8.18288461538462</v>
      </c>
      <c r="J2" s="59" t="n">
        <v>7.96708255906557</v>
      </c>
      <c r="K2" s="59" t="n">
        <v>2.72939330546468</v>
      </c>
      <c r="L2" s="51" t="str">
        <f aca="false">_xlfn.CONCAT(M12," [",N12," ; ",O12,"]")</f>
        <v>0.4 [-8.16 ; 9.75]</v>
      </c>
      <c r="M2" s="59" t="n">
        <v>0.39543296188711</v>
      </c>
      <c r="N2" s="59" t="n">
        <v>-8.16289829882444</v>
      </c>
      <c r="O2" s="59" t="n">
        <v>9.75131807187408</v>
      </c>
      <c r="P2" s="9" t="n">
        <v>7.4779382270357</v>
      </c>
      <c r="Q2" s="9" t="n">
        <v>8.00621174751073</v>
      </c>
      <c r="R2" s="9" t="n">
        <v>0.491135721954321</v>
      </c>
      <c r="S2" s="52" t="str">
        <f aca="false">_xlfn.CONCAT(T12," [",U12," ; ",V12,"]")</f>
        <v>0.25 [-38.93 ; 64.57]</v>
      </c>
      <c r="T2" s="9" t="n">
        <v>0.250593885739603</v>
      </c>
      <c r="U2" s="9" t="n">
        <v>-38.9324037096504</v>
      </c>
      <c r="V2" s="9" t="n">
        <v>64.5747038520935</v>
      </c>
    </row>
    <row r="3" customFormat="false" ht="12.8" hidden="false" customHeight="false" outlineLevel="0" collapsed="false">
      <c r="A3" s="16" t="s">
        <v>8</v>
      </c>
      <c r="B3" s="59" t="n">
        <v>7.67341772151899</v>
      </c>
      <c r="C3" s="59" t="n">
        <v>7.66206896551724</v>
      </c>
      <c r="D3" s="59" t="n">
        <v>7.86795491143317</v>
      </c>
      <c r="E3" s="59" t="n">
        <v>7.80508229858504</v>
      </c>
      <c r="F3" s="59" t="n">
        <v>8.23288508557457</v>
      </c>
      <c r="G3" s="59" t="n">
        <v>8.08261662757363</v>
      </c>
      <c r="H3" s="59" t="n">
        <v>7.83238209672574</v>
      </c>
      <c r="I3" s="59" t="n">
        <v>8.21682398667407</v>
      </c>
      <c r="J3" s="59" t="n">
        <v>7.88510101010101</v>
      </c>
      <c r="K3" s="59" t="n">
        <v>2.7586571755163</v>
      </c>
      <c r="L3" s="8" t="str">
        <f aca="false">_xlfn.CONCAT(M13," [",N13," ; ",O13,"]")</f>
        <v>0.57 [-8.08 ; 10.04]</v>
      </c>
      <c r="M3" s="59" t="n">
        <v>0.573679413776196</v>
      </c>
      <c r="N3" s="59" t="n">
        <v>-8.07615170822612</v>
      </c>
      <c r="O3" s="59" t="n">
        <v>10.0374405422952</v>
      </c>
      <c r="P3" s="9" t="n">
        <v>7.29976876182468</v>
      </c>
      <c r="Q3" s="9" t="n">
        <v>7.76567269312045</v>
      </c>
      <c r="R3" s="9" t="n">
        <v>-1.51460731863255</v>
      </c>
      <c r="S3" s="53" t="str">
        <f aca="false">_xlfn.CONCAT(T13," [",U13," ; ",V13,"]")</f>
        <v>-0.78 [-39.88 ; 63.77]</v>
      </c>
      <c r="T3" s="9" t="n">
        <v>-0.777528200638211</v>
      </c>
      <c r="U3" s="9" t="n">
        <v>-39.8832667849535</v>
      </c>
      <c r="V3" s="9" t="n">
        <v>63.7663655933825</v>
      </c>
      <c r="W3" s="9"/>
    </row>
    <row r="4" customFormat="false" ht="12.8" hidden="false" customHeight="false" outlineLevel="0" collapsed="false">
      <c r="A4" s="16" t="s">
        <v>9</v>
      </c>
      <c r="B4" s="59" t="n">
        <v>8.24208475401851</v>
      </c>
      <c r="C4" s="59" t="n">
        <v>8.26049329294678</v>
      </c>
      <c r="D4" s="59" t="n">
        <v>8.44591029023747</v>
      </c>
      <c r="E4" s="59" t="n">
        <v>8.30840759395583</v>
      </c>
      <c r="F4" s="59" t="n">
        <v>8.51545064377682</v>
      </c>
      <c r="G4" s="59" t="n">
        <v>8.51653764954258</v>
      </c>
      <c r="H4" s="59" t="n">
        <v>8.51809145129225</v>
      </c>
      <c r="I4" s="59" t="n">
        <v>8.60208695652174</v>
      </c>
      <c r="J4" s="59" t="n">
        <v>8.01519861830743</v>
      </c>
      <c r="K4" s="59" t="n">
        <v>-2.75277605705842</v>
      </c>
      <c r="L4" s="8" t="str">
        <f aca="false">_xlfn.CONCAT(M14," [",N14," ; ",O14,"]")</f>
        <v>0.09 [-8.28 ; 9.24]</v>
      </c>
      <c r="M4" s="59" t="n">
        <v>0.0934610795480628</v>
      </c>
      <c r="N4" s="59" t="n">
        <v>-8.28381900099938</v>
      </c>
      <c r="O4" s="59" t="n">
        <v>9.23591499074925</v>
      </c>
      <c r="P4" s="9" t="n">
        <v>7.60309721823917</v>
      </c>
      <c r="Q4" s="9" t="n">
        <v>8.71186440677966</v>
      </c>
      <c r="R4" s="9" t="n">
        <v>8.69180941918255</v>
      </c>
      <c r="S4" s="53" t="str">
        <f aca="false">_xlfn.CONCAT(T14," [",U14," ; ",V14,"]")</f>
        <v>4.39 [-35.85 ; 69.87]</v>
      </c>
      <c r="T4" s="9" t="n">
        <v>4.39002769749521</v>
      </c>
      <c r="U4" s="9" t="n">
        <v>-35.8480464416912</v>
      </c>
      <c r="V4" s="9" t="n">
        <v>69.866656870848</v>
      </c>
      <c r="W4" s="9"/>
    </row>
    <row r="5" customFormat="false" ht="12.8" hidden="false" customHeight="false" outlineLevel="0" collapsed="false">
      <c r="A5" s="16" t="s">
        <v>10</v>
      </c>
      <c r="B5" s="59" t="n">
        <v>8.05954088952654</v>
      </c>
      <c r="C5" s="59" t="n">
        <v>8.25426509186352</v>
      </c>
      <c r="D5" s="59" t="n">
        <v>8.43311181739382</v>
      </c>
      <c r="E5" s="59" t="n">
        <v>8.57896229089878</v>
      </c>
      <c r="F5" s="59" t="n">
        <v>8.12945537496436</v>
      </c>
      <c r="G5" s="59" t="n">
        <v>8.51593677118425</v>
      </c>
      <c r="H5" s="59" t="n">
        <v>8.43861410996736</v>
      </c>
      <c r="I5" s="59" t="n">
        <v>8.74262607040913</v>
      </c>
      <c r="J5" s="59" t="n">
        <v>8.322454308094</v>
      </c>
      <c r="K5" s="59" t="n">
        <v>3.26213890060552</v>
      </c>
      <c r="L5" s="8" t="str">
        <f aca="false">_xlfn.CONCAT(M15," [",N15," ; ",O15,"]")</f>
        <v>0.49 [-7.92 ; 9.67]</v>
      </c>
      <c r="M5" s="59" t="n">
        <v>0.491058851135362</v>
      </c>
      <c r="N5" s="59" t="n">
        <v>-7.91717539441853</v>
      </c>
      <c r="O5" s="59" t="n">
        <v>9.66706280217915</v>
      </c>
      <c r="P5" s="9" t="n">
        <v>8.00326420890937</v>
      </c>
      <c r="Q5" s="9" t="n">
        <v>8.48628318584071</v>
      </c>
      <c r="R5" s="9" t="n">
        <v>1.96851639770953</v>
      </c>
      <c r="S5" s="53" t="str">
        <f aca="false">_xlfn.CONCAT(T15," [",U15," ; ",V15,"]")</f>
        <v>1 [-37.63 ; 63.53]</v>
      </c>
      <c r="T5" s="9" t="n">
        <v>0.995358423014681</v>
      </c>
      <c r="U5" s="9" t="n">
        <v>-37.6255209033681</v>
      </c>
      <c r="V5" s="9" t="n">
        <v>63.5294205373811</v>
      </c>
      <c r="W5" s="9"/>
    </row>
    <row r="6" customFormat="false" ht="12.8" hidden="false" customHeight="false" outlineLevel="0" collapsed="false">
      <c r="A6" s="21" t="s">
        <v>11</v>
      </c>
      <c r="B6" s="60" t="n">
        <v>7.53658536585366</v>
      </c>
      <c r="C6" s="60" t="n">
        <v>7.81442792183852</v>
      </c>
      <c r="D6" s="60" t="n">
        <v>7.91194299691588</v>
      </c>
      <c r="E6" s="60" t="n">
        <v>8.11879593274942</v>
      </c>
      <c r="F6" s="60" t="n">
        <v>7.89175729240777</v>
      </c>
      <c r="G6" s="60" t="n">
        <v>8.22324190554754</v>
      </c>
      <c r="H6" s="60" t="n">
        <v>8.05517373043146</v>
      </c>
      <c r="I6" s="60" t="n">
        <v>7.81915209012748</v>
      </c>
      <c r="J6" s="60" t="n">
        <v>7.83723432875975</v>
      </c>
      <c r="K6" s="60" t="n">
        <v>3.98919335894818</v>
      </c>
      <c r="L6" s="56" t="str">
        <f aca="false">_xlfn.CONCAT(M16," [",N16," ; ",O16,"]")</f>
        <v>0.34 [-8.29 ; 9.78]</v>
      </c>
      <c r="M6" s="60" t="n">
        <v>0.339235624689071</v>
      </c>
      <c r="N6" s="60" t="n">
        <v>-8.29296895804491</v>
      </c>
      <c r="O6" s="60" t="n">
        <v>9.78397284654082</v>
      </c>
      <c r="P6" s="55" t="n">
        <v>7.27539641052448</v>
      </c>
      <c r="Q6" s="55" t="n">
        <v>7.65815602836879</v>
      </c>
      <c r="R6" s="55" t="n">
        <v>-2.28496804968312</v>
      </c>
      <c r="S6" s="58" t="str">
        <f aca="false">_xlfn.CONCAT(T16," [",U16," ; ",V16,"]")</f>
        <v>-1.17 [-40.24 ; 63.44]</v>
      </c>
      <c r="T6" s="9" t="n">
        <v>-1.17275454069806</v>
      </c>
      <c r="U6" s="9" t="n">
        <v>-40.2413886605012</v>
      </c>
      <c r="V6" s="9" t="n">
        <v>63.4379418488514</v>
      </c>
      <c r="W6" s="9"/>
    </row>
    <row r="7" customFormat="false" ht="23.85" hidden="false" customHeight="false" outlineLevel="0" collapsed="false">
      <c r="B7" s="31" t="s">
        <v>133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Y3" activeCellId="1" sqref="S2:S29 Y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51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52" t="str">
        <f aca="false">_xlfn.CONCAT(T36," [",U36," ; ",V36,"]")</f>
        <v>-2.52 [-2.58 ; -2.46]</v>
      </c>
      <c r="T2" s="9" t="n">
        <v>-2.51900622250806</v>
      </c>
      <c r="U2" s="9" t="n">
        <v>-2.57780420799607</v>
      </c>
      <c r="V2" s="9" t="n">
        <v>-2.46017275020856</v>
      </c>
    </row>
    <row r="3" s="10" customFormat="true" ht="12.8" hidden="false" customHeight="false" outlineLevel="0" collapsed="false">
      <c r="A3" s="11" t="s">
        <v>71</v>
      </c>
      <c r="B3" s="15" t="n">
        <v>327734</v>
      </c>
      <c r="C3" s="15" t="n">
        <v>339743</v>
      </c>
      <c r="D3" s="15" t="n">
        <v>350228</v>
      </c>
      <c r="E3" s="15" t="n">
        <v>367284</v>
      </c>
      <c r="F3" s="15" t="n">
        <v>372322</v>
      </c>
      <c r="G3" s="15" t="n">
        <v>378607</v>
      </c>
      <c r="H3" s="15" t="n">
        <v>395949</v>
      </c>
      <c r="I3" s="15" t="n">
        <v>413039</v>
      </c>
      <c r="J3" s="15" t="n">
        <v>443166</v>
      </c>
      <c r="K3" s="9" t="n">
        <v>35.2212464986849</v>
      </c>
      <c r="L3" s="8" t="str">
        <f aca="false">_xlfn.CONCAT(M37," [",N37," ; ",O37,"]")</f>
        <v>3.54 [3.5 ; 3.58]</v>
      </c>
      <c r="M3" s="9" t="n">
        <v>3.53963074673582</v>
      </c>
      <c r="N3" s="9" t="n">
        <v>3.49683407957595</v>
      </c>
      <c r="O3" s="9" t="n">
        <v>3.58244511061789</v>
      </c>
      <c r="P3" s="15" t="n">
        <v>529750</v>
      </c>
      <c r="Q3" s="15" t="n">
        <v>693891</v>
      </c>
      <c r="R3" s="9" t="n">
        <v>56.5758654770447</v>
      </c>
      <c r="S3" s="53" t="str">
        <f aca="false">_xlfn.CONCAT(T37," [",U37," ; ",V37,"]")</f>
        <v>25.56 [25.32 ; 25.79]</v>
      </c>
      <c r="T3" s="9" t="n">
        <v>25.5552992897818</v>
      </c>
      <c r="U3" s="9" t="n">
        <v>25.3190512496173</v>
      </c>
      <c r="V3" s="9" t="n">
        <v>25.7919926982755</v>
      </c>
    </row>
    <row r="4" s="10" customFormat="true" ht="12.8" hidden="false" customHeight="false" outlineLevel="0" collapsed="false">
      <c r="A4" s="11" t="s">
        <v>129</v>
      </c>
      <c r="B4" s="15" t="n">
        <v>4957899</v>
      </c>
      <c r="C4" s="15" t="n">
        <v>4873331</v>
      </c>
      <c r="D4" s="15" t="n">
        <v>4896459</v>
      </c>
      <c r="E4" s="15" t="n">
        <v>4936877</v>
      </c>
      <c r="F4" s="15" t="n">
        <v>4892840</v>
      </c>
      <c r="G4" s="15" t="n">
        <v>4840020</v>
      </c>
      <c r="H4" s="15" t="n">
        <v>4890496</v>
      </c>
      <c r="I4" s="15" t="n">
        <v>5032512</v>
      </c>
      <c r="J4" s="15" t="n">
        <v>5179146</v>
      </c>
      <c r="K4" s="9" t="n">
        <v>4.4625152710856</v>
      </c>
      <c r="L4" s="8" t="str">
        <f aca="false">_xlfn.CONCAT(M38," [",N38," ; ",O38,"]")</f>
        <v>0.42 [0.41 ; 0.43]</v>
      </c>
      <c r="M4" s="9" t="n">
        <v>0.423520313316983</v>
      </c>
      <c r="N4" s="9" t="n">
        <v>0.412093045741768</v>
      </c>
      <c r="O4" s="9" t="n">
        <v>0.434948881357533</v>
      </c>
      <c r="P4" s="15" t="n">
        <v>4328580</v>
      </c>
      <c r="Q4" s="15" t="n">
        <v>4659143</v>
      </c>
      <c r="R4" s="9" t="n">
        <v>-10.0403232502038</v>
      </c>
      <c r="S4" s="53" t="str">
        <f aca="false">_xlfn.CONCAT(T38," [",U38," ; ",V38,"]")</f>
        <v>-5.36 [-5.42 ; -5.3]</v>
      </c>
      <c r="T4" s="9" t="n">
        <v>-5.35964320029102</v>
      </c>
      <c r="U4" s="9" t="n">
        <v>-5.42002748407797</v>
      </c>
      <c r="V4" s="9" t="n">
        <v>-5.2992203643494</v>
      </c>
    </row>
    <row r="5" customFormat="false" ht="12.8" hidden="false" customHeight="false" outlineLevel="0" collapsed="false">
      <c r="A5" s="14" t="s">
        <v>8</v>
      </c>
      <c r="B5" s="15" t="n">
        <v>2257441</v>
      </c>
      <c r="C5" s="15" t="n">
        <v>2208659</v>
      </c>
      <c r="D5" s="15" t="n">
        <v>2168720</v>
      </c>
      <c r="E5" s="15" t="n">
        <v>2177013</v>
      </c>
      <c r="F5" s="15" t="n">
        <v>2107769</v>
      </c>
      <c r="G5" s="15" t="n">
        <v>2063703</v>
      </c>
      <c r="H5" s="15" t="n">
        <v>2038668</v>
      </c>
      <c r="I5" s="15" t="n">
        <v>2097178</v>
      </c>
      <c r="J5" s="15" t="n">
        <v>2137618</v>
      </c>
      <c r="K5" s="9" t="n">
        <v>-5.30791280923843</v>
      </c>
      <c r="L5" s="8" t="str">
        <f aca="false">_xlfn.CONCAT(M39," [",N39," ; ",O39,"]")</f>
        <v>-0.92 [-0.94 ; -0.9]</v>
      </c>
      <c r="M5" s="9" t="n">
        <v>-0.920570653664787</v>
      </c>
      <c r="N5" s="9" t="n">
        <v>-0.937711176959255</v>
      </c>
      <c r="O5" s="9" t="n">
        <v>-0.903427164584436</v>
      </c>
      <c r="P5" s="15" t="n">
        <v>1797093</v>
      </c>
      <c r="Q5" s="15" t="n">
        <v>1973898</v>
      </c>
      <c r="R5" s="9" t="n">
        <v>-7.65899239246676</v>
      </c>
      <c r="S5" s="53" t="str">
        <f aca="false">_xlfn.CONCAT(T39," [",U39," ; ",V39,"]")</f>
        <v>-4.07 [-4.17 ; -3.98]</v>
      </c>
      <c r="T5" s="9" t="n">
        <v>-4.07226653745715</v>
      </c>
      <c r="U5" s="9" t="n">
        <v>-4.16699236216439</v>
      </c>
      <c r="V5" s="9" t="n">
        <v>-3.97744708131657</v>
      </c>
    </row>
    <row r="6" customFormat="false" ht="12.8" hidden="false" customHeight="false" outlineLevel="0" collapsed="false">
      <c r="A6" s="61" t="s">
        <v>71</v>
      </c>
      <c r="B6" s="15" t="n">
        <v>83687</v>
      </c>
      <c r="C6" s="15" t="n">
        <v>84820</v>
      </c>
      <c r="D6" s="15" t="n">
        <v>83926</v>
      </c>
      <c r="E6" s="15" t="n">
        <v>85694</v>
      </c>
      <c r="F6" s="15" t="n">
        <v>84740</v>
      </c>
      <c r="G6" s="15" t="n">
        <v>85256</v>
      </c>
      <c r="H6" s="15" t="n">
        <v>86869</v>
      </c>
      <c r="I6" s="15" t="n">
        <v>88797</v>
      </c>
      <c r="J6" s="15" t="n">
        <v>95226</v>
      </c>
      <c r="K6" s="9" t="n">
        <v>13.7882825289471</v>
      </c>
      <c r="L6" s="8" t="str">
        <f aca="false">_xlfn.CONCAT(M40," [",N40," ; ",O40,"]")</f>
        <v>1.23 [1.14 ; 1.32]</v>
      </c>
      <c r="M6" s="9" t="n">
        <v>1.23113901641465</v>
      </c>
      <c r="N6" s="9" t="n">
        <v>1.14408648459332</v>
      </c>
      <c r="O6" s="9" t="n">
        <v>1.31826647247086</v>
      </c>
      <c r="P6" s="15" t="n">
        <v>109852</v>
      </c>
      <c r="Q6" s="15" t="n">
        <v>168900</v>
      </c>
      <c r="R6" s="9" t="n">
        <v>77.3675256757608</v>
      </c>
      <c r="S6" s="53" t="str">
        <f aca="false">_xlfn.CONCAT(T40," [",U40," ; ",V40,"]")</f>
        <v>34.97 [34.43 ; 35.52]</v>
      </c>
      <c r="T6" s="9" t="n">
        <v>34.9739318671415</v>
      </c>
      <c r="U6" s="9" t="n">
        <v>34.4332785332647</v>
      </c>
      <c r="V6" s="9" t="n">
        <v>35.5167595586671</v>
      </c>
    </row>
    <row r="7" customFormat="false" ht="12.8" hidden="false" customHeight="false" outlineLevel="0" collapsed="false">
      <c r="A7" s="61" t="s">
        <v>129</v>
      </c>
      <c r="B7" s="15" t="n">
        <v>2173754</v>
      </c>
      <c r="C7" s="15" t="n">
        <v>2123839</v>
      </c>
      <c r="D7" s="15" t="n">
        <v>2084794</v>
      </c>
      <c r="E7" s="15" t="n">
        <v>2091319</v>
      </c>
      <c r="F7" s="15" t="n">
        <v>2023029</v>
      </c>
      <c r="G7" s="15" t="n">
        <v>1978447</v>
      </c>
      <c r="H7" s="15" t="n">
        <v>1951799</v>
      </c>
      <c r="I7" s="15" t="n">
        <v>2008381</v>
      </c>
      <c r="J7" s="15" t="n">
        <v>2042392</v>
      </c>
      <c r="K7" s="9" t="n">
        <v>-6.04309411276529</v>
      </c>
      <c r="L7" s="8" t="str">
        <f aca="false">_xlfn.CONCAT(M41," [",N41," ; ",O41,"]")</f>
        <v>-1.01 [-1.03 ; -0.99]</v>
      </c>
      <c r="M7" s="9" t="n">
        <v>-1.01029393773976</v>
      </c>
      <c r="N7" s="9" t="n">
        <v>-1.02777680240122</v>
      </c>
      <c r="O7" s="9" t="n">
        <v>-0.992807984832467</v>
      </c>
      <c r="P7" s="15" t="n">
        <v>1687241</v>
      </c>
      <c r="Q7" s="15" t="n">
        <v>1804998</v>
      </c>
      <c r="R7" s="9" t="n">
        <v>-11.6233318579391</v>
      </c>
      <c r="S7" s="53" t="str">
        <f aca="false">_xlfn.CONCAT(T41," [",U41," ; ",V41,"]")</f>
        <v>-6.24 [-6.33 ; -6.14]</v>
      </c>
      <c r="T7" s="9" t="n">
        <v>-6.2354325183736</v>
      </c>
      <c r="U7" s="9" t="n">
        <v>-6.33115549907924</v>
      </c>
      <c r="V7" s="9" t="n">
        <v>-6.1396117155043</v>
      </c>
    </row>
    <row r="8" customFormat="false" ht="12.8" hidden="false" customHeight="false" outlineLevel="0" collapsed="false">
      <c r="A8" s="14" t="s">
        <v>9</v>
      </c>
      <c r="B8" s="15" t="n">
        <v>901122</v>
      </c>
      <c r="C8" s="15" t="n">
        <v>896375</v>
      </c>
      <c r="D8" s="15" t="n">
        <v>909225</v>
      </c>
      <c r="E8" s="15" t="n">
        <v>922278</v>
      </c>
      <c r="F8" s="15" t="n">
        <v>915649</v>
      </c>
      <c r="G8" s="15" t="n">
        <v>912529</v>
      </c>
      <c r="H8" s="15" t="n">
        <v>918994</v>
      </c>
      <c r="I8" s="15" t="n">
        <v>951959</v>
      </c>
      <c r="J8" s="15" t="n">
        <v>981032</v>
      </c>
      <c r="K8" s="9" t="n">
        <v>8.86783365626408</v>
      </c>
      <c r="L8" s="8" t="str">
        <f aca="false">_xlfn.CONCAT(M42," [",N42," ; ",O42,"]")</f>
        <v>0.9 [0.87 ; 0.93]</v>
      </c>
      <c r="M8" s="9" t="n">
        <v>0.899846520816028</v>
      </c>
      <c r="N8" s="9" t="n">
        <v>0.873274790606637</v>
      </c>
      <c r="O8" s="9" t="n">
        <v>0.926425250469509</v>
      </c>
      <c r="P8" s="15" t="n">
        <v>850860</v>
      </c>
      <c r="Q8" s="15" t="n">
        <v>972436</v>
      </c>
      <c r="R8" s="9" t="n">
        <v>-0.876220143685425</v>
      </c>
      <c r="S8" s="53" t="str">
        <f aca="false">_xlfn.CONCAT(T42," [",U42," ; ",V42,"]")</f>
        <v>-0.46 [-0.6 ; -0.32]</v>
      </c>
      <c r="T8" s="9" t="n">
        <v>-0.458735496920049</v>
      </c>
      <c r="U8" s="9" t="n">
        <v>-0.601320396241545</v>
      </c>
      <c r="V8" s="9" t="n">
        <v>-0.315946063156092</v>
      </c>
    </row>
    <row r="9" customFormat="false" ht="12.8" hidden="false" customHeight="false" outlineLevel="0" collapsed="false">
      <c r="A9" s="61" t="s">
        <v>71</v>
      </c>
      <c r="B9" s="15" t="n">
        <v>64490</v>
      </c>
      <c r="C9" s="15" t="n">
        <v>66382</v>
      </c>
      <c r="D9" s="15" t="n">
        <v>67188</v>
      </c>
      <c r="E9" s="15" t="n">
        <v>69538</v>
      </c>
      <c r="F9" s="15" t="n">
        <v>70134</v>
      </c>
      <c r="G9" s="15" t="n">
        <v>71008</v>
      </c>
      <c r="H9" s="15" t="n">
        <v>72907</v>
      </c>
      <c r="I9" s="15" t="n">
        <v>75707</v>
      </c>
      <c r="J9" s="15" t="n">
        <v>79418</v>
      </c>
      <c r="K9" s="9" t="n">
        <v>23.1477748488138</v>
      </c>
      <c r="L9" s="8" t="str">
        <f aca="false">_xlfn.CONCAT(M43," [",N43," ; ",O43,"]")</f>
        <v>2.4 [2.3 ; 2.5]</v>
      </c>
      <c r="M9" s="9" t="n">
        <v>2.39981084746872</v>
      </c>
      <c r="N9" s="9" t="n">
        <v>2.30233557093089</v>
      </c>
      <c r="O9" s="9" t="n">
        <v>2.49737899998521</v>
      </c>
      <c r="P9" s="15" t="n">
        <v>94225</v>
      </c>
      <c r="Q9" s="15" t="n">
        <v>136836</v>
      </c>
      <c r="R9" s="9" t="n">
        <v>72.2984713792843</v>
      </c>
      <c r="S9" s="53" t="str">
        <f aca="false">_xlfn.CONCAT(T43," [",U43," ; ",V43,"]")</f>
        <v>32.45 [31.87 ; 33.03]</v>
      </c>
      <c r="T9" s="9" t="n">
        <v>32.4503532857293</v>
      </c>
      <c r="U9" s="9" t="n">
        <v>31.8697518368072</v>
      </c>
      <c r="V9" s="9" t="n">
        <v>33.0335110300703</v>
      </c>
    </row>
    <row r="10" customFormat="false" ht="12.8" hidden="false" customHeight="false" outlineLevel="0" collapsed="false">
      <c r="A10" s="61" t="s">
        <v>129</v>
      </c>
      <c r="B10" s="15" t="n">
        <v>836632</v>
      </c>
      <c r="C10" s="15" t="n">
        <v>829993</v>
      </c>
      <c r="D10" s="15" t="n">
        <v>842037</v>
      </c>
      <c r="E10" s="15" t="n">
        <v>852740</v>
      </c>
      <c r="F10" s="15" t="n">
        <v>845515</v>
      </c>
      <c r="G10" s="15" t="n">
        <v>841521</v>
      </c>
      <c r="H10" s="15" t="n">
        <v>846087</v>
      </c>
      <c r="I10" s="15" t="n">
        <v>876252</v>
      </c>
      <c r="J10" s="15" t="n">
        <v>901614</v>
      </c>
      <c r="K10" s="9" t="n">
        <v>7.76709473221201</v>
      </c>
      <c r="L10" s="8" t="str">
        <f aca="false">_xlfn.CONCAT(M44," [",N44," ; ",O44,"]")</f>
        <v>0.78 [0.75 ; 0.8]</v>
      </c>
      <c r="M10" s="9" t="n">
        <v>0.776457297691069</v>
      </c>
      <c r="N10" s="9" t="n">
        <v>0.748839999702877</v>
      </c>
      <c r="O10" s="9" t="n">
        <v>0.804082166140074</v>
      </c>
      <c r="P10" s="15" t="n">
        <v>756635</v>
      </c>
      <c r="Q10" s="15" t="n">
        <v>835600</v>
      </c>
      <c r="R10" s="9" t="n">
        <v>-7.32175853524901</v>
      </c>
      <c r="S10" s="53" t="str">
        <f aca="false">_xlfn.CONCAT(T44," [",U44," ; ",V44,"]")</f>
        <v>-3.89 [-4.04 ; -3.75]</v>
      </c>
      <c r="T10" s="9" t="n">
        <v>-3.89381680265861</v>
      </c>
      <c r="U10" s="9" t="n">
        <v>-4.03984981512143</v>
      </c>
      <c r="V10" s="9" t="n">
        <v>-3.7475615558549</v>
      </c>
    </row>
    <row r="11" customFormat="false" ht="12.8" hidden="false" customHeight="false" outlineLevel="0" collapsed="false">
      <c r="A11" s="14" t="s">
        <v>10</v>
      </c>
      <c r="B11" s="15" t="n">
        <v>862065</v>
      </c>
      <c r="C11" s="15" t="n">
        <v>865227</v>
      </c>
      <c r="D11" s="15" t="n">
        <v>887855</v>
      </c>
      <c r="E11" s="15" t="n">
        <v>906238</v>
      </c>
      <c r="F11" s="15" t="n">
        <v>919991</v>
      </c>
      <c r="G11" s="15" t="n">
        <v>932749</v>
      </c>
      <c r="H11" s="15" t="n">
        <v>961355</v>
      </c>
      <c r="I11" s="15" t="n">
        <v>1000323</v>
      </c>
      <c r="J11" s="15" t="n">
        <v>1047103</v>
      </c>
      <c r="K11" s="9" t="n">
        <v>21.464506736731</v>
      </c>
      <c r="L11" s="8" t="str">
        <f aca="false">_xlfn.CONCAT(M45," [",N45," ; ",O45,"]")</f>
        <v>2.39 [2.36 ; 2.42]</v>
      </c>
      <c r="M11" s="9" t="n">
        <v>2.38998418358811</v>
      </c>
      <c r="N11" s="9" t="n">
        <v>2.36311260185804</v>
      </c>
      <c r="O11" s="9" t="n">
        <v>2.41686281944036</v>
      </c>
      <c r="P11" s="15" t="n">
        <v>922748</v>
      </c>
      <c r="Q11" s="15" t="n">
        <v>1022158</v>
      </c>
      <c r="R11" s="9" t="n">
        <v>-2.3822871293464</v>
      </c>
      <c r="S11" s="53" t="str">
        <f aca="false">_xlfn.CONCAT(T45," [",U45," ; ",V45,"]")</f>
        <v>-1.24 [-1.38 ; -1.11]</v>
      </c>
      <c r="T11" s="9" t="n">
        <v>-1.24282605509728</v>
      </c>
      <c r="U11" s="9" t="n">
        <v>-1.37978694955467</v>
      </c>
      <c r="V11" s="9" t="n">
        <v>-1.10567495331798</v>
      </c>
    </row>
    <row r="12" customFormat="false" ht="12.8" hidden="false" customHeight="false" outlineLevel="0" collapsed="false">
      <c r="A12" s="61" t="s">
        <v>71</v>
      </c>
      <c r="B12" s="15" t="n">
        <v>74863</v>
      </c>
      <c r="C12" s="15" t="n">
        <v>78292</v>
      </c>
      <c r="D12" s="15" t="n">
        <v>81414</v>
      </c>
      <c r="E12" s="15" t="n">
        <v>86112</v>
      </c>
      <c r="F12" s="15" t="n">
        <v>88426</v>
      </c>
      <c r="G12" s="15" t="n">
        <v>91304</v>
      </c>
      <c r="H12" s="15" t="n">
        <v>96428</v>
      </c>
      <c r="I12" s="15" t="n">
        <v>101911</v>
      </c>
      <c r="J12" s="15" t="n">
        <v>109731</v>
      </c>
      <c r="K12" s="9" t="n">
        <v>46.5757450275837</v>
      </c>
      <c r="L12" s="8" t="str">
        <f aca="false">_xlfn.CONCAT(M46," [",N46," ; ",O46,"]")</f>
        <v>4.67 [4.59 ; 4.76]</v>
      </c>
      <c r="M12" s="9" t="n">
        <v>4.6747021109371</v>
      </c>
      <c r="N12" s="9" t="n">
        <v>4.58599257604078</v>
      </c>
      <c r="O12" s="9" t="n">
        <v>4.76348688900305</v>
      </c>
      <c r="P12" s="15" t="n">
        <v>131327</v>
      </c>
      <c r="Q12" s="15" t="n">
        <v>164842</v>
      </c>
      <c r="R12" s="9" t="n">
        <v>50.2237289371281</v>
      </c>
      <c r="S12" s="53" t="str">
        <f aca="false">_xlfn.CONCAT(T46," [",U46," ; ",V46,"]")</f>
        <v>22.76 [22.3 ; 23.23]</v>
      </c>
      <c r="T12" s="9" t="n">
        <v>22.7631784381544</v>
      </c>
      <c r="U12" s="9" t="n">
        <v>22.2966573481554</v>
      </c>
      <c r="V12" s="9" t="n">
        <v>23.2314791510158</v>
      </c>
    </row>
    <row r="13" customFormat="false" ht="12.8" hidden="false" customHeight="false" outlineLevel="0" collapsed="false">
      <c r="A13" s="61" t="s">
        <v>129</v>
      </c>
      <c r="B13" s="15" t="n">
        <v>787202</v>
      </c>
      <c r="C13" s="15" t="n">
        <v>786935</v>
      </c>
      <c r="D13" s="15" t="n">
        <v>806441</v>
      </c>
      <c r="E13" s="15" t="n">
        <v>820126</v>
      </c>
      <c r="F13" s="15" t="n">
        <v>831565</v>
      </c>
      <c r="G13" s="15" t="n">
        <v>841445</v>
      </c>
      <c r="H13" s="15" t="n">
        <v>864927</v>
      </c>
      <c r="I13" s="15" t="n">
        <v>898412</v>
      </c>
      <c r="J13" s="15" t="n">
        <v>937372</v>
      </c>
      <c r="K13" s="9" t="n">
        <v>19.0764251107086</v>
      </c>
      <c r="L13" s="8" t="str">
        <f aca="false">_xlfn.CONCAT(M47," [",N47," ; ",O47,"]")</f>
        <v>2.15 [2.12 ; 2.18]</v>
      </c>
      <c r="M13" s="9" t="n">
        <v>2.1498062844987</v>
      </c>
      <c r="N13" s="9" t="n">
        <v>2.12160953356761</v>
      </c>
      <c r="O13" s="9" t="n">
        <v>2.17801082082179</v>
      </c>
      <c r="P13" s="15" t="n">
        <v>791421</v>
      </c>
      <c r="Q13" s="15" t="n">
        <v>857316</v>
      </c>
      <c r="R13" s="9" t="n">
        <v>-8.54047272587617</v>
      </c>
      <c r="S13" s="53" t="str">
        <f aca="false">_xlfn.CONCAT(T47," [",U47," ; ",V47,"]")</f>
        <v>-4.54 [-4.68 ; -4.4]</v>
      </c>
      <c r="T13" s="9" t="n">
        <v>-4.53886019336393</v>
      </c>
      <c r="U13" s="9" t="n">
        <v>-4.68132476176576</v>
      </c>
      <c r="V13" s="9" t="n">
        <v>-4.39618269551044</v>
      </c>
    </row>
    <row r="14" customFormat="false" ht="12.8" hidden="false" customHeight="false" outlineLevel="0" collapsed="false">
      <c r="A14" s="14" t="s">
        <v>11</v>
      </c>
      <c r="B14" s="15" t="n">
        <v>1265005</v>
      </c>
      <c r="C14" s="15" t="n">
        <v>1242813</v>
      </c>
      <c r="D14" s="15" t="n">
        <v>1280887</v>
      </c>
      <c r="E14" s="15" t="n">
        <v>1298632</v>
      </c>
      <c r="F14" s="15" t="n">
        <v>1321753</v>
      </c>
      <c r="G14" s="15" t="n">
        <v>1309646</v>
      </c>
      <c r="H14" s="15" t="n">
        <v>1367428</v>
      </c>
      <c r="I14" s="15" t="n">
        <v>1396091</v>
      </c>
      <c r="J14" s="15" t="n">
        <v>1456559</v>
      </c>
      <c r="K14" s="9" t="n">
        <v>15.1425488436805</v>
      </c>
      <c r="L14" s="8" t="str">
        <f aca="false">_xlfn.CONCAT(M48," [",N48," ; ",O48,"]")</f>
        <v>1.79 [1.77 ; 1.81]</v>
      </c>
      <c r="M14" s="9" t="n">
        <v>1.78827835008304</v>
      </c>
      <c r="N14" s="9" t="n">
        <v>1.76590439493969</v>
      </c>
      <c r="O14" s="9" t="n">
        <v>1.81065722429894</v>
      </c>
      <c r="P14" s="15" t="n">
        <v>1287629</v>
      </c>
      <c r="Q14" s="15" t="n">
        <v>1384542</v>
      </c>
      <c r="R14" s="9" t="n">
        <v>-4.94432426012266</v>
      </c>
      <c r="S14" s="53" t="str">
        <f aca="false">_xlfn.CONCAT(T48," [",U48," ; ",V48,"]")</f>
        <v>-2.58 [-2.7 ; -2.47]</v>
      </c>
      <c r="T14" s="9" t="n">
        <v>-2.58279292265582</v>
      </c>
      <c r="U14" s="9" t="n">
        <v>-2.69783029196218</v>
      </c>
      <c r="V14" s="9" t="n">
        <v>-2.46761954819793</v>
      </c>
    </row>
    <row r="15" customFormat="false" ht="12.8" hidden="false" customHeight="false" outlineLevel="0" collapsed="false">
      <c r="A15" s="61" t="s">
        <v>71</v>
      </c>
      <c r="B15" s="15" t="n">
        <v>104694</v>
      </c>
      <c r="C15" s="15" t="n">
        <v>110249</v>
      </c>
      <c r="D15" s="15" t="n">
        <v>117700</v>
      </c>
      <c r="E15" s="15" t="n">
        <v>125940</v>
      </c>
      <c r="F15" s="15" t="n">
        <v>129022</v>
      </c>
      <c r="G15" s="15" t="n">
        <v>131039</v>
      </c>
      <c r="H15" s="15" t="n">
        <v>139745</v>
      </c>
      <c r="I15" s="15" t="n">
        <v>146624</v>
      </c>
      <c r="J15" s="15" t="n">
        <v>158791</v>
      </c>
      <c r="K15" s="9" t="n">
        <v>51.6715380059984</v>
      </c>
      <c r="L15" s="8" t="str">
        <f aca="false">_xlfn.CONCAT(M49," [",N49," ; ",O49,"]")</f>
        <v>4.96 [4.89 ; 5.04]</v>
      </c>
      <c r="M15" s="9" t="n">
        <v>4.96420459329987</v>
      </c>
      <c r="N15" s="9" t="n">
        <v>4.89001796523099</v>
      </c>
      <c r="O15" s="9" t="n">
        <v>5.03844369209847</v>
      </c>
      <c r="P15" s="15" t="n">
        <v>194346</v>
      </c>
      <c r="Q15" s="15" t="n">
        <v>223313</v>
      </c>
      <c r="R15" s="9" t="n">
        <v>40.6332852617592</v>
      </c>
      <c r="S15" s="53" t="str">
        <f aca="false">_xlfn.CONCAT(T49," [",U49," ; ",V49,"]")</f>
        <v>18.38 [18 ; 18.75]</v>
      </c>
      <c r="T15" s="9" t="n">
        <v>18.3753144757788</v>
      </c>
      <c r="U15" s="9" t="n">
        <v>17.9989898151775</v>
      </c>
      <c r="V15" s="9" t="n">
        <v>18.7528393182663</v>
      </c>
    </row>
    <row r="16" customFormat="false" ht="12.8" hidden="false" customHeight="false" outlineLevel="0" collapsed="false">
      <c r="A16" s="61" t="s">
        <v>129</v>
      </c>
      <c r="B16" s="15" t="n">
        <v>1160311</v>
      </c>
      <c r="C16" s="15" t="n">
        <v>1132564</v>
      </c>
      <c r="D16" s="15" t="n">
        <v>1163187</v>
      </c>
      <c r="E16" s="15" t="n">
        <v>1172692</v>
      </c>
      <c r="F16" s="15" t="n">
        <v>1192731</v>
      </c>
      <c r="G16" s="15" t="n">
        <v>1178607</v>
      </c>
      <c r="H16" s="15" t="n">
        <v>1227683</v>
      </c>
      <c r="I16" s="15" t="n">
        <v>1249467</v>
      </c>
      <c r="J16" s="15" t="n">
        <v>1297768</v>
      </c>
      <c r="K16" s="9" t="n">
        <v>11.8465652743101</v>
      </c>
      <c r="L16" s="8" t="str">
        <f aca="false">_xlfn.CONCAT(M50," [",N50," ; ",O50,"]")</f>
        <v>1.45 [1.43 ; 1.48]</v>
      </c>
      <c r="M16" s="9" t="n">
        <v>1.4523064950815</v>
      </c>
      <c r="N16" s="9" t="n">
        <v>1.42883819597275</v>
      </c>
      <c r="O16" s="9" t="n">
        <v>1.4757802242146</v>
      </c>
      <c r="P16" s="15" t="n">
        <v>1093283</v>
      </c>
      <c r="Q16" s="15" t="n">
        <v>1161229</v>
      </c>
      <c r="R16" s="9" t="n">
        <v>-10.5210638573304</v>
      </c>
      <c r="S16" s="53" t="str">
        <f aca="false">_xlfn.CONCAT(T50," [",U50," ; ",V50,"]")</f>
        <v>-5.61 [-5.73 ; -5.49]</v>
      </c>
      <c r="T16" s="9" t="n">
        <v>-5.60550956159122</v>
      </c>
      <c r="U16" s="9" t="n">
        <v>-5.72575571440454</v>
      </c>
      <c r="V16" s="9" t="n">
        <v>-5.48511003563367</v>
      </c>
    </row>
    <row r="17" s="10" customFormat="true" ht="12.8" hidden="false" customHeight="false" outlineLevel="0" collapsed="false">
      <c r="A17" s="17" t="s">
        <v>14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51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52" t="str">
        <f aca="false">_xlfn.CONCAT(T51," [",U51," ; ",V51,"]")</f>
        <v>-4.73 [-4.8 ; -4.65]</v>
      </c>
      <c r="T17" s="9" t="n">
        <v>-4.72757767395969</v>
      </c>
      <c r="U17" s="9" t="n">
        <v>-4.80013728632364</v>
      </c>
      <c r="V17" s="9" t="n">
        <v>-4.65496275797245</v>
      </c>
    </row>
    <row r="18" s="10" customFormat="true" ht="12.8" hidden="false" customHeight="false" outlineLevel="0" collapsed="false">
      <c r="A18" s="11" t="s">
        <v>71</v>
      </c>
      <c r="B18" s="15" t="n">
        <v>264</v>
      </c>
      <c r="C18" s="15" t="n">
        <v>266</v>
      </c>
      <c r="D18" s="15" t="n">
        <v>266</v>
      </c>
      <c r="E18" s="15" t="n">
        <v>271</v>
      </c>
      <c r="F18" s="15" t="n">
        <v>267</v>
      </c>
      <c r="G18" s="15" t="n">
        <v>264</v>
      </c>
      <c r="H18" s="15" t="n">
        <v>268</v>
      </c>
      <c r="I18" s="15" t="n">
        <v>271</v>
      </c>
      <c r="J18" s="15" t="n">
        <v>283</v>
      </c>
      <c r="K18" s="9" t="n">
        <v>7.1969696969697</v>
      </c>
      <c r="L18" s="8" t="str">
        <f aca="false">_xlfn.CONCAT(M52," [",N52," ; ",O52,"]")</f>
        <v>0.57 [0.52 ; 0.63]</v>
      </c>
      <c r="M18" s="9" t="n">
        <v>0.574096580528316</v>
      </c>
      <c r="N18" s="9" t="n">
        <v>0.522847524790371</v>
      </c>
      <c r="O18" s="9" t="n">
        <v>0.625371764313565</v>
      </c>
      <c r="P18" s="15" t="n">
        <v>328</v>
      </c>
      <c r="Q18" s="15" t="n">
        <v>421</v>
      </c>
      <c r="R18" s="9" t="n">
        <v>48.7632508833922</v>
      </c>
      <c r="S18" s="53" t="str">
        <f aca="false">_xlfn.CONCAT(T52," [",U52," ; ",V52,"]")</f>
        <v>22.48 [22.18 ; 22.77]</v>
      </c>
      <c r="T18" s="9" t="n">
        <v>22.4770147724043</v>
      </c>
      <c r="U18" s="9" t="n">
        <v>22.1835093930172</v>
      </c>
      <c r="V18" s="9" t="n">
        <v>22.7712252011729</v>
      </c>
    </row>
    <row r="19" s="10" customFormat="true" ht="12.8" hidden="false" customHeight="false" outlineLevel="0" collapsed="false">
      <c r="A19" s="11" t="s">
        <v>129</v>
      </c>
      <c r="B19" s="15" t="n">
        <v>3883</v>
      </c>
      <c r="C19" s="15" t="n">
        <v>3725</v>
      </c>
      <c r="D19" s="15" t="n">
        <v>3655</v>
      </c>
      <c r="E19" s="15" t="n">
        <v>3598</v>
      </c>
      <c r="F19" s="15" t="n">
        <v>3481</v>
      </c>
      <c r="G19" s="15" t="n">
        <v>3363</v>
      </c>
      <c r="H19" s="15" t="n">
        <v>3317</v>
      </c>
      <c r="I19" s="15" t="n">
        <v>3336</v>
      </c>
      <c r="J19" s="15" t="n">
        <v>3355</v>
      </c>
      <c r="K19" s="9" t="n">
        <v>-13.5977337110482</v>
      </c>
      <c r="L19" s="8" t="str">
        <f aca="false">_xlfn.CONCAT(M53," [",N53," ; ",O53,"]")</f>
        <v>-1.95 [-1.96 ; -1.93]</v>
      </c>
      <c r="M19" s="9" t="n">
        <v>-1.94548469261355</v>
      </c>
      <c r="N19" s="9" t="n">
        <v>-1.95927968457805</v>
      </c>
      <c r="O19" s="9" t="n">
        <v>-1.93168775960044</v>
      </c>
      <c r="P19" s="15" t="n">
        <v>2743</v>
      </c>
      <c r="Q19" s="15" t="n">
        <v>2890</v>
      </c>
      <c r="R19" s="9" t="n">
        <v>-13.8599105812221</v>
      </c>
      <c r="S19" s="53" t="str">
        <f aca="false">_xlfn.CONCAT(T53," [",U53," ; ",V53,"]")</f>
        <v>-7.43 [-7.5 ; -7.35]</v>
      </c>
      <c r="T19" s="9" t="n">
        <v>-7.42587239903673</v>
      </c>
      <c r="U19" s="9" t="n">
        <v>-7.50037211790188</v>
      </c>
      <c r="V19" s="9" t="n">
        <v>-7.35131267768034</v>
      </c>
      <c r="Y19" s="0"/>
    </row>
    <row r="20" customFormat="false" ht="12.8" hidden="false" customHeight="false" outlineLevel="0" collapsed="false">
      <c r="A20" s="14" t="s">
        <v>8</v>
      </c>
      <c r="B20" s="15" t="n">
        <v>2497</v>
      </c>
      <c r="C20" s="15" t="n">
        <v>2417</v>
      </c>
      <c r="D20" s="15" t="n">
        <v>2350</v>
      </c>
      <c r="E20" s="15" t="n">
        <v>2336</v>
      </c>
      <c r="F20" s="15" t="n">
        <v>2240</v>
      </c>
      <c r="G20" s="15" t="n">
        <v>2173</v>
      </c>
      <c r="H20" s="15" t="n">
        <v>2127</v>
      </c>
      <c r="I20" s="15" t="n">
        <v>2168</v>
      </c>
      <c r="J20" s="15" t="n">
        <v>2191</v>
      </c>
      <c r="K20" s="9" t="n">
        <v>-12.2547056467761</v>
      </c>
      <c r="L20" s="8" t="str">
        <f aca="false">_xlfn.CONCAT(M54," [",N54," ; ",O54,"]")</f>
        <v>-1.86 [-1.89 ; -1.84]</v>
      </c>
      <c r="M20" s="9" t="n">
        <v>-1.86217056722433</v>
      </c>
      <c r="N20" s="9" t="n">
        <v>-1.88789632148337</v>
      </c>
      <c r="O20" s="9" t="n">
        <v>-1.83643806747306</v>
      </c>
      <c r="P20" s="15" t="n">
        <v>1828</v>
      </c>
      <c r="Q20" s="15" t="n">
        <v>1989</v>
      </c>
      <c r="R20" s="9" t="n">
        <v>-9.21953445915107</v>
      </c>
      <c r="S20" s="53" t="str">
        <f aca="false">_xlfn.CONCAT(T54," [",U54," ; ",V54,"]")</f>
        <v>-4.89 [-5.04 ; -4.75]</v>
      </c>
      <c r="T20" s="9" t="n">
        <v>-4.89251373929834</v>
      </c>
      <c r="U20" s="9" t="n">
        <v>-5.03535209444925</v>
      </c>
      <c r="V20" s="9" t="n">
        <v>-4.74946053792674</v>
      </c>
    </row>
    <row r="21" customFormat="false" ht="12.8" hidden="false" customHeight="false" outlineLevel="0" collapsed="false">
      <c r="A21" s="61" t="s">
        <v>71</v>
      </c>
      <c r="B21" s="15" t="n">
        <v>94</v>
      </c>
      <c r="C21" s="15" t="n">
        <v>94</v>
      </c>
      <c r="D21" s="15" t="n">
        <v>92</v>
      </c>
      <c r="E21" s="15" t="n">
        <v>93</v>
      </c>
      <c r="F21" s="15" t="n">
        <v>91</v>
      </c>
      <c r="G21" s="15" t="n">
        <v>90</v>
      </c>
      <c r="H21" s="15" t="n">
        <v>91</v>
      </c>
      <c r="I21" s="15" t="n">
        <v>92</v>
      </c>
      <c r="J21" s="15" t="n">
        <v>98</v>
      </c>
      <c r="K21" s="9" t="n">
        <v>4.25531914893617</v>
      </c>
      <c r="L21" s="8" t="str">
        <f aca="false">_xlfn.CONCAT(M55," [",N55," ; ",O55,"]")</f>
        <v>0.16 [0.03 ; 0.29]</v>
      </c>
      <c r="M21" s="9" t="n">
        <v>0.164437714773924</v>
      </c>
      <c r="N21" s="9" t="n">
        <v>0.0340504897820892</v>
      </c>
      <c r="O21" s="9" t="n">
        <v>0.294994890181233</v>
      </c>
      <c r="P21" s="15" t="n">
        <v>111</v>
      </c>
      <c r="Q21" s="15" t="n">
        <v>169</v>
      </c>
      <c r="R21" s="9" t="n">
        <v>72.4489795918367</v>
      </c>
      <c r="S21" s="53" t="str">
        <f aca="false">_xlfn.CONCAT(T55," [",U55," ; ",V55,"]")</f>
        <v>33.21 [32.4 ; 34.03]</v>
      </c>
      <c r="T21" s="9" t="n">
        <v>33.2107932663084</v>
      </c>
      <c r="U21" s="9" t="n">
        <v>32.3975589887739</v>
      </c>
      <c r="V21" s="9" t="n">
        <v>34.0290227264974</v>
      </c>
    </row>
    <row r="22" customFormat="false" ht="12.8" hidden="false" customHeight="false" outlineLevel="0" collapsed="false">
      <c r="A22" s="61" t="s">
        <v>129</v>
      </c>
      <c r="B22" s="15" t="n">
        <v>2404</v>
      </c>
      <c r="C22" s="15" t="n">
        <v>2324</v>
      </c>
      <c r="D22" s="15" t="n">
        <v>2258</v>
      </c>
      <c r="E22" s="15" t="n">
        <v>2244</v>
      </c>
      <c r="F22" s="15" t="n">
        <v>2150</v>
      </c>
      <c r="G22" s="15" t="n">
        <v>2083</v>
      </c>
      <c r="H22" s="15" t="n">
        <v>2036</v>
      </c>
      <c r="I22" s="15" t="n">
        <v>2076</v>
      </c>
      <c r="J22" s="15" t="n">
        <v>2093</v>
      </c>
      <c r="K22" s="9" t="n">
        <v>-12.936772046589</v>
      </c>
      <c r="L22" s="8" t="str">
        <f aca="false">_xlfn.CONCAT(M56," [",N56," ; ",O56,"]")</f>
        <v>-1.95 [-1.97 ; -1.92]</v>
      </c>
      <c r="M22" s="9" t="n">
        <v>-1.94684245248236</v>
      </c>
      <c r="N22" s="9" t="n">
        <v>-1.97308392199004</v>
      </c>
      <c r="O22" s="9" t="n">
        <v>-1.92059395822322</v>
      </c>
      <c r="P22" s="15" t="n">
        <v>1717</v>
      </c>
      <c r="Q22" s="15" t="n">
        <v>1821</v>
      </c>
      <c r="R22" s="9" t="n">
        <v>-12.9956999522217</v>
      </c>
      <c r="S22" s="53" t="str">
        <f aca="false">_xlfn.CONCAT(T56," [",U56," ; ",V56,"]")</f>
        <v>-6.99 [-7.14 ; -6.85]</v>
      </c>
      <c r="T22" s="9" t="n">
        <v>-6.99271013306924</v>
      </c>
      <c r="U22" s="9" t="n">
        <v>-7.13708317755972</v>
      </c>
      <c r="V22" s="9" t="n">
        <v>-6.8481126332559</v>
      </c>
    </row>
    <row r="23" customFormat="false" ht="12.8" hidden="false" customHeight="false" outlineLevel="0" collapsed="false">
      <c r="A23" s="14" t="s">
        <v>9</v>
      </c>
      <c r="B23" s="15" t="n">
        <v>4688</v>
      </c>
      <c r="C23" s="15" t="n">
        <v>4523</v>
      </c>
      <c r="D23" s="15" t="n">
        <v>4455</v>
      </c>
      <c r="E23" s="15" t="n">
        <v>4395</v>
      </c>
      <c r="F23" s="15" t="n">
        <v>4251</v>
      </c>
      <c r="G23" s="15" t="n">
        <v>4134</v>
      </c>
      <c r="H23" s="15" t="n">
        <v>4069</v>
      </c>
      <c r="I23" s="15" t="n">
        <v>4126</v>
      </c>
      <c r="J23" s="15" t="n">
        <v>4171</v>
      </c>
      <c r="K23" s="9" t="n">
        <v>-11.028156996587</v>
      </c>
      <c r="L23" s="8" t="str">
        <f aca="false">_xlfn.CONCAT(M57," [",N57," ; ",O57,"]")</f>
        <v>-1.61 [-1.7 ; -1.53]</v>
      </c>
      <c r="M23" s="9" t="n">
        <v>-1.61484608664816</v>
      </c>
      <c r="N23" s="9" t="n">
        <v>-1.6972621199009</v>
      </c>
      <c r="O23" s="9" t="n">
        <v>-1.5323609566166</v>
      </c>
      <c r="P23" s="15" t="n">
        <v>3555</v>
      </c>
      <c r="Q23" s="15" t="n">
        <v>4000</v>
      </c>
      <c r="R23" s="9" t="n">
        <v>-4.09973627427475</v>
      </c>
      <c r="S23" s="53" t="str">
        <f aca="false">_xlfn.CONCAT(T57," [",U57," ; ",V57,"]")</f>
        <v>-2.09 [-2.53 ; -1.64]</v>
      </c>
      <c r="T23" s="9" t="n">
        <v>-2.08650743351292</v>
      </c>
      <c r="U23" s="9" t="n">
        <v>-2.53176664676321</v>
      </c>
      <c r="V23" s="9" t="n">
        <v>-1.63921416506163</v>
      </c>
    </row>
    <row r="24" customFormat="false" ht="12.8" hidden="false" customHeight="false" outlineLevel="0" collapsed="false">
      <c r="A24" s="61" t="s">
        <v>71</v>
      </c>
      <c r="B24" s="15" t="n">
        <v>336</v>
      </c>
      <c r="C24" s="15" t="n">
        <v>336</v>
      </c>
      <c r="D24" s="15" t="n">
        <v>330</v>
      </c>
      <c r="E24" s="15" t="n">
        <v>332</v>
      </c>
      <c r="F24" s="15" t="n">
        <v>326</v>
      </c>
      <c r="G24" s="15" t="n">
        <v>322</v>
      </c>
      <c r="H24" s="15" t="n">
        <v>323</v>
      </c>
      <c r="I24" s="15" t="n">
        <v>328</v>
      </c>
      <c r="J24" s="15" t="n">
        <v>337</v>
      </c>
      <c r="K24" s="9" t="n">
        <v>0.297619047619048</v>
      </c>
      <c r="L24" s="8" t="str">
        <f aca="false">_xlfn.CONCAT(M58," [",N58," ; ",O58,"]")</f>
        <v>-0.19 [-0.49 ; 0.11]</v>
      </c>
      <c r="M24" s="9" t="n">
        <v>-0.189191199147965</v>
      </c>
      <c r="N24" s="9" t="n">
        <v>-0.491189967835959</v>
      </c>
      <c r="O24" s="9" t="n">
        <v>0.113724104028368</v>
      </c>
      <c r="P24" s="15" t="n">
        <v>393</v>
      </c>
      <c r="Q24" s="15" t="n">
        <v>562</v>
      </c>
      <c r="R24" s="9" t="n">
        <v>66.7655786350148</v>
      </c>
      <c r="S24" s="53" t="str">
        <f aca="false">_xlfn.CONCAT(T58," [",U58," ; ",V58,"]")</f>
        <v>30.29 [28.48 ; 32.12]</v>
      </c>
      <c r="T24" s="9" t="n">
        <v>30.287944320593</v>
      </c>
      <c r="U24" s="9" t="n">
        <v>28.478929927315</v>
      </c>
      <c r="V24" s="9" t="n">
        <v>32.1224300738594</v>
      </c>
    </row>
    <row r="25" customFormat="false" ht="12.8" hidden="false" customHeight="false" outlineLevel="0" collapsed="false">
      <c r="A25" s="61" t="s">
        <v>129</v>
      </c>
      <c r="B25" s="15" t="n">
        <v>4352</v>
      </c>
      <c r="C25" s="15" t="n">
        <v>4188</v>
      </c>
      <c r="D25" s="15" t="n">
        <v>4126</v>
      </c>
      <c r="E25" s="15" t="n">
        <v>4063</v>
      </c>
      <c r="F25" s="15" t="n">
        <v>3925</v>
      </c>
      <c r="G25" s="15" t="n">
        <v>3813</v>
      </c>
      <c r="H25" s="15" t="n">
        <v>3747</v>
      </c>
      <c r="I25" s="15" t="n">
        <v>3799</v>
      </c>
      <c r="J25" s="15" t="n">
        <v>3834</v>
      </c>
      <c r="K25" s="9" t="n">
        <v>-11.9025735294118</v>
      </c>
      <c r="L25" s="8" t="str">
        <f aca="false">_xlfn.CONCAT(M59," [",N59," ; ",O59,"]")</f>
        <v>-1.73 [-1.82 ; -1.65]</v>
      </c>
      <c r="M25" s="9" t="n">
        <v>-1.73203946107401</v>
      </c>
      <c r="N25" s="9" t="n">
        <v>-1.81769968081628</v>
      </c>
      <c r="O25" s="9" t="n">
        <v>-1.64630450613789</v>
      </c>
      <c r="P25" s="15" t="n">
        <v>3162</v>
      </c>
      <c r="Q25" s="15" t="n">
        <v>3439</v>
      </c>
      <c r="R25" s="9" t="n">
        <v>-10.302556077204</v>
      </c>
      <c r="S25" s="53" t="str">
        <f aca="false">_xlfn.CONCAT(T59," [",U59," ; ",V59,"]")</f>
        <v>-5.46 [-5.91 ; -5]</v>
      </c>
      <c r="T25" s="9" t="n">
        <v>-5.45881971713331</v>
      </c>
      <c r="U25" s="9" t="n">
        <v>-5.91477914966812</v>
      </c>
      <c r="V25" s="9" t="n">
        <v>-5.00065059637928</v>
      </c>
    </row>
    <row r="26" customFormat="false" ht="12.8" hidden="false" customHeight="false" outlineLevel="0" collapsed="false">
      <c r="A26" s="14" t="s">
        <v>10</v>
      </c>
      <c r="B26" s="15" t="n">
        <v>7240</v>
      </c>
      <c r="C26" s="15" t="n">
        <v>6982</v>
      </c>
      <c r="D26" s="15" t="n">
        <v>6880</v>
      </c>
      <c r="E26" s="15" t="n">
        <v>6745</v>
      </c>
      <c r="F26" s="15" t="n">
        <v>6587</v>
      </c>
      <c r="G26" s="15" t="n">
        <v>6429</v>
      </c>
      <c r="H26" s="15" t="n">
        <v>6388</v>
      </c>
      <c r="I26" s="15" t="n">
        <v>6413</v>
      </c>
      <c r="J26" s="15" t="n">
        <v>6482</v>
      </c>
      <c r="K26" s="9" t="n">
        <v>-10.4696132596685</v>
      </c>
      <c r="L26" s="8" t="str">
        <f aca="false">_xlfn.CONCAT(M60," [",N60," ; ",O60,"]")</f>
        <v>-1.45 [-1.55 ; -1.35]</v>
      </c>
      <c r="M26" s="9" t="n">
        <v>-1.44692183540149</v>
      </c>
      <c r="N26" s="9" t="n">
        <v>-1.54694725531901</v>
      </c>
      <c r="O26" s="9" t="n">
        <v>-1.34679479258504</v>
      </c>
      <c r="P26" s="15" t="n">
        <v>5520</v>
      </c>
      <c r="Q26" s="15" t="n">
        <v>5913</v>
      </c>
      <c r="R26" s="9" t="n">
        <v>-8.77815489046591</v>
      </c>
      <c r="S26" s="53" t="str">
        <f aca="false">_xlfn.CONCAT(T60," [",U60," ; ",V60,"]")</f>
        <v>-4.53 [-5.05 ; -4.02]</v>
      </c>
      <c r="T26" s="9" t="n">
        <v>-4.53472053520966</v>
      </c>
      <c r="U26" s="9" t="n">
        <v>-5.0457782114764</v>
      </c>
      <c r="V26" s="9" t="n">
        <v>-4.02091227088529</v>
      </c>
    </row>
    <row r="27" customFormat="false" ht="12.8" hidden="false" customHeight="false" outlineLevel="0" collapsed="false">
      <c r="A27" s="61" t="s">
        <v>71</v>
      </c>
      <c r="B27" s="15" t="n">
        <v>630</v>
      </c>
      <c r="C27" s="15" t="n">
        <v>633</v>
      </c>
      <c r="D27" s="15" t="n">
        <v>632</v>
      </c>
      <c r="E27" s="15" t="n">
        <v>642</v>
      </c>
      <c r="F27" s="15" t="n">
        <v>634</v>
      </c>
      <c r="G27" s="15" t="n">
        <v>630</v>
      </c>
      <c r="H27" s="15" t="n">
        <v>641</v>
      </c>
      <c r="I27" s="15" t="n">
        <v>654</v>
      </c>
      <c r="J27" s="15" t="n">
        <v>680</v>
      </c>
      <c r="K27" s="9" t="n">
        <v>7.93650793650794</v>
      </c>
      <c r="L27" s="8" t="str">
        <f aca="false">_xlfn.CONCAT(M61," [",N61," ; ",O61,"]")</f>
        <v>0.75 [0.42 ; 1.08]</v>
      </c>
      <c r="M27" s="9" t="n">
        <v>0.751667645803944</v>
      </c>
      <c r="N27" s="9" t="n">
        <v>0.421851408205254</v>
      </c>
      <c r="O27" s="9" t="n">
        <v>1.08256710133834</v>
      </c>
      <c r="P27" s="15" t="n">
        <v>786</v>
      </c>
      <c r="Q27" s="15" t="n">
        <v>954</v>
      </c>
      <c r="R27" s="9" t="n">
        <v>40.2941176470588</v>
      </c>
      <c r="S27" s="53" t="str">
        <f aca="false">_xlfn.CONCAT(T61," [",U61," ; ",V61,"]")</f>
        <v>18.66 [16.93 ; 20.42]</v>
      </c>
      <c r="T27" s="9" t="n">
        <v>18.6594271269781</v>
      </c>
      <c r="U27" s="9" t="n">
        <v>16.9251642120325</v>
      </c>
      <c r="V27" s="9" t="n">
        <v>20.4194130578239</v>
      </c>
    </row>
    <row r="28" customFormat="false" ht="12.8" hidden="false" customHeight="false" outlineLevel="0" collapsed="false">
      <c r="A28" s="61" t="s">
        <v>129</v>
      </c>
      <c r="B28" s="15" t="n">
        <v>6611</v>
      </c>
      <c r="C28" s="15" t="n">
        <v>6350</v>
      </c>
      <c r="D28" s="15" t="n">
        <v>6248</v>
      </c>
      <c r="E28" s="15" t="n">
        <v>6104</v>
      </c>
      <c r="F28" s="15" t="n">
        <v>5953</v>
      </c>
      <c r="G28" s="15" t="n">
        <v>5800</v>
      </c>
      <c r="H28" s="15" t="n">
        <v>5747</v>
      </c>
      <c r="I28" s="15" t="n">
        <v>5759</v>
      </c>
      <c r="J28" s="15" t="n">
        <v>5803</v>
      </c>
      <c r="K28" s="9" t="n">
        <v>-12.2220541521706</v>
      </c>
      <c r="L28" s="8" t="str">
        <f aca="false">_xlfn.CONCAT(M62," [",N62," ; ",O62,"]")</f>
        <v>-1.68 [-1.78 ; -1.57]</v>
      </c>
      <c r="M28" s="9" t="n">
        <v>-1.67832455513566</v>
      </c>
      <c r="N28" s="9" t="n">
        <v>-1.78328356662089</v>
      </c>
      <c r="O28" s="9" t="n">
        <v>-1.57325337950474</v>
      </c>
      <c r="P28" s="15" t="n">
        <v>4734</v>
      </c>
      <c r="Q28" s="15" t="n">
        <v>4960</v>
      </c>
      <c r="R28" s="9" t="n">
        <v>-14.5269688092366</v>
      </c>
      <c r="S28" s="53" t="str">
        <f aca="false">_xlfn.CONCAT(T62," [",U62," ; ",V62,"]")</f>
        <v>-7.72 [-8.25 ; -7.19]</v>
      </c>
      <c r="T28" s="9" t="n">
        <v>-7.72059202991111</v>
      </c>
      <c r="U28" s="9" t="n">
        <v>-8.25211774518345</v>
      </c>
      <c r="V28" s="9" t="n">
        <v>-7.18598701101833</v>
      </c>
    </row>
    <row r="29" customFormat="false" ht="12.8" hidden="false" customHeight="false" outlineLevel="0" collapsed="false">
      <c r="A29" s="14" t="s">
        <v>11</v>
      </c>
      <c r="B29" s="15" t="n">
        <v>12881</v>
      </c>
      <c r="C29" s="15" t="n">
        <v>12242</v>
      </c>
      <c r="D29" s="15" t="n">
        <v>12194</v>
      </c>
      <c r="E29" s="15" t="n">
        <v>11940</v>
      </c>
      <c r="F29" s="15" t="n">
        <v>11701</v>
      </c>
      <c r="G29" s="15" t="n">
        <v>11168</v>
      </c>
      <c r="H29" s="15" t="n">
        <v>11202</v>
      </c>
      <c r="I29" s="15" t="n">
        <v>11004</v>
      </c>
      <c r="J29" s="15" t="n">
        <v>11023</v>
      </c>
      <c r="K29" s="9" t="n">
        <v>-14.4243459358745</v>
      </c>
      <c r="L29" s="8" t="str">
        <f aca="false">_xlfn.CONCAT(M63," [",N63," ; ",O63,"]")</f>
        <v>-1.93 [-2.03 ; -1.84]</v>
      </c>
      <c r="M29" s="9" t="n">
        <v>-1.93354439594429</v>
      </c>
      <c r="N29" s="9" t="n">
        <v>-2.02848143751221</v>
      </c>
      <c r="O29" s="9" t="n">
        <v>-1.83851535782477</v>
      </c>
      <c r="P29" s="15" t="n">
        <v>9360</v>
      </c>
      <c r="Q29" s="15" t="n">
        <v>9669</v>
      </c>
      <c r="R29" s="9" t="n">
        <v>-12.2834074208473</v>
      </c>
      <c r="S29" s="53" t="str">
        <f aca="false">_xlfn.CONCAT(T63," [",U63," ; ",V63,"]")</f>
        <v>-6.42 [-6.9 ; -5.93]</v>
      </c>
      <c r="T29" s="9" t="n">
        <v>-6.41681368813354</v>
      </c>
      <c r="U29" s="9" t="n">
        <v>-6.90376385044337</v>
      </c>
      <c r="V29" s="9" t="n">
        <v>-5.92731647912901</v>
      </c>
    </row>
    <row r="30" customFormat="false" ht="12.8" hidden="false" customHeight="false" outlineLevel="0" collapsed="false">
      <c r="A30" s="62" t="s">
        <v>71</v>
      </c>
      <c r="B30" s="15" t="n">
        <v>1073</v>
      </c>
      <c r="C30" s="15" t="n">
        <v>1093</v>
      </c>
      <c r="D30" s="15" t="n">
        <v>1127</v>
      </c>
      <c r="E30" s="15" t="n">
        <v>1164</v>
      </c>
      <c r="F30" s="15" t="n">
        <v>1150</v>
      </c>
      <c r="G30" s="15" t="n">
        <v>1125</v>
      </c>
      <c r="H30" s="15" t="n">
        <v>1154</v>
      </c>
      <c r="I30" s="15" t="n">
        <v>1165</v>
      </c>
      <c r="J30" s="15" t="n">
        <v>1212</v>
      </c>
      <c r="K30" s="9" t="n">
        <v>12.9543336439888</v>
      </c>
      <c r="L30" s="56" t="str">
        <f aca="false">_xlfn.CONCAT(M64," [",N64," ; ",O64,"]")</f>
        <v>1.15 [0.84 ; 1.47]</v>
      </c>
      <c r="M30" s="9" t="n">
        <v>1.15446164612894</v>
      </c>
      <c r="N30" s="9" t="n">
        <v>0.840890794510374</v>
      </c>
      <c r="O30" s="9" t="n">
        <v>1.46900756528419</v>
      </c>
      <c r="P30" s="15" t="n">
        <v>1422</v>
      </c>
      <c r="Q30" s="15" t="n">
        <v>1572</v>
      </c>
      <c r="R30" s="9" t="n">
        <v>29.7029702970297</v>
      </c>
      <c r="S30" s="58" t="str">
        <f aca="false">_xlfn.CONCAT(T64," [",U64," ; ",V64,"]")</f>
        <v>13.71 [12.13 ; 15.31]</v>
      </c>
      <c r="T30" s="9" t="n">
        <v>13.706858530392</v>
      </c>
      <c r="U30" s="9" t="n">
        <v>12.1253012497393</v>
      </c>
      <c r="V30" s="9" t="n">
        <v>15.3107240983279</v>
      </c>
    </row>
    <row r="31" customFormat="false" ht="12.8" hidden="false" customHeight="false" outlineLevel="0" collapsed="false">
      <c r="A31" s="62" t="s">
        <v>129</v>
      </c>
      <c r="B31" s="63" t="n">
        <v>11808</v>
      </c>
      <c r="C31" s="63" t="n">
        <v>11150</v>
      </c>
      <c r="D31" s="63" t="n">
        <v>11067</v>
      </c>
      <c r="E31" s="63" t="n">
        <v>10777</v>
      </c>
      <c r="F31" s="63" t="n">
        <v>10551</v>
      </c>
      <c r="G31" s="63" t="n">
        <v>10043</v>
      </c>
      <c r="H31" s="63" t="n">
        <v>10048</v>
      </c>
      <c r="I31" s="63" t="n">
        <v>9839</v>
      </c>
      <c r="J31" s="63" t="n">
        <v>9811</v>
      </c>
      <c r="K31" s="55" t="n">
        <v>-16.9122628726287</v>
      </c>
      <c r="L31" s="56" t="str">
        <f aca="false">_xlfn.CONCAT(M65," [",N65," ; ",O65,"]")</f>
        <v>-2.26 [-2.36 ; -2.16]</v>
      </c>
      <c r="M31" s="55" t="n">
        <v>-2.2626381675113</v>
      </c>
      <c r="N31" s="55" t="n">
        <v>-2.36224728618488</v>
      </c>
      <c r="O31" s="55" t="n">
        <v>-2.16292742855</v>
      </c>
      <c r="P31" s="63" t="n">
        <v>7939</v>
      </c>
      <c r="Q31" s="63" t="n">
        <v>8097</v>
      </c>
      <c r="R31" s="55" t="n">
        <v>-17.4701865253287</v>
      </c>
      <c r="S31" s="58" t="str">
        <f aca="false">_xlfn.CONCAT(T65," [",U65," ; ",V65,"]")</f>
        <v>-9.34 [-9.85 ; -8.83]</v>
      </c>
      <c r="T31" s="9" t="n">
        <v>-9.34443371654697</v>
      </c>
      <c r="U31" s="9" t="n">
        <v>-9.8535246707375</v>
      </c>
      <c r="V31" s="9" t="n">
        <v>-8.83246773481163</v>
      </c>
    </row>
    <row r="32" customFormat="false" ht="35.05" hidden="false" customHeight="false" outlineLevel="0" collapsed="false">
      <c r="B32" s="31" t="s">
        <v>15</v>
      </c>
      <c r="C32" s="18"/>
      <c r="D32" s="18"/>
      <c r="E32" s="18"/>
      <c r="F32" s="18"/>
      <c r="G32" s="18"/>
      <c r="H32" s="18"/>
      <c r="I32" s="18"/>
      <c r="J32" s="18"/>
      <c r="K32" s="23"/>
      <c r="L32" s="23"/>
      <c r="M32" s="23"/>
      <c r="N32" s="23"/>
      <c r="O32" s="23"/>
    </row>
    <row r="34" customFormat="false" ht="12.8" hidden="false" customHeight="false" outlineLevel="0" collapsed="false">
      <c r="B34" s="33"/>
    </row>
    <row r="35" customFormat="false" ht="12.8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P35" s="25"/>
      <c r="Q35" s="25"/>
    </row>
    <row r="36" customFormat="false" ht="12.8" hidden="false" customHeight="false" outlineLevel="0" collapsed="false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tr">
        <f aca="false">SUBSTITUTE(ROUND(M2,2),",",".")</f>
        <v>0.64</v>
      </c>
      <c r="N36" s="27" t="str">
        <f aca="false">SUBSTITUTE(ROUND(N2,2),",",".")</f>
        <v>0.63</v>
      </c>
      <c r="O36" s="27" t="str">
        <f aca="false">SUBSTITUTE(ROUND(O2,2),",",".")</f>
        <v>0.65</v>
      </c>
      <c r="P36" s="27"/>
      <c r="Q36" s="27"/>
      <c r="T36" s="27" t="str">
        <f aca="false">SUBSTITUTE(ROUND(T2,2),",",".")</f>
        <v>-2.52</v>
      </c>
      <c r="U36" s="27" t="str">
        <f aca="false">SUBSTITUTE(ROUND(U2,2),",",".")</f>
        <v>-2.58</v>
      </c>
      <c r="V36" s="27" t="str">
        <f aca="false">SUBSTITUTE(ROUND(V2,2),",",".")</f>
        <v>-2.46</v>
      </c>
    </row>
    <row r="37" customFormat="false" ht="12.8" hidden="false" customHeight="false" outlineLevel="0" collapsed="false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 t="str">
        <f aca="false">SUBSTITUTE(ROUND(M3,2),",",".")</f>
        <v>3.54</v>
      </c>
      <c r="N37" s="27" t="str">
        <f aca="false">SUBSTITUTE(ROUND(N3,2),",",".")</f>
        <v>3.5</v>
      </c>
      <c r="O37" s="27" t="str">
        <f aca="false">SUBSTITUTE(ROUND(O3,2),",",".")</f>
        <v>3.58</v>
      </c>
      <c r="P37" s="27"/>
      <c r="Q37" s="27"/>
      <c r="T37" s="27" t="str">
        <f aca="false">SUBSTITUTE(ROUND(T3,2),",",".")</f>
        <v>25.56</v>
      </c>
      <c r="U37" s="27" t="str">
        <f aca="false">SUBSTITUTE(ROUND(U3,2),",",".")</f>
        <v>25.32</v>
      </c>
      <c r="V37" s="27" t="str">
        <f aca="false">SUBSTITUTE(ROUND(V3,2),",",".")</f>
        <v>25.79</v>
      </c>
    </row>
    <row r="38" customFormat="false" ht="12.8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7"/>
      <c r="L38" s="27"/>
      <c r="M38" s="27" t="str">
        <f aca="false">SUBSTITUTE(ROUND(M4,2),",",".")</f>
        <v>0.42</v>
      </c>
      <c r="N38" s="27" t="str">
        <f aca="false">SUBSTITUTE(ROUND(N4,2),",",".")</f>
        <v>0.41</v>
      </c>
      <c r="O38" s="27" t="str">
        <f aca="false">SUBSTITUTE(ROUND(O4,2),",",".")</f>
        <v>0.43</v>
      </c>
      <c r="P38" s="25"/>
      <c r="Q38" s="25"/>
      <c r="T38" s="27" t="str">
        <f aca="false">SUBSTITUTE(ROUND(T4,2),",",".")</f>
        <v>-5.36</v>
      </c>
      <c r="U38" s="27" t="str">
        <f aca="false">SUBSTITUTE(ROUND(U4,2),",",".")</f>
        <v>-5.42</v>
      </c>
      <c r="V38" s="27" t="str">
        <f aca="false">SUBSTITUTE(ROUND(V4,2),",",".")</f>
        <v>-5.3</v>
      </c>
    </row>
    <row r="39" customFormat="false" ht="12.8" hidden="false" customHeight="false" outlineLevel="0" collapsed="false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 t="str">
        <f aca="false">SUBSTITUTE(ROUND(M5,2),",",".")</f>
        <v>-0.92</v>
      </c>
      <c r="N39" s="27" t="str">
        <f aca="false">SUBSTITUTE(ROUND(N5,2),",",".")</f>
        <v>-0.94</v>
      </c>
      <c r="O39" s="27" t="str">
        <f aca="false">SUBSTITUTE(ROUND(O5,2),",",".")</f>
        <v>-0.9</v>
      </c>
      <c r="P39" s="27"/>
      <c r="Q39" s="27"/>
      <c r="T39" s="27" t="str">
        <f aca="false">SUBSTITUTE(ROUND(T5,2),",",".")</f>
        <v>-4.07</v>
      </c>
      <c r="U39" s="27" t="str">
        <f aca="false">SUBSTITUTE(ROUND(U5,2),",",".")</f>
        <v>-4.17</v>
      </c>
      <c r="V39" s="27" t="str">
        <f aca="false">SUBSTITUTE(ROUND(V5,2),",",".")</f>
        <v>-3.98</v>
      </c>
    </row>
    <row r="40" customFormat="false" ht="12.8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7" t="str">
        <f aca="false">SUBSTITUTE(ROUND(M6,2),",",".")</f>
        <v>1.23</v>
      </c>
      <c r="N40" s="27" t="str">
        <f aca="false">SUBSTITUTE(ROUND(N6,2),",",".")</f>
        <v>1.14</v>
      </c>
      <c r="O40" s="27" t="str">
        <f aca="false">SUBSTITUTE(ROUND(O6,2),",",".")</f>
        <v>1.32</v>
      </c>
      <c r="P40" s="28"/>
      <c r="Q40" s="28"/>
      <c r="T40" s="27" t="str">
        <f aca="false">SUBSTITUTE(ROUND(T6,2),",",".")</f>
        <v>34.97</v>
      </c>
      <c r="U40" s="27" t="str">
        <f aca="false">SUBSTITUTE(ROUND(U6,2),",",".")</f>
        <v>34.43</v>
      </c>
      <c r="V40" s="27" t="str">
        <f aca="false">SUBSTITUTE(ROUND(V6,2),",",".")</f>
        <v>35.52</v>
      </c>
    </row>
    <row r="41" customFormat="false" ht="12.8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8"/>
      <c r="L41" s="28"/>
      <c r="M41" s="27" t="str">
        <f aca="false">SUBSTITUTE(ROUND(M7,2),",",".")</f>
        <v>-1.01</v>
      </c>
      <c r="N41" s="27" t="str">
        <f aca="false">SUBSTITUTE(ROUND(N7,2),",",".")</f>
        <v>-1.03</v>
      </c>
      <c r="O41" s="27" t="str">
        <f aca="false">SUBSTITUTE(ROUND(O7,2),",",".")</f>
        <v>-0.99</v>
      </c>
      <c r="P41" s="25"/>
      <c r="Q41" s="25"/>
      <c r="T41" s="27" t="str">
        <f aca="false">SUBSTITUTE(ROUND(T7,2),",",".")</f>
        <v>-6.24</v>
      </c>
      <c r="U41" s="27" t="str">
        <f aca="false">SUBSTITUTE(ROUND(U7,2),",",".")</f>
        <v>-6.33</v>
      </c>
      <c r="V41" s="27" t="str">
        <f aca="false">SUBSTITUTE(ROUND(V7,2),",",".")</f>
        <v>-6.14</v>
      </c>
    </row>
    <row r="42" customFormat="false" ht="12.8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8"/>
      <c r="M42" s="27" t="str">
        <f aca="false">SUBSTITUTE(ROUND(M8,2),",",".")</f>
        <v>0.9</v>
      </c>
      <c r="N42" s="27" t="str">
        <f aca="false">SUBSTITUTE(ROUND(N8,2),",",".")</f>
        <v>0.87</v>
      </c>
      <c r="O42" s="27" t="str">
        <f aca="false">SUBSTITUTE(ROUND(O8,2),",",".")</f>
        <v>0.93</v>
      </c>
      <c r="P42" s="27"/>
      <c r="Q42" s="27"/>
      <c r="T42" s="27" t="str">
        <f aca="false">SUBSTITUTE(ROUND(T8,2),",",".")</f>
        <v>-0.46</v>
      </c>
      <c r="U42" s="27" t="str">
        <f aca="false">SUBSTITUTE(ROUND(U8,2),",",".")</f>
        <v>-0.6</v>
      </c>
      <c r="V42" s="27" t="str">
        <f aca="false">SUBSTITUTE(ROUND(V8,2),",",".")</f>
        <v>-0.32</v>
      </c>
    </row>
    <row r="43" customFormat="false" ht="12.8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7" t="str">
        <f aca="false">SUBSTITUTE(ROUND(M9,2),",",".")</f>
        <v>2.4</v>
      </c>
      <c r="N43" s="27" t="str">
        <f aca="false">SUBSTITUTE(ROUND(N9,2),",",".")</f>
        <v>2.3</v>
      </c>
      <c r="O43" s="27" t="str">
        <f aca="false">SUBSTITUTE(ROUND(O9,2),",",".")</f>
        <v>2.5</v>
      </c>
      <c r="P43" s="28"/>
      <c r="Q43" s="28"/>
      <c r="T43" s="27" t="str">
        <f aca="false">SUBSTITUTE(ROUND(T9,2),",",".")</f>
        <v>32.45</v>
      </c>
      <c r="U43" s="27" t="str">
        <f aca="false">SUBSTITUTE(ROUND(U9,2),",",".")</f>
        <v>31.87</v>
      </c>
      <c r="V43" s="27" t="str">
        <f aca="false">SUBSTITUTE(ROUND(V9,2),",",".")</f>
        <v>33.03</v>
      </c>
    </row>
    <row r="44" customFormat="false" ht="12.8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8"/>
      <c r="L44" s="28"/>
      <c r="M44" s="27" t="str">
        <f aca="false">SUBSTITUTE(ROUND(M10,2),",",".")</f>
        <v>0.78</v>
      </c>
      <c r="N44" s="27" t="str">
        <f aca="false">SUBSTITUTE(ROUND(N10,2),",",".")</f>
        <v>0.75</v>
      </c>
      <c r="O44" s="27" t="str">
        <f aca="false">SUBSTITUTE(ROUND(O10,2),",",".")</f>
        <v>0.8</v>
      </c>
      <c r="P44" s="25"/>
      <c r="Q44" s="25"/>
      <c r="T44" s="27" t="str">
        <f aca="false">SUBSTITUTE(ROUND(T10,2),",",".")</f>
        <v>-3.89</v>
      </c>
      <c r="U44" s="27" t="str">
        <f aca="false">SUBSTITUTE(ROUND(U10,2),",",".")</f>
        <v>-4.04</v>
      </c>
      <c r="V44" s="27" t="str">
        <f aca="false">SUBSTITUTE(ROUND(V10,2),",",".")</f>
        <v>-3.75</v>
      </c>
    </row>
    <row r="45" customFormat="false" ht="12.8" hidden="false" customHeight="false" outlineLevel="0" collapsed="false"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8"/>
      <c r="M45" s="27" t="str">
        <f aca="false">SUBSTITUTE(ROUND(M11,2),",",".")</f>
        <v>2.39</v>
      </c>
      <c r="N45" s="27" t="str">
        <f aca="false">SUBSTITUTE(ROUND(N11,2),",",".")</f>
        <v>2.36</v>
      </c>
      <c r="O45" s="27" t="str">
        <f aca="false">SUBSTITUTE(ROUND(O11,2),",",".")</f>
        <v>2.42</v>
      </c>
      <c r="P45" s="27"/>
      <c r="Q45" s="27"/>
      <c r="T45" s="27" t="str">
        <f aca="false">SUBSTITUTE(ROUND(T11,2),",",".")</f>
        <v>-1.24</v>
      </c>
      <c r="U45" s="27" t="str">
        <f aca="false">SUBSTITUTE(ROUND(U11,2),",",".")</f>
        <v>-1.38</v>
      </c>
      <c r="V45" s="27" t="str">
        <f aca="false">SUBSTITUTE(ROUND(V11,2),",",".")</f>
        <v>-1.11</v>
      </c>
    </row>
    <row r="46" customFormat="false" ht="12.8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7" t="str">
        <f aca="false">SUBSTITUTE(ROUND(M12,2),",",".")</f>
        <v>4.67</v>
      </c>
      <c r="N46" s="27" t="str">
        <f aca="false">SUBSTITUTE(ROUND(N12,2),",",".")</f>
        <v>4.59</v>
      </c>
      <c r="O46" s="27" t="str">
        <f aca="false">SUBSTITUTE(ROUND(O12,2),",",".")</f>
        <v>4.76</v>
      </c>
      <c r="P46" s="28"/>
      <c r="Q46" s="28"/>
      <c r="T46" s="27" t="str">
        <f aca="false">SUBSTITUTE(ROUND(T12,2),",",".")</f>
        <v>22.76</v>
      </c>
      <c r="U46" s="27" t="str">
        <f aca="false">SUBSTITUTE(ROUND(U12,2),",",".")</f>
        <v>22.3</v>
      </c>
      <c r="V46" s="27" t="str">
        <f aca="false">SUBSTITUTE(ROUND(V12,2),",",".")</f>
        <v>23.23</v>
      </c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8"/>
      <c r="L47" s="28"/>
      <c r="M47" s="27" t="str">
        <f aca="false">SUBSTITUTE(ROUND(M13,2),",",".")</f>
        <v>2.15</v>
      </c>
      <c r="N47" s="27" t="str">
        <f aca="false">SUBSTITUTE(ROUND(N13,2),",",".")</f>
        <v>2.12</v>
      </c>
      <c r="O47" s="27" t="str">
        <f aca="false">SUBSTITUTE(ROUND(O13,2),",",".")</f>
        <v>2.18</v>
      </c>
      <c r="P47" s="25"/>
      <c r="Q47" s="25"/>
      <c r="T47" s="27" t="str">
        <f aca="false">SUBSTITUTE(ROUND(T13,2),",",".")</f>
        <v>-4.54</v>
      </c>
      <c r="U47" s="27" t="str">
        <f aca="false">SUBSTITUTE(ROUND(U13,2),",",".")</f>
        <v>-4.68</v>
      </c>
      <c r="V47" s="27" t="str">
        <f aca="false">SUBSTITUTE(ROUND(V13,2),",",".")</f>
        <v>-4.4</v>
      </c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8"/>
      <c r="M48" s="27" t="str">
        <f aca="false">SUBSTITUTE(ROUND(M14,2),",",".")</f>
        <v>1.79</v>
      </c>
      <c r="N48" s="27" t="str">
        <f aca="false">SUBSTITUTE(ROUND(N14,2),",",".")</f>
        <v>1.77</v>
      </c>
      <c r="O48" s="27" t="str">
        <f aca="false">SUBSTITUTE(ROUND(O14,2),",",".")</f>
        <v>1.81</v>
      </c>
      <c r="P48" s="27"/>
      <c r="Q48" s="27"/>
      <c r="T48" s="27" t="str">
        <f aca="false">SUBSTITUTE(ROUND(T14,2),",",".")</f>
        <v>-2.58</v>
      </c>
      <c r="U48" s="27" t="str">
        <f aca="false">SUBSTITUTE(ROUND(U14,2),",",".")</f>
        <v>-2.7</v>
      </c>
      <c r="V48" s="27" t="str">
        <f aca="false">SUBSTITUTE(ROUND(V14,2),",",".")</f>
        <v>-2.47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SUBSTITUTE(ROUND(M15,2),",",".")</f>
        <v>4.96</v>
      </c>
      <c r="N49" s="27" t="str">
        <f aca="false">SUBSTITUTE(ROUND(N15,2),",",".")</f>
        <v>4.89</v>
      </c>
      <c r="O49" s="27" t="str">
        <f aca="false">SUBSTITUTE(ROUND(O15,2),",",".")</f>
        <v>5.04</v>
      </c>
      <c r="P49" s="27"/>
      <c r="Q49" s="27"/>
      <c r="T49" s="27" t="str">
        <f aca="false">SUBSTITUTE(ROUND(T15,2),",",".")</f>
        <v>18.38</v>
      </c>
      <c r="U49" s="27" t="str">
        <f aca="false">SUBSTITUTE(ROUND(U15,2),",",".")</f>
        <v>18</v>
      </c>
      <c r="V49" s="27" t="str">
        <f aca="false">SUBSTITUTE(ROUND(V15,2),",",".")</f>
        <v>18.75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SUBSTITUTE(ROUND(M16,2),",",".")</f>
        <v>1.45</v>
      </c>
      <c r="N50" s="27" t="str">
        <f aca="false">SUBSTITUTE(ROUND(N16,2),",",".")</f>
        <v>1.43</v>
      </c>
      <c r="O50" s="27" t="str">
        <f aca="false">SUBSTITUTE(ROUND(O16,2),",",".")</f>
        <v>1.48</v>
      </c>
      <c r="P50" s="27"/>
      <c r="Q50" s="27"/>
      <c r="T50" s="27" t="str">
        <f aca="false">SUBSTITUTE(ROUND(T16,2),",",".")</f>
        <v>-5.61</v>
      </c>
      <c r="U50" s="27" t="str">
        <f aca="false">SUBSTITUTE(ROUND(U16,2),",",".")</f>
        <v>-5.73</v>
      </c>
      <c r="V50" s="27" t="str">
        <f aca="false">SUBSTITUTE(ROUND(V16,2),",",".")</f>
        <v>-5.49</v>
      </c>
    </row>
    <row r="51" customFormat="false" ht="12.8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7" t="str">
        <f aca="false">SUBSTITUTE(ROUND(M17,2),",",".")</f>
        <v>-1.77</v>
      </c>
      <c r="N51" s="27" t="str">
        <f aca="false">SUBSTITUTE(ROUND(N17,2),",",".")</f>
        <v>-1.78</v>
      </c>
      <c r="O51" s="27" t="str">
        <f aca="false">SUBSTITUTE(ROUND(O17,2),",",".")</f>
        <v>-1.76</v>
      </c>
      <c r="P51" s="27"/>
      <c r="Q51" s="27"/>
      <c r="T51" s="27" t="str">
        <f aca="false">SUBSTITUTE(ROUND(T17,2),",",".")</f>
        <v>-4.73</v>
      </c>
      <c r="U51" s="27" t="str">
        <f aca="false">SUBSTITUTE(ROUND(U17,2),",",".")</f>
        <v>-4.8</v>
      </c>
      <c r="V51" s="27" t="str">
        <f aca="false">SUBSTITUTE(ROUND(V17,2),",",".")</f>
        <v>-4.65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SUBSTITUTE(ROUND(M18,2),",",".")</f>
        <v>0.57</v>
      </c>
      <c r="N52" s="27" t="str">
        <f aca="false">SUBSTITUTE(ROUND(N18,2),",",".")</f>
        <v>0.52</v>
      </c>
      <c r="O52" s="27" t="str">
        <f aca="false">SUBSTITUTE(ROUND(O18,2),",",".")</f>
        <v>0.63</v>
      </c>
      <c r="P52" s="27"/>
      <c r="Q52" s="27"/>
      <c r="T52" s="27" t="str">
        <f aca="false">SUBSTITUTE(ROUND(T18,2),",",".")</f>
        <v>22.48</v>
      </c>
      <c r="U52" s="27" t="str">
        <f aca="false">SUBSTITUTE(ROUND(U18,2),",",".")</f>
        <v>22.18</v>
      </c>
      <c r="V52" s="27" t="str">
        <f aca="false">SUBSTITUTE(ROUND(V18,2),",",".")</f>
        <v>22.77</v>
      </c>
    </row>
    <row r="53" customFormat="false" ht="12.8" hidden="false" customHeight="false" outlineLevel="0" collapsed="false">
      <c r="M53" s="27" t="str">
        <f aca="false">SUBSTITUTE(ROUND(M19,2),",",".")</f>
        <v>-1.95</v>
      </c>
      <c r="N53" s="27" t="str">
        <f aca="false">SUBSTITUTE(ROUND(N19,2),",",".")</f>
        <v>-1.96</v>
      </c>
      <c r="O53" s="27" t="str">
        <f aca="false">SUBSTITUTE(ROUND(O19,2),",",".")</f>
        <v>-1.93</v>
      </c>
      <c r="P53" s="27"/>
      <c r="Q53" s="27"/>
      <c r="T53" s="27" t="str">
        <f aca="false">SUBSTITUTE(ROUND(T19,2),",",".")</f>
        <v>-7.43</v>
      </c>
      <c r="U53" s="27" t="str">
        <f aca="false">SUBSTITUTE(ROUND(U19,2),",",".")</f>
        <v>-7.5</v>
      </c>
      <c r="V53" s="27" t="str">
        <f aca="false">SUBSTITUTE(ROUND(V19,2),",",".")</f>
        <v>-7.35</v>
      </c>
    </row>
    <row r="54" customFormat="false" ht="12.8" hidden="false" customHeight="false" outlineLevel="0" collapsed="false">
      <c r="M54" s="27" t="str">
        <f aca="false">SUBSTITUTE(ROUND(M20,2),",",".")</f>
        <v>-1.86</v>
      </c>
      <c r="N54" s="27" t="str">
        <f aca="false">SUBSTITUTE(ROUND(N20,2),",",".")</f>
        <v>-1.89</v>
      </c>
      <c r="O54" s="27" t="str">
        <f aca="false">SUBSTITUTE(ROUND(O20,2),",",".")</f>
        <v>-1.84</v>
      </c>
      <c r="P54" s="27"/>
      <c r="Q54" s="27"/>
      <c r="T54" s="27" t="str">
        <f aca="false">SUBSTITUTE(ROUND(T20,2),",",".")</f>
        <v>-4.89</v>
      </c>
      <c r="U54" s="27" t="str">
        <f aca="false">SUBSTITUTE(ROUND(U20,2),",",".")</f>
        <v>-5.04</v>
      </c>
      <c r="V54" s="27" t="str">
        <f aca="false">SUBSTITUTE(ROUND(V20,2),",",".")</f>
        <v>-4.75</v>
      </c>
    </row>
    <row r="55" customFormat="false" ht="12.8" hidden="false" customHeight="false" outlineLevel="0" collapsed="false">
      <c r="M55" s="27" t="str">
        <f aca="false">SUBSTITUTE(ROUND(M21,2),",",".")</f>
        <v>0.16</v>
      </c>
      <c r="N55" s="27" t="str">
        <f aca="false">SUBSTITUTE(ROUND(N21,2),",",".")</f>
        <v>0.03</v>
      </c>
      <c r="O55" s="27" t="str">
        <f aca="false">SUBSTITUTE(ROUND(O21,2),",",".")</f>
        <v>0.29</v>
      </c>
      <c r="P55" s="27"/>
      <c r="Q55" s="27"/>
      <c r="T55" s="27" t="str">
        <f aca="false">SUBSTITUTE(ROUND(T21,2),",",".")</f>
        <v>33.21</v>
      </c>
      <c r="U55" s="27" t="str">
        <f aca="false">SUBSTITUTE(ROUND(U21,2),",",".")</f>
        <v>32.4</v>
      </c>
      <c r="V55" s="27" t="str">
        <f aca="false">SUBSTITUTE(ROUND(V21,2),",",".")</f>
        <v>34.03</v>
      </c>
    </row>
    <row r="56" customFormat="false" ht="12.8" hidden="false" customHeight="false" outlineLevel="0" collapsed="false">
      <c r="M56" s="27" t="str">
        <f aca="false">SUBSTITUTE(ROUND(M22,2),",",".")</f>
        <v>-1.95</v>
      </c>
      <c r="N56" s="27" t="str">
        <f aca="false">SUBSTITUTE(ROUND(N22,2),",",".")</f>
        <v>-1.97</v>
      </c>
      <c r="O56" s="27" t="str">
        <f aca="false">SUBSTITUTE(ROUND(O22,2),",",".")</f>
        <v>-1.92</v>
      </c>
      <c r="P56" s="27"/>
      <c r="Q56" s="27"/>
      <c r="T56" s="27" t="str">
        <f aca="false">SUBSTITUTE(ROUND(T22,2),",",".")</f>
        <v>-6.99</v>
      </c>
      <c r="U56" s="27" t="str">
        <f aca="false">SUBSTITUTE(ROUND(U22,2),",",".")</f>
        <v>-7.14</v>
      </c>
      <c r="V56" s="27" t="str">
        <f aca="false">SUBSTITUTE(ROUND(V22,2),",",".")</f>
        <v>-6.85</v>
      </c>
    </row>
    <row r="57" customFormat="false" ht="12.8" hidden="false" customHeight="false" outlineLevel="0" collapsed="false">
      <c r="M57" s="27" t="str">
        <f aca="false">SUBSTITUTE(ROUND(M23,2),",",".")</f>
        <v>-1.61</v>
      </c>
      <c r="N57" s="27" t="str">
        <f aca="false">SUBSTITUTE(ROUND(N23,2),",",".")</f>
        <v>-1.7</v>
      </c>
      <c r="O57" s="27" t="str">
        <f aca="false">SUBSTITUTE(ROUND(O23,2),",",".")</f>
        <v>-1.53</v>
      </c>
      <c r="P57" s="27"/>
      <c r="Q57" s="27"/>
      <c r="T57" s="27" t="str">
        <f aca="false">SUBSTITUTE(ROUND(T23,2),",",".")</f>
        <v>-2.09</v>
      </c>
      <c r="U57" s="27" t="str">
        <f aca="false">SUBSTITUTE(ROUND(U23,2),",",".")</f>
        <v>-2.53</v>
      </c>
      <c r="V57" s="27" t="str">
        <f aca="false">SUBSTITUTE(ROUND(V23,2),",",".")</f>
        <v>-1.64</v>
      </c>
    </row>
    <row r="58" customFormat="false" ht="12.8" hidden="false" customHeight="false" outlineLevel="0" collapsed="false">
      <c r="M58" s="27" t="str">
        <f aca="false">SUBSTITUTE(ROUND(M24,2),",",".")</f>
        <v>-0.19</v>
      </c>
      <c r="N58" s="27" t="str">
        <f aca="false">SUBSTITUTE(ROUND(N24,2),",",".")</f>
        <v>-0.49</v>
      </c>
      <c r="O58" s="27" t="str">
        <f aca="false">SUBSTITUTE(ROUND(O24,2),",",".")</f>
        <v>0.11</v>
      </c>
      <c r="P58" s="27"/>
      <c r="Q58" s="27"/>
      <c r="T58" s="27" t="str">
        <f aca="false">SUBSTITUTE(ROUND(T24,2),",",".")</f>
        <v>30.29</v>
      </c>
      <c r="U58" s="27" t="str">
        <f aca="false">SUBSTITUTE(ROUND(U24,2),",",".")</f>
        <v>28.48</v>
      </c>
      <c r="V58" s="27" t="str">
        <f aca="false">SUBSTITUTE(ROUND(V24,2),",",".")</f>
        <v>32.12</v>
      </c>
    </row>
    <row r="59" customFormat="false" ht="12.8" hidden="false" customHeight="false" outlineLevel="0" collapsed="false">
      <c r="M59" s="27" t="str">
        <f aca="false">SUBSTITUTE(ROUND(M25,2),",",".")</f>
        <v>-1.73</v>
      </c>
      <c r="N59" s="27" t="str">
        <f aca="false">SUBSTITUTE(ROUND(N25,2),",",".")</f>
        <v>-1.82</v>
      </c>
      <c r="O59" s="27" t="str">
        <f aca="false">SUBSTITUTE(ROUND(O25,2),",",".")</f>
        <v>-1.65</v>
      </c>
      <c r="P59" s="27"/>
      <c r="Q59" s="27"/>
      <c r="T59" s="27" t="str">
        <f aca="false">SUBSTITUTE(ROUND(T25,2),",",".")</f>
        <v>-5.46</v>
      </c>
      <c r="U59" s="27" t="str">
        <f aca="false">SUBSTITUTE(ROUND(U25,2),",",".")</f>
        <v>-5.91</v>
      </c>
      <c r="V59" s="27" t="str">
        <f aca="false">SUBSTITUTE(ROUND(V25,2),",",".")</f>
        <v>-5</v>
      </c>
    </row>
    <row r="60" customFormat="false" ht="12.8" hidden="false" customHeight="false" outlineLevel="0" collapsed="false">
      <c r="M60" s="27" t="str">
        <f aca="false">SUBSTITUTE(ROUND(M26,2),",",".")</f>
        <v>-1.45</v>
      </c>
      <c r="N60" s="27" t="str">
        <f aca="false">SUBSTITUTE(ROUND(N26,2),",",".")</f>
        <v>-1.55</v>
      </c>
      <c r="O60" s="27" t="str">
        <f aca="false">SUBSTITUTE(ROUND(O26,2),",",".")</f>
        <v>-1.35</v>
      </c>
      <c r="P60" s="27"/>
      <c r="Q60" s="27"/>
      <c r="T60" s="27" t="str">
        <f aca="false">SUBSTITUTE(ROUND(T26,2),",",".")</f>
        <v>-4.53</v>
      </c>
      <c r="U60" s="27" t="str">
        <f aca="false">SUBSTITUTE(ROUND(U26,2),",",".")</f>
        <v>-5.05</v>
      </c>
      <c r="V60" s="27" t="str">
        <f aca="false">SUBSTITUTE(ROUND(V26,2),",",".")</f>
        <v>-4.02</v>
      </c>
    </row>
    <row r="61" customFormat="false" ht="12.8" hidden="false" customHeight="false" outlineLevel="0" collapsed="false">
      <c r="M61" s="27" t="str">
        <f aca="false">SUBSTITUTE(ROUND(M27,2),",",".")</f>
        <v>0.75</v>
      </c>
      <c r="N61" s="27" t="str">
        <f aca="false">SUBSTITUTE(ROUND(N27,2),",",".")</f>
        <v>0.42</v>
      </c>
      <c r="O61" s="27" t="str">
        <f aca="false">SUBSTITUTE(ROUND(O27,2),",",".")</f>
        <v>1.08</v>
      </c>
      <c r="P61" s="27"/>
      <c r="Q61" s="27"/>
      <c r="T61" s="27" t="str">
        <f aca="false">SUBSTITUTE(ROUND(T27,2),",",".")</f>
        <v>18.66</v>
      </c>
      <c r="U61" s="27" t="str">
        <f aca="false">SUBSTITUTE(ROUND(U27,2),",",".")</f>
        <v>16.93</v>
      </c>
      <c r="V61" s="27" t="str">
        <f aca="false">SUBSTITUTE(ROUND(V27,2),",",".")</f>
        <v>20.42</v>
      </c>
    </row>
    <row r="62" customFormat="false" ht="12.8" hidden="false" customHeight="false" outlineLevel="0" collapsed="false">
      <c r="M62" s="27" t="str">
        <f aca="false">SUBSTITUTE(ROUND(M28,2),",",".")</f>
        <v>-1.68</v>
      </c>
      <c r="N62" s="27" t="str">
        <f aca="false">SUBSTITUTE(ROUND(N28,2),",",".")</f>
        <v>-1.78</v>
      </c>
      <c r="O62" s="27" t="str">
        <f aca="false">SUBSTITUTE(ROUND(O28,2),",",".")</f>
        <v>-1.57</v>
      </c>
      <c r="P62" s="27"/>
      <c r="Q62" s="27"/>
      <c r="T62" s="27" t="str">
        <f aca="false">SUBSTITUTE(ROUND(T28,2),",",".")</f>
        <v>-7.72</v>
      </c>
      <c r="U62" s="27" t="str">
        <f aca="false">SUBSTITUTE(ROUND(U28,2),",",".")</f>
        <v>-8.25</v>
      </c>
      <c r="V62" s="27" t="str">
        <f aca="false">SUBSTITUTE(ROUND(V28,2),",",".")</f>
        <v>-7.19</v>
      </c>
    </row>
    <row r="63" customFormat="false" ht="12.8" hidden="false" customHeight="false" outlineLevel="0" collapsed="false">
      <c r="M63" s="27" t="str">
        <f aca="false">SUBSTITUTE(ROUND(M29,2),",",".")</f>
        <v>-1.93</v>
      </c>
      <c r="N63" s="27" t="str">
        <f aca="false">SUBSTITUTE(ROUND(N29,2),",",".")</f>
        <v>-2.03</v>
      </c>
      <c r="O63" s="27" t="str">
        <f aca="false">SUBSTITUTE(ROUND(O29,2),",",".")</f>
        <v>-1.84</v>
      </c>
      <c r="P63" s="27"/>
      <c r="Q63" s="27"/>
      <c r="T63" s="27" t="str">
        <f aca="false">SUBSTITUTE(ROUND(T29,2),",",".")</f>
        <v>-6.42</v>
      </c>
      <c r="U63" s="27" t="str">
        <f aca="false">SUBSTITUTE(ROUND(U29,2),",",".")</f>
        <v>-6.9</v>
      </c>
      <c r="V63" s="27" t="str">
        <f aca="false">SUBSTITUTE(ROUND(V29,2),",",".")</f>
        <v>-5.93</v>
      </c>
    </row>
    <row r="64" customFormat="false" ht="12.8" hidden="false" customHeight="false" outlineLevel="0" collapsed="false">
      <c r="M64" s="27" t="str">
        <f aca="false">SUBSTITUTE(ROUND(M30,2),",",".")</f>
        <v>1.15</v>
      </c>
      <c r="N64" s="27" t="str">
        <f aca="false">SUBSTITUTE(ROUND(N30,2),",",".")</f>
        <v>0.84</v>
      </c>
      <c r="O64" s="27" t="str">
        <f aca="false">SUBSTITUTE(ROUND(O30,2),",",".")</f>
        <v>1.47</v>
      </c>
      <c r="P64" s="27"/>
      <c r="Q64" s="27"/>
      <c r="T64" s="27" t="str">
        <f aca="false">SUBSTITUTE(ROUND(T30,2),",",".")</f>
        <v>13.71</v>
      </c>
      <c r="U64" s="27" t="str">
        <f aca="false">SUBSTITUTE(ROUND(U30,2),",",".")</f>
        <v>12.13</v>
      </c>
      <c r="V64" s="27" t="str">
        <f aca="false">SUBSTITUTE(ROUND(V30,2),",",".")</f>
        <v>15.31</v>
      </c>
    </row>
    <row r="65" customFormat="false" ht="12.8" hidden="false" customHeight="false" outlineLevel="0" collapsed="false">
      <c r="M65" s="27" t="str">
        <f aca="false">SUBSTITUTE(ROUND(M31,2),",",".")</f>
        <v>-2.26</v>
      </c>
      <c r="N65" s="27" t="str">
        <f aca="false">SUBSTITUTE(ROUND(N31,2),",",".")</f>
        <v>-2.36</v>
      </c>
      <c r="O65" s="27" t="str">
        <f aca="false">SUBSTITUTE(ROUND(O31,2),",",".")</f>
        <v>-2.16</v>
      </c>
      <c r="P65" s="27"/>
      <c r="Q65" s="27"/>
      <c r="T65" s="27" t="str">
        <f aca="false">SUBSTITUTE(ROUND(T31,2),",",".")</f>
        <v>-9.34</v>
      </c>
      <c r="U65" s="27" t="str">
        <f aca="false">SUBSTITUTE(ROUND(U31,2),",",".")</f>
        <v>-9.85</v>
      </c>
      <c r="V65" s="27" t="str">
        <f aca="false">SUBSTITUTE(ROUND(V31,2),",",".")</f>
        <v>-8.83</v>
      </c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P70" s="27"/>
      <c r="Q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P71" s="27"/>
      <c r="Q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  <c r="T72" s="27"/>
      <c r="U72" s="27"/>
      <c r="V72" s="27"/>
    </row>
    <row r="73" customFormat="false" ht="12.8" hidden="false" customHeight="false" outlineLevel="0" collapsed="false">
      <c r="M73" s="27"/>
      <c r="N73" s="27"/>
      <c r="O73" s="27"/>
      <c r="T73" s="27"/>
      <c r="U73" s="27"/>
      <c r="V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7" activeCellId="1" sqref="S2:S29 R1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4" t="n">
        <v>2011</v>
      </c>
      <c r="B2" s="64"/>
      <c r="C2" s="65" t="s">
        <v>135</v>
      </c>
      <c r="D2" s="66"/>
      <c r="E2" s="64" t="n">
        <v>2019</v>
      </c>
      <c r="F2" s="64"/>
      <c r="G2" s="65" t="s">
        <v>135</v>
      </c>
      <c r="H2" s="66"/>
      <c r="I2" s="64" t="n">
        <v>2021</v>
      </c>
      <c r="J2" s="64"/>
      <c r="K2" s="65" t="s">
        <v>135</v>
      </c>
      <c r="M2" s="67" t="s">
        <v>136</v>
      </c>
      <c r="N2" s="67" t="s">
        <v>137</v>
      </c>
      <c r="O2" s="67" t="s">
        <v>138</v>
      </c>
      <c r="P2" s="67" t="s">
        <v>139</v>
      </c>
      <c r="Q2" s="67" t="s">
        <v>140</v>
      </c>
    </row>
    <row r="3" customFormat="false" ht="12.8" hidden="false" customHeight="false" outlineLevel="0" collapsed="false">
      <c r="A3" s="68" t="s">
        <v>141</v>
      </c>
      <c r="B3" s="68" t="str">
        <f aca="false">VLOOKUP(A3,CIDS_description!$A$1:$D$61,4,0)</f>
        <v>Pneumonia, unspecified organisms</v>
      </c>
      <c r="C3" s="69" t="n">
        <v>0.406843403035683</v>
      </c>
      <c r="D3" s="66"/>
      <c r="E3" s="68" t="s">
        <v>141</v>
      </c>
      <c r="F3" s="68" t="str">
        <f aca="false">VLOOKUP(E3,CIDS_description!$A$1:$D$61,4,0)</f>
        <v>Pneumonia, unspecified organisms</v>
      </c>
      <c r="G3" s="69" t="n">
        <v>0.426888693433939</v>
      </c>
      <c r="H3" s="66"/>
      <c r="I3" s="68" t="s">
        <v>141</v>
      </c>
      <c r="J3" s="68" t="str">
        <f aca="false">VLOOKUP(I3,CIDS_description!$A$1:$D$61,4,0)</f>
        <v>Pneumonia, unspecified organisms</v>
      </c>
      <c r="K3" s="69" t="n">
        <v>0.424412913654528</v>
      </c>
      <c r="M3" s="65" t="n">
        <v>1</v>
      </c>
      <c r="N3" s="70" t="n">
        <v>2011</v>
      </c>
      <c r="O3" s="70" t="s">
        <v>141</v>
      </c>
      <c r="P3" s="71" t="n">
        <v>147342</v>
      </c>
      <c r="Q3" s="72" t="n">
        <v>0.406843403035683</v>
      </c>
    </row>
    <row r="4" customFormat="false" ht="12.8" hidden="false" customHeight="false" outlineLevel="0" collapsed="false">
      <c r="A4" s="73" t="s">
        <v>142</v>
      </c>
      <c r="B4" s="73" t="str">
        <f aca="false">VLOOKUP(A4,CIDS_description!$A$1:$D$61,4,0)</f>
        <v>Bronchopneumonia, unspecified organism</v>
      </c>
      <c r="C4" s="74" t="n">
        <v>0.124127800220345</v>
      </c>
      <c r="D4" s="66"/>
      <c r="E4" s="73" t="s">
        <v>143</v>
      </c>
      <c r="F4" s="73" t="str">
        <f aca="false">VLOOKUP(E4,CIDS_description!$A$1:$D$61,4,0)</f>
        <v>Unspecified bacterial pneumonia</v>
      </c>
      <c r="G4" s="74" t="n">
        <v>0.175134548107842</v>
      </c>
      <c r="H4" s="66"/>
      <c r="I4" s="73" t="s">
        <v>143</v>
      </c>
      <c r="J4" s="73" t="str">
        <f aca="false">VLOOKUP(I4,CIDS_description!$A$1:$D$61,4,0)</f>
        <v>Unspecified bacterial pneumonia</v>
      </c>
      <c r="K4" s="74" t="n">
        <v>0.146154191549549</v>
      </c>
      <c r="M4" s="75" t="n">
        <f aca="false">IF(N4=N3,M3+1,1)</f>
        <v>2</v>
      </c>
      <c r="N4" s="70" t="n">
        <v>2011</v>
      </c>
      <c r="O4" s="70" t="s">
        <v>142</v>
      </c>
      <c r="P4" s="71" t="n">
        <v>44954</v>
      </c>
      <c r="Q4" s="72" t="n">
        <v>0.124127800220345</v>
      </c>
    </row>
    <row r="5" customFormat="false" ht="12.8" hidden="false" customHeight="false" outlineLevel="0" collapsed="false">
      <c r="A5" s="68" t="s">
        <v>144</v>
      </c>
      <c r="B5" s="68" t="str">
        <f aca="false">VLOOKUP(A5,CIDS_description!$A$1:$D$61,4,0)</f>
        <v>Other pneumonia, unspecified organism</v>
      </c>
      <c r="C5" s="69" t="n">
        <v>0.111470376271196</v>
      </c>
      <c r="D5" s="66"/>
      <c r="E5" s="68" t="s">
        <v>142</v>
      </c>
      <c r="F5" s="68" t="str">
        <f aca="false">VLOOKUP(E5,CIDS_description!$A$1:$D$61,4,0)</f>
        <v>Bronchopneumonia, unspecified organism</v>
      </c>
      <c r="G5" s="69" t="n">
        <v>0.12760222969476</v>
      </c>
      <c r="H5" s="66"/>
      <c r="I5" s="68" t="s">
        <v>142</v>
      </c>
      <c r="J5" s="68" t="str">
        <f aca="false">VLOOKUP(I5,CIDS_description!$A$1:$D$61,4,0)</f>
        <v>Bronchopneumonia, unspecified organism</v>
      </c>
      <c r="K5" s="69" t="n">
        <v>0.112675676889228</v>
      </c>
      <c r="M5" s="75" t="n">
        <f aca="false">IF(N5=N4,M4+1,1)</f>
        <v>3</v>
      </c>
      <c r="N5" s="70" t="n">
        <v>2011</v>
      </c>
      <c r="O5" s="70" t="s">
        <v>144</v>
      </c>
      <c r="P5" s="71" t="n">
        <v>40370</v>
      </c>
      <c r="Q5" s="72" t="n">
        <v>0.111470376271196</v>
      </c>
    </row>
    <row r="6" customFormat="false" ht="12.8" hidden="false" customHeight="false" outlineLevel="0" collapsed="false">
      <c r="A6" s="73" t="s">
        <v>145</v>
      </c>
      <c r="B6" s="73" t="str">
        <f aca="false">VLOOKUP(A6,CIDS_description!$A$1:$D$61,4,0)</f>
        <v>Pneumonia due to other specified bacteria</v>
      </c>
      <c r="C6" s="74" t="n">
        <v>0.0897948138800913</v>
      </c>
      <c r="D6" s="66"/>
      <c r="E6" s="73" t="s">
        <v>145</v>
      </c>
      <c r="F6" s="73" t="str">
        <f aca="false">VLOOKUP(E6,CIDS_description!$A$1:$D$61,4,0)</f>
        <v>Pneumonia due to other specified bacteria</v>
      </c>
      <c r="G6" s="74" t="n">
        <v>0.0829234906997067</v>
      </c>
      <c r="H6" s="66"/>
      <c r="I6" s="73" t="s">
        <v>145</v>
      </c>
      <c r="J6" s="73" t="str">
        <f aca="false">VLOOKUP(I6,CIDS_description!$A$1:$D$61,4,0)</f>
        <v>Pneumonia due to other specified bacteria</v>
      </c>
      <c r="K6" s="74" t="n">
        <v>0.0656279466570877</v>
      </c>
      <c r="M6" s="75" t="n">
        <f aca="false">IF(N6=N5,M5+1,1)</f>
        <v>4</v>
      </c>
      <c r="N6" s="70" t="n">
        <v>2011</v>
      </c>
      <c r="O6" s="70" t="s">
        <v>145</v>
      </c>
      <c r="P6" s="71" t="n">
        <v>32520</v>
      </c>
      <c r="Q6" s="72" t="n">
        <v>0.0897948138800913</v>
      </c>
    </row>
    <row r="7" customFormat="false" ht="12.8" hidden="false" customHeight="false" outlineLevel="0" collapsed="false">
      <c r="A7" s="68" t="s">
        <v>143</v>
      </c>
      <c r="B7" s="68" t="str">
        <f aca="false">VLOOKUP(A7,CIDS_description!$A$1:$D$61,4,0)</f>
        <v>Unspecified bacterial pneumonia</v>
      </c>
      <c r="C7" s="69" t="n">
        <v>0.0649604179379775</v>
      </c>
      <c r="D7" s="66"/>
      <c r="E7" s="68" t="s">
        <v>144</v>
      </c>
      <c r="F7" s="68" t="str">
        <f aca="false">VLOOKUP(E7,CIDS_description!$A$1:$D$61,4,0)</f>
        <v>Other pneumonia, unspecified organism</v>
      </c>
      <c r="G7" s="69" t="n">
        <v>0.0612345902469237</v>
      </c>
      <c r="H7" s="66"/>
      <c r="I7" s="68" t="s">
        <v>146</v>
      </c>
      <c r="J7" s="68" t="str">
        <f aca="false">VLOOKUP(I7,CIDS_description!$A$1:$D$61,4,0)</f>
        <v>Viral pneumonia, unspecified</v>
      </c>
      <c r="K7" s="69" t="n">
        <v>0.0495397602263033</v>
      </c>
      <c r="M7" s="75" t="n">
        <f aca="false">IF(N7=N6,M6+1,1)</f>
        <v>5</v>
      </c>
      <c r="N7" s="70" t="n">
        <v>2011</v>
      </c>
      <c r="O7" s="70" t="s">
        <v>143</v>
      </c>
      <c r="P7" s="71" t="n">
        <v>23526</v>
      </c>
      <c r="Q7" s="72" t="n">
        <v>0.0649604179379775</v>
      </c>
    </row>
    <row r="8" customFormat="false" ht="12.8" hidden="false" customHeight="false" outlineLevel="0" collapsed="false">
      <c r="A8" s="73" t="s">
        <v>147</v>
      </c>
      <c r="B8" s="73" t="str">
        <f aca="false">VLOOKUP(A8,CIDS_description!$A$1:$D$61,4,0)</f>
        <v>Other viral pneumonia</v>
      </c>
      <c r="C8" s="74" t="n">
        <v>0.0626492783556394</v>
      </c>
      <c r="D8" s="66"/>
      <c r="E8" s="73" t="s">
        <v>147</v>
      </c>
      <c r="F8" s="73" t="str">
        <f aca="false">VLOOKUP(E8,CIDS_description!$A$1:$D$61,4,0)</f>
        <v>Other viral pneumonia</v>
      </c>
      <c r="G8" s="74" t="n">
        <v>0.0300827792562593</v>
      </c>
      <c r="H8" s="66"/>
      <c r="I8" s="73" t="s">
        <v>144</v>
      </c>
      <c r="J8" s="73" t="str">
        <f aca="false">VLOOKUP(I8,CIDS_description!$A$1:$D$61,4,0)</f>
        <v>Other pneumonia, unspecified organism</v>
      </c>
      <c r="K8" s="74" t="n">
        <v>0.0476628799784473</v>
      </c>
      <c r="M8" s="75" t="n">
        <f aca="false">IF(N8=N7,M7+1,1)</f>
        <v>6</v>
      </c>
      <c r="N8" s="70" t="n">
        <v>2011</v>
      </c>
      <c r="O8" s="70" t="s">
        <v>147</v>
      </c>
      <c r="P8" s="71" t="n">
        <v>22689</v>
      </c>
      <c r="Q8" s="72" t="n">
        <v>0.0626492783556394</v>
      </c>
    </row>
    <row r="9" customFormat="false" ht="12.8" hidden="false" customHeight="false" outlineLevel="0" collapsed="false">
      <c r="A9" s="68" t="s">
        <v>148</v>
      </c>
      <c r="B9" s="68" t="str">
        <f aca="false">VLOOKUP(A9,CIDS_description!$A$1:$D$61,4,0)</f>
        <v>Pneumonia due to other specified infectious organisms</v>
      </c>
      <c r="C9" s="69" t="n">
        <v>0.0446212851261463</v>
      </c>
      <c r="D9" s="66"/>
      <c r="E9" s="68" t="s">
        <v>148</v>
      </c>
      <c r="F9" s="68" t="str">
        <f aca="false">VLOOKUP(E9,CIDS_description!$A$1:$D$61,4,0)</f>
        <v>Pneumonia due to other specified infectious organisms</v>
      </c>
      <c r="G9" s="69" t="n">
        <v>0.0207499625273268</v>
      </c>
      <c r="H9" s="66"/>
      <c r="I9" s="68" t="s">
        <v>147</v>
      </c>
      <c r="J9" s="68" t="str">
        <f aca="false">VLOOKUP(I9,CIDS_description!$A$1:$D$61,4,0)</f>
        <v>Other viral pneumonia</v>
      </c>
      <c r="K9" s="69" t="n">
        <v>0.037178393426429</v>
      </c>
      <c r="M9" s="75" t="n">
        <f aca="false">IF(N9=N8,M8+1,1)</f>
        <v>7</v>
      </c>
      <c r="N9" s="70" t="n">
        <v>2011</v>
      </c>
      <c r="O9" s="70" t="s">
        <v>148</v>
      </c>
      <c r="P9" s="71" t="n">
        <v>16160</v>
      </c>
      <c r="Q9" s="72" t="n">
        <v>0.0446212851261463</v>
      </c>
    </row>
    <row r="10" customFormat="false" ht="12.8" hidden="false" customHeight="false" outlineLevel="0" collapsed="false">
      <c r="A10" s="73" t="s">
        <v>149</v>
      </c>
      <c r="B10" s="73" t="str">
        <f aca="false">VLOOKUP(A10,CIDS_description!$A$1:$D$61,4,0)</f>
        <v>Influenza due to unidentified influenza virus with pneumonia</v>
      </c>
      <c r="C10" s="74" t="n">
        <v>0.0234537868726167</v>
      </c>
      <c r="D10" s="66"/>
      <c r="E10" s="73" t="s">
        <v>149</v>
      </c>
      <c r="F10" s="73" t="str">
        <f aca="false">VLOOKUP(E10,CIDS_description!$A$1:$D$61,4,0)</f>
        <v>Influenza due to unidentified influenza virus with pneumonia</v>
      </c>
      <c r="G10" s="74" t="n">
        <v>0.0200203059467011</v>
      </c>
      <c r="H10" s="66"/>
      <c r="I10" s="73" t="s">
        <v>149</v>
      </c>
      <c r="J10" s="73" t="str">
        <f aca="false">VLOOKUP(I10,CIDS_description!$A$1:$D$61,4,0)</f>
        <v>Influenza due to unidentified influenza virus with pneumonia</v>
      </c>
      <c r="K10" s="74" t="n">
        <v>0.036504871806385</v>
      </c>
      <c r="M10" s="75" t="n">
        <f aca="false">IF(N10=N9,M9+1,1)</f>
        <v>8</v>
      </c>
      <c r="N10" s="70" t="n">
        <v>2011</v>
      </c>
      <c r="O10" s="70" t="s">
        <v>149</v>
      </c>
      <c r="P10" s="71" t="n">
        <v>8494</v>
      </c>
      <c r="Q10" s="72" t="n">
        <v>0.0234537868726167</v>
      </c>
    </row>
    <row r="11" customFormat="false" ht="12.8" hidden="false" customHeight="false" outlineLevel="0" collapsed="false">
      <c r="A11" s="68" t="s">
        <v>150</v>
      </c>
      <c r="B11" s="68" t="str">
        <f aca="false">VLOOKUP(A11,CIDS_description!$A$1:$D$61,4,0)</f>
        <v>Lobar pneumonia, unspecified organism</v>
      </c>
      <c r="C11" s="69" t="n">
        <v>0.0184974003131221</v>
      </c>
      <c r="D11" s="66"/>
      <c r="E11" s="68" t="s">
        <v>146</v>
      </c>
      <c r="F11" s="68" t="str">
        <f aca="false">VLOOKUP(E11,CIDS_description!$A$1:$D$61,4,0)</f>
        <v>Viral pneumonia, unspecified</v>
      </c>
      <c r="G11" s="69" t="n">
        <v>0.0162334448557797</v>
      </c>
      <c r="H11" s="66"/>
      <c r="I11" s="68" t="s">
        <v>148</v>
      </c>
      <c r="J11" s="68" t="str">
        <f aca="false">VLOOKUP(I11,CIDS_description!$A$1:$D$61,4,0)</f>
        <v>Pneumonia due to other specified infectious organisms</v>
      </c>
      <c r="K11" s="69" t="n">
        <v>0.0152485294777962</v>
      </c>
      <c r="M11" s="75" t="n">
        <f aca="false">IF(N11=N10,M10+1,1)</f>
        <v>9</v>
      </c>
      <c r="N11" s="70" t="n">
        <v>2011</v>
      </c>
      <c r="O11" s="70" t="s">
        <v>150</v>
      </c>
      <c r="P11" s="71" t="n">
        <v>6699</v>
      </c>
      <c r="Q11" s="72" t="n">
        <v>0.0184974003131221</v>
      </c>
    </row>
    <row r="12" customFormat="false" ht="12.8" hidden="false" customHeight="false" outlineLevel="0" collapsed="false">
      <c r="A12" s="73" t="s">
        <v>151</v>
      </c>
      <c r="B12" s="73" t="str">
        <f aca="false">VLOOKUP(A12,CIDS_description!$A$1:$D$61,4,0)</f>
        <v>Influenza due to other identified influenza virus with pneumonia</v>
      </c>
      <c r="C12" s="74" t="n">
        <v>0.0157886453187688</v>
      </c>
      <c r="D12" s="66"/>
      <c r="E12" s="73" t="s">
        <v>150</v>
      </c>
      <c r="F12" s="73" t="str">
        <f aca="false">VLOOKUP(E12,CIDS_description!$A$1:$D$61,4,0)</f>
        <v>Lobar pneumonia, unspecified organism</v>
      </c>
      <c r="G12" s="74" t="n">
        <v>0.0073955502261087</v>
      </c>
      <c r="H12" s="66"/>
      <c r="I12" s="73" t="s">
        <v>151</v>
      </c>
      <c r="J12" s="73" t="str">
        <f aca="false">VLOOKUP(I12,CIDS_description!$A$1:$D$61,4,0)</f>
        <v>Influenza due to other identified influenza virus with pneumonia</v>
      </c>
      <c r="K12" s="74" t="n">
        <v>0.00917785460913295</v>
      </c>
      <c r="M12" s="75" t="n">
        <f aca="false">IF(N12=N11,M11+1,1)</f>
        <v>10</v>
      </c>
      <c r="N12" s="70" t="n">
        <v>2011</v>
      </c>
      <c r="O12" s="70" t="s">
        <v>151</v>
      </c>
      <c r="P12" s="71" t="n">
        <v>5718</v>
      </c>
      <c r="Q12" s="72" t="n">
        <v>0.0157886453187688</v>
      </c>
    </row>
    <row r="13" customFormat="false" ht="12.8" hidden="false" customHeight="false" outlineLevel="0" collapsed="false">
      <c r="M13" s="75" t="n">
        <f aca="false">IF(N13=N12,M12+1,1)</f>
        <v>11</v>
      </c>
      <c r="N13" s="70" t="n">
        <v>2011</v>
      </c>
      <c r="O13" s="70" t="s">
        <v>146</v>
      </c>
      <c r="P13" s="71" t="n">
        <v>5378</v>
      </c>
      <c r="Q13" s="72" t="n">
        <v>0.0148498311515108</v>
      </c>
    </row>
    <row r="14" customFormat="false" ht="12.8" hidden="false" customHeight="false" outlineLevel="0" collapsed="false">
      <c r="M14" s="75" t="n">
        <f aca="false">IF(N14=N13,M13+1,1)</f>
        <v>12</v>
      </c>
      <c r="N14" s="70" t="n">
        <v>2011</v>
      </c>
      <c r="O14" s="70" t="s">
        <v>152</v>
      </c>
      <c r="P14" s="71" t="n">
        <v>1581</v>
      </c>
      <c r="Q14" s="72" t="n">
        <v>0.00436548587774983</v>
      </c>
    </row>
    <row r="15" customFormat="false" ht="12.8" hidden="false" customHeight="false" outlineLevel="0" collapsed="false">
      <c r="M15" s="75" t="n">
        <f aca="false">IF(N15=N14,M14+1,1)</f>
        <v>13</v>
      </c>
      <c r="N15" s="70" t="n">
        <v>2011</v>
      </c>
      <c r="O15" s="70" t="s">
        <v>153</v>
      </c>
      <c r="P15" s="71" t="n">
        <v>1225</v>
      </c>
      <c r="Q15" s="72" t="n">
        <v>0.00338249222026789</v>
      </c>
    </row>
    <row r="16" customFormat="false" ht="12.8" hidden="false" customHeight="false" outlineLevel="0" collapsed="false">
      <c r="M16" s="75" t="n">
        <f aca="false">IF(N16=N15,M15+1,1)</f>
        <v>14</v>
      </c>
      <c r="N16" s="70" t="n">
        <v>2011</v>
      </c>
      <c r="O16" s="70" t="s">
        <v>154</v>
      </c>
      <c r="P16" s="71" t="n">
        <v>1121</v>
      </c>
      <c r="Q16" s="72" t="n">
        <v>0.0030953255338125</v>
      </c>
    </row>
    <row r="17" customFormat="false" ht="12.8" hidden="false" customHeight="false" outlineLevel="0" collapsed="false">
      <c r="M17" s="75" t="n">
        <f aca="false">IF(N17=N16,M16+1,1)</f>
        <v>15</v>
      </c>
      <c r="N17" s="70" t="n">
        <v>2011</v>
      </c>
      <c r="O17" s="70" t="s">
        <v>155</v>
      </c>
      <c r="P17" s="71" t="n">
        <v>893</v>
      </c>
      <c r="Q17" s="72" t="n">
        <v>0.00246576779812182</v>
      </c>
    </row>
    <row r="18" customFormat="false" ht="12.8" hidden="false" customHeight="false" outlineLevel="0" collapsed="false">
      <c r="M18" s="75" t="n">
        <f aca="false">IF(N18=N17,M17+1,1)</f>
        <v>16</v>
      </c>
      <c r="N18" s="70" t="n">
        <v>2011</v>
      </c>
      <c r="O18" s="70" t="s">
        <v>156</v>
      </c>
      <c r="P18" s="71" t="n">
        <v>594</v>
      </c>
      <c r="Q18" s="72" t="n">
        <v>0.00164016357456255</v>
      </c>
    </row>
    <row r="19" customFormat="false" ht="12.8" hidden="false" customHeight="false" outlineLevel="0" collapsed="false">
      <c r="M19" s="75" t="n">
        <f aca="false">IF(N19=N18,M18+1,1)</f>
        <v>17</v>
      </c>
      <c r="N19" s="70" t="n">
        <v>2011</v>
      </c>
      <c r="O19" s="70" t="s">
        <v>157</v>
      </c>
      <c r="P19" s="71" t="n">
        <v>477</v>
      </c>
      <c r="Q19" s="72" t="n">
        <v>0.00131710105230023</v>
      </c>
    </row>
    <row r="20" customFormat="false" ht="12.8" hidden="false" customHeight="false" outlineLevel="0" collapsed="false">
      <c r="M20" s="75" t="n">
        <f aca="false">IF(N20=N19,M19+1,1)</f>
        <v>18</v>
      </c>
      <c r="N20" s="70" t="n">
        <v>2011</v>
      </c>
      <c r="O20" s="70" t="s">
        <v>158</v>
      </c>
      <c r="P20" s="71" t="n">
        <v>409</v>
      </c>
      <c r="Q20" s="72" t="n">
        <v>0.00112933821884863</v>
      </c>
    </row>
    <row r="21" customFormat="false" ht="12.8" hidden="false" customHeight="false" outlineLevel="0" collapsed="false">
      <c r="M21" s="75" t="n">
        <f aca="false">IF(N21=N20,M20+1,1)</f>
        <v>19</v>
      </c>
      <c r="N21" s="70" t="n">
        <v>2011</v>
      </c>
      <c r="O21" s="70" t="s">
        <v>159</v>
      </c>
      <c r="P21" s="71" t="n">
        <v>298</v>
      </c>
      <c r="Q21" s="72" t="n">
        <v>0.000822843005420271</v>
      </c>
    </row>
    <row r="22" customFormat="false" ht="12.8" hidden="false" customHeight="false" outlineLevel="0" collapsed="false">
      <c r="M22" s="75" t="n">
        <f aca="false">IF(N22=N21,M21+1,1)</f>
        <v>20</v>
      </c>
      <c r="N22" s="70" t="n">
        <v>2011</v>
      </c>
      <c r="O22" s="70" t="s">
        <v>160</v>
      </c>
      <c r="P22" s="71" t="n">
        <v>219</v>
      </c>
      <c r="Q22" s="72" t="n">
        <v>0.000604706772439729</v>
      </c>
    </row>
    <row r="23" customFormat="false" ht="12.8" hidden="false" customHeight="false" outlineLevel="0" collapsed="false">
      <c r="M23" s="75" t="n">
        <f aca="false">IF(N23=N22,M22+1,1)</f>
        <v>21</v>
      </c>
      <c r="N23" s="70" t="n">
        <v>2011</v>
      </c>
      <c r="O23" s="70" t="s">
        <v>161</v>
      </c>
      <c r="P23" s="71" t="n">
        <v>217</v>
      </c>
      <c r="Q23" s="72" t="n">
        <v>0.000599184336161741</v>
      </c>
    </row>
    <row r="24" customFormat="false" ht="12.8" hidden="false" customHeight="false" outlineLevel="0" collapsed="false">
      <c r="M24" s="75" t="n">
        <f aca="false">IF(N24=N23,M23+1,1)</f>
        <v>22</v>
      </c>
      <c r="N24" s="70" t="n">
        <v>2011</v>
      </c>
      <c r="O24" s="70" t="s">
        <v>162</v>
      </c>
      <c r="P24" s="71" t="n">
        <v>216</v>
      </c>
      <c r="Q24" s="72" t="n">
        <v>0.000596423118022747</v>
      </c>
    </row>
    <row r="25" customFormat="false" ht="12.8" hidden="false" customHeight="false" outlineLevel="0" collapsed="false">
      <c r="M25" s="75" t="n">
        <f aca="false">IF(N25=N24,M24+1,1)</f>
        <v>23</v>
      </c>
      <c r="N25" s="70" t="n">
        <v>2011</v>
      </c>
      <c r="O25" s="70" t="s">
        <v>163</v>
      </c>
      <c r="P25" s="71" t="n">
        <v>199</v>
      </c>
      <c r="Q25" s="72" t="n">
        <v>0.000549482409659846</v>
      </c>
    </row>
    <row r="26" customFormat="false" ht="12.8" hidden="false" customHeight="false" outlineLevel="0" collapsed="false">
      <c r="M26" s="75" t="n">
        <f aca="false">IF(N26=N25,M25+1,1)</f>
        <v>24</v>
      </c>
      <c r="N26" s="70" t="n">
        <v>2011</v>
      </c>
      <c r="O26" s="70" t="s">
        <v>164</v>
      </c>
      <c r="P26" s="71" t="n">
        <v>193</v>
      </c>
      <c r="Q26" s="72" t="n">
        <v>0.00053291510082588</v>
      </c>
    </row>
    <row r="27" customFormat="false" ht="12.8" hidden="false" customHeight="false" outlineLevel="0" collapsed="false">
      <c r="M27" s="75" t="n">
        <f aca="false">IF(N27=N26,M26+1,1)</f>
        <v>25</v>
      </c>
      <c r="N27" s="70" t="n">
        <v>2011</v>
      </c>
      <c r="O27" s="70" t="s">
        <v>165</v>
      </c>
      <c r="P27" s="71" t="n">
        <v>178</v>
      </c>
      <c r="Q27" s="72" t="n">
        <v>0.000491496828740967</v>
      </c>
    </row>
    <row r="28" customFormat="false" ht="12.8" hidden="false" customHeight="false" outlineLevel="0" collapsed="false">
      <c r="M28" s="75" t="n">
        <f aca="false">IF(N28=N27,M27+1,1)</f>
        <v>26</v>
      </c>
      <c r="N28" s="70" t="n">
        <v>2011</v>
      </c>
      <c r="O28" s="70" t="s">
        <v>166</v>
      </c>
      <c r="P28" s="71" t="n">
        <v>166</v>
      </c>
      <c r="Q28" s="72" t="n">
        <v>0.000458362211073037</v>
      </c>
    </row>
    <row r="29" customFormat="false" ht="12.8" hidden="false" customHeight="false" outlineLevel="0" collapsed="false">
      <c r="M29" s="75" t="n">
        <f aca="false">IF(N29=N28,M28+1,1)</f>
        <v>27</v>
      </c>
      <c r="N29" s="70" t="n">
        <v>2011</v>
      </c>
      <c r="O29" s="70" t="s">
        <v>167</v>
      </c>
      <c r="P29" s="71" t="n">
        <v>136</v>
      </c>
      <c r="Q29" s="72" t="n">
        <v>0.000375525666903211</v>
      </c>
    </row>
    <row r="30" customFormat="false" ht="12.8" hidden="false" customHeight="false" outlineLevel="0" collapsed="false">
      <c r="M30" s="75" t="n">
        <f aca="false">IF(N30=N29,M29+1,1)</f>
        <v>28</v>
      </c>
      <c r="N30" s="70" t="n">
        <v>2011</v>
      </c>
      <c r="O30" s="70" t="s">
        <v>168</v>
      </c>
      <c r="P30" s="71" t="n">
        <v>41</v>
      </c>
      <c r="Q30" s="72" t="n">
        <v>0.000113209943698762</v>
      </c>
    </row>
    <row r="31" customFormat="false" ht="12.8" hidden="false" customHeight="false" outlineLevel="0" collapsed="false">
      <c r="M31" s="75" t="n">
        <f aca="false">IF(N31=N30,M30+1,1)</f>
        <v>29</v>
      </c>
      <c r="N31" s="70" t="n">
        <v>2011</v>
      </c>
      <c r="O31" s="70" t="s">
        <v>169</v>
      </c>
      <c r="P31" s="71" t="n">
        <v>28</v>
      </c>
      <c r="Q31" s="72" t="n">
        <v>7.73141078918376E-005</v>
      </c>
    </row>
    <row r="32" customFormat="false" ht="12.8" hidden="false" customHeight="false" outlineLevel="0" collapsed="false">
      <c r="M32" s="75" t="n">
        <f aca="false">IF(N32=N31,M31+1,1)</f>
        <v>30</v>
      </c>
      <c r="N32" s="70" t="n">
        <v>2011</v>
      </c>
      <c r="O32" s="70" t="s">
        <v>170</v>
      </c>
      <c r="P32" s="71" t="n">
        <v>25</v>
      </c>
      <c r="Q32" s="72" t="n">
        <v>6.9030453474855E-005</v>
      </c>
    </row>
    <row r="33" customFormat="false" ht="12.8" hidden="false" customHeight="false" outlineLevel="0" collapsed="false">
      <c r="M33" s="75" t="n">
        <f aca="false">IF(N33=N32,M32+1,1)</f>
        <v>31</v>
      </c>
      <c r="N33" s="70" t="n">
        <v>2011</v>
      </c>
      <c r="O33" s="70" t="s">
        <v>171</v>
      </c>
      <c r="P33" s="71" t="n">
        <v>24</v>
      </c>
      <c r="Q33" s="72" t="n">
        <v>6.62692353358608E-005</v>
      </c>
    </row>
    <row r="34" customFormat="false" ht="12.8" hidden="false" customHeight="false" outlineLevel="0" collapsed="false">
      <c r="M34" s="75" t="n">
        <f aca="false">IF(N34=N33,M33+1,1)</f>
        <v>32</v>
      </c>
      <c r="N34" s="70" t="n">
        <v>2011</v>
      </c>
      <c r="O34" s="70" t="s">
        <v>172</v>
      </c>
      <c r="P34" s="71" t="n">
        <v>24</v>
      </c>
      <c r="Q34" s="72" t="n">
        <v>6.62692353358608E-005</v>
      </c>
    </row>
    <row r="35" customFormat="false" ht="12.8" hidden="false" customHeight="false" outlineLevel="0" collapsed="false">
      <c r="M35" s="75" t="n">
        <f aca="false">IF(N35=N34,M34+1,1)</f>
        <v>33</v>
      </c>
      <c r="N35" s="70" t="n">
        <v>2011</v>
      </c>
      <c r="O35" s="70" t="s">
        <v>173</v>
      </c>
      <c r="P35" s="71" t="n">
        <v>22</v>
      </c>
      <c r="Q35" s="72" t="n">
        <v>6.07467990578724E-005</v>
      </c>
    </row>
    <row r="36" customFormat="false" ht="12.8" hidden="false" customHeight="false" outlineLevel="0" collapsed="false">
      <c r="M36" s="75" t="n">
        <f aca="false">IF(N36=N35,M35+1,1)</f>
        <v>34</v>
      </c>
      <c r="N36" s="70" t="n">
        <v>2011</v>
      </c>
      <c r="O36" s="70" t="s">
        <v>174</v>
      </c>
      <c r="P36" s="71" t="n">
        <v>22</v>
      </c>
      <c r="Q36" s="72" t="n">
        <v>6.07467990578724E-005</v>
      </c>
    </row>
    <row r="37" customFormat="false" ht="12.8" hidden="false" customHeight="false" outlineLevel="0" collapsed="false">
      <c r="M37" s="75" t="n">
        <f aca="false">IF(N37=N36,M36+1,1)</f>
        <v>35</v>
      </c>
      <c r="N37" s="70" t="n">
        <v>2011</v>
      </c>
      <c r="O37" s="70" t="s">
        <v>175</v>
      </c>
      <c r="P37" s="71" t="n">
        <v>1</v>
      </c>
      <c r="Q37" s="72" t="n">
        <v>2.7612181389942E-006</v>
      </c>
    </row>
    <row r="38" customFormat="false" ht="12.8" hidden="false" customHeight="false" outlineLevel="0" collapsed="false">
      <c r="M38" s="75" t="n">
        <f aca="false">IF(N38=N37,M37+1,1)</f>
        <v>1</v>
      </c>
      <c r="N38" s="70" t="n">
        <v>2012</v>
      </c>
      <c r="O38" s="70" t="s">
        <v>141</v>
      </c>
      <c r="P38" s="71" t="n">
        <v>144408</v>
      </c>
      <c r="Q38" s="72" t="n">
        <v>0.419126674309597</v>
      </c>
    </row>
    <row r="39" customFormat="false" ht="12.8" hidden="false" customHeight="false" outlineLevel="0" collapsed="false">
      <c r="M39" s="75" t="n">
        <f aca="false">IF(N39=N38,M38+1,1)</f>
        <v>2</v>
      </c>
      <c r="N39" s="70" t="n">
        <v>2012</v>
      </c>
      <c r="O39" s="70" t="s">
        <v>142</v>
      </c>
      <c r="P39" s="71" t="n">
        <v>43697</v>
      </c>
      <c r="Q39" s="72" t="n">
        <v>0.126825233278672</v>
      </c>
    </row>
    <row r="40" customFormat="false" ht="12.8" hidden="false" customHeight="false" outlineLevel="0" collapsed="false">
      <c r="M40" s="75" t="n">
        <f aca="false">IF(N40=N39,M39+1,1)</f>
        <v>3</v>
      </c>
      <c r="N40" s="70" t="n">
        <v>2012</v>
      </c>
      <c r="O40" s="70" t="s">
        <v>144</v>
      </c>
      <c r="P40" s="71" t="n">
        <v>34924</v>
      </c>
      <c r="Q40" s="72" t="n">
        <v>0.101362666705365</v>
      </c>
    </row>
    <row r="41" customFormat="false" ht="12.8" hidden="false" customHeight="false" outlineLevel="0" collapsed="false">
      <c r="M41" s="75" t="n">
        <f aca="false">IF(N41=N40,M40+1,1)</f>
        <v>4</v>
      </c>
      <c r="N41" s="70" t="n">
        <v>2012</v>
      </c>
      <c r="O41" s="70" t="s">
        <v>145</v>
      </c>
      <c r="P41" s="71" t="n">
        <v>29393</v>
      </c>
      <c r="Q41" s="72" t="n">
        <v>0.0853096112264</v>
      </c>
    </row>
    <row r="42" customFormat="false" ht="12.8" hidden="false" customHeight="false" outlineLevel="0" collapsed="false">
      <c r="M42" s="75" t="n">
        <f aca="false">IF(N42=N41,M41+1,1)</f>
        <v>5</v>
      </c>
      <c r="N42" s="70" t="n">
        <v>2012</v>
      </c>
      <c r="O42" s="70" t="s">
        <v>143</v>
      </c>
      <c r="P42" s="71" t="n">
        <v>27870</v>
      </c>
      <c r="Q42" s="72" t="n">
        <v>0.0808892887721488</v>
      </c>
    </row>
    <row r="43" customFormat="false" ht="12.8" hidden="false" customHeight="false" outlineLevel="0" collapsed="false">
      <c r="M43" s="75" t="n">
        <f aca="false">IF(N43=N42,M42+1,1)</f>
        <v>6</v>
      </c>
      <c r="N43" s="70" t="n">
        <v>2012</v>
      </c>
      <c r="O43" s="70" t="s">
        <v>147</v>
      </c>
      <c r="P43" s="71" t="n">
        <v>19913</v>
      </c>
      <c r="Q43" s="72" t="n">
        <v>0.0577950630541729</v>
      </c>
    </row>
    <row r="44" customFormat="false" ht="12.8" hidden="false" customHeight="false" outlineLevel="0" collapsed="false">
      <c r="M44" s="75" t="n">
        <f aca="false">IF(N44=N43,M43+1,1)</f>
        <v>7</v>
      </c>
      <c r="N44" s="70" t="n">
        <v>2012</v>
      </c>
      <c r="O44" s="70" t="s">
        <v>148</v>
      </c>
      <c r="P44" s="71" t="n">
        <v>13168</v>
      </c>
      <c r="Q44" s="72" t="n">
        <v>0.0382185200772033</v>
      </c>
    </row>
    <row r="45" customFormat="false" ht="12.8" hidden="false" customHeight="false" outlineLevel="0" collapsed="false">
      <c r="M45" s="75" t="n">
        <f aca="false">IF(N45=N44,M44+1,1)</f>
        <v>8</v>
      </c>
      <c r="N45" s="70" t="n">
        <v>2012</v>
      </c>
      <c r="O45" s="70" t="s">
        <v>149</v>
      </c>
      <c r="P45" s="71" t="n">
        <v>9640</v>
      </c>
      <c r="Q45" s="72" t="n">
        <v>0.027978928732096</v>
      </c>
    </row>
    <row r="46" customFormat="false" ht="12.8" hidden="false" customHeight="false" outlineLevel="0" collapsed="false">
      <c r="M46" s="75" t="n">
        <f aca="false">IF(N46=N45,M45+1,1)</f>
        <v>9</v>
      </c>
      <c r="N46" s="70" t="n">
        <v>2012</v>
      </c>
      <c r="O46" s="70" t="s">
        <v>146</v>
      </c>
      <c r="P46" s="71" t="n">
        <v>5177</v>
      </c>
      <c r="Q46" s="72" t="n">
        <v>0.0150256134902553</v>
      </c>
    </row>
    <row r="47" customFormat="false" ht="12.8" hidden="false" customHeight="false" outlineLevel="0" collapsed="false">
      <c r="M47" s="75" t="n">
        <f aca="false">IF(N47=N46,M46+1,1)</f>
        <v>10</v>
      </c>
      <c r="N47" s="70" t="n">
        <v>2012</v>
      </c>
      <c r="O47" s="70" t="s">
        <v>150</v>
      </c>
      <c r="P47" s="71" t="n">
        <v>5082</v>
      </c>
      <c r="Q47" s="72" t="n">
        <v>0.0147498875328332</v>
      </c>
    </row>
    <row r="48" customFormat="false" ht="12.8" hidden="false" customHeight="false" outlineLevel="0" collapsed="false">
      <c r="M48" s="75" t="n">
        <f aca="false">IF(N48=N47,M47+1,1)</f>
        <v>11</v>
      </c>
      <c r="N48" s="70" t="n">
        <v>2012</v>
      </c>
      <c r="O48" s="70" t="s">
        <v>151</v>
      </c>
      <c r="P48" s="71" t="n">
        <v>4827</v>
      </c>
      <c r="Q48" s="72" t="n">
        <v>0.0140097810155422</v>
      </c>
    </row>
    <row r="49" customFormat="false" ht="12.8" hidden="false" customHeight="false" outlineLevel="0" collapsed="false">
      <c r="M49" s="75" t="n">
        <f aca="false">IF(N49=N48,M48+1,1)</f>
        <v>12</v>
      </c>
      <c r="N49" s="70" t="n">
        <v>2012</v>
      </c>
      <c r="O49" s="70" t="s">
        <v>152</v>
      </c>
      <c r="P49" s="71" t="n">
        <v>1067</v>
      </c>
      <c r="Q49" s="72" t="n">
        <v>0.00309683785862514</v>
      </c>
    </row>
    <row r="50" customFormat="false" ht="12.8" hidden="false" customHeight="false" outlineLevel="0" collapsed="false">
      <c r="M50" s="75" t="n">
        <f aca="false">IF(N50=N49,M49+1,1)</f>
        <v>13</v>
      </c>
      <c r="N50" s="70" t="n">
        <v>2012</v>
      </c>
      <c r="O50" s="70" t="s">
        <v>154</v>
      </c>
      <c r="P50" s="71" t="n">
        <v>995</v>
      </c>
      <c r="Q50" s="72" t="n">
        <v>0.00288786660668418</v>
      </c>
    </row>
    <row r="51" customFormat="false" ht="12.8" hidden="false" customHeight="false" outlineLevel="0" collapsed="false">
      <c r="M51" s="75" t="n">
        <f aca="false">IF(N51=N50,M50+1,1)</f>
        <v>14</v>
      </c>
      <c r="N51" s="70" t="n">
        <v>2012</v>
      </c>
      <c r="O51" s="70" t="s">
        <v>153</v>
      </c>
      <c r="P51" s="71" t="n">
        <v>887</v>
      </c>
      <c r="Q51" s="72" t="n">
        <v>0.00257440972877273</v>
      </c>
    </row>
    <row r="52" customFormat="false" ht="12.8" hidden="false" customHeight="false" outlineLevel="0" collapsed="false">
      <c r="M52" s="75" t="n">
        <f aca="false">IF(N52=N51,M51+1,1)</f>
        <v>15</v>
      </c>
      <c r="N52" s="70" t="n">
        <v>2012</v>
      </c>
      <c r="O52" s="70" t="s">
        <v>156</v>
      </c>
      <c r="P52" s="71" t="n">
        <v>671</v>
      </c>
      <c r="Q52" s="72" t="n">
        <v>0.00194749597294983</v>
      </c>
    </row>
    <row r="53" customFormat="false" ht="12.8" hidden="false" customHeight="false" outlineLevel="0" collapsed="false">
      <c r="M53" s="75" t="n">
        <f aca="false">IF(N53=N52,M52+1,1)</f>
        <v>16</v>
      </c>
      <c r="N53" s="70" t="n">
        <v>2012</v>
      </c>
      <c r="O53" s="70" t="s">
        <v>155</v>
      </c>
      <c r="P53" s="71" t="n">
        <v>474</v>
      </c>
      <c r="Q53" s="72" t="n">
        <v>0.00137572740861136</v>
      </c>
    </row>
    <row r="54" customFormat="false" ht="12.8" hidden="false" customHeight="false" outlineLevel="0" collapsed="false">
      <c r="M54" s="75" t="n">
        <f aca="false">IF(N54=N53,M53+1,1)</f>
        <v>17</v>
      </c>
      <c r="N54" s="70" t="n">
        <v>2012</v>
      </c>
      <c r="O54" s="70" t="s">
        <v>157</v>
      </c>
      <c r="P54" s="71" t="n">
        <v>414</v>
      </c>
      <c r="Q54" s="72" t="n">
        <v>0.00120158469866055</v>
      </c>
    </row>
    <row r="55" customFormat="false" ht="12.8" hidden="false" customHeight="false" outlineLevel="0" collapsed="false">
      <c r="M55" s="75" t="n">
        <f aca="false">IF(N55=N54,M54+1,1)</f>
        <v>18</v>
      </c>
      <c r="N55" s="70" t="n">
        <v>2012</v>
      </c>
      <c r="O55" s="70" t="s">
        <v>158</v>
      </c>
      <c r="P55" s="71" t="n">
        <v>318</v>
      </c>
      <c r="Q55" s="72" t="n">
        <v>0.000922956362739265</v>
      </c>
    </row>
    <row r="56" customFormat="false" ht="12.8" hidden="false" customHeight="false" outlineLevel="0" collapsed="false">
      <c r="M56" s="75" t="n">
        <f aca="false">IF(N56=N55,M55+1,1)</f>
        <v>19</v>
      </c>
      <c r="N56" s="70" t="n">
        <v>2012</v>
      </c>
      <c r="O56" s="70" t="s">
        <v>167</v>
      </c>
      <c r="P56" s="71" t="n">
        <v>219</v>
      </c>
      <c r="Q56" s="72" t="n">
        <v>0.000635620891320437</v>
      </c>
    </row>
    <row r="57" customFormat="false" ht="12.8" hidden="false" customHeight="false" outlineLevel="0" collapsed="false">
      <c r="M57" s="75" t="n">
        <f aca="false">IF(N57=N56,M56+1,1)</f>
        <v>20</v>
      </c>
      <c r="N57" s="70" t="n">
        <v>2012</v>
      </c>
      <c r="O57" s="70" t="s">
        <v>161</v>
      </c>
      <c r="P57" s="71" t="n">
        <v>205</v>
      </c>
      <c r="Q57" s="72" t="n">
        <v>0.000594987592331916</v>
      </c>
    </row>
    <row r="58" customFormat="false" ht="12.8" hidden="false" customHeight="false" outlineLevel="0" collapsed="false">
      <c r="M58" s="75" t="n">
        <f aca="false">IF(N58=N57,M57+1,1)</f>
        <v>21</v>
      </c>
      <c r="N58" s="70" t="n">
        <v>2012</v>
      </c>
      <c r="O58" s="70" t="s">
        <v>163</v>
      </c>
      <c r="P58" s="71" t="n">
        <v>196</v>
      </c>
      <c r="Q58" s="72" t="n">
        <v>0.000568866185839295</v>
      </c>
    </row>
    <row r="59" customFormat="false" ht="12.8" hidden="false" customHeight="false" outlineLevel="0" collapsed="false">
      <c r="M59" s="75" t="n">
        <f aca="false">IF(N59=N58,M58+1,1)</f>
        <v>22</v>
      </c>
      <c r="N59" s="70" t="n">
        <v>2012</v>
      </c>
      <c r="O59" s="70" t="s">
        <v>164</v>
      </c>
      <c r="P59" s="71" t="n">
        <v>184</v>
      </c>
      <c r="Q59" s="72" t="n">
        <v>0.000534037643849134</v>
      </c>
    </row>
    <row r="60" customFormat="false" ht="12.8" hidden="false" customHeight="false" outlineLevel="0" collapsed="false">
      <c r="M60" s="75" t="n">
        <f aca="false">IF(N60=N59,M59+1,1)</f>
        <v>23</v>
      </c>
      <c r="N60" s="70" t="n">
        <v>2012</v>
      </c>
      <c r="O60" s="70" t="s">
        <v>159</v>
      </c>
      <c r="P60" s="71" t="n">
        <v>167</v>
      </c>
      <c r="Q60" s="72" t="n">
        <v>0.000484697209363073</v>
      </c>
    </row>
    <row r="61" customFormat="false" ht="12.8" hidden="false" customHeight="false" outlineLevel="0" collapsed="false">
      <c r="M61" s="75" t="n">
        <f aca="false">IF(N61=N60,M60+1,1)</f>
        <v>24</v>
      </c>
      <c r="N61" s="70" t="n">
        <v>2012</v>
      </c>
      <c r="O61" s="70" t="s">
        <v>160</v>
      </c>
      <c r="P61" s="71" t="n">
        <v>163</v>
      </c>
      <c r="Q61" s="72" t="n">
        <v>0.000473087695366353</v>
      </c>
    </row>
    <row r="62" customFormat="false" ht="12.8" hidden="false" customHeight="false" outlineLevel="0" collapsed="false">
      <c r="M62" s="75" t="n">
        <f aca="false">IF(N62=N61,M61+1,1)</f>
        <v>25</v>
      </c>
      <c r="N62" s="70" t="n">
        <v>2012</v>
      </c>
      <c r="O62" s="70" t="s">
        <v>165</v>
      </c>
      <c r="P62" s="71" t="n">
        <v>125</v>
      </c>
      <c r="Q62" s="72" t="n">
        <v>0.00036279731239751</v>
      </c>
    </row>
    <row r="63" customFormat="false" ht="12.8" hidden="false" customHeight="false" outlineLevel="0" collapsed="false">
      <c r="M63" s="75" t="n">
        <f aca="false">IF(N63=N62,M62+1,1)</f>
        <v>26</v>
      </c>
      <c r="N63" s="70" t="n">
        <v>2012</v>
      </c>
      <c r="O63" s="70" t="s">
        <v>166</v>
      </c>
      <c r="P63" s="71" t="n">
        <v>113</v>
      </c>
      <c r="Q63" s="72" t="n">
        <v>0.000327968770407349</v>
      </c>
    </row>
    <row r="64" customFormat="false" ht="12.8" hidden="false" customHeight="false" outlineLevel="0" collapsed="false">
      <c r="M64" s="75" t="n">
        <f aca="false">IF(N64=N63,M63+1,1)</f>
        <v>27</v>
      </c>
      <c r="N64" s="70" t="n">
        <v>2012</v>
      </c>
      <c r="O64" s="70" t="s">
        <v>162</v>
      </c>
      <c r="P64" s="71" t="n">
        <v>90</v>
      </c>
      <c r="Q64" s="72" t="n">
        <v>0.000261214064926207</v>
      </c>
    </row>
    <row r="65" customFormat="false" ht="12.8" hidden="false" customHeight="false" outlineLevel="0" collapsed="false">
      <c r="M65" s="75" t="n">
        <f aca="false">IF(N65=N64,M64+1,1)</f>
        <v>28</v>
      </c>
      <c r="N65" s="70" t="n">
        <v>2012</v>
      </c>
      <c r="O65" s="70" t="s">
        <v>171</v>
      </c>
      <c r="P65" s="71" t="n">
        <v>42</v>
      </c>
      <c r="Q65" s="72" t="n">
        <v>0.000121899896965563</v>
      </c>
    </row>
    <row r="66" customFormat="false" ht="12.8" hidden="false" customHeight="false" outlineLevel="0" collapsed="false">
      <c r="M66" s="75" t="n">
        <f aca="false">IF(N66=N65,M65+1,1)</f>
        <v>29</v>
      </c>
      <c r="N66" s="70" t="n">
        <v>2012</v>
      </c>
      <c r="O66" s="70" t="s">
        <v>168</v>
      </c>
      <c r="P66" s="71" t="n">
        <v>37</v>
      </c>
      <c r="Q66" s="72" t="n">
        <v>0.000107388004469663</v>
      </c>
    </row>
    <row r="67" customFormat="false" ht="12.8" hidden="false" customHeight="false" outlineLevel="0" collapsed="false">
      <c r="M67" s="75" t="n">
        <f aca="false">IF(N67=N66,M66+1,1)</f>
        <v>30</v>
      </c>
      <c r="N67" s="70" t="n">
        <v>2012</v>
      </c>
      <c r="O67" s="70" t="s">
        <v>170</v>
      </c>
      <c r="P67" s="71" t="n">
        <v>27</v>
      </c>
      <c r="Q67" s="72" t="n">
        <v>7.83642194778621E-005</v>
      </c>
    </row>
    <row r="68" customFormat="false" ht="12.8" hidden="false" customHeight="false" outlineLevel="0" collapsed="false">
      <c r="M68" s="75" t="n">
        <f aca="false">IF(N68=N67,M67+1,1)</f>
        <v>31</v>
      </c>
      <c r="N68" s="70" t="n">
        <v>2012</v>
      </c>
      <c r="O68" s="70" t="s">
        <v>172</v>
      </c>
      <c r="P68" s="71" t="n">
        <v>22</v>
      </c>
      <c r="Q68" s="72" t="n">
        <v>6.38523269819617E-005</v>
      </c>
    </row>
    <row r="69" customFormat="false" ht="12.8" hidden="false" customHeight="false" outlineLevel="0" collapsed="false">
      <c r="M69" s="75" t="n">
        <f aca="false">IF(N69=N68,M68+1,1)</f>
        <v>32</v>
      </c>
      <c r="N69" s="70" t="n">
        <v>2012</v>
      </c>
      <c r="O69" s="70" t="s">
        <v>169</v>
      </c>
      <c r="P69" s="71" t="n">
        <v>20</v>
      </c>
      <c r="Q69" s="72" t="n">
        <v>5.80475699836016E-005</v>
      </c>
    </row>
    <row r="70" customFormat="false" ht="12.8" hidden="false" customHeight="false" outlineLevel="0" collapsed="false">
      <c r="M70" s="75" t="n">
        <f aca="false">IF(N70=N69,M69+1,1)</f>
        <v>33</v>
      </c>
      <c r="N70" s="70" t="n">
        <v>2012</v>
      </c>
      <c r="O70" s="70" t="s">
        <v>174</v>
      </c>
      <c r="P70" s="71" t="n">
        <v>8</v>
      </c>
      <c r="Q70" s="72" t="n">
        <v>2.32190279934406E-005</v>
      </c>
    </row>
    <row r="71" customFormat="false" ht="12.8" hidden="false" customHeight="false" outlineLevel="0" collapsed="false">
      <c r="M71" s="75" t="n">
        <f aca="false">IF(N71=N70,M70+1,1)</f>
        <v>34</v>
      </c>
      <c r="N71" s="70" t="n">
        <v>2012</v>
      </c>
      <c r="O71" s="70" t="s">
        <v>173</v>
      </c>
      <c r="P71" s="71" t="n">
        <v>2</v>
      </c>
      <c r="Q71" s="72" t="n">
        <v>5.80475699836016E-006</v>
      </c>
    </row>
    <row r="72" customFormat="false" ht="12.8" hidden="false" customHeight="false" outlineLevel="0" collapsed="false">
      <c r="M72" s="75" t="n">
        <f aca="false">IF(N72=N71,M71+1,1)</f>
        <v>1</v>
      </c>
      <c r="N72" s="70" t="n">
        <v>2013</v>
      </c>
      <c r="O72" s="70" t="s">
        <v>141</v>
      </c>
      <c r="P72" s="71" t="n">
        <v>155985</v>
      </c>
      <c r="Q72" s="72" t="n">
        <v>0.433600004447607</v>
      </c>
    </row>
    <row r="73" customFormat="false" ht="12.8" hidden="false" customHeight="false" outlineLevel="0" collapsed="false">
      <c r="M73" s="75" t="n">
        <f aca="false">IF(N73=N72,M72+1,1)</f>
        <v>2</v>
      </c>
      <c r="N73" s="70" t="n">
        <v>2013</v>
      </c>
      <c r="O73" s="70" t="s">
        <v>142</v>
      </c>
      <c r="P73" s="71" t="n">
        <v>45818</v>
      </c>
      <c r="Q73" s="72" t="n">
        <v>0.127362791318271</v>
      </c>
    </row>
    <row r="74" customFormat="false" ht="12.8" hidden="false" customHeight="false" outlineLevel="0" collapsed="false">
      <c r="M74" s="75" t="n">
        <f aca="false">IF(N74=N73,M73+1,1)</f>
        <v>3</v>
      </c>
      <c r="N74" s="70" t="n">
        <v>2013</v>
      </c>
      <c r="O74" s="70" t="s">
        <v>143</v>
      </c>
      <c r="P74" s="71" t="n">
        <v>33667</v>
      </c>
      <c r="Q74" s="72" t="n">
        <v>0.0935859944849671</v>
      </c>
    </row>
    <row r="75" customFormat="false" ht="12.8" hidden="false" customHeight="false" outlineLevel="0" collapsed="false">
      <c r="M75" s="75" t="n">
        <f aca="false">IF(N75=N74,M74+1,1)</f>
        <v>4</v>
      </c>
      <c r="N75" s="70" t="n">
        <v>2013</v>
      </c>
      <c r="O75" s="70" t="s">
        <v>144</v>
      </c>
      <c r="P75" s="71" t="n">
        <v>33011</v>
      </c>
      <c r="Q75" s="72" t="n">
        <v>0.0917624755381605</v>
      </c>
    </row>
    <row r="76" customFormat="false" ht="12.8" hidden="false" customHeight="false" outlineLevel="0" collapsed="false">
      <c r="M76" s="75" t="n">
        <f aca="false">IF(N76=N75,M75+1,1)</f>
        <v>5</v>
      </c>
      <c r="N76" s="70" t="n">
        <v>2013</v>
      </c>
      <c r="O76" s="70" t="s">
        <v>145</v>
      </c>
      <c r="P76" s="71" t="n">
        <v>29607</v>
      </c>
      <c r="Q76" s="72" t="n">
        <v>0.0823001912471091</v>
      </c>
    </row>
    <row r="77" customFormat="false" ht="12.8" hidden="false" customHeight="false" outlineLevel="0" collapsed="false">
      <c r="M77" s="75" t="n">
        <f aca="false">IF(N77=N76,M76+1,1)</f>
        <v>6</v>
      </c>
      <c r="N77" s="70" t="n">
        <v>2013</v>
      </c>
      <c r="O77" s="70" t="s">
        <v>147</v>
      </c>
      <c r="P77" s="71" t="n">
        <v>17735</v>
      </c>
      <c r="Q77" s="72" t="n">
        <v>0.0492989459170966</v>
      </c>
    </row>
    <row r="78" customFormat="false" ht="12.8" hidden="false" customHeight="false" outlineLevel="0" collapsed="false">
      <c r="M78" s="75" t="n">
        <f aca="false">IF(N78=N77,M77+1,1)</f>
        <v>7</v>
      </c>
      <c r="N78" s="70" t="n">
        <v>2013</v>
      </c>
      <c r="O78" s="70" t="s">
        <v>148</v>
      </c>
      <c r="P78" s="71" t="n">
        <v>11949</v>
      </c>
      <c r="Q78" s="72" t="n">
        <v>0.0332152864259029</v>
      </c>
    </row>
    <row r="79" customFormat="false" ht="12.8" hidden="false" customHeight="false" outlineLevel="0" collapsed="false">
      <c r="M79" s="75" t="n">
        <f aca="false">IF(N79=N78,M78+1,1)</f>
        <v>8</v>
      </c>
      <c r="N79" s="70" t="n">
        <v>2013</v>
      </c>
      <c r="O79" s="70" t="s">
        <v>149</v>
      </c>
      <c r="P79" s="71" t="n">
        <v>10773</v>
      </c>
      <c r="Q79" s="72" t="n">
        <v>0.0299462951432129</v>
      </c>
    </row>
    <row r="80" customFormat="false" ht="12.8" hidden="false" customHeight="false" outlineLevel="0" collapsed="false">
      <c r="M80" s="75" t="n">
        <f aca="false">IF(N80=N79,M79+1,1)</f>
        <v>9</v>
      </c>
      <c r="N80" s="70" t="n">
        <v>2013</v>
      </c>
      <c r="O80" s="70" t="s">
        <v>146</v>
      </c>
      <c r="P80" s="71" t="n">
        <v>4803</v>
      </c>
      <c r="Q80" s="72" t="n">
        <v>0.0133511608254759</v>
      </c>
    </row>
    <row r="81" customFormat="false" ht="12.8" hidden="false" customHeight="false" outlineLevel="0" collapsed="false">
      <c r="M81" s="75" t="n">
        <f aca="false">IF(N81=N80,M80+1,1)</f>
        <v>10</v>
      </c>
      <c r="N81" s="70" t="n">
        <v>2013</v>
      </c>
      <c r="O81" s="70" t="s">
        <v>151</v>
      </c>
      <c r="P81" s="71" t="n">
        <v>4794</v>
      </c>
      <c r="Q81" s="72" t="n">
        <v>0.0133261430350471</v>
      </c>
    </row>
    <row r="82" customFormat="false" ht="12.8" hidden="false" customHeight="false" outlineLevel="0" collapsed="false">
      <c r="M82" s="75" t="n">
        <f aca="false">IF(N82=N81,M81+1,1)</f>
        <v>11</v>
      </c>
      <c r="N82" s="70" t="n">
        <v>2013</v>
      </c>
      <c r="O82" s="70" t="s">
        <v>150</v>
      </c>
      <c r="P82" s="71" t="n">
        <v>4730</v>
      </c>
      <c r="Q82" s="72" t="n">
        <v>0.0131482387475538</v>
      </c>
    </row>
    <row r="83" customFormat="false" ht="12.8" hidden="false" customHeight="false" outlineLevel="0" collapsed="false">
      <c r="M83" s="75" t="n">
        <f aca="false">IF(N83=N82,M82+1,1)</f>
        <v>12</v>
      </c>
      <c r="N83" s="70" t="n">
        <v>2013</v>
      </c>
      <c r="O83" s="70" t="s">
        <v>154</v>
      </c>
      <c r="P83" s="71" t="n">
        <v>1137</v>
      </c>
      <c r="Q83" s="72" t="n">
        <v>0.00316058085749867</v>
      </c>
    </row>
    <row r="84" customFormat="false" ht="12.8" hidden="false" customHeight="false" outlineLevel="0" collapsed="false">
      <c r="M84" s="75" t="n">
        <f aca="false">IF(N84=N83,M83+1,1)</f>
        <v>13</v>
      </c>
      <c r="N84" s="70" t="n">
        <v>2013</v>
      </c>
      <c r="O84" s="70" t="s">
        <v>152</v>
      </c>
      <c r="P84" s="71" t="n">
        <v>1020</v>
      </c>
      <c r="Q84" s="72" t="n">
        <v>0.00283534958192493</v>
      </c>
    </row>
    <row r="85" customFormat="false" ht="12.8" hidden="false" customHeight="false" outlineLevel="0" collapsed="false">
      <c r="M85" s="75" t="n">
        <f aca="false">IF(N85=N84,M84+1,1)</f>
        <v>14</v>
      </c>
      <c r="N85" s="70" t="n">
        <v>2013</v>
      </c>
      <c r="O85" s="70" t="s">
        <v>153</v>
      </c>
      <c r="P85" s="71" t="n">
        <v>771</v>
      </c>
      <c r="Q85" s="72" t="n">
        <v>0.00214319071339619</v>
      </c>
    </row>
    <row r="86" customFormat="false" ht="12.8" hidden="false" customHeight="false" outlineLevel="0" collapsed="false">
      <c r="M86" s="75" t="n">
        <f aca="false">IF(N86=N85,M85+1,1)</f>
        <v>15</v>
      </c>
      <c r="N86" s="70" t="n">
        <v>2013</v>
      </c>
      <c r="O86" s="70" t="s">
        <v>156</v>
      </c>
      <c r="P86" s="71" t="n">
        <v>746</v>
      </c>
      <c r="Q86" s="72" t="n">
        <v>0.00207369685109411</v>
      </c>
    </row>
    <row r="87" customFormat="false" ht="12.8" hidden="false" customHeight="false" outlineLevel="0" collapsed="false">
      <c r="M87" s="75" t="n">
        <f aca="false">IF(N87=N86,M86+1,1)</f>
        <v>16</v>
      </c>
      <c r="N87" s="70" t="n">
        <v>2013</v>
      </c>
      <c r="O87" s="70" t="s">
        <v>155</v>
      </c>
      <c r="P87" s="71" t="n">
        <v>543</v>
      </c>
      <c r="Q87" s="72" t="n">
        <v>0.00150940668920121</v>
      </c>
    </row>
    <row r="88" customFormat="false" ht="12.8" hidden="false" customHeight="false" outlineLevel="0" collapsed="false">
      <c r="M88" s="75" t="n">
        <f aca="false">IF(N88=N87,M87+1,1)</f>
        <v>17</v>
      </c>
      <c r="N88" s="70" t="n">
        <v>2013</v>
      </c>
      <c r="O88" s="70" t="s">
        <v>157</v>
      </c>
      <c r="P88" s="71" t="n">
        <v>494</v>
      </c>
      <c r="Q88" s="72" t="n">
        <v>0.00137319871908913</v>
      </c>
    </row>
    <row r="89" customFormat="false" ht="12.8" hidden="false" customHeight="false" outlineLevel="0" collapsed="false">
      <c r="M89" s="75" t="n">
        <f aca="false">IF(N89=N88,M88+1,1)</f>
        <v>18</v>
      </c>
      <c r="N89" s="70" t="n">
        <v>2013</v>
      </c>
      <c r="O89" s="70" t="s">
        <v>158</v>
      </c>
      <c r="P89" s="71" t="n">
        <v>409</v>
      </c>
      <c r="Q89" s="72" t="n">
        <v>0.00113691958726205</v>
      </c>
    </row>
    <row r="90" customFormat="false" ht="12.8" hidden="false" customHeight="false" outlineLevel="0" collapsed="false">
      <c r="M90" s="75" t="n">
        <f aca="false">IF(N90=N89,M89+1,1)</f>
        <v>19</v>
      </c>
      <c r="N90" s="70" t="n">
        <v>2013</v>
      </c>
      <c r="O90" s="70" t="s">
        <v>163</v>
      </c>
      <c r="P90" s="71" t="n">
        <v>339</v>
      </c>
      <c r="Q90" s="72" t="n">
        <v>0.000942336772816225</v>
      </c>
    </row>
    <row r="91" customFormat="false" ht="12.8" hidden="false" customHeight="false" outlineLevel="0" collapsed="false">
      <c r="M91" s="75" t="n">
        <f aca="false">IF(N91=N90,M90+1,1)</f>
        <v>20</v>
      </c>
      <c r="N91" s="70" t="n">
        <v>2013</v>
      </c>
      <c r="O91" s="70" t="s">
        <v>161</v>
      </c>
      <c r="P91" s="71" t="n">
        <v>251</v>
      </c>
      <c r="Q91" s="72" t="n">
        <v>0.000697718377512898</v>
      </c>
    </row>
    <row r="92" customFormat="false" ht="12.8" hidden="false" customHeight="false" outlineLevel="0" collapsed="false">
      <c r="M92" s="75" t="n">
        <f aca="false">IF(N92=N91,M91+1,1)</f>
        <v>21</v>
      </c>
      <c r="N92" s="70" t="n">
        <v>2013</v>
      </c>
      <c r="O92" s="70" t="s">
        <v>167</v>
      </c>
      <c r="P92" s="71" t="n">
        <v>230</v>
      </c>
      <c r="Q92" s="72" t="n">
        <v>0.00063934353317915</v>
      </c>
    </row>
    <row r="93" customFormat="false" ht="12.8" hidden="false" customHeight="false" outlineLevel="0" collapsed="false">
      <c r="M93" s="75" t="n">
        <f aca="false">IF(N93=N92,M92+1,1)</f>
        <v>22</v>
      </c>
      <c r="N93" s="70" t="n">
        <v>2013</v>
      </c>
      <c r="O93" s="70" t="s">
        <v>159</v>
      </c>
      <c r="P93" s="71" t="n">
        <v>202</v>
      </c>
      <c r="Q93" s="72" t="n">
        <v>0.000561510407400818</v>
      </c>
    </row>
    <row r="94" customFormat="false" ht="12.8" hidden="false" customHeight="false" outlineLevel="0" collapsed="false">
      <c r="M94" s="75" t="n">
        <f aca="false">IF(N94=N93,M93+1,1)</f>
        <v>23</v>
      </c>
      <c r="N94" s="70" t="n">
        <v>2013</v>
      </c>
      <c r="O94" s="70" t="s">
        <v>164</v>
      </c>
      <c r="P94" s="71" t="n">
        <v>187</v>
      </c>
      <c r="Q94" s="72" t="n">
        <v>0.000519814090019569</v>
      </c>
    </row>
    <row r="95" customFormat="false" ht="12.8" hidden="false" customHeight="false" outlineLevel="0" collapsed="false">
      <c r="M95" s="75" t="n">
        <f aca="false">IF(N95=N94,M94+1,1)</f>
        <v>24</v>
      </c>
      <c r="N95" s="70" t="n">
        <v>2013</v>
      </c>
      <c r="O95" s="70" t="s">
        <v>160</v>
      </c>
      <c r="P95" s="71" t="n">
        <v>182</v>
      </c>
      <c r="Q95" s="72" t="n">
        <v>0.000505915317559153</v>
      </c>
    </row>
    <row r="96" customFormat="false" ht="12.8" hidden="false" customHeight="false" outlineLevel="0" collapsed="false">
      <c r="M96" s="75" t="n">
        <f aca="false">IF(N96=N95,M95+1,1)</f>
        <v>25</v>
      </c>
      <c r="N96" s="70" t="n">
        <v>2013</v>
      </c>
      <c r="O96" s="70" t="s">
        <v>166</v>
      </c>
      <c r="P96" s="71" t="n">
        <v>110</v>
      </c>
      <c r="Q96" s="72" t="n">
        <v>0.000305772994129158</v>
      </c>
    </row>
    <row r="97" customFormat="false" ht="12.8" hidden="false" customHeight="false" outlineLevel="0" collapsed="false">
      <c r="M97" s="75" t="n">
        <f aca="false">IF(N97=N96,M96+1,1)</f>
        <v>26</v>
      </c>
      <c r="N97" s="70" t="n">
        <v>2013</v>
      </c>
      <c r="O97" s="70" t="s">
        <v>165</v>
      </c>
      <c r="P97" s="71" t="n">
        <v>62</v>
      </c>
      <c r="Q97" s="72" t="n">
        <v>0.000172344778509162</v>
      </c>
    </row>
    <row r="98" customFormat="false" ht="12.8" hidden="false" customHeight="false" outlineLevel="0" collapsed="false">
      <c r="M98" s="75" t="n">
        <f aca="false">IF(N98=N97,M97+1,1)</f>
        <v>27</v>
      </c>
      <c r="N98" s="70" t="n">
        <v>2013</v>
      </c>
      <c r="O98" s="70" t="s">
        <v>162</v>
      </c>
      <c r="P98" s="71" t="n">
        <v>49</v>
      </c>
      <c r="Q98" s="72" t="n">
        <v>0.00013620797011208</v>
      </c>
    </row>
    <row r="99" customFormat="false" ht="12.8" hidden="false" customHeight="false" outlineLevel="0" collapsed="false">
      <c r="M99" s="75" t="n">
        <f aca="false">IF(N99=N98,M98+1,1)</f>
        <v>28</v>
      </c>
      <c r="N99" s="70" t="n">
        <v>2013</v>
      </c>
      <c r="O99" s="70" t="s">
        <v>168</v>
      </c>
      <c r="P99" s="71" t="n">
        <v>45</v>
      </c>
      <c r="Q99" s="72" t="n">
        <v>0.000125088952143747</v>
      </c>
    </row>
    <row r="100" customFormat="false" ht="12.8" hidden="false" customHeight="false" outlineLevel="0" collapsed="false">
      <c r="M100" s="75" t="n">
        <f aca="false">IF(N100=N99,M99+1,1)</f>
        <v>29</v>
      </c>
      <c r="N100" s="70" t="n">
        <v>2013</v>
      </c>
      <c r="O100" s="70" t="s">
        <v>171</v>
      </c>
      <c r="P100" s="71" t="n">
        <v>35</v>
      </c>
      <c r="Q100" s="72" t="n">
        <v>9.72914072229141E-005</v>
      </c>
    </row>
    <row r="101" customFormat="false" ht="12.8" hidden="false" customHeight="false" outlineLevel="0" collapsed="false">
      <c r="M101" s="75" t="n">
        <f aca="false">IF(N101=N100,M100+1,1)</f>
        <v>30</v>
      </c>
      <c r="N101" s="70" t="n">
        <v>2013</v>
      </c>
      <c r="O101" s="70" t="s">
        <v>169</v>
      </c>
      <c r="P101" s="71" t="n">
        <v>21</v>
      </c>
      <c r="Q101" s="72" t="n">
        <v>5.83748443337485E-005</v>
      </c>
    </row>
    <row r="102" customFormat="false" ht="12.8" hidden="false" customHeight="false" outlineLevel="0" collapsed="false">
      <c r="M102" s="75" t="n">
        <f aca="false">IF(N102=N101,M101+1,1)</f>
        <v>31</v>
      </c>
      <c r="N102" s="70" t="n">
        <v>2013</v>
      </c>
      <c r="O102" s="70" t="s">
        <v>170</v>
      </c>
      <c r="P102" s="71" t="n">
        <v>17</v>
      </c>
      <c r="Q102" s="72" t="n">
        <v>4.72558263654154E-005</v>
      </c>
    </row>
    <row r="103" customFormat="false" ht="12.8" hidden="false" customHeight="false" outlineLevel="0" collapsed="false">
      <c r="M103" s="75" t="n">
        <f aca="false">IF(N103=N102,M102+1,1)</f>
        <v>32</v>
      </c>
      <c r="N103" s="70" t="n">
        <v>2013</v>
      </c>
      <c r="O103" s="70" t="s">
        <v>172</v>
      </c>
      <c r="P103" s="71" t="n">
        <v>11</v>
      </c>
      <c r="Q103" s="72" t="n">
        <v>3.05772994129158E-005</v>
      </c>
    </row>
    <row r="104" customFormat="false" ht="12.8" hidden="false" customHeight="false" outlineLevel="0" collapsed="false">
      <c r="M104" s="75" t="n">
        <f aca="false">IF(N104=N103,M103+1,1)</f>
        <v>33</v>
      </c>
      <c r="N104" s="70" t="n">
        <v>2013</v>
      </c>
      <c r="O104" s="70" t="s">
        <v>174</v>
      </c>
      <c r="P104" s="71" t="n">
        <v>7</v>
      </c>
      <c r="Q104" s="72" t="n">
        <v>1.94582814445828E-005</v>
      </c>
    </row>
    <row r="105" customFormat="false" ht="12.8" hidden="false" customHeight="false" outlineLevel="0" collapsed="false">
      <c r="M105" s="75" t="n">
        <f aca="false">IF(N105=N104,M104+1,1)</f>
        <v>34</v>
      </c>
      <c r="N105" s="70" t="n">
        <v>2013</v>
      </c>
      <c r="O105" s="70" t="s">
        <v>175</v>
      </c>
      <c r="P105" s="71" t="n">
        <v>3</v>
      </c>
      <c r="Q105" s="72" t="n">
        <v>8.33926347624978E-006</v>
      </c>
    </row>
    <row r="106" customFormat="false" ht="12.8" hidden="false" customHeight="false" outlineLevel="0" collapsed="false">
      <c r="M106" s="75" t="n">
        <f aca="false">IF(N106=N105,M105+1,1)</f>
        <v>35</v>
      </c>
      <c r="N106" s="70" t="n">
        <v>2013</v>
      </c>
      <c r="O106" s="70" t="s">
        <v>173</v>
      </c>
      <c r="P106" s="71" t="n">
        <v>1</v>
      </c>
      <c r="Q106" s="72" t="n">
        <v>2.77975449208326E-006</v>
      </c>
    </row>
    <row r="107" customFormat="false" ht="12.8" hidden="false" customHeight="false" outlineLevel="0" collapsed="false">
      <c r="M107" s="75" t="n">
        <f aca="false">IF(N107=N106,M106+1,1)</f>
        <v>1</v>
      </c>
      <c r="N107" s="70" t="n">
        <v>2014</v>
      </c>
      <c r="O107" s="70" t="s">
        <v>141</v>
      </c>
      <c r="P107" s="71" t="n">
        <v>150735</v>
      </c>
      <c r="Q107" s="72" t="n">
        <v>0.437671674380521</v>
      </c>
    </row>
    <row r="108" customFormat="false" ht="12.8" hidden="false" customHeight="false" outlineLevel="0" collapsed="false">
      <c r="M108" s="75" t="n">
        <f aca="false">IF(N108=N107,M107+1,1)</f>
        <v>2</v>
      </c>
      <c r="N108" s="70" t="n">
        <v>2014</v>
      </c>
      <c r="O108" s="70" t="s">
        <v>142</v>
      </c>
      <c r="P108" s="71" t="n">
        <v>43887</v>
      </c>
      <c r="Q108" s="72" t="n">
        <v>0.127429573579712</v>
      </c>
    </row>
    <row r="109" customFormat="false" ht="12.8" hidden="false" customHeight="false" outlineLevel="0" collapsed="false">
      <c r="M109" s="75" t="n">
        <f aca="false">IF(N109=N108,M108+1,1)</f>
        <v>3</v>
      </c>
      <c r="N109" s="70" t="n">
        <v>2014</v>
      </c>
      <c r="O109" s="70" t="s">
        <v>143</v>
      </c>
      <c r="P109" s="71" t="n">
        <v>36104</v>
      </c>
      <c r="Q109" s="72" t="n">
        <v>0.104830982398476</v>
      </c>
    </row>
    <row r="110" customFormat="false" ht="12.8" hidden="false" customHeight="false" outlineLevel="0" collapsed="false">
      <c r="M110" s="75" t="n">
        <f aca="false">IF(N110=N109,M109+1,1)</f>
        <v>4</v>
      </c>
      <c r="N110" s="70" t="n">
        <v>2014</v>
      </c>
      <c r="O110" s="70" t="s">
        <v>145</v>
      </c>
      <c r="P110" s="71" t="n">
        <v>30373</v>
      </c>
      <c r="Q110" s="72" t="n">
        <v>0.0881905447703556</v>
      </c>
    </row>
    <row r="111" customFormat="false" ht="12.8" hidden="false" customHeight="false" outlineLevel="0" collapsed="false">
      <c r="M111" s="75" t="n">
        <f aca="false">IF(N111=N110,M110+1,1)</f>
        <v>5</v>
      </c>
      <c r="N111" s="70" t="n">
        <v>2014</v>
      </c>
      <c r="O111" s="70" t="s">
        <v>144</v>
      </c>
      <c r="P111" s="71" t="n">
        <v>27884</v>
      </c>
      <c r="Q111" s="72" t="n">
        <v>0.0809635251827806</v>
      </c>
    </row>
    <row r="112" customFormat="false" ht="12.8" hidden="false" customHeight="false" outlineLevel="0" collapsed="false">
      <c r="M112" s="75" t="n">
        <f aca="false">IF(N112=N111,M111+1,1)</f>
        <v>6</v>
      </c>
      <c r="N112" s="70" t="n">
        <v>2014</v>
      </c>
      <c r="O112" s="70" t="s">
        <v>147</v>
      </c>
      <c r="P112" s="71" t="n">
        <v>14955</v>
      </c>
      <c r="Q112" s="72" t="n">
        <v>0.0434230927811104</v>
      </c>
    </row>
    <row r="113" customFormat="false" ht="12.8" hidden="false" customHeight="false" outlineLevel="0" collapsed="false">
      <c r="M113" s="75" t="n">
        <f aca="false">IF(N113=N112,M112+1,1)</f>
        <v>7</v>
      </c>
      <c r="N113" s="70" t="n">
        <v>2014</v>
      </c>
      <c r="O113" s="70" t="s">
        <v>149</v>
      </c>
      <c r="P113" s="71" t="n">
        <v>10612</v>
      </c>
      <c r="Q113" s="72" t="n">
        <v>0.030812829193791</v>
      </c>
    </row>
    <row r="114" customFormat="false" ht="12.8" hidden="false" customHeight="false" outlineLevel="0" collapsed="false">
      <c r="M114" s="75" t="n">
        <f aca="false">IF(N114=N113,M113+1,1)</f>
        <v>8</v>
      </c>
      <c r="N114" s="70" t="n">
        <v>2014</v>
      </c>
      <c r="O114" s="70" t="s">
        <v>148</v>
      </c>
      <c r="P114" s="71" t="n">
        <v>10283</v>
      </c>
      <c r="Q114" s="72" t="n">
        <v>0.0298575501884426</v>
      </c>
    </row>
    <row r="115" customFormat="false" ht="12.8" hidden="false" customHeight="false" outlineLevel="0" collapsed="false">
      <c r="M115" s="75" t="n">
        <f aca="false">IF(N115=N114,M114+1,1)</f>
        <v>9</v>
      </c>
      <c r="N115" s="70" t="n">
        <v>2014</v>
      </c>
      <c r="O115" s="70" t="s">
        <v>146</v>
      </c>
      <c r="P115" s="71" t="n">
        <v>4943</v>
      </c>
      <c r="Q115" s="72" t="n">
        <v>0.0143524137490491</v>
      </c>
    </row>
    <row r="116" customFormat="false" ht="12.8" hidden="false" customHeight="false" outlineLevel="0" collapsed="false">
      <c r="M116" s="75" t="n">
        <f aca="false">IF(N116=N115,M115+1,1)</f>
        <v>10</v>
      </c>
      <c r="N116" s="70" t="n">
        <v>2014</v>
      </c>
      <c r="O116" s="70" t="s">
        <v>150</v>
      </c>
      <c r="P116" s="71" t="n">
        <v>3954</v>
      </c>
      <c r="Q116" s="72" t="n">
        <v>0.0114807695657981</v>
      </c>
    </row>
    <row r="117" customFormat="false" ht="12.8" hidden="false" customHeight="false" outlineLevel="0" collapsed="false">
      <c r="M117" s="75" t="n">
        <f aca="false">IF(N117=N116,M116+1,1)</f>
        <v>11</v>
      </c>
      <c r="N117" s="70" t="n">
        <v>2014</v>
      </c>
      <c r="O117" s="70" t="s">
        <v>151</v>
      </c>
      <c r="P117" s="71" t="n">
        <v>3684</v>
      </c>
      <c r="Q117" s="72" t="n">
        <v>0.0106968019930198</v>
      </c>
    </row>
    <row r="118" customFormat="false" ht="12.8" hidden="false" customHeight="false" outlineLevel="0" collapsed="false">
      <c r="M118" s="75" t="n">
        <f aca="false">IF(N118=N117,M117+1,1)</f>
        <v>12</v>
      </c>
      <c r="N118" s="70" t="n">
        <v>2014</v>
      </c>
      <c r="O118" s="70" t="s">
        <v>152</v>
      </c>
      <c r="P118" s="71" t="n">
        <v>1138</v>
      </c>
      <c r="Q118" s="72" t="n">
        <v>0.00330427814008049</v>
      </c>
    </row>
    <row r="119" customFormat="false" ht="12.8" hidden="false" customHeight="false" outlineLevel="0" collapsed="false">
      <c r="M119" s="75" t="n">
        <f aca="false">IF(N119=N118,M118+1,1)</f>
        <v>13</v>
      </c>
      <c r="N119" s="70" t="n">
        <v>2014</v>
      </c>
      <c r="O119" s="70" t="s">
        <v>154</v>
      </c>
      <c r="P119" s="71" t="n">
        <v>932</v>
      </c>
      <c r="Q119" s="72" t="n">
        <v>0.00270613991788666</v>
      </c>
    </row>
    <row r="120" customFormat="false" ht="12.8" hidden="false" customHeight="false" outlineLevel="0" collapsed="false">
      <c r="M120" s="75" t="n">
        <f aca="false">IF(N120=N119,M119+1,1)</f>
        <v>14</v>
      </c>
      <c r="N120" s="70" t="n">
        <v>2014</v>
      </c>
      <c r="O120" s="70" t="s">
        <v>156</v>
      </c>
      <c r="P120" s="71" t="n">
        <v>760</v>
      </c>
      <c r="Q120" s="72" t="n">
        <v>0.00220672353819084</v>
      </c>
    </row>
    <row r="121" customFormat="false" ht="12.8" hidden="false" customHeight="false" outlineLevel="0" collapsed="false">
      <c r="M121" s="75" t="n">
        <f aca="false">IF(N121=N120,M120+1,1)</f>
        <v>15</v>
      </c>
      <c r="N121" s="70" t="n">
        <v>2014</v>
      </c>
      <c r="O121" s="70" t="s">
        <v>153</v>
      </c>
      <c r="P121" s="71" t="n">
        <v>720</v>
      </c>
      <c r="Q121" s="72" t="n">
        <v>0.00209058019407553</v>
      </c>
    </row>
    <row r="122" customFormat="false" ht="12.8" hidden="false" customHeight="false" outlineLevel="0" collapsed="false">
      <c r="M122" s="75" t="n">
        <f aca="false">IF(N122=N121,M121+1,1)</f>
        <v>16</v>
      </c>
      <c r="N122" s="70" t="n">
        <v>2014</v>
      </c>
      <c r="O122" s="70" t="s">
        <v>155</v>
      </c>
      <c r="P122" s="71" t="n">
        <v>590</v>
      </c>
      <c r="Q122" s="72" t="n">
        <v>0.00171311432570078</v>
      </c>
    </row>
    <row r="123" customFormat="false" ht="12.8" hidden="false" customHeight="false" outlineLevel="0" collapsed="false">
      <c r="M123" s="75" t="n">
        <f aca="false">IF(N123=N122,M122+1,1)</f>
        <v>17</v>
      </c>
      <c r="N123" s="70" t="n">
        <v>2014</v>
      </c>
      <c r="O123" s="70" t="s">
        <v>157</v>
      </c>
      <c r="P123" s="71" t="n">
        <v>550</v>
      </c>
      <c r="Q123" s="72" t="n">
        <v>0.00159697098158547</v>
      </c>
    </row>
    <row r="124" customFormat="false" ht="12.8" hidden="false" customHeight="false" outlineLevel="0" collapsed="false">
      <c r="M124" s="75" t="n">
        <f aca="false">IF(N124=N123,M123+1,1)</f>
        <v>18</v>
      </c>
      <c r="N124" s="70" t="n">
        <v>2014</v>
      </c>
      <c r="O124" s="70" t="s">
        <v>161</v>
      </c>
      <c r="P124" s="71" t="n">
        <v>421</v>
      </c>
      <c r="Q124" s="72" t="n">
        <v>0.00122240869681361</v>
      </c>
    </row>
    <row r="125" customFormat="false" ht="12.8" hidden="false" customHeight="false" outlineLevel="0" collapsed="false">
      <c r="M125" s="75" t="n">
        <f aca="false">IF(N125=N124,M124+1,1)</f>
        <v>19</v>
      </c>
      <c r="N125" s="70" t="n">
        <v>2014</v>
      </c>
      <c r="O125" s="70" t="s">
        <v>163</v>
      </c>
      <c r="P125" s="71" t="n">
        <v>410</v>
      </c>
      <c r="Q125" s="72" t="n">
        <v>0.0011904692771819</v>
      </c>
    </row>
    <row r="126" customFormat="false" ht="12.8" hidden="false" customHeight="false" outlineLevel="0" collapsed="false">
      <c r="M126" s="75" t="n">
        <f aca="false">IF(N126=N125,M125+1,1)</f>
        <v>20</v>
      </c>
      <c r="N126" s="70" t="n">
        <v>2014</v>
      </c>
      <c r="O126" s="70" t="s">
        <v>158</v>
      </c>
      <c r="P126" s="71" t="n">
        <v>345</v>
      </c>
      <c r="Q126" s="72" t="n">
        <v>0.00100173634299452</v>
      </c>
    </row>
    <row r="127" customFormat="false" ht="12.8" hidden="false" customHeight="false" outlineLevel="0" collapsed="false">
      <c r="M127" s="75" t="n">
        <f aca="false">IF(N127=N126,M126+1,1)</f>
        <v>21</v>
      </c>
      <c r="N127" s="70" t="n">
        <v>2014</v>
      </c>
      <c r="O127" s="70" t="s">
        <v>167</v>
      </c>
      <c r="P127" s="71" t="n">
        <v>256</v>
      </c>
      <c r="Q127" s="72" t="n">
        <v>0.000743317402337966</v>
      </c>
    </row>
    <row r="128" customFormat="false" ht="12.8" hidden="false" customHeight="false" outlineLevel="0" collapsed="false">
      <c r="M128" s="75" t="n">
        <f aca="false">IF(N128=N127,M127+1,1)</f>
        <v>22</v>
      </c>
      <c r="N128" s="70" t="n">
        <v>2014</v>
      </c>
      <c r="O128" s="70" t="s">
        <v>159</v>
      </c>
      <c r="P128" s="71" t="n">
        <v>188</v>
      </c>
      <c r="Q128" s="72" t="n">
        <v>0.000545873717341943</v>
      </c>
    </row>
    <row r="129" customFormat="false" ht="12.8" hidden="false" customHeight="false" outlineLevel="0" collapsed="false">
      <c r="M129" s="75" t="n">
        <f aca="false">IF(N129=N128,M128+1,1)</f>
        <v>23</v>
      </c>
      <c r="N129" s="70" t="n">
        <v>2014</v>
      </c>
      <c r="O129" s="70" t="s">
        <v>160</v>
      </c>
      <c r="P129" s="71" t="n">
        <v>151</v>
      </c>
      <c r="Q129" s="72" t="n">
        <v>0.000438441124035284</v>
      </c>
    </row>
    <row r="130" customFormat="false" ht="12.8" hidden="false" customHeight="false" outlineLevel="0" collapsed="false">
      <c r="M130" s="75" t="n">
        <f aca="false">IF(N130=N129,M129+1,1)</f>
        <v>24</v>
      </c>
      <c r="N130" s="70" t="n">
        <v>2014</v>
      </c>
      <c r="O130" s="70" t="s">
        <v>164</v>
      </c>
      <c r="P130" s="71" t="n">
        <v>123</v>
      </c>
      <c r="Q130" s="72" t="n">
        <v>0.000357140783154569</v>
      </c>
    </row>
    <row r="131" customFormat="false" ht="12.8" hidden="false" customHeight="false" outlineLevel="0" collapsed="false">
      <c r="M131" s="75" t="n">
        <f aca="false">IF(N131=N130,M130+1,1)</f>
        <v>25</v>
      </c>
      <c r="N131" s="70" t="n">
        <v>2014</v>
      </c>
      <c r="O131" s="70" t="s">
        <v>166</v>
      </c>
      <c r="P131" s="71" t="n">
        <v>115</v>
      </c>
      <c r="Q131" s="72" t="n">
        <v>0.000333912114331508</v>
      </c>
    </row>
    <row r="132" customFormat="false" ht="12.8" hidden="false" customHeight="false" outlineLevel="0" collapsed="false">
      <c r="M132" s="75" t="n">
        <f aca="false">IF(N132=N131,M131+1,1)</f>
        <v>26</v>
      </c>
      <c r="N132" s="70" t="n">
        <v>2014</v>
      </c>
      <c r="O132" s="70" t="s">
        <v>165</v>
      </c>
      <c r="P132" s="71" t="n">
        <v>67</v>
      </c>
      <c r="Q132" s="72" t="n">
        <v>0.000194540101393139</v>
      </c>
    </row>
    <row r="133" customFormat="false" ht="12.8" hidden="false" customHeight="false" outlineLevel="0" collapsed="false">
      <c r="M133" s="75" t="n">
        <f aca="false">IF(N133=N132,M132+1,1)</f>
        <v>27</v>
      </c>
      <c r="N133" s="70" t="n">
        <v>2014</v>
      </c>
      <c r="O133" s="70" t="s">
        <v>162</v>
      </c>
      <c r="P133" s="71" t="n">
        <v>57</v>
      </c>
      <c r="Q133" s="72" t="n">
        <v>0.000165504265364313</v>
      </c>
    </row>
    <row r="134" customFormat="false" ht="12.8" hidden="false" customHeight="false" outlineLevel="0" collapsed="false">
      <c r="M134" s="75" t="n">
        <f aca="false">IF(N134=N133,M133+1,1)</f>
        <v>28</v>
      </c>
      <c r="N134" s="70" t="n">
        <v>2014</v>
      </c>
      <c r="O134" s="70" t="s">
        <v>168</v>
      </c>
      <c r="P134" s="71" t="n">
        <v>54</v>
      </c>
      <c r="Q134" s="72" t="n">
        <v>0.000156793514555665</v>
      </c>
    </row>
    <row r="135" customFormat="false" ht="12.8" hidden="false" customHeight="false" outlineLevel="0" collapsed="false">
      <c r="M135" s="75" t="n">
        <f aca="false">IF(N135=N134,M134+1,1)</f>
        <v>29</v>
      </c>
      <c r="N135" s="70" t="n">
        <v>2014</v>
      </c>
      <c r="O135" s="70" t="s">
        <v>172</v>
      </c>
      <c r="P135" s="71" t="n">
        <v>33</v>
      </c>
      <c r="Q135" s="72" t="n">
        <v>9.58182588951284E-005</v>
      </c>
    </row>
    <row r="136" customFormat="false" ht="12.8" hidden="false" customHeight="false" outlineLevel="0" collapsed="false">
      <c r="M136" s="75" t="n">
        <f aca="false">IF(N136=N135,M135+1,1)</f>
        <v>30</v>
      </c>
      <c r="N136" s="70" t="n">
        <v>2014</v>
      </c>
      <c r="O136" s="70" t="s">
        <v>171</v>
      </c>
      <c r="P136" s="71" t="n">
        <v>25</v>
      </c>
      <c r="Q136" s="72" t="n">
        <v>7.25895900720669E-005</v>
      </c>
    </row>
    <row r="137" customFormat="false" ht="12.8" hidden="false" customHeight="false" outlineLevel="0" collapsed="false">
      <c r="M137" s="75" t="n">
        <f aca="false">IF(N137=N136,M136+1,1)</f>
        <v>31</v>
      </c>
      <c r="N137" s="70" t="n">
        <v>2014</v>
      </c>
      <c r="O137" s="70" t="s">
        <v>170</v>
      </c>
      <c r="P137" s="71" t="n">
        <v>20</v>
      </c>
      <c r="Q137" s="72" t="n">
        <v>5.80716720576536E-005</v>
      </c>
    </row>
    <row r="138" customFormat="false" ht="12.8" hidden="false" customHeight="false" outlineLevel="0" collapsed="false">
      <c r="M138" s="75" t="n">
        <f aca="false">IF(N138=N137,M137+1,1)</f>
        <v>32</v>
      </c>
      <c r="N138" s="70" t="n">
        <v>2014</v>
      </c>
      <c r="O138" s="70" t="s">
        <v>169</v>
      </c>
      <c r="P138" s="71" t="n">
        <v>15</v>
      </c>
      <c r="Q138" s="72" t="n">
        <v>4.35537540432402E-005</v>
      </c>
    </row>
    <row r="139" customFormat="false" ht="12.8" hidden="false" customHeight="false" outlineLevel="0" collapsed="false">
      <c r="M139" s="75" t="n">
        <f aca="false">IF(N139=N138,M138+1,1)</f>
        <v>33</v>
      </c>
      <c r="N139" s="70" t="n">
        <v>2014</v>
      </c>
      <c r="O139" s="70" t="s">
        <v>174</v>
      </c>
      <c r="P139" s="71" t="n">
        <v>8</v>
      </c>
      <c r="Q139" s="72" t="n">
        <v>2.32286688230614E-005</v>
      </c>
    </row>
    <row r="140" customFormat="false" ht="12.8" hidden="false" customHeight="false" outlineLevel="0" collapsed="false">
      <c r="M140" s="75" t="n">
        <f aca="false">IF(N140=N139,M139+1,1)</f>
        <v>34</v>
      </c>
      <c r="N140" s="70" t="n">
        <v>2014</v>
      </c>
      <c r="O140" s="70" t="s">
        <v>175</v>
      </c>
      <c r="P140" s="71" t="n">
        <v>5</v>
      </c>
      <c r="Q140" s="72" t="n">
        <v>1.45179180144134E-005</v>
      </c>
    </row>
    <row r="141" customFormat="false" ht="12.8" hidden="false" customHeight="false" outlineLevel="0" collapsed="false">
      <c r="M141" s="75" t="n">
        <f aca="false">IF(N141=N140,M140+1,1)</f>
        <v>35</v>
      </c>
      <c r="N141" s="70" t="n">
        <v>2014</v>
      </c>
      <c r="O141" s="70" t="s">
        <v>173</v>
      </c>
      <c r="P141" s="71" t="n">
        <v>5</v>
      </c>
      <c r="Q141" s="72" t="n">
        <v>1.45179180144134E-005</v>
      </c>
    </row>
    <row r="142" customFormat="false" ht="12.8" hidden="false" customHeight="false" outlineLevel="0" collapsed="false">
      <c r="M142" s="75" t="n">
        <f aca="false">IF(N142=N141,M141+1,1)</f>
        <v>1</v>
      </c>
      <c r="N142" s="70" t="n">
        <v>2015</v>
      </c>
      <c r="O142" s="70" t="s">
        <v>141</v>
      </c>
      <c r="P142" s="71" t="n">
        <v>151990</v>
      </c>
      <c r="Q142" s="72" t="n">
        <v>0.447280678263377</v>
      </c>
    </row>
    <row r="143" customFormat="false" ht="12.8" hidden="false" customHeight="false" outlineLevel="0" collapsed="false">
      <c r="M143" s="75" t="n">
        <f aca="false">IF(N143=N142,M142+1,1)</f>
        <v>2</v>
      </c>
      <c r="N143" s="70" t="n">
        <v>2015</v>
      </c>
      <c r="O143" s="70" t="s">
        <v>142</v>
      </c>
      <c r="P143" s="71" t="n">
        <v>43839</v>
      </c>
      <c r="Q143" s="72" t="n">
        <v>0.129010708957091</v>
      </c>
    </row>
    <row r="144" customFormat="false" ht="12.8" hidden="false" customHeight="false" outlineLevel="0" collapsed="false">
      <c r="M144" s="75" t="n">
        <f aca="false">IF(N144=N143,M143+1,1)</f>
        <v>3</v>
      </c>
      <c r="N144" s="70" t="n">
        <v>2015</v>
      </c>
      <c r="O144" s="70" t="s">
        <v>143</v>
      </c>
      <c r="P144" s="71" t="n">
        <v>38122</v>
      </c>
      <c r="Q144" s="72" t="n">
        <v>0.112186551857073</v>
      </c>
    </row>
    <row r="145" customFormat="false" ht="12.8" hidden="false" customHeight="false" outlineLevel="0" collapsed="false">
      <c r="M145" s="75" t="n">
        <f aca="false">IF(N145=N144,M144+1,1)</f>
        <v>4</v>
      </c>
      <c r="N145" s="70" t="n">
        <v>2015</v>
      </c>
      <c r="O145" s="70" t="s">
        <v>145</v>
      </c>
      <c r="P145" s="71" t="n">
        <v>27808</v>
      </c>
      <c r="Q145" s="72" t="n">
        <v>0.0818342068632673</v>
      </c>
    </row>
    <row r="146" customFormat="false" ht="12.8" hidden="false" customHeight="false" outlineLevel="0" collapsed="false">
      <c r="M146" s="75" t="n">
        <f aca="false">IF(N146=N145,M145+1,1)</f>
        <v>5</v>
      </c>
      <c r="N146" s="70" t="n">
        <v>2015</v>
      </c>
      <c r="O146" s="70" t="s">
        <v>144</v>
      </c>
      <c r="P146" s="71" t="n">
        <v>25360</v>
      </c>
      <c r="Q146" s="72" t="n">
        <v>0.0746301598839348</v>
      </c>
    </row>
    <row r="147" customFormat="false" ht="12.8" hidden="false" customHeight="false" outlineLevel="0" collapsed="false">
      <c r="M147" s="75" t="n">
        <f aca="false">IF(N147=N146,M146+1,1)</f>
        <v>6</v>
      </c>
      <c r="N147" s="70" t="n">
        <v>2015</v>
      </c>
      <c r="O147" s="70" t="s">
        <v>147</v>
      </c>
      <c r="P147" s="71" t="n">
        <v>13925</v>
      </c>
      <c r="Q147" s="72" t="n">
        <v>0.0409789028542505</v>
      </c>
    </row>
    <row r="148" customFormat="false" ht="12.8" hidden="false" customHeight="false" outlineLevel="0" collapsed="false">
      <c r="M148" s="75" t="n">
        <f aca="false">IF(N148=N147,M147+1,1)</f>
        <v>7</v>
      </c>
      <c r="N148" s="70" t="n">
        <v>2015</v>
      </c>
      <c r="O148" s="70" t="s">
        <v>149</v>
      </c>
      <c r="P148" s="71" t="n">
        <v>10624</v>
      </c>
      <c r="Q148" s="72" t="n">
        <v>0.0312646221848156</v>
      </c>
    </row>
    <row r="149" customFormat="false" ht="12.8" hidden="false" customHeight="false" outlineLevel="0" collapsed="false">
      <c r="M149" s="75" t="n">
        <f aca="false">IF(N149=N148,M148+1,1)</f>
        <v>8</v>
      </c>
      <c r="N149" s="70" t="n">
        <v>2015</v>
      </c>
      <c r="O149" s="70" t="s">
        <v>148</v>
      </c>
      <c r="P149" s="71" t="n">
        <v>8660</v>
      </c>
      <c r="Q149" s="72" t="n">
        <v>0.0254849047553184</v>
      </c>
    </row>
    <row r="150" customFormat="false" ht="12.8" hidden="false" customHeight="false" outlineLevel="0" collapsed="false">
      <c r="M150" s="75" t="n">
        <f aca="false">IF(N150=N149,M149+1,1)</f>
        <v>9</v>
      </c>
      <c r="N150" s="70" t="n">
        <v>2015</v>
      </c>
      <c r="O150" s="70" t="s">
        <v>146</v>
      </c>
      <c r="P150" s="71" t="n">
        <v>5764</v>
      </c>
      <c r="Q150" s="72" t="n">
        <v>0.0169624700934937</v>
      </c>
    </row>
    <row r="151" customFormat="false" ht="12.8" hidden="false" customHeight="false" outlineLevel="0" collapsed="false">
      <c r="M151" s="75" t="n">
        <f aca="false">IF(N151=N150,M150+1,1)</f>
        <v>10</v>
      </c>
      <c r="N151" s="70" t="n">
        <v>2015</v>
      </c>
      <c r="O151" s="70" t="s">
        <v>150</v>
      </c>
      <c r="P151" s="71" t="n">
        <v>3628</v>
      </c>
      <c r="Q151" s="72" t="n">
        <v>0.0106765859644683</v>
      </c>
    </row>
    <row r="152" customFormat="false" ht="12.8" hidden="false" customHeight="false" outlineLevel="0" collapsed="false">
      <c r="M152" s="75" t="n">
        <f aca="false">IF(N152=N151,M151+1,1)</f>
        <v>11</v>
      </c>
      <c r="N152" s="70" t="n">
        <v>2015</v>
      </c>
      <c r="O152" s="70" t="s">
        <v>151</v>
      </c>
      <c r="P152" s="71" t="n">
        <v>2856</v>
      </c>
      <c r="Q152" s="72" t="n">
        <v>0.00840472147588793</v>
      </c>
    </row>
    <row r="153" customFormat="false" ht="12.8" hidden="false" customHeight="false" outlineLevel="0" collapsed="false">
      <c r="M153" s="75" t="n">
        <f aca="false">IF(N153=N152,M152+1,1)</f>
        <v>12</v>
      </c>
      <c r="N153" s="70" t="n">
        <v>2015</v>
      </c>
      <c r="O153" s="70" t="s">
        <v>152</v>
      </c>
      <c r="P153" s="71" t="n">
        <v>1341</v>
      </c>
      <c r="Q153" s="72" t="n">
        <v>0.00394633455853141</v>
      </c>
    </row>
    <row r="154" customFormat="false" ht="12.8" hidden="false" customHeight="false" outlineLevel="0" collapsed="false">
      <c r="M154" s="75" t="n">
        <f aca="false">IF(N154=N153,M153+1,1)</f>
        <v>13</v>
      </c>
      <c r="N154" s="70" t="n">
        <v>2015</v>
      </c>
      <c r="O154" s="70" t="s">
        <v>154</v>
      </c>
      <c r="P154" s="71" t="n">
        <v>861</v>
      </c>
      <c r="Q154" s="72" t="n">
        <v>0.00253377632728974</v>
      </c>
    </row>
    <row r="155" customFormat="false" ht="12.8" hidden="false" customHeight="false" outlineLevel="0" collapsed="false">
      <c r="M155" s="75" t="n">
        <f aca="false">IF(N155=N154,M154+1,1)</f>
        <v>14</v>
      </c>
      <c r="N155" s="70" t="n">
        <v>2015</v>
      </c>
      <c r="O155" s="70" t="s">
        <v>156</v>
      </c>
      <c r="P155" s="71" t="n">
        <v>823</v>
      </c>
      <c r="Q155" s="72" t="n">
        <v>0.00242194880064978</v>
      </c>
    </row>
    <row r="156" customFormat="false" ht="12.8" hidden="false" customHeight="false" outlineLevel="0" collapsed="false">
      <c r="M156" s="75" t="n">
        <f aca="false">IF(N156=N155,M155+1,1)</f>
        <v>15</v>
      </c>
      <c r="N156" s="70" t="n">
        <v>2015</v>
      </c>
      <c r="O156" s="70" t="s">
        <v>157</v>
      </c>
      <c r="P156" s="71" t="n">
        <v>681</v>
      </c>
      <c r="Q156" s="72" t="n">
        <v>0.00200406699057412</v>
      </c>
    </row>
    <row r="157" customFormat="false" ht="12.8" hidden="false" customHeight="false" outlineLevel="0" collapsed="false">
      <c r="M157" s="75" t="n">
        <f aca="false">IF(N157=N156,M156+1,1)</f>
        <v>16</v>
      </c>
      <c r="N157" s="70" t="n">
        <v>2015</v>
      </c>
      <c r="O157" s="70" t="s">
        <v>153</v>
      </c>
      <c r="P157" s="71" t="n">
        <v>668</v>
      </c>
      <c r="Q157" s="72" t="n">
        <v>0.00196581020514466</v>
      </c>
    </row>
    <row r="158" customFormat="false" ht="12.8" hidden="false" customHeight="false" outlineLevel="0" collapsed="false">
      <c r="M158" s="75" t="n">
        <f aca="false">IF(N158=N157,M157+1,1)</f>
        <v>17</v>
      </c>
      <c r="N158" s="70" t="n">
        <v>2015</v>
      </c>
      <c r="O158" s="70" t="s">
        <v>163</v>
      </c>
      <c r="P158" s="71" t="n">
        <v>622</v>
      </c>
      <c r="Q158" s="72" t="n">
        <v>0.00183044004131733</v>
      </c>
    </row>
    <row r="159" customFormat="false" ht="12.8" hidden="false" customHeight="false" outlineLevel="0" collapsed="false">
      <c r="M159" s="75" t="n">
        <f aca="false">IF(N159=N158,M158+1,1)</f>
        <v>18</v>
      </c>
      <c r="N159" s="70" t="n">
        <v>2015</v>
      </c>
      <c r="O159" s="70" t="s">
        <v>155</v>
      </c>
      <c r="P159" s="71" t="n">
        <v>510</v>
      </c>
      <c r="Q159" s="72" t="n">
        <v>0.00150084312069427</v>
      </c>
    </row>
    <row r="160" customFormat="false" ht="12.8" hidden="false" customHeight="false" outlineLevel="0" collapsed="false">
      <c r="M160" s="75" t="n">
        <f aca="false">IF(N160=N159,M159+1,1)</f>
        <v>19</v>
      </c>
      <c r="N160" s="70" t="n">
        <v>2015</v>
      </c>
      <c r="O160" s="70" t="s">
        <v>161</v>
      </c>
      <c r="P160" s="71" t="n">
        <v>383</v>
      </c>
      <c r="Q160" s="72" t="n">
        <v>0.00112710375534491</v>
      </c>
    </row>
    <row r="161" customFormat="false" ht="12.8" hidden="false" customHeight="false" outlineLevel="0" collapsed="false">
      <c r="M161" s="75" t="n">
        <f aca="false">IF(N161=N160,M160+1,1)</f>
        <v>20</v>
      </c>
      <c r="N161" s="70" t="n">
        <v>2015</v>
      </c>
      <c r="O161" s="70" t="s">
        <v>158</v>
      </c>
      <c r="P161" s="71" t="n">
        <v>268</v>
      </c>
      <c r="Q161" s="72" t="n">
        <v>0.000788678345776598</v>
      </c>
    </row>
    <row r="162" customFormat="false" ht="12.8" hidden="false" customHeight="false" outlineLevel="0" collapsed="false">
      <c r="M162" s="75" t="n">
        <f aca="false">IF(N162=N161,M161+1,1)</f>
        <v>21</v>
      </c>
      <c r="N162" s="70" t="n">
        <v>2015</v>
      </c>
      <c r="O162" s="70" t="s">
        <v>167</v>
      </c>
      <c r="P162" s="71" t="n">
        <v>172</v>
      </c>
      <c r="Q162" s="72" t="n">
        <v>0.000506166699528264</v>
      </c>
    </row>
    <row r="163" customFormat="false" ht="12.8" hidden="false" customHeight="false" outlineLevel="0" collapsed="false">
      <c r="M163" s="75" t="n">
        <f aca="false">IF(N163=N162,M162+1,1)</f>
        <v>22</v>
      </c>
      <c r="N163" s="70" t="n">
        <v>2015</v>
      </c>
      <c r="O163" s="70" t="s">
        <v>159</v>
      </c>
      <c r="P163" s="71" t="n">
        <v>157</v>
      </c>
      <c r="Q163" s="72" t="n">
        <v>0.000462024254801962</v>
      </c>
    </row>
    <row r="164" customFormat="false" ht="12.8" hidden="false" customHeight="false" outlineLevel="0" collapsed="false">
      <c r="M164" s="75" t="n">
        <f aca="false">IF(N164=N163,M163+1,1)</f>
        <v>23</v>
      </c>
      <c r="N164" s="70" t="n">
        <v>2015</v>
      </c>
      <c r="O164" s="70" t="s">
        <v>160</v>
      </c>
      <c r="P164" s="71" t="n">
        <v>139</v>
      </c>
      <c r="Q164" s="72" t="n">
        <v>0.0004090533211304</v>
      </c>
    </row>
    <row r="165" customFormat="false" ht="12.8" hidden="false" customHeight="false" outlineLevel="0" collapsed="false">
      <c r="M165" s="75" t="n">
        <f aca="false">IF(N165=N164,M164+1,1)</f>
        <v>24</v>
      </c>
      <c r="N165" s="70" t="n">
        <v>2015</v>
      </c>
      <c r="O165" s="70" t="s">
        <v>171</v>
      </c>
      <c r="P165" s="71" t="n">
        <v>97</v>
      </c>
      <c r="Q165" s="72" t="n">
        <v>0.000285454475896754</v>
      </c>
    </row>
    <row r="166" customFormat="false" ht="12.8" hidden="false" customHeight="false" outlineLevel="0" collapsed="false">
      <c r="M166" s="75" t="n">
        <f aca="false">IF(N166=N165,M165+1,1)</f>
        <v>25</v>
      </c>
      <c r="N166" s="70" t="n">
        <v>2015</v>
      </c>
      <c r="O166" s="70" t="s">
        <v>164</v>
      </c>
      <c r="P166" s="71" t="n">
        <v>90</v>
      </c>
      <c r="Q166" s="72" t="n">
        <v>0.000264854668357813</v>
      </c>
    </row>
    <row r="167" customFormat="false" ht="12.8" hidden="false" customHeight="false" outlineLevel="0" collapsed="false">
      <c r="M167" s="75" t="n">
        <f aca="false">IF(N167=N166,M166+1,1)</f>
        <v>26</v>
      </c>
      <c r="N167" s="70" t="n">
        <v>2015</v>
      </c>
      <c r="O167" s="70" t="s">
        <v>169</v>
      </c>
      <c r="P167" s="71" t="n">
        <v>89</v>
      </c>
      <c r="Q167" s="72" t="n">
        <v>0.000261911838709393</v>
      </c>
    </row>
    <row r="168" customFormat="false" ht="12.8" hidden="false" customHeight="false" outlineLevel="0" collapsed="false">
      <c r="M168" s="75" t="n">
        <f aca="false">IF(N168=N167,M167+1,1)</f>
        <v>27</v>
      </c>
      <c r="N168" s="70" t="n">
        <v>2015</v>
      </c>
      <c r="O168" s="70" t="s">
        <v>166</v>
      </c>
      <c r="P168" s="71" t="n">
        <v>69</v>
      </c>
      <c r="Q168" s="72" t="n">
        <v>0.00020305524574099</v>
      </c>
    </row>
    <row r="169" customFormat="false" ht="12.8" hidden="false" customHeight="false" outlineLevel="0" collapsed="false">
      <c r="M169" s="75" t="n">
        <f aca="false">IF(N169=N168,M168+1,1)</f>
        <v>28</v>
      </c>
      <c r="N169" s="70" t="n">
        <v>2015</v>
      </c>
      <c r="O169" s="70" t="s">
        <v>165</v>
      </c>
      <c r="P169" s="71" t="n">
        <v>68</v>
      </c>
      <c r="Q169" s="72" t="n">
        <v>0.00020011241609257</v>
      </c>
    </row>
    <row r="170" customFormat="false" ht="12.8" hidden="false" customHeight="false" outlineLevel="0" collapsed="false">
      <c r="M170" s="75" t="n">
        <f aca="false">IF(N170=N169,M169+1,1)</f>
        <v>29</v>
      </c>
      <c r="N170" s="70" t="n">
        <v>2015</v>
      </c>
      <c r="O170" s="70" t="s">
        <v>168</v>
      </c>
      <c r="P170" s="71" t="n">
        <v>64</v>
      </c>
      <c r="Q170" s="72" t="n">
        <v>0.000188341097498889</v>
      </c>
    </row>
    <row r="171" customFormat="false" ht="12.8" hidden="false" customHeight="false" outlineLevel="0" collapsed="false">
      <c r="M171" s="75" t="n">
        <f aca="false">IF(N171=N170,M170+1,1)</f>
        <v>30</v>
      </c>
      <c r="N171" s="70" t="n">
        <v>2015</v>
      </c>
      <c r="O171" s="70" t="s">
        <v>172</v>
      </c>
      <c r="P171" s="71" t="n">
        <v>34</v>
      </c>
      <c r="Q171" s="72" t="n">
        <v>0.000100056208046285</v>
      </c>
    </row>
    <row r="172" customFormat="false" ht="12.8" hidden="false" customHeight="false" outlineLevel="0" collapsed="false">
      <c r="M172" s="75" t="n">
        <f aca="false">IF(N172=N171,M171+1,1)</f>
        <v>31</v>
      </c>
      <c r="N172" s="70" t="n">
        <v>2015</v>
      </c>
      <c r="O172" s="70" t="s">
        <v>162</v>
      </c>
      <c r="P172" s="71" t="n">
        <v>30</v>
      </c>
      <c r="Q172" s="72" t="n">
        <v>8.82848894526043E-005</v>
      </c>
    </row>
    <row r="173" customFormat="false" ht="12.8" hidden="false" customHeight="false" outlineLevel="0" collapsed="false">
      <c r="M173" s="75" t="n">
        <f aca="false">IF(N173=N172,M172+1,1)</f>
        <v>32</v>
      </c>
      <c r="N173" s="70" t="n">
        <v>2015</v>
      </c>
      <c r="O173" s="70" t="s">
        <v>170</v>
      </c>
      <c r="P173" s="71" t="n">
        <v>28</v>
      </c>
      <c r="Q173" s="72" t="n">
        <v>8.2399230155764E-005</v>
      </c>
    </row>
    <row r="174" customFormat="false" ht="12.8" hidden="false" customHeight="false" outlineLevel="0" collapsed="false">
      <c r="M174" s="75" t="n">
        <f aca="false">IF(N174=N173,M173+1,1)</f>
        <v>33</v>
      </c>
      <c r="N174" s="70" t="n">
        <v>2015</v>
      </c>
      <c r="O174" s="70" t="s">
        <v>175</v>
      </c>
      <c r="P174" s="71" t="n">
        <v>16</v>
      </c>
      <c r="Q174" s="72" t="n">
        <v>4.70852743747223E-005</v>
      </c>
    </row>
    <row r="175" customFormat="false" ht="12.8" hidden="false" customHeight="false" outlineLevel="0" collapsed="false">
      <c r="M175" s="75" t="n">
        <f aca="false">IF(N175=N174,M174+1,1)</f>
        <v>34</v>
      </c>
      <c r="N175" s="70" t="n">
        <v>2015</v>
      </c>
      <c r="O175" s="70" t="s">
        <v>174</v>
      </c>
      <c r="P175" s="71" t="n">
        <v>13</v>
      </c>
      <c r="Q175" s="72" t="n">
        <v>3.82567854294619E-005</v>
      </c>
    </row>
    <row r="176" customFormat="false" ht="12.8" hidden="false" customHeight="false" outlineLevel="0" collapsed="false">
      <c r="M176" s="75" t="n">
        <f aca="false">IF(N176=N175,M175+1,1)</f>
        <v>35</v>
      </c>
      <c r="N176" s="70" t="n">
        <v>2015</v>
      </c>
      <c r="O176" s="70" t="s">
        <v>173</v>
      </c>
      <c r="P176" s="71" t="n">
        <v>10</v>
      </c>
      <c r="Q176" s="72" t="n">
        <v>2.94282964842014E-005</v>
      </c>
    </row>
    <row r="177" customFormat="false" ht="12.8" hidden="false" customHeight="false" outlineLevel="0" collapsed="false">
      <c r="M177" s="75" t="n">
        <f aca="false">IF(N177=N176,M176+1,1)</f>
        <v>1</v>
      </c>
      <c r="N177" s="70" t="n">
        <v>2016</v>
      </c>
      <c r="O177" s="70" t="s">
        <v>141</v>
      </c>
      <c r="P177" s="71" t="n">
        <v>154898</v>
      </c>
      <c r="Q177" s="72" t="n">
        <v>0.457518733699392</v>
      </c>
    </row>
    <row r="178" customFormat="false" ht="12.8" hidden="false" customHeight="false" outlineLevel="0" collapsed="false">
      <c r="M178" s="75" t="n">
        <f aca="false">IF(N178=N177,M177+1,1)</f>
        <v>2</v>
      </c>
      <c r="N178" s="70" t="n">
        <v>2016</v>
      </c>
      <c r="O178" s="70" t="s">
        <v>142</v>
      </c>
      <c r="P178" s="71" t="n">
        <v>43014</v>
      </c>
      <c r="Q178" s="72" t="n">
        <v>0.127049482958758</v>
      </c>
    </row>
    <row r="179" customFormat="false" ht="12.8" hidden="false" customHeight="false" outlineLevel="0" collapsed="false">
      <c r="M179" s="75" t="n">
        <f aca="false">IF(N179=N178,M178+1,1)</f>
        <v>3</v>
      </c>
      <c r="N179" s="70" t="n">
        <v>2016</v>
      </c>
      <c r="O179" s="70" t="s">
        <v>143</v>
      </c>
      <c r="P179" s="71" t="n">
        <v>41372</v>
      </c>
      <c r="Q179" s="72" t="n">
        <v>0.122199544542933</v>
      </c>
    </row>
    <row r="180" customFormat="false" ht="12.8" hidden="false" customHeight="false" outlineLevel="0" collapsed="false">
      <c r="M180" s="75" t="n">
        <f aca="false">IF(N180=N179,M179+1,1)</f>
        <v>4</v>
      </c>
      <c r="N180" s="70" t="n">
        <v>2016</v>
      </c>
      <c r="O180" s="70" t="s">
        <v>145</v>
      </c>
      <c r="P180" s="71" t="n">
        <v>26525</v>
      </c>
      <c r="Q180" s="72" t="n">
        <v>0.0783462950546578</v>
      </c>
    </row>
    <row r="181" customFormat="false" ht="12.8" hidden="false" customHeight="false" outlineLevel="0" collapsed="false">
      <c r="M181" s="75" t="n">
        <f aca="false">IF(N181=N180,M180+1,1)</f>
        <v>5</v>
      </c>
      <c r="N181" s="70" t="n">
        <v>2016</v>
      </c>
      <c r="O181" s="70" t="s">
        <v>144</v>
      </c>
      <c r="P181" s="71" t="n">
        <v>23896</v>
      </c>
      <c r="Q181" s="72" t="n">
        <v>0.0705810769698813</v>
      </c>
    </row>
    <row r="182" customFormat="false" ht="12.8" hidden="false" customHeight="false" outlineLevel="0" collapsed="false">
      <c r="M182" s="75" t="n">
        <f aca="false">IF(N182=N181,M181+1,1)</f>
        <v>6</v>
      </c>
      <c r="N182" s="70" t="n">
        <v>2016</v>
      </c>
      <c r="O182" s="70" t="s">
        <v>147</v>
      </c>
      <c r="P182" s="71" t="n">
        <v>11610</v>
      </c>
      <c r="Q182" s="72" t="n">
        <v>0.0342921954980048</v>
      </c>
    </row>
    <row r="183" customFormat="false" ht="12.8" hidden="false" customHeight="false" outlineLevel="0" collapsed="false">
      <c r="M183" s="75" t="n">
        <f aca="false">IF(N183=N182,M182+1,1)</f>
        <v>7</v>
      </c>
      <c r="N183" s="70" t="n">
        <v>2016</v>
      </c>
      <c r="O183" s="70" t="s">
        <v>149</v>
      </c>
      <c r="P183" s="71" t="n">
        <v>10136</v>
      </c>
      <c r="Q183" s="72" t="n">
        <v>0.029938474898172</v>
      </c>
    </row>
    <row r="184" customFormat="false" ht="12.8" hidden="false" customHeight="false" outlineLevel="0" collapsed="false">
      <c r="M184" s="75" t="n">
        <f aca="false">IF(N184=N183,M183+1,1)</f>
        <v>8</v>
      </c>
      <c r="N184" s="70" t="n">
        <v>2016</v>
      </c>
      <c r="O184" s="70" t="s">
        <v>148</v>
      </c>
      <c r="P184" s="71" t="n">
        <v>7594</v>
      </c>
      <c r="Q184" s="72" t="n">
        <v>0.0224302267538198</v>
      </c>
    </row>
    <row r="185" customFormat="false" ht="12.8" hidden="false" customHeight="false" outlineLevel="0" collapsed="false">
      <c r="M185" s="75" t="n">
        <f aca="false">IF(N185=N184,M184+1,1)</f>
        <v>9</v>
      </c>
      <c r="N185" s="70" t="n">
        <v>2016</v>
      </c>
      <c r="O185" s="70" t="s">
        <v>146</v>
      </c>
      <c r="P185" s="71" t="n">
        <v>5713</v>
      </c>
      <c r="Q185" s="72" t="n">
        <v>0.0168743594211974</v>
      </c>
    </row>
    <row r="186" customFormat="false" ht="12.8" hidden="false" customHeight="false" outlineLevel="0" collapsed="false">
      <c r="M186" s="75" t="n">
        <f aca="false">IF(N186=N185,M185+1,1)</f>
        <v>10</v>
      </c>
      <c r="N186" s="70" t="n">
        <v>2016</v>
      </c>
      <c r="O186" s="70" t="s">
        <v>150</v>
      </c>
      <c r="P186" s="71" t="n">
        <v>3514</v>
      </c>
      <c r="Q186" s="72" t="n">
        <v>0.0103792226511618</v>
      </c>
    </row>
    <row r="187" customFormat="false" ht="12.8" hidden="false" customHeight="false" outlineLevel="0" collapsed="false">
      <c r="M187" s="75" t="n">
        <f aca="false">IF(N187=N186,M186+1,1)</f>
        <v>11</v>
      </c>
      <c r="N187" s="70" t="n">
        <v>2016</v>
      </c>
      <c r="O187" s="70" t="s">
        <v>151</v>
      </c>
      <c r="P187" s="71" t="n">
        <v>2628</v>
      </c>
      <c r="Q187" s="72" t="n">
        <v>0.00776226440730031</v>
      </c>
    </row>
    <row r="188" customFormat="false" ht="12.8" hidden="false" customHeight="false" outlineLevel="0" collapsed="false">
      <c r="M188" s="75" t="n">
        <f aca="false">IF(N188=N187,M187+1,1)</f>
        <v>12</v>
      </c>
      <c r="N188" s="70" t="n">
        <v>2016</v>
      </c>
      <c r="O188" s="70" t="s">
        <v>152</v>
      </c>
      <c r="P188" s="71" t="n">
        <v>1395</v>
      </c>
      <c r="Q188" s="72" t="n">
        <v>0.00412038007921763</v>
      </c>
    </row>
    <row r="189" customFormat="false" ht="12.8" hidden="false" customHeight="false" outlineLevel="0" collapsed="false">
      <c r="M189" s="75" t="n">
        <f aca="false">IF(N189=N188,M188+1,1)</f>
        <v>13</v>
      </c>
      <c r="N189" s="70" t="n">
        <v>2016</v>
      </c>
      <c r="O189" s="70" t="s">
        <v>154</v>
      </c>
      <c r="P189" s="71" t="n">
        <v>1011</v>
      </c>
      <c r="Q189" s="72" t="n">
        <v>0.00298616792837923</v>
      </c>
    </row>
    <row r="190" customFormat="false" ht="12.8" hidden="false" customHeight="false" outlineLevel="0" collapsed="false">
      <c r="M190" s="75" t="n">
        <f aca="false">IF(N190=N189,M189+1,1)</f>
        <v>14</v>
      </c>
      <c r="N190" s="70" t="n">
        <v>2016</v>
      </c>
      <c r="O190" s="70" t="s">
        <v>157</v>
      </c>
      <c r="P190" s="71" t="n">
        <v>840</v>
      </c>
      <c r="Q190" s="72" t="n">
        <v>0.002481089079959</v>
      </c>
    </row>
    <row r="191" customFormat="false" ht="12.8" hidden="false" customHeight="false" outlineLevel="0" collapsed="false">
      <c r="M191" s="75" t="n">
        <f aca="false">IF(N191=N190,M190+1,1)</f>
        <v>15</v>
      </c>
      <c r="N191" s="70" t="n">
        <v>2016</v>
      </c>
      <c r="O191" s="70" t="s">
        <v>156</v>
      </c>
      <c r="P191" s="71" t="n">
        <v>688</v>
      </c>
      <c r="Q191" s="72" t="n">
        <v>0.00203213010358547</v>
      </c>
    </row>
    <row r="192" customFormat="false" ht="12.8" hidden="false" customHeight="false" outlineLevel="0" collapsed="false">
      <c r="M192" s="75" t="n">
        <f aca="false">IF(N192=N191,M191+1,1)</f>
        <v>16</v>
      </c>
      <c r="N192" s="70" t="n">
        <v>2016</v>
      </c>
      <c r="O192" s="70" t="s">
        <v>153</v>
      </c>
      <c r="P192" s="71" t="n">
        <v>687</v>
      </c>
      <c r="Q192" s="72" t="n">
        <v>0.00202917642610933</v>
      </c>
    </row>
    <row r="193" customFormat="false" ht="12.8" hidden="false" customHeight="false" outlineLevel="0" collapsed="false">
      <c r="M193" s="75" t="n">
        <f aca="false">IF(N193=N192,M192+1,1)</f>
        <v>17</v>
      </c>
      <c r="N193" s="70" t="n">
        <v>2016</v>
      </c>
      <c r="O193" s="70" t="s">
        <v>163</v>
      </c>
      <c r="P193" s="71" t="n">
        <v>600</v>
      </c>
      <c r="Q193" s="72" t="n">
        <v>0.001772206485685</v>
      </c>
    </row>
    <row r="194" customFormat="false" ht="12.8" hidden="false" customHeight="false" outlineLevel="0" collapsed="false">
      <c r="M194" s="75" t="n">
        <f aca="false">IF(N194=N193,M193+1,1)</f>
        <v>18</v>
      </c>
      <c r="N194" s="70" t="n">
        <v>2016</v>
      </c>
      <c r="O194" s="70" t="s">
        <v>155</v>
      </c>
      <c r="P194" s="71" t="n">
        <v>581</v>
      </c>
      <c r="Q194" s="72" t="n">
        <v>0.00171608661363831</v>
      </c>
    </row>
    <row r="195" customFormat="false" ht="12.8" hidden="false" customHeight="false" outlineLevel="0" collapsed="false">
      <c r="M195" s="75" t="n">
        <f aca="false">IF(N195=N194,M194+1,1)</f>
        <v>19</v>
      </c>
      <c r="N195" s="70" t="n">
        <v>2016</v>
      </c>
      <c r="O195" s="70" t="s">
        <v>158</v>
      </c>
      <c r="P195" s="71" t="n">
        <v>297</v>
      </c>
      <c r="Q195" s="72" t="n">
        <v>0.000877242210414076</v>
      </c>
    </row>
    <row r="196" customFormat="false" ht="12.8" hidden="false" customHeight="false" outlineLevel="0" collapsed="false">
      <c r="M196" s="75" t="n">
        <f aca="false">IF(N196=N195,M195+1,1)</f>
        <v>20</v>
      </c>
      <c r="N196" s="70" t="n">
        <v>2016</v>
      </c>
      <c r="O196" s="70" t="s">
        <v>161</v>
      </c>
      <c r="P196" s="71" t="n">
        <v>277</v>
      </c>
      <c r="Q196" s="72" t="n">
        <v>0.000818168660891243</v>
      </c>
    </row>
    <row r="197" customFormat="false" ht="12.8" hidden="false" customHeight="false" outlineLevel="0" collapsed="false">
      <c r="M197" s="75" t="n">
        <f aca="false">IF(N197=N196,M196+1,1)</f>
        <v>21</v>
      </c>
      <c r="N197" s="70" t="n">
        <v>2016</v>
      </c>
      <c r="O197" s="70" t="s">
        <v>159</v>
      </c>
      <c r="P197" s="71" t="n">
        <v>230</v>
      </c>
      <c r="Q197" s="72" t="n">
        <v>0.000679345819512584</v>
      </c>
    </row>
    <row r="198" customFormat="false" ht="12.8" hidden="false" customHeight="false" outlineLevel="0" collapsed="false">
      <c r="M198" s="75" t="n">
        <f aca="false">IF(N198=N197,M197+1,1)</f>
        <v>22</v>
      </c>
      <c r="N198" s="70" t="n">
        <v>2016</v>
      </c>
      <c r="O198" s="70" t="s">
        <v>160</v>
      </c>
      <c r="P198" s="71" t="n">
        <v>159</v>
      </c>
      <c r="Q198" s="72" t="n">
        <v>0.000469634718706526</v>
      </c>
    </row>
    <row r="199" customFormat="false" ht="12.8" hidden="false" customHeight="false" outlineLevel="0" collapsed="false">
      <c r="M199" s="75" t="n">
        <f aca="false">IF(N199=N198,M198+1,1)</f>
        <v>23</v>
      </c>
      <c r="N199" s="70" t="n">
        <v>2016</v>
      </c>
      <c r="O199" s="70" t="s">
        <v>171</v>
      </c>
      <c r="P199" s="71" t="n">
        <v>152</v>
      </c>
      <c r="Q199" s="72" t="n">
        <v>0.000448958976373534</v>
      </c>
    </row>
    <row r="200" customFormat="false" ht="12.8" hidden="false" customHeight="false" outlineLevel="0" collapsed="false">
      <c r="M200" s="75" t="n">
        <f aca="false">IF(N200=N199,M199+1,1)</f>
        <v>24</v>
      </c>
      <c r="N200" s="70" t="n">
        <v>2016</v>
      </c>
      <c r="O200" s="70" t="s">
        <v>169</v>
      </c>
      <c r="P200" s="71" t="n">
        <v>150</v>
      </c>
      <c r="Q200" s="72" t="n">
        <v>0.00044305162142125</v>
      </c>
    </row>
    <row r="201" customFormat="false" ht="12.8" hidden="false" customHeight="false" outlineLevel="0" collapsed="false">
      <c r="M201" s="75" t="n">
        <f aca="false">IF(N201=N200,M200+1,1)</f>
        <v>25</v>
      </c>
      <c r="N201" s="70" t="n">
        <v>2016</v>
      </c>
      <c r="O201" s="70" t="s">
        <v>167</v>
      </c>
      <c r="P201" s="71" t="n">
        <v>149</v>
      </c>
      <c r="Q201" s="72" t="n">
        <v>0.000440097943945109</v>
      </c>
    </row>
    <row r="202" customFormat="false" ht="12.8" hidden="false" customHeight="false" outlineLevel="0" collapsed="false">
      <c r="M202" s="75" t="n">
        <f aca="false">IF(N202=N201,M201+1,1)</f>
        <v>26</v>
      </c>
      <c r="N202" s="70" t="n">
        <v>2016</v>
      </c>
      <c r="O202" s="70" t="s">
        <v>165</v>
      </c>
      <c r="P202" s="71" t="n">
        <v>92</v>
      </c>
      <c r="Q202" s="72" t="n">
        <v>0.000271738327805034</v>
      </c>
    </row>
    <row r="203" customFormat="false" ht="12.8" hidden="false" customHeight="false" outlineLevel="0" collapsed="false">
      <c r="M203" s="75" t="n">
        <f aca="false">IF(N203=N202,M202+1,1)</f>
        <v>27</v>
      </c>
      <c r="N203" s="70" t="n">
        <v>2016</v>
      </c>
      <c r="O203" s="70" t="s">
        <v>164</v>
      </c>
      <c r="P203" s="71" t="n">
        <v>73</v>
      </c>
      <c r="Q203" s="72" t="n">
        <v>0.000215618455758342</v>
      </c>
    </row>
    <row r="204" customFormat="false" ht="12.8" hidden="false" customHeight="false" outlineLevel="0" collapsed="false">
      <c r="M204" s="75" t="n">
        <f aca="false">IF(N204=N203,M203+1,1)</f>
        <v>28</v>
      </c>
      <c r="N204" s="70" t="n">
        <v>2016</v>
      </c>
      <c r="O204" s="70" t="s">
        <v>166</v>
      </c>
      <c r="P204" s="71" t="n">
        <v>71</v>
      </c>
      <c r="Q204" s="72" t="n">
        <v>0.000209711100806059</v>
      </c>
    </row>
    <row r="205" customFormat="false" ht="12.8" hidden="false" customHeight="false" outlineLevel="0" collapsed="false">
      <c r="M205" s="75" t="n">
        <f aca="false">IF(N205=N204,M204+1,1)</f>
        <v>29</v>
      </c>
      <c r="N205" s="70" t="n">
        <v>2016</v>
      </c>
      <c r="O205" s="70" t="s">
        <v>168</v>
      </c>
      <c r="P205" s="71" t="n">
        <v>53</v>
      </c>
      <c r="Q205" s="72" t="n">
        <v>0.000156544906235509</v>
      </c>
    </row>
    <row r="206" customFormat="false" ht="12.8" hidden="false" customHeight="false" outlineLevel="0" collapsed="false">
      <c r="M206" s="75" t="n">
        <f aca="false">IF(N206=N205,M205+1,1)</f>
        <v>30</v>
      </c>
      <c r="N206" s="70" t="n">
        <v>2016</v>
      </c>
      <c r="O206" s="70" t="s">
        <v>175</v>
      </c>
      <c r="P206" s="71" t="n">
        <v>40</v>
      </c>
      <c r="Q206" s="72" t="n">
        <v>0.000118147099045667</v>
      </c>
    </row>
    <row r="207" customFormat="false" ht="12.8" hidden="false" customHeight="false" outlineLevel="0" collapsed="false">
      <c r="M207" s="75" t="n">
        <f aca="false">IF(N207=N206,M206+1,1)</f>
        <v>31</v>
      </c>
      <c r="N207" s="70" t="n">
        <v>2016</v>
      </c>
      <c r="O207" s="70" t="s">
        <v>170</v>
      </c>
      <c r="P207" s="71" t="n">
        <v>39</v>
      </c>
      <c r="Q207" s="72" t="n">
        <v>0.000115193421569525</v>
      </c>
    </row>
    <row r="208" customFormat="false" ht="12.8" hidden="false" customHeight="false" outlineLevel="0" collapsed="false">
      <c r="M208" s="75" t="n">
        <f aca="false">IF(N208=N207,M207+1,1)</f>
        <v>32</v>
      </c>
      <c r="N208" s="70" t="n">
        <v>2016</v>
      </c>
      <c r="O208" s="70" t="s">
        <v>162</v>
      </c>
      <c r="P208" s="71" t="n">
        <v>32</v>
      </c>
      <c r="Q208" s="72" t="n">
        <v>9.45176792365334E-005</v>
      </c>
    </row>
    <row r="209" customFormat="false" ht="12.8" hidden="false" customHeight="false" outlineLevel="0" collapsed="false">
      <c r="M209" s="75" t="n">
        <f aca="false">IF(N209=N208,M208+1,1)</f>
        <v>33</v>
      </c>
      <c r="N209" s="70" t="n">
        <v>2016</v>
      </c>
      <c r="O209" s="70" t="s">
        <v>173</v>
      </c>
      <c r="P209" s="71" t="n">
        <v>23</v>
      </c>
      <c r="Q209" s="72" t="n">
        <v>6.79345819512584E-005</v>
      </c>
    </row>
    <row r="210" customFormat="false" ht="12.8" hidden="false" customHeight="false" outlineLevel="0" collapsed="false">
      <c r="M210" s="75" t="n">
        <f aca="false">IF(N210=N209,M209+1,1)</f>
        <v>34</v>
      </c>
      <c r="N210" s="70" t="n">
        <v>2016</v>
      </c>
      <c r="O210" s="70" t="s">
        <v>172</v>
      </c>
      <c r="P210" s="71" t="n">
        <v>15</v>
      </c>
      <c r="Q210" s="72" t="n">
        <v>4.43051621421251E-005</v>
      </c>
    </row>
    <row r="211" customFormat="false" ht="12.8" hidden="false" customHeight="false" outlineLevel="0" collapsed="false">
      <c r="M211" s="75" t="n">
        <f aca="false">IF(N211=N210,M210+1,1)</f>
        <v>35</v>
      </c>
      <c r="N211" s="70" t="n">
        <v>2016</v>
      </c>
      <c r="O211" s="70" t="s">
        <v>174</v>
      </c>
      <c r="P211" s="71" t="n">
        <v>7</v>
      </c>
      <c r="Q211" s="72" t="n">
        <v>2.06757423329917E-005</v>
      </c>
    </row>
    <row r="212" customFormat="false" ht="12.8" hidden="false" customHeight="false" outlineLevel="0" collapsed="false">
      <c r="M212" s="75" t="n">
        <f aca="false">IF(N212=N211,M211+1,1)</f>
        <v>1</v>
      </c>
      <c r="N212" s="70" t="n">
        <v>2017</v>
      </c>
      <c r="O212" s="70" t="s">
        <v>141</v>
      </c>
      <c r="P212" s="71" t="n">
        <v>156954</v>
      </c>
      <c r="Q212" s="72" t="n">
        <v>0.446184854265157</v>
      </c>
    </row>
    <row r="213" customFormat="false" ht="12.8" hidden="false" customHeight="false" outlineLevel="0" collapsed="false">
      <c r="M213" s="75" t="n">
        <f aca="false">IF(N213=N212,M212+1,1)</f>
        <v>2</v>
      </c>
      <c r="N213" s="70" t="n">
        <v>2017</v>
      </c>
      <c r="O213" s="70" t="s">
        <v>143</v>
      </c>
      <c r="P213" s="71" t="n">
        <v>48673</v>
      </c>
      <c r="Q213" s="72" t="n">
        <v>0.138366371112861</v>
      </c>
    </row>
    <row r="214" customFormat="false" ht="12.8" hidden="false" customHeight="false" outlineLevel="0" collapsed="false">
      <c r="M214" s="75" t="n">
        <f aca="false">IF(N214=N213,M213+1,1)</f>
        <v>3</v>
      </c>
      <c r="N214" s="70" t="n">
        <v>2017</v>
      </c>
      <c r="O214" s="70" t="s">
        <v>142</v>
      </c>
      <c r="P214" s="71" t="n">
        <v>44031</v>
      </c>
      <c r="Q214" s="72" t="n">
        <v>0.125170211132874</v>
      </c>
    </row>
    <row r="215" customFormat="false" ht="12.8" hidden="false" customHeight="false" outlineLevel="0" collapsed="false">
      <c r="M215" s="75" t="n">
        <f aca="false">IF(N215=N214,M214+1,1)</f>
        <v>4</v>
      </c>
      <c r="N215" s="70" t="n">
        <v>2017</v>
      </c>
      <c r="O215" s="70" t="s">
        <v>145</v>
      </c>
      <c r="P215" s="71" t="n">
        <v>28791</v>
      </c>
      <c r="Q215" s="72" t="n">
        <v>0.0818463252873335</v>
      </c>
    </row>
    <row r="216" customFormat="false" ht="12.8" hidden="false" customHeight="false" outlineLevel="0" collapsed="false">
      <c r="M216" s="75" t="n">
        <f aca="false">IF(N216=N215,M215+1,1)</f>
        <v>5</v>
      </c>
      <c r="N216" s="70" t="n">
        <v>2017</v>
      </c>
      <c r="O216" s="70" t="s">
        <v>144</v>
      </c>
      <c r="P216" s="71" t="n">
        <v>24452</v>
      </c>
      <c r="Q216" s="72" t="n">
        <v>0.0695115260298662</v>
      </c>
    </row>
    <row r="217" customFormat="false" ht="12.8" hidden="false" customHeight="false" outlineLevel="0" collapsed="false">
      <c r="M217" s="75" t="n">
        <f aca="false">IF(N217=N216,M216+1,1)</f>
        <v>6</v>
      </c>
      <c r="N217" s="70" t="n">
        <v>2017</v>
      </c>
      <c r="O217" s="70" t="s">
        <v>147</v>
      </c>
      <c r="P217" s="71" t="n">
        <v>12835</v>
      </c>
      <c r="Q217" s="72" t="n">
        <v>0.0364870127839577</v>
      </c>
    </row>
    <row r="218" customFormat="false" ht="12.8" hidden="false" customHeight="false" outlineLevel="0" collapsed="false">
      <c r="M218" s="75" t="n">
        <f aca="false">IF(N218=N217,M217+1,1)</f>
        <v>7</v>
      </c>
      <c r="N218" s="70" t="n">
        <v>2017</v>
      </c>
      <c r="O218" s="70" t="s">
        <v>148</v>
      </c>
      <c r="P218" s="71" t="n">
        <v>8325</v>
      </c>
      <c r="Q218" s="72" t="n">
        <v>0.0236660990593259</v>
      </c>
    </row>
    <row r="219" customFormat="false" ht="12.8" hidden="false" customHeight="false" outlineLevel="0" collapsed="false">
      <c r="M219" s="75" t="n">
        <f aca="false">IF(N219=N218,M218+1,1)</f>
        <v>8</v>
      </c>
      <c r="N219" s="70" t="n">
        <v>2017</v>
      </c>
      <c r="O219" s="70" t="s">
        <v>149</v>
      </c>
      <c r="P219" s="71" t="n">
        <v>8146</v>
      </c>
      <c r="Q219" s="72" t="n">
        <v>0.0231572423948671</v>
      </c>
    </row>
    <row r="220" customFormat="false" ht="12.8" hidden="false" customHeight="false" outlineLevel="0" collapsed="false">
      <c r="M220" s="75" t="n">
        <f aca="false">IF(N220=N219,M219+1,1)</f>
        <v>9</v>
      </c>
      <c r="N220" s="70" t="n">
        <v>2017</v>
      </c>
      <c r="O220" s="70" t="s">
        <v>146</v>
      </c>
      <c r="P220" s="71" t="n">
        <v>5685</v>
      </c>
      <c r="Q220" s="72" t="n">
        <v>0.0161611739522243</v>
      </c>
    </row>
    <row r="221" customFormat="false" ht="12.8" hidden="false" customHeight="false" outlineLevel="0" collapsed="false">
      <c r="M221" s="75" t="n">
        <f aca="false">IF(N221=N220,M220+1,1)</f>
        <v>10</v>
      </c>
      <c r="N221" s="70" t="n">
        <v>2017</v>
      </c>
      <c r="O221" s="70" t="s">
        <v>150</v>
      </c>
      <c r="P221" s="71" t="n">
        <v>3398</v>
      </c>
      <c r="Q221" s="72" t="n">
        <v>0.00965974830073145</v>
      </c>
    </row>
    <row r="222" customFormat="false" ht="12.8" hidden="false" customHeight="false" outlineLevel="0" collapsed="false">
      <c r="M222" s="75" t="n">
        <f aca="false">IF(N222=N221,M221+1,1)</f>
        <v>11</v>
      </c>
      <c r="N222" s="70" t="n">
        <v>2017</v>
      </c>
      <c r="O222" s="70" t="s">
        <v>151</v>
      </c>
      <c r="P222" s="71" t="n">
        <v>2178</v>
      </c>
      <c r="Q222" s="72" t="n">
        <v>0.00619156321335877</v>
      </c>
    </row>
    <row r="223" customFormat="false" ht="12.8" hidden="false" customHeight="false" outlineLevel="0" collapsed="false">
      <c r="M223" s="75" t="n">
        <f aca="false">IF(N223=N222,M222+1,1)</f>
        <v>12</v>
      </c>
      <c r="N223" s="70" t="n">
        <v>2017</v>
      </c>
      <c r="O223" s="70" t="s">
        <v>152</v>
      </c>
      <c r="P223" s="71" t="n">
        <v>1723</v>
      </c>
      <c r="Q223" s="72" t="n">
        <v>0.00489810074224846</v>
      </c>
    </row>
    <row r="224" customFormat="false" ht="12.8" hidden="false" customHeight="false" outlineLevel="0" collapsed="false">
      <c r="M224" s="75" t="n">
        <f aca="false">IF(N224=N223,M223+1,1)</f>
        <v>13</v>
      </c>
      <c r="N224" s="70" t="n">
        <v>2017</v>
      </c>
      <c r="O224" s="70" t="s">
        <v>154</v>
      </c>
      <c r="P224" s="71" t="n">
        <v>812</v>
      </c>
      <c r="Q224" s="72" t="n">
        <v>0.00230833302536608</v>
      </c>
    </row>
    <row r="225" customFormat="false" ht="12.8" hidden="false" customHeight="false" outlineLevel="0" collapsed="false">
      <c r="M225" s="75" t="n">
        <f aca="false">IF(N225=N224,M224+1,1)</f>
        <v>14</v>
      </c>
      <c r="N225" s="70" t="n">
        <v>2017</v>
      </c>
      <c r="O225" s="70" t="s">
        <v>156</v>
      </c>
      <c r="P225" s="71" t="n">
        <v>803</v>
      </c>
      <c r="Q225" s="72" t="n">
        <v>0.00228274805341005</v>
      </c>
    </row>
    <row r="226" customFormat="false" ht="12.8" hidden="false" customHeight="false" outlineLevel="0" collapsed="false">
      <c r="M226" s="75" t="n">
        <f aca="false">IF(N226=N225,M225+1,1)</f>
        <v>15</v>
      </c>
      <c r="N226" s="70" t="n">
        <v>2017</v>
      </c>
      <c r="O226" s="70" t="s">
        <v>157</v>
      </c>
      <c r="P226" s="71" t="n">
        <v>755</v>
      </c>
      <c r="Q226" s="72" t="n">
        <v>0.00214629486964457</v>
      </c>
    </row>
    <row r="227" customFormat="false" ht="12.8" hidden="false" customHeight="false" outlineLevel="0" collapsed="false">
      <c r="M227" s="75" t="n">
        <f aca="false">IF(N227=N226,M226+1,1)</f>
        <v>16</v>
      </c>
      <c r="N227" s="70" t="n">
        <v>2017</v>
      </c>
      <c r="O227" s="70" t="s">
        <v>155</v>
      </c>
      <c r="P227" s="71" t="n">
        <v>649</v>
      </c>
      <c r="Q227" s="72" t="n">
        <v>0.00184496075549579</v>
      </c>
    </row>
    <row r="228" customFormat="false" ht="12.8" hidden="false" customHeight="false" outlineLevel="0" collapsed="false">
      <c r="M228" s="75" t="n">
        <f aca="false">IF(N228=N227,M227+1,1)</f>
        <v>17</v>
      </c>
      <c r="N228" s="70" t="n">
        <v>2017</v>
      </c>
      <c r="O228" s="70" t="s">
        <v>153</v>
      </c>
      <c r="P228" s="71" t="n">
        <v>623</v>
      </c>
      <c r="Q228" s="72" t="n">
        <v>0.00177104861428949</v>
      </c>
    </row>
    <row r="229" customFormat="false" ht="12.8" hidden="false" customHeight="false" outlineLevel="0" collapsed="false">
      <c r="M229" s="75" t="n">
        <f aca="false">IF(N229=N228,M228+1,1)</f>
        <v>18</v>
      </c>
      <c r="N229" s="70" t="n">
        <v>2017</v>
      </c>
      <c r="O229" s="70" t="s">
        <v>163</v>
      </c>
      <c r="P229" s="71" t="n">
        <v>585</v>
      </c>
      <c r="Q229" s="72" t="n">
        <v>0.00166302317714182</v>
      </c>
    </row>
    <row r="230" customFormat="false" ht="12.8" hidden="false" customHeight="false" outlineLevel="0" collapsed="false">
      <c r="M230" s="75" t="n">
        <f aca="false">IF(N230=N229,M229+1,1)</f>
        <v>19</v>
      </c>
      <c r="N230" s="70" t="n">
        <v>2017</v>
      </c>
      <c r="O230" s="70" t="s">
        <v>159</v>
      </c>
      <c r="P230" s="71" t="n">
        <v>566</v>
      </c>
      <c r="Q230" s="72" t="n">
        <v>0.00160901045856798</v>
      </c>
    </row>
    <row r="231" customFormat="false" ht="12.8" hidden="false" customHeight="false" outlineLevel="0" collapsed="false">
      <c r="M231" s="75" t="n">
        <f aca="false">IF(N231=N230,M230+1,1)</f>
        <v>20</v>
      </c>
      <c r="N231" s="70" t="n">
        <v>2017</v>
      </c>
      <c r="O231" s="70" t="s">
        <v>161</v>
      </c>
      <c r="P231" s="71" t="n">
        <v>476</v>
      </c>
      <c r="Q231" s="72" t="n">
        <v>0.0013531607390077</v>
      </c>
    </row>
    <row r="232" customFormat="false" ht="12.8" hidden="false" customHeight="false" outlineLevel="0" collapsed="false">
      <c r="M232" s="75" t="n">
        <f aca="false">IF(N232=N231,M231+1,1)</f>
        <v>21</v>
      </c>
      <c r="N232" s="70" t="n">
        <v>2017</v>
      </c>
      <c r="O232" s="70" t="s">
        <v>158</v>
      </c>
      <c r="P232" s="71" t="n">
        <v>247</v>
      </c>
      <c r="Q232" s="72" t="n">
        <v>0.000702165341459879</v>
      </c>
    </row>
    <row r="233" customFormat="false" ht="12.8" hidden="false" customHeight="false" outlineLevel="0" collapsed="false">
      <c r="M233" s="75" t="n">
        <f aca="false">IF(N233=N232,M232+1,1)</f>
        <v>22</v>
      </c>
      <c r="N233" s="70" t="n">
        <v>2017</v>
      </c>
      <c r="O233" s="70" t="s">
        <v>167</v>
      </c>
      <c r="P233" s="71" t="n">
        <v>176</v>
      </c>
      <c r="Q233" s="72" t="n">
        <v>0.000500328340473436</v>
      </c>
    </row>
    <row r="234" customFormat="false" ht="12.8" hidden="false" customHeight="false" outlineLevel="0" collapsed="false">
      <c r="M234" s="75" t="n">
        <f aca="false">IF(N234=N233,M233+1,1)</f>
        <v>23</v>
      </c>
      <c r="N234" s="70" t="n">
        <v>2017</v>
      </c>
      <c r="O234" s="70" t="s">
        <v>160</v>
      </c>
      <c r="P234" s="71" t="n">
        <v>148</v>
      </c>
      <c r="Q234" s="72" t="n">
        <v>0.000420730649943571</v>
      </c>
    </row>
    <row r="235" customFormat="false" ht="12.8" hidden="false" customHeight="false" outlineLevel="0" collapsed="false">
      <c r="M235" s="75" t="n">
        <f aca="false">IF(N235=N234,M234+1,1)</f>
        <v>24</v>
      </c>
      <c r="N235" s="70" t="n">
        <v>2017</v>
      </c>
      <c r="O235" s="70" t="s">
        <v>171</v>
      </c>
      <c r="P235" s="71" t="n">
        <v>128</v>
      </c>
      <c r="Q235" s="72" t="n">
        <v>0.000363875156707953</v>
      </c>
    </row>
    <row r="236" customFormat="false" ht="12.8" hidden="false" customHeight="false" outlineLevel="0" collapsed="false">
      <c r="M236" s="75" t="n">
        <f aca="false">IF(N236=N235,M235+1,1)</f>
        <v>25</v>
      </c>
      <c r="N236" s="70" t="n">
        <v>2017</v>
      </c>
      <c r="O236" s="70" t="s">
        <v>169</v>
      </c>
      <c r="P236" s="71" t="n">
        <v>113</v>
      </c>
      <c r="Q236" s="72" t="n">
        <v>0.00032123353678124</v>
      </c>
    </row>
    <row r="237" customFormat="false" ht="12.8" hidden="false" customHeight="false" outlineLevel="0" collapsed="false">
      <c r="M237" s="75" t="n">
        <f aca="false">IF(N237=N236,M236+1,1)</f>
        <v>26</v>
      </c>
      <c r="N237" s="70" t="n">
        <v>2017</v>
      </c>
      <c r="O237" s="70" t="s">
        <v>165</v>
      </c>
      <c r="P237" s="71" t="n">
        <v>81</v>
      </c>
      <c r="Q237" s="72" t="n">
        <v>0.000230264747604252</v>
      </c>
    </row>
    <row r="238" customFormat="false" ht="12.8" hidden="false" customHeight="false" outlineLevel="0" collapsed="false">
      <c r="M238" s="75" t="n">
        <f aca="false">IF(N238=N237,M237+1,1)</f>
        <v>27</v>
      </c>
      <c r="N238" s="70" t="n">
        <v>2017</v>
      </c>
      <c r="O238" s="70" t="s">
        <v>164</v>
      </c>
      <c r="P238" s="71" t="n">
        <v>77</v>
      </c>
      <c r="Q238" s="72" t="n">
        <v>0.000218893648957128</v>
      </c>
    </row>
    <row r="239" customFormat="false" ht="12.8" hidden="false" customHeight="false" outlineLevel="0" collapsed="false">
      <c r="M239" s="75" t="n">
        <f aca="false">IF(N239=N238,M238+1,1)</f>
        <v>28</v>
      </c>
      <c r="N239" s="70" t="n">
        <v>2017</v>
      </c>
      <c r="O239" s="70" t="s">
        <v>170</v>
      </c>
      <c r="P239" s="71" t="n">
        <v>68</v>
      </c>
      <c r="Q239" s="72" t="n">
        <v>0.0001933086770011</v>
      </c>
    </row>
    <row r="240" customFormat="false" ht="12.8" hidden="false" customHeight="false" outlineLevel="0" collapsed="false">
      <c r="M240" s="75" t="n">
        <f aca="false">IF(N240=N239,M239+1,1)</f>
        <v>29</v>
      </c>
      <c r="N240" s="70" t="n">
        <v>2017</v>
      </c>
      <c r="O240" s="70" t="s">
        <v>162</v>
      </c>
      <c r="P240" s="71" t="n">
        <v>62</v>
      </c>
      <c r="Q240" s="72" t="n">
        <v>0.000176252029030415</v>
      </c>
    </row>
    <row r="241" customFormat="false" ht="12.8" hidden="false" customHeight="false" outlineLevel="0" collapsed="false">
      <c r="M241" s="75" t="n">
        <f aca="false">IF(N241=N240,M240+1,1)</f>
        <v>30</v>
      </c>
      <c r="N241" s="70" t="n">
        <v>2017</v>
      </c>
      <c r="O241" s="70" t="s">
        <v>175</v>
      </c>
      <c r="P241" s="71" t="n">
        <v>60</v>
      </c>
      <c r="Q241" s="72" t="n">
        <v>0.000170566479706853</v>
      </c>
    </row>
    <row r="242" customFormat="false" ht="12.8" hidden="false" customHeight="false" outlineLevel="0" collapsed="false">
      <c r="M242" s="75" t="n">
        <f aca="false">IF(N242=N241,M241+1,1)</f>
        <v>31</v>
      </c>
      <c r="N242" s="70" t="n">
        <v>2017</v>
      </c>
      <c r="O242" s="70" t="s">
        <v>168</v>
      </c>
      <c r="P242" s="71" t="n">
        <v>58</v>
      </c>
      <c r="Q242" s="72" t="n">
        <v>0.000164880930383291</v>
      </c>
    </row>
    <row r="243" customFormat="false" ht="12.8" hidden="false" customHeight="false" outlineLevel="0" collapsed="false">
      <c r="M243" s="75" t="n">
        <f aca="false">IF(N243=N242,M242+1,1)</f>
        <v>32</v>
      </c>
      <c r="N243" s="70" t="n">
        <v>2017</v>
      </c>
      <c r="O243" s="70" t="s">
        <v>166</v>
      </c>
      <c r="P243" s="71" t="n">
        <v>56</v>
      </c>
      <c r="Q243" s="72" t="n">
        <v>0.00015919538105973</v>
      </c>
    </row>
    <row r="244" customFormat="false" ht="12.8" hidden="false" customHeight="false" outlineLevel="0" collapsed="false">
      <c r="M244" s="75" t="n">
        <f aca="false">IF(N244=N243,M243+1,1)</f>
        <v>33</v>
      </c>
      <c r="N244" s="70" t="n">
        <v>2017</v>
      </c>
      <c r="O244" s="70" t="s">
        <v>172</v>
      </c>
      <c r="P244" s="71" t="n">
        <v>16</v>
      </c>
      <c r="Q244" s="72" t="n">
        <v>4.54843945884942E-005</v>
      </c>
    </row>
    <row r="245" customFormat="false" ht="12.8" hidden="false" customHeight="false" outlineLevel="0" collapsed="false">
      <c r="M245" s="75" t="n">
        <f aca="false">IF(N245=N244,M244+1,1)</f>
        <v>34</v>
      </c>
      <c r="N245" s="70" t="n">
        <v>2017</v>
      </c>
      <c r="O245" s="70" t="s">
        <v>173</v>
      </c>
      <c r="P245" s="71" t="n">
        <v>10</v>
      </c>
      <c r="Q245" s="72" t="n">
        <v>2.84277466178088E-005</v>
      </c>
    </row>
    <row r="246" customFormat="false" ht="12.8" hidden="false" customHeight="false" outlineLevel="0" collapsed="false">
      <c r="M246" s="75" t="n">
        <f aca="false">IF(N246=N245,M245+1,1)</f>
        <v>35</v>
      </c>
      <c r="N246" s="70" t="n">
        <v>2017</v>
      </c>
      <c r="O246" s="70" t="s">
        <v>174</v>
      </c>
      <c r="P246" s="71" t="n">
        <v>9</v>
      </c>
      <c r="Q246" s="72" t="n">
        <v>2.5584971956028E-005</v>
      </c>
    </row>
    <row r="247" customFormat="false" ht="12.8" hidden="false" customHeight="false" outlineLevel="0" collapsed="false">
      <c r="M247" s="75" t="n">
        <f aca="false">IF(N247=N246,M246+1,1)</f>
        <v>1</v>
      </c>
      <c r="N247" s="70" t="n">
        <v>2018</v>
      </c>
      <c r="O247" s="70" t="s">
        <v>141</v>
      </c>
      <c r="P247" s="71" t="n">
        <v>151861</v>
      </c>
      <c r="Q247" s="72" t="n">
        <v>0.433894769925285</v>
      </c>
    </row>
    <row r="248" customFormat="false" ht="12.8" hidden="false" customHeight="false" outlineLevel="0" collapsed="false">
      <c r="M248" s="75" t="n">
        <f aca="false">IF(N248=N247,M247+1,1)</f>
        <v>2</v>
      </c>
      <c r="N248" s="70" t="n">
        <v>2018</v>
      </c>
      <c r="O248" s="70" t="s">
        <v>143</v>
      </c>
      <c r="P248" s="71" t="n">
        <v>55707</v>
      </c>
      <c r="Q248" s="72" t="n">
        <v>0.159165130930442</v>
      </c>
    </row>
    <row r="249" customFormat="false" ht="12.8" hidden="false" customHeight="false" outlineLevel="0" collapsed="false">
      <c r="M249" s="75" t="n">
        <f aca="false">IF(N249=N248,M248+1,1)</f>
        <v>3</v>
      </c>
      <c r="N249" s="70" t="n">
        <v>2018</v>
      </c>
      <c r="O249" s="70" t="s">
        <v>142</v>
      </c>
      <c r="P249" s="71" t="n">
        <v>44600</v>
      </c>
      <c r="Q249" s="72" t="n">
        <v>0.127430391862741</v>
      </c>
    </row>
    <row r="250" customFormat="false" ht="12.8" hidden="false" customHeight="false" outlineLevel="0" collapsed="false">
      <c r="M250" s="75" t="n">
        <f aca="false">IF(N250=N249,M249+1,1)</f>
        <v>4</v>
      </c>
      <c r="N250" s="70" t="n">
        <v>2018</v>
      </c>
      <c r="O250" s="70" t="s">
        <v>145</v>
      </c>
      <c r="P250" s="71" t="n">
        <v>28231</v>
      </c>
      <c r="Q250" s="72" t="n">
        <v>0.0806611523021758</v>
      </c>
    </row>
    <row r="251" customFormat="false" ht="12.8" hidden="false" customHeight="false" outlineLevel="0" collapsed="false">
      <c r="M251" s="75" t="n">
        <f aca="false">IF(N251=N250,M250+1,1)</f>
        <v>5</v>
      </c>
      <c r="N251" s="70" t="n">
        <v>2018</v>
      </c>
      <c r="O251" s="70" t="s">
        <v>144</v>
      </c>
      <c r="P251" s="71" t="n">
        <v>22504</v>
      </c>
      <c r="Q251" s="72" t="n">
        <v>0.0642980614008772</v>
      </c>
    </row>
    <row r="252" customFormat="false" ht="12.8" hidden="false" customHeight="false" outlineLevel="0" collapsed="false">
      <c r="M252" s="75" t="n">
        <f aca="false">IF(N252=N251,M251+1,1)</f>
        <v>6</v>
      </c>
      <c r="N252" s="70" t="n">
        <v>2018</v>
      </c>
      <c r="O252" s="70" t="s">
        <v>147</v>
      </c>
      <c r="P252" s="71" t="n">
        <v>12102</v>
      </c>
      <c r="Q252" s="72" t="n">
        <v>0.0345776368233832</v>
      </c>
    </row>
    <row r="253" customFormat="false" ht="12.8" hidden="false" customHeight="false" outlineLevel="0" collapsed="false">
      <c r="M253" s="75" t="n">
        <f aca="false">IF(N253=N252,M252+1,1)</f>
        <v>7</v>
      </c>
      <c r="N253" s="70" t="n">
        <v>2018</v>
      </c>
      <c r="O253" s="70" t="s">
        <v>149</v>
      </c>
      <c r="P253" s="71" t="n">
        <v>8230</v>
      </c>
      <c r="Q253" s="72" t="n">
        <v>0.023514621637452</v>
      </c>
    </row>
    <row r="254" customFormat="false" ht="12.8" hidden="false" customHeight="false" outlineLevel="0" collapsed="false">
      <c r="M254" s="75" t="n">
        <f aca="false">IF(N254=N253,M253+1,1)</f>
        <v>8</v>
      </c>
      <c r="N254" s="70" t="n">
        <v>2018</v>
      </c>
      <c r="O254" s="70" t="s">
        <v>148</v>
      </c>
      <c r="P254" s="71" t="n">
        <v>7744</v>
      </c>
      <c r="Q254" s="72" t="n">
        <v>0.0221260303718625</v>
      </c>
    </row>
    <row r="255" customFormat="false" ht="12.8" hidden="false" customHeight="false" outlineLevel="0" collapsed="false">
      <c r="M255" s="75" t="n">
        <f aca="false">IF(N255=N254,M254+1,1)</f>
        <v>9</v>
      </c>
      <c r="N255" s="70" t="n">
        <v>2018</v>
      </c>
      <c r="O255" s="70" t="s">
        <v>146</v>
      </c>
      <c r="P255" s="71" t="n">
        <v>5719</v>
      </c>
      <c r="Q255" s="72" t="n">
        <v>0.0163402334319062</v>
      </c>
    </row>
    <row r="256" customFormat="false" ht="12.8" hidden="false" customHeight="false" outlineLevel="0" collapsed="false">
      <c r="M256" s="75" t="n">
        <f aca="false">IF(N256=N255,M255+1,1)</f>
        <v>10</v>
      </c>
      <c r="N256" s="70" t="n">
        <v>2018</v>
      </c>
      <c r="O256" s="70" t="s">
        <v>150</v>
      </c>
      <c r="P256" s="71" t="n">
        <v>2858</v>
      </c>
      <c r="Q256" s="72" t="n">
        <v>0.00816583094044201</v>
      </c>
    </row>
    <row r="257" customFormat="false" ht="12.8" hidden="false" customHeight="false" outlineLevel="0" collapsed="false">
      <c r="M257" s="75" t="n">
        <f aca="false">IF(N257=N256,M256+1,1)</f>
        <v>11</v>
      </c>
      <c r="N257" s="70" t="n">
        <v>2018</v>
      </c>
      <c r="O257" s="70" t="s">
        <v>151</v>
      </c>
      <c r="P257" s="71" t="n">
        <v>2250</v>
      </c>
      <c r="Q257" s="72" t="n">
        <v>0.00642866326661809</v>
      </c>
    </row>
    <row r="258" customFormat="false" ht="12.8" hidden="false" customHeight="false" outlineLevel="0" collapsed="false">
      <c r="M258" s="75" t="n">
        <f aca="false">IF(N258=N257,M257+1,1)</f>
        <v>12</v>
      </c>
      <c r="N258" s="70" t="n">
        <v>2018</v>
      </c>
      <c r="O258" s="70" t="s">
        <v>152</v>
      </c>
      <c r="P258" s="71" t="n">
        <v>1643</v>
      </c>
      <c r="Q258" s="72" t="n">
        <v>0.00469435277646824</v>
      </c>
    </row>
    <row r="259" customFormat="false" ht="12.8" hidden="false" customHeight="false" outlineLevel="0" collapsed="false">
      <c r="M259" s="75" t="n">
        <f aca="false">IF(N259=N258,M258+1,1)</f>
        <v>13</v>
      </c>
      <c r="N259" s="70" t="n">
        <v>2018</v>
      </c>
      <c r="O259" s="70" t="s">
        <v>157</v>
      </c>
      <c r="P259" s="71" t="n">
        <v>1112</v>
      </c>
      <c r="Q259" s="72" t="n">
        <v>0.00317718824554637</v>
      </c>
    </row>
    <row r="260" customFormat="false" ht="12.8" hidden="false" customHeight="false" outlineLevel="0" collapsed="false">
      <c r="M260" s="75" t="n">
        <f aca="false">IF(N260=N259,M259+1,1)</f>
        <v>14</v>
      </c>
      <c r="N260" s="70" t="n">
        <v>2018</v>
      </c>
      <c r="O260" s="70" t="s">
        <v>156</v>
      </c>
      <c r="P260" s="71" t="n">
        <v>742</v>
      </c>
      <c r="Q260" s="72" t="n">
        <v>0.00212003028614694</v>
      </c>
    </row>
    <row r="261" customFormat="false" ht="12.8" hidden="false" customHeight="false" outlineLevel="0" collapsed="false">
      <c r="M261" s="75" t="n">
        <f aca="false">IF(N261=N260,M260+1,1)</f>
        <v>15</v>
      </c>
      <c r="N261" s="70" t="n">
        <v>2018</v>
      </c>
      <c r="O261" s="70" t="s">
        <v>159</v>
      </c>
      <c r="P261" s="71" t="n">
        <v>661</v>
      </c>
      <c r="Q261" s="72" t="n">
        <v>0.00188859840854869</v>
      </c>
    </row>
    <row r="262" customFormat="false" ht="12.8" hidden="false" customHeight="false" outlineLevel="0" collapsed="false">
      <c r="M262" s="75" t="n">
        <f aca="false">IF(N262=N261,M261+1,1)</f>
        <v>16</v>
      </c>
      <c r="N262" s="70" t="n">
        <v>2018</v>
      </c>
      <c r="O262" s="70" t="s">
        <v>154</v>
      </c>
      <c r="P262" s="71" t="n">
        <v>658</v>
      </c>
      <c r="Q262" s="72" t="n">
        <v>0.00188002685752654</v>
      </c>
    </row>
    <row r="263" customFormat="false" ht="12.8" hidden="false" customHeight="false" outlineLevel="0" collapsed="false">
      <c r="M263" s="75" t="n">
        <f aca="false">IF(N263=N262,M262+1,1)</f>
        <v>17</v>
      </c>
      <c r="N263" s="70" t="n">
        <v>2018</v>
      </c>
      <c r="O263" s="70" t="s">
        <v>155</v>
      </c>
      <c r="P263" s="71" t="n">
        <v>628</v>
      </c>
      <c r="Q263" s="72" t="n">
        <v>0.00179431134730496</v>
      </c>
    </row>
    <row r="264" customFormat="false" ht="12.8" hidden="false" customHeight="false" outlineLevel="0" collapsed="false">
      <c r="M264" s="75" t="n">
        <f aca="false">IF(N264=N263,M263+1,1)</f>
        <v>18</v>
      </c>
      <c r="N264" s="70" t="n">
        <v>2018</v>
      </c>
      <c r="O264" s="70" t="s">
        <v>163</v>
      </c>
      <c r="P264" s="71" t="n">
        <v>537</v>
      </c>
      <c r="Q264" s="72" t="n">
        <v>0.00153430763296619</v>
      </c>
    </row>
    <row r="265" customFormat="false" ht="12.8" hidden="false" customHeight="false" outlineLevel="0" collapsed="false">
      <c r="M265" s="75" t="n">
        <f aca="false">IF(N265=N264,M264+1,1)</f>
        <v>19</v>
      </c>
      <c r="N265" s="70" t="n">
        <v>2018</v>
      </c>
      <c r="O265" s="70" t="s">
        <v>153</v>
      </c>
      <c r="P265" s="71" t="n">
        <v>494</v>
      </c>
      <c r="Q265" s="72" t="n">
        <v>0.00141144873498193</v>
      </c>
    </row>
    <row r="266" customFormat="false" ht="12.8" hidden="false" customHeight="false" outlineLevel="0" collapsed="false">
      <c r="M266" s="75" t="n">
        <f aca="false">IF(N266=N265,M265+1,1)</f>
        <v>20</v>
      </c>
      <c r="N266" s="70" t="n">
        <v>2018</v>
      </c>
      <c r="O266" s="70" t="s">
        <v>161</v>
      </c>
      <c r="P266" s="71" t="n">
        <v>392</v>
      </c>
      <c r="Q266" s="72" t="n">
        <v>0.00112001600022858</v>
      </c>
    </row>
    <row r="267" customFormat="false" ht="12.8" hidden="false" customHeight="false" outlineLevel="0" collapsed="false">
      <c r="M267" s="75" t="n">
        <f aca="false">IF(N267=N266,M266+1,1)</f>
        <v>21</v>
      </c>
      <c r="N267" s="70" t="n">
        <v>2018</v>
      </c>
      <c r="O267" s="70" t="s">
        <v>158</v>
      </c>
      <c r="P267" s="71" t="n">
        <v>287</v>
      </c>
      <c r="Q267" s="72" t="n">
        <v>0.000820011714453064</v>
      </c>
    </row>
    <row r="268" customFormat="false" ht="12.8" hidden="false" customHeight="false" outlineLevel="0" collapsed="false">
      <c r="M268" s="75" t="n">
        <f aca="false">IF(N268=N267,M267+1,1)</f>
        <v>22</v>
      </c>
      <c r="N268" s="70" t="n">
        <v>2018</v>
      </c>
      <c r="O268" s="70" t="s">
        <v>171</v>
      </c>
      <c r="P268" s="71" t="n">
        <v>171</v>
      </c>
      <c r="Q268" s="72" t="n">
        <v>0.000488578408262975</v>
      </c>
    </row>
    <row r="269" customFormat="false" ht="12.8" hidden="false" customHeight="false" outlineLevel="0" collapsed="false">
      <c r="M269" s="75" t="n">
        <f aca="false">IF(N269=N268,M268+1,1)</f>
        <v>23</v>
      </c>
      <c r="N269" s="70" t="n">
        <v>2018</v>
      </c>
      <c r="O269" s="70" t="s">
        <v>164</v>
      </c>
      <c r="P269" s="71" t="n">
        <v>166</v>
      </c>
      <c r="Q269" s="72" t="n">
        <v>0.000474292489892713</v>
      </c>
    </row>
    <row r="270" customFormat="false" ht="12.8" hidden="false" customHeight="false" outlineLevel="0" collapsed="false">
      <c r="M270" s="75" t="n">
        <f aca="false">IF(N270=N269,M269+1,1)</f>
        <v>24</v>
      </c>
      <c r="N270" s="70" t="n">
        <v>2018</v>
      </c>
      <c r="O270" s="70" t="s">
        <v>160</v>
      </c>
      <c r="P270" s="71" t="n">
        <v>150</v>
      </c>
      <c r="Q270" s="72" t="n">
        <v>0.000428577551107873</v>
      </c>
    </row>
    <row r="271" customFormat="false" ht="12.8" hidden="false" customHeight="false" outlineLevel="0" collapsed="false">
      <c r="M271" s="75" t="n">
        <f aca="false">IF(N271=N270,M270+1,1)</f>
        <v>25</v>
      </c>
      <c r="N271" s="70" t="n">
        <v>2018</v>
      </c>
      <c r="O271" s="70" t="s">
        <v>167</v>
      </c>
      <c r="P271" s="71" t="n">
        <v>90</v>
      </c>
      <c r="Q271" s="72" t="n">
        <v>0.000257146530664724</v>
      </c>
    </row>
    <row r="272" customFormat="false" ht="12.8" hidden="false" customHeight="false" outlineLevel="0" collapsed="false">
      <c r="M272" s="75" t="n">
        <f aca="false">IF(N272=N271,M271+1,1)</f>
        <v>26</v>
      </c>
      <c r="N272" s="70" t="n">
        <v>2018</v>
      </c>
      <c r="O272" s="70" t="s">
        <v>170</v>
      </c>
      <c r="P272" s="71" t="n">
        <v>81</v>
      </c>
      <c r="Q272" s="72" t="n">
        <v>0.000231431877598251</v>
      </c>
    </row>
    <row r="273" customFormat="false" ht="12.8" hidden="false" customHeight="false" outlineLevel="0" collapsed="false">
      <c r="M273" s="75" t="n">
        <f aca="false">IF(N273=N272,M272+1,1)</f>
        <v>27</v>
      </c>
      <c r="N273" s="70" t="n">
        <v>2018</v>
      </c>
      <c r="O273" s="70" t="s">
        <v>165</v>
      </c>
      <c r="P273" s="71" t="n">
        <v>76</v>
      </c>
      <c r="Q273" s="72" t="n">
        <v>0.000217145959227989</v>
      </c>
    </row>
    <row r="274" customFormat="false" ht="12.8" hidden="false" customHeight="false" outlineLevel="0" collapsed="false">
      <c r="M274" s="75" t="n">
        <f aca="false">IF(N274=N273,M273+1,1)</f>
        <v>28</v>
      </c>
      <c r="N274" s="70" t="n">
        <v>2018</v>
      </c>
      <c r="O274" s="70" t="s">
        <v>169</v>
      </c>
      <c r="P274" s="71" t="n">
        <v>72</v>
      </c>
      <c r="Q274" s="72" t="n">
        <v>0.000205717224531779</v>
      </c>
    </row>
    <row r="275" customFormat="false" ht="12.8" hidden="false" customHeight="false" outlineLevel="0" collapsed="false">
      <c r="M275" s="75" t="n">
        <f aca="false">IF(N275=N274,M274+1,1)</f>
        <v>29</v>
      </c>
      <c r="N275" s="70" t="n">
        <v>2018</v>
      </c>
      <c r="O275" s="70" t="s">
        <v>175</v>
      </c>
      <c r="P275" s="71" t="n">
        <v>59</v>
      </c>
      <c r="Q275" s="72" t="n">
        <v>0.000168573836769097</v>
      </c>
    </row>
    <row r="276" customFormat="false" ht="12.8" hidden="false" customHeight="false" outlineLevel="0" collapsed="false">
      <c r="M276" s="75" t="n">
        <f aca="false">IF(N276=N275,M275+1,1)</f>
        <v>30</v>
      </c>
      <c r="N276" s="70" t="n">
        <v>2018</v>
      </c>
      <c r="O276" s="70" t="s">
        <v>166</v>
      </c>
      <c r="P276" s="71" t="n">
        <v>46</v>
      </c>
      <c r="Q276" s="72" t="n">
        <v>0.000131430449006414</v>
      </c>
    </row>
    <row r="277" customFormat="false" ht="12.8" hidden="false" customHeight="false" outlineLevel="0" collapsed="false">
      <c r="M277" s="75" t="n">
        <f aca="false">IF(N277=N276,M276+1,1)</f>
        <v>31</v>
      </c>
      <c r="N277" s="70" t="n">
        <v>2018</v>
      </c>
      <c r="O277" s="70" t="s">
        <v>162</v>
      </c>
      <c r="P277" s="71" t="n">
        <v>42</v>
      </c>
      <c r="Q277" s="72" t="n">
        <v>0.000120001714310204</v>
      </c>
    </row>
    <row r="278" customFormat="false" ht="12.8" hidden="false" customHeight="false" outlineLevel="0" collapsed="false">
      <c r="M278" s="75" t="n">
        <f aca="false">IF(N278=N277,M277+1,1)</f>
        <v>32</v>
      </c>
      <c r="N278" s="70" t="n">
        <v>2018</v>
      </c>
      <c r="O278" s="70" t="s">
        <v>168</v>
      </c>
      <c r="P278" s="71" t="n">
        <v>42</v>
      </c>
      <c r="Q278" s="72" t="n">
        <v>0.000120001714310204</v>
      </c>
    </row>
    <row r="279" customFormat="false" ht="12.8" hidden="false" customHeight="false" outlineLevel="0" collapsed="false">
      <c r="M279" s="75" t="n">
        <f aca="false">IF(N279=N278,M278+1,1)</f>
        <v>33</v>
      </c>
      <c r="N279" s="70" t="n">
        <v>2018</v>
      </c>
      <c r="O279" s="70" t="s">
        <v>173</v>
      </c>
      <c r="P279" s="71" t="n">
        <v>21</v>
      </c>
      <c r="Q279" s="72" t="n">
        <v>6.00008571551022E-005</v>
      </c>
    </row>
    <row r="280" customFormat="false" ht="12.8" hidden="false" customHeight="false" outlineLevel="0" collapsed="false">
      <c r="M280" s="75" t="n">
        <f aca="false">IF(N280=N279,M279+1,1)</f>
        <v>34</v>
      </c>
      <c r="N280" s="70" t="n">
        <v>2018</v>
      </c>
      <c r="O280" s="70" t="s">
        <v>172</v>
      </c>
      <c r="P280" s="71" t="n">
        <v>10</v>
      </c>
      <c r="Q280" s="72" t="n">
        <v>2.85718367405249E-005</v>
      </c>
    </row>
    <row r="281" customFormat="false" ht="12.8" hidden="false" customHeight="false" outlineLevel="0" collapsed="false">
      <c r="M281" s="75" t="n">
        <f aca="false">IF(N281=N280,M280+1,1)</f>
        <v>35</v>
      </c>
      <c r="N281" s="70" t="n">
        <v>2018</v>
      </c>
      <c r="O281" s="70" t="s">
        <v>174</v>
      </c>
      <c r="P281" s="71" t="n">
        <v>9</v>
      </c>
      <c r="Q281" s="72" t="n">
        <v>2.57146530664724E-005</v>
      </c>
    </row>
    <row r="282" customFormat="false" ht="12.8" hidden="false" customHeight="false" outlineLevel="0" collapsed="false">
      <c r="M282" s="75" t="n">
        <f aca="false">IF(N282=N281,M281+1,1)</f>
        <v>1</v>
      </c>
      <c r="N282" s="70" t="n">
        <v>2019</v>
      </c>
      <c r="O282" s="70" t="s">
        <v>141</v>
      </c>
      <c r="P282" s="71" t="n">
        <v>150944</v>
      </c>
      <c r="Q282" s="72" t="n">
        <v>0.426888693433939</v>
      </c>
    </row>
    <row r="283" customFormat="false" ht="12.8" hidden="false" customHeight="false" outlineLevel="0" collapsed="false">
      <c r="M283" s="75" t="n">
        <f aca="false">IF(N283=N282,M282+1,1)</f>
        <v>2</v>
      </c>
      <c r="N283" s="70" t="n">
        <v>2019</v>
      </c>
      <c r="O283" s="70" t="s">
        <v>143</v>
      </c>
      <c r="P283" s="71" t="n">
        <v>61926</v>
      </c>
      <c r="Q283" s="72" t="n">
        <v>0.175134548107842</v>
      </c>
    </row>
    <row r="284" customFormat="false" ht="12.8" hidden="false" customHeight="false" outlineLevel="0" collapsed="false">
      <c r="M284" s="75" t="n">
        <f aca="false">IF(N284=N283,M283+1,1)</f>
        <v>3</v>
      </c>
      <c r="N284" s="70" t="n">
        <v>2019</v>
      </c>
      <c r="O284" s="70" t="s">
        <v>142</v>
      </c>
      <c r="P284" s="71" t="n">
        <v>45119</v>
      </c>
      <c r="Q284" s="72" t="n">
        <v>0.12760222969476</v>
      </c>
    </row>
    <row r="285" customFormat="false" ht="12.8" hidden="false" customHeight="false" outlineLevel="0" collapsed="false">
      <c r="M285" s="75" t="n">
        <f aca="false">IF(N285=N284,M284+1,1)</f>
        <v>4</v>
      </c>
      <c r="N285" s="70" t="n">
        <v>2019</v>
      </c>
      <c r="O285" s="70" t="s">
        <v>145</v>
      </c>
      <c r="P285" s="71" t="n">
        <v>29321</v>
      </c>
      <c r="Q285" s="72" t="n">
        <v>0.0829234906997067</v>
      </c>
    </row>
    <row r="286" customFormat="false" ht="12.8" hidden="false" customHeight="false" outlineLevel="0" collapsed="false">
      <c r="M286" s="75" t="n">
        <f aca="false">IF(N286=N285,M285+1,1)</f>
        <v>5</v>
      </c>
      <c r="N286" s="70" t="n">
        <v>2019</v>
      </c>
      <c r="O286" s="70" t="s">
        <v>144</v>
      </c>
      <c r="P286" s="71" t="n">
        <v>21652</v>
      </c>
      <c r="Q286" s="72" t="n">
        <v>0.0612345902469237</v>
      </c>
    </row>
    <row r="287" customFormat="false" ht="12.8" hidden="false" customHeight="false" outlineLevel="0" collapsed="false">
      <c r="M287" s="75" t="n">
        <f aca="false">IF(N287=N286,M286+1,1)</f>
        <v>6</v>
      </c>
      <c r="N287" s="70" t="n">
        <v>2019</v>
      </c>
      <c r="O287" s="70" t="s">
        <v>147</v>
      </c>
      <c r="P287" s="71" t="n">
        <v>10637</v>
      </c>
      <c r="Q287" s="72" t="n">
        <v>0.0300827792562593</v>
      </c>
    </row>
    <row r="288" customFormat="false" ht="12.8" hidden="false" customHeight="false" outlineLevel="0" collapsed="false">
      <c r="M288" s="75" t="n">
        <f aca="false">IF(N288=N287,M287+1,1)</f>
        <v>7</v>
      </c>
      <c r="N288" s="70" t="n">
        <v>2019</v>
      </c>
      <c r="O288" s="70" t="s">
        <v>148</v>
      </c>
      <c r="P288" s="71" t="n">
        <v>7337</v>
      </c>
      <c r="Q288" s="72" t="n">
        <v>0.0207499625273268</v>
      </c>
    </row>
    <row r="289" customFormat="false" ht="12.8" hidden="false" customHeight="false" outlineLevel="0" collapsed="false">
      <c r="M289" s="75" t="n">
        <f aca="false">IF(N289=N288,M288+1,1)</f>
        <v>8</v>
      </c>
      <c r="N289" s="70" t="n">
        <v>2019</v>
      </c>
      <c r="O289" s="70" t="s">
        <v>149</v>
      </c>
      <c r="P289" s="71" t="n">
        <v>7079</v>
      </c>
      <c r="Q289" s="72" t="n">
        <v>0.0200203059467011</v>
      </c>
    </row>
    <row r="290" customFormat="false" ht="12.8" hidden="false" customHeight="false" outlineLevel="0" collapsed="false">
      <c r="M290" s="75" t="n">
        <f aca="false">IF(N290=N289,M289+1,1)</f>
        <v>9</v>
      </c>
      <c r="N290" s="70" t="n">
        <v>2019</v>
      </c>
      <c r="O290" s="70" t="s">
        <v>146</v>
      </c>
      <c r="P290" s="71" t="n">
        <v>5740</v>
      </c>
      <c r="Q290" s="72" t="n">
        <v>0.0162334448557797</v>
      </c>
    </row>
    <row r="291" customFormat="false" ht="12.8" hidden="false" customHeight="false" outlineLevel="0" collapsed="false">
      <c r="M291" s="75" t="n">
        <f aca="false">IF(N291=N290,M290+1,1)</f>
        <v>10</v>
      </c>
      <c r="N291" s="70" t="n">
        <v>2019</v>
      </c>
      <c r="O291" s="70" t="s">
        <v>150</v>
      </c>
      <c r="P291" s="71" t="n">
        <v>2615</v>
      </c>
      <c r="Q291" s="72" t="n">
        <v>0.0073955502261087</v>
      </c>
    </row>
    <row r="292" customFormat="false" ht="12.8" hidden="false" customHeight="false" outlineLevel="0" collapsed="false">
      <c r="M292" s="75" t="n">
        <f aca="false">IF(N292=N291,M291+1,1)</f>
        <v>11</v>
      </c>
      <c r="N292" s="70" t="n">
        <v>2019</v>
      </c>
      <c r="O292" s="70" t="s">
        <v>151</v>
      </c>
      <c r="P292" s="71" t="n">
        <v>2160</v>
      </c>
      <c r="Q292" s="72" t="n">
        <v>0.0061087527680286</v>
      </c>
    </row>
    <row r="293" customFormat="false" ht="12.8" hidden="false" customHeight="false" outlineLevel="0" collapsed="false">
      <c r="M293" s="75" t="n">
        <f aca="false">IF(N293=N292,M292+1,1)</f>
        <v>12</v>
      </c>
      <c r="N293" s="70" t="n">
        <v>2019</v>
      </c>
      <c r="O293" s="70" t="s">
        <v>152</v>
      </c>
      <c r="P293" s="71" t="n">
        <v>1378</v>
      </c>
      <c r="Q293" s="72" t="n">
        <v>0.00389715801589973</v>
      </c>
    </row>
    <row r="294" customFormat="false" ht="12.8" hidden="false" customHeight="false" outlineLevel="0" collapsed="false">
      <c r="M294" s="75" t="n">
        <f aca="false">IF(N294=N293,M293+1,1)</f>
        <v>13</v>
      </c>
      <c r="N294" s="70" t="n">
        <v>2019</v>
      </c>
      <c r="O294" s="70" t="s">
        <v>157</v>
      </c>
      <c r="P294" s="71" t="n">
        <v>1083</v>
      </c>
      <c r="Q294" s="72" t="n">
        <v>0.00306286076285878</v>
      </c>
    </row>
    <row r="295" customFormat="false" ht="12.8" hidden="false" customHeight="false" outlineLevel="0" collapsed="false">
      <c r="M295" s="75" t="n">
        <f aca="false">IF(N295=N294,M294+1,1)</f>
        <v>14</v>
      </c>
      <c r="N295" s="70" t="n">
        <v>2019</v>
      </c>
      <c r="O295" s="70" t="s">
        <v>176</v>
      </c>
      <c r="P295" s="71" t="n">
        <v>867</v>
      </c>
      <c r="Q295" s="72" t="n">
        <v>0.00245198548605592</v>
      </c>
    </row>
    <row r="296" customFormat="false" ht="12.8" hidden="false" customHeight="false" outlineLevel="0" collapsed="false">
      <c r="M296" s="75" t="n">
        <f aca="false">IF(N296=N295,M295+1,1)</f>
        <v>15</v>
      </c>
      <c r="N296" s="70" t="n">
        <v>2019</v>
      </c>
      <c r="O296" s="70" t="s">
        <v>156</v>
      </c>
      <c r="P296" s="71" t="n">
        <v>728</v>
      </c>
      <c r="Q296" s="72" t="n">
        <v>0.00205887593292816</v>
      </c>
    </row>
    <row r="297" customFormat="false" ht="12.8" hidden="false" customHeight="false" outlineLevel="0" collapsed="false">
      <c r="M297" s="75" t="n">
        <f aca="false">IF(N297=N296,M296+1,1)</f>
        <v>16</v>
      </c>
      <c r="N297" s="70" t="n">
        <v>2019</v>
      </c>
      <c r="O297" s="70" t="s">
        <v>155</v>
      </c>
      <c r="P297" s="71" t="n">
        <v>594</v>
      </c>
      <c r="Q297" s="72" t="n">
        <v>0.00167990701120787</v>
      </c>
    </row>
    <row r="298" customFormat="false" ht="12.8" hidden="false" customHeight="false" outlineLevel="0" collapsed="false">
      <c r="M298" s="75" t="n">
        <f aca="false">IF(N298=N297,M297+1,1)</f>
        <v>17</v>
      </c>
      <c r="N298" s="70" t="n">
        <v>2019</v>
      </c>
      <c r="O298" s="70" t="s">
        <v>159</v>
      </c>
      <c r="P298" s="71" t="n">
        <v>576</v>
      </c>
      <c r="Q298" s="72" t="n">
        <v>0.00162900073814096</v>
      </c>
    </row>
    <row r="299" customFormat="false" ht="12.8" hidden="false" customHeight="false" outlineLevel="0" collapsed="false">
      <c r="M299" s="75" t="n">
        <f aca="false">IF(N299=N298,M298+1,1)</f>
        <v>18</v>
      </c>
      <c r="N299" s="70" t="n">
        <v>2019</v>
      </c>
      <c r="O299" s="70" t="s">
        <v>153</v>
      </c>
      <c r="P299" s="71" t="n">
        <v>529</v>
      </c>
      <c r="Q299" s="72" t="n">
        <v>0.00149607880291071</v>
      </c>
    </row>
    <row r="300" customFormat="false" ht="12.8" hidden="false" customHeight="false" outlineLevel="0" collapsed="false">
      <c r="M300" s="75" t="n">
        <f aca="false">IF(N300=N299,M299+1,1)</f>
        <v>19</v>
      </c>
      <c r="N300" s="70" t="n">
        <v>2019</v>
      </c>
      <c r="O300" s="70" t="s">
        <v>154</v>
      </c>
      <c r="P300" s="71" t="n">
        <v>522</v>
      </c>
      <c r="Q300" s="72" t="n">
        <v>0.00147628191894025</v>
      </c>
    </row>
    <row r="301" customFormat="false" ht="12.8" hidden="false" customHeight="false" outlineLevel="0" collapsed="false">
      <c r="M301" s="75" t="n">
        <f aca="false">IF(N301=N300,M300+1,1)</f>
        <v>20</v>
      </c>
      <c r="N301" s="70" t="n">
        <v>2019</v>
      </c>
      <c r="O301" s="70" t="s">
        <v>163</v>
      </c>
      <c r="P301" s="71" t="n">
        <v>480</v>
      </c>
      <c r="Q301" s="72" t="n">
        <v>0.00135750061511747</v>
      </c>
    </row>
    <row r="302" customFormat="false" ht="12.8" hidden="false" customHeight="false" outlineLevel="0" collapsed="false">
      <c r="M302" s="75" t="n">
        <f aca="false">IF(N302=N301,M301+1,1)</f>
        <v>21</v>
      </c>
      <c r="N302" s="70" t="n">
        <v>2019</v>
      </c>
      <c r="O302" s="70" t="s">
        <v>177</v>
      </c>
      <c r="P302" s="71" t="n">
        <v>422</v>
      </c>
      <c r="Q302" s="72" t="n">
        <v>0.00119346929079077</v>
      </c>
    </row>
    <row r="303" customFormat="false" ht="12.8" hidden="false" customHeight="false" outlineLevel="0" collapsed="false">
      <c r="M303" s="75" t="n">
        <f aca="false">IF(N303=N302,M302+1,1)</f>
        <v>22</v>
      </c>
      <c r="N303" s="70" t="n">
        <v>2019</v>
      </c>
      <c r="O303" s="70" t="s">
        <v>161</v>
      </c>
      <c r="P303" s="71" t="n">
        <v>420</v>
      </c>
      <c r="Q303" s="72" t="n">
        <v>0.00118781303822778</v>
      </c>
    </row>
    <row r="304" customFormat="false" ht="12.8" hidden="false" customHeight="false" outlineLevel="0" collapsed="false">
      <c r="M304" s="75" t="n">
        <f aca="false">IF(N304=N303,M303+1,1)</f>
        <v>23</v>
      </c>
      <c r="N304" s="70" t="n">
        <v>2019</v>
      </c>
      <c r="O304" s="70" t="s">
        <v>158</v>
      </c>
      <c r="P304" s="71" t="n">
        <v>197</v>
      </c>
      <c r="Q304" s="72" t="n">
        <v>0.00055714087745446</v>
      </c>
    </row>
    <row r="305" customFormat="false" ht="12.8" hidden="false" customHeight="false" outlineLevel="0" collapsed="false">
      <c r="M305" s="75" t="n">
        <f aca="false">IF(N305=N304,M304+1,1)</f>
        <v>24</v>
      </c>
      <c r="N305" s="70" t="n">
        <v>2019</v>
      </c>
      <c r="O305" s="70" t="s">
        <v>164</v>
      </c>
      <c r="P305" s="71" t="n">
        <v>192</v>
      </c>
      <c r="Q305" s="72" t="n">
        <v>0.000543000246046986</v>
      </c>
    </row>
    <row r="306" customFormat="false" ht="12.8" hidden="false" customHeight="false" outlineLevel="0" collapsed="false">
      <c r="M306" s="75" t="n">
        <f aca="false">IF(N306=N305,M305+1,1)</f>
        <v>25</v>
      </c>
      <c r="N306" s="70" t="n">
        <v>2019</v>
      </c>
      <c r="O306" s="70" t="s">
        <v>171</v>
      </c>
      <c r="P306" s="71" t="n">
        <v>164</v>
      </c>
      <c r="Q306" s="72" t="n">
        <v>0.000463812710165134</v>
      </c>
    </row>
    <row r="307" customFormat="false" ht="12.8" hidden="false" customHeight="false" outlineLevel="0" collapsed="false">
      <c r="M307" s="75" t="n">
        <f aca="false">IF(N307=N306,M306+1,1)</f>
        <v>26</v>
      </c>
      <c r="N307" s="70" t="n">
        <v>2019</v>
      </c>
      <c r="O307" s="70" t="s">
        <v>160</v>
      </c>
      <c r="P307" s="71" t="n">
        <v>127</v>
      </c>
      <c r="Q307" s="72" t="n">
        <v>0.00035917203774983</v>
      </c>
    </row>
    <row r="308" customFormat="false" ht="12.8" hidden="false" customHeight="false" outlineLevel="0" collapsed="false">
      <c r="M308" s="75" t="n">
        <f aca="false">IF(N308=N307,M307+1,1)</f>
        <v>27</v>
      </c>
      <c r="N308" s="70" t="n">
        <v>2019</v>
      </c>
      <c r="O308" s="70" t="s">
        <v>178</v>
      </c>
      <c r="P308" s="71" t="n">
        <v>123</v>
      </c>
      <c r="Q308" s="72" t="n">
        <v>0.000347859532623851</v>
      </c>
    </row>
    <row r="309" customFormat="false" ht="12.8" hidden="false" customHeight="false" outlineLevel="0" collapsed="false">
      <c r="M309" s="75" t="n">
        <f aca="false">IF(N309=N308,M308+1,1)</f>
        <v>28</v>
      </c>
      <c r="N309" s="70" t="n">
        <v>2019</v>
      </c>
      <c r="O309" s="70" t="s">
        <v>167</v>
      </c>
      <c r="P309" s="71" t="n">
        <v>97</v>
      </c>
      <c r="Q309" s="72" t="n">
        <v>0.000274328249304988</v>
      </c>
    </row>
    <row r="310" customFormat="false" ht="12.8" hidden="false" customHeight="false" outlineLevel="0" collapsed="false">
      <c r="M310" s="75" t="n">
        <f aca="false">IF(N310=N309,M309+1,1)</f>
        <v>29</v>
      </c>
      <c r="N310" s="70" t="n">
        <v>2019</v>
      </c>
      <c r="O310" s="70" t="s">
        <v>179</v>
      </c>
      <c r="P310" s="71" t="n">
        <v>88</v>
      </c>
      <c r="Q310" s="72" t="n">
        <v>0.000248875112771535</v>
      </c>
    </row>
    <row r="311" customFormat="false" ht="12.8" hidden="false" customHeight="false" outlineLevel="0" collapsed="false">
      <c r="M311" s="75" t="n">
        <f aca="false">IF(N311=N310,M310+1,1)</f>
        <v>30</v>
      </c>
      <c r="N311" s="70" t="n">
        <v>2019</v>
      </c>
      <c r="O311" s="70" t="s">
        <v>165</v>
      </c>
      <c r="P311" s="71" t="n">
        <v>87</v>
      </c>
      <c r="Q311" s="72" t="n">
        <v>0.000246046986490041</v>
      </c>
    </row>
    <row r="312" customFormat="false" ht="12.8" hidden="false" customHeight="false" outlineLevel="0" collapsed="false">
      <c r="M312" s="75" t="n">
        <f aca="false">IF(N312=N311,M311+1,1)</f>
        <v>31</v>
      </c>
      <c r="N312" s="70" t="n">
        <v>2019</v>
      </c>
      <c r="O312" s="70" t="s">
        <v>170</v>
      </c>
      <c r="P312" s="71" t="n">
        <v>78</v>
      </c>
      <c r="Q312" s="72" t="n">
        <v>0.000220593849956588</v>
      </c>
    </row>
    <row r="313" customFormat="false" ht="12.8" hidden="false" customHeight="false" outlineLevel="0" collapsed="false">
      <c r="M313" s="75" t="n">
        <f aca="false">IF(N313=N312,M312+1,1)</f>
        <v>32</v>
      </c>
      <c r="N313" s="70" t="n">
        <v>2019</v>
      </c>
      <c r="O313" s="70" t="s">
        <v>169</v>
      </c>
      <c r="P313" s="71" t="n">
        <v>67</v>
      </c>
      <c r="Q313" s="72" t="n">
        <v>0.000189484460860146</v>
      </c>
    </row>
    <row r="314" customFormat="false" ht="12.8" hidden="false" customHeight="false" outlineLevel="0" collapsed="false">
      <c r="M314" s="75" t="n">
        <f aca="false">IF(N314=N313,M313+1,1)</f>
        <v>33</v>
      </c>
      <c r="N314" s="70" t="n">
        <v>2019</v>
      </c>
      <c r="O314" s="70" t="s">
        <v>175</v>
      </c>
      <c r="P314" s="71" t="n">
        <v>55</v>
      </c>
      <c r="Q314" s="72" t="n">
        <v>0.00015554694548221</v>
      </c>
    </row>
    <row r="315" customFormat="false" ht="12.8" hidden="false" customHeight="false" outlineLevel="0" collapsed="false">
      <c r="M315" s="75" t="n">
        <f aca="false">IF(N315=N314,M314+1,1)</f>
        <v>34</v>
      </c>
      <c r="N315" s="70" t="n">
        <v>2019</v>
      </c>
      <c r="O315" s="70" t="s">
        <v>166</v>
      </c>
      <c r="P315" s="71" t="n">
        <v>45</v>
      </c>
      <c r="Q315" s="72" t="n">
        <v>0.000127265682667262</v>
      </c>
    </row>
    <row r="316" customFormat="false" ht="12.8" hidden="false" customHeight="false" outlineLevel="0" collapsed="false">
      <c r="M316" s="75" t="n">
        <f aca="false">IF(N316=N315,M315+1,1)</f>
        <v>35</v>
      </c>
      <c r="N316" s="70" t="n">
        <v>2019</v>
      </c>
      <c r="O316" s="70" t="s">
        <v>168</v>
      </c>
      <c r="P316" s="71" t="n">
        <v>41</v>
      </c>
      <c r="Q316" s="72" t="n">
        <v>0.000115953177541284</v>
      </c>
    </row>
    <row r="317" customFormat="false" ht="12.8" hidden="false" customHeight="false" outlineLevel="0" collapsed="false">
      <c r="M317" s="75" t="n">
        <f aca="false">IF(N317=N316,M316+1,1)</f>
        <v>36</v>
      </c>
      <c r="N317" s="70" t="n">
        <v>2019</v>
      </c>
      <c r="O317" s="70" t="s">
        <v>162</v>
      </c>
      <c r="P317" s="71" t="n">
        <v>37</v>
      </c>
      <c r="Q317" s="72" t="n">
        <v>0.000104640672415305</v>
      </c>
    </row>
    <row r="318" customFormat="false" ht="12.8" hidden="false" customHeight="false" outlineLevel="0" collapsed="false">
      <c r="M318" s="75" t="n">
        <f aca="false">IF(N318=N317,M317+1,1)</f>
        <v>37</v>
      </c>
      <c r="N318" s="70" t="n">
        <v>2019</v>
      </c>
      <c r="O318" s="70" t="s">
        <v>180</v>
      </c>
      <c r="P318" s="71" t="n">
        <v>19</v>
      </c>
      <c r="Q318" s="72" t="n">
        <v>5.37343993483997E-005</v>
      </c>
    </row>
    <row r="319" customFormat="false" ht="12.8" hidden="false" customHeight="false" outlineLevel="0" collapsed="false">
      <c r="M319" s="75" t="n">
        <f aca="false">IF(N319=N318,M318+1,1)</f>
        <v>38</v>
      </c>
      <c r="N319" s="70" t="n">
        <v>2019</v>
      </c>
      <c r="O319" s="70" t="s">
        <v>172</v>
      </c>
      <c r="P319" s="71" t="n">
        <v>13</v>
      </c>
      <c r="Q319" s="72" t="n">
        <v>3.67656416594314E-005</v>
      </c>
    </row>
    <row r="320" customFormat="false" ht="12.8" hidden="false" customHeight="false" outlineLevel="0" collapsed="false">
      <c r="M320" s="75" t="n">
        <f aca="false">IF(N320=N319,M319+1,1)</f>
        <v>39</v>
      </c>
      <c r="N320" s="70" t="n">
        <v>2019</v>
      </c>
      <c r="O320" s="70" t="s">
        <v>173</v>
      </c>
      <c r="P320" s="71" t="n">
        <v>12</v>
      </c>
      <c r="Q320" s="72" t="n">
        <v>3.39375153779367E-005</v>
      </c>
    </row>
    <row r="321" customFormat="false" ht="12.8" hidden="false" customHeight="false" outlineLevel="0" collapsed="false">
      <c r="M321" s="75" t="n">
        <f aca="false">IF(N321=N320,M320+1,1)</f>
        <v>40</v>
      </c>
      <c r="N321" s="70" t="n">
        <v>2019</v>
      </c>
      <c r="O321" s="70" t="s">
        <v>181</v>
      </c>
      <c r="P321" s="71" t="n">
        <v>8</v>
      </c>
      <c r="Q321" s="72" t="n">
        <v>2.26250102519578E-005</v>
      </c>
    </row>
    <row r="322" customFormat="false" ht="12.8" hidden="false" customHeight="false" outlineLevel="0" collapsed="false">
      <c r="M322" s="75" t="n">
        <f aca="false">IF(N322=N321,M321+1,1)</f>
        <v>41</v>
      </c>
      <c r="N322" s="70" t="n">
        <v>2019</v>
      </c>
      <c r="O322" s="70" t="s">
        <v>182</v>
      </c>
      <c r="P322" s="71" t="n">
        <v>7</v>
      </c>
      <c r="Q322" s="72" t="n">
        <v>1.97968839704631E-005</v>
      </c>
    </row>
    <row r="323" customFormat="false" ht="12.8" hidden="false" customHeight="false" outlineLevel="0" collapsed="false">
      <c r="M323" s="75" t="n">
        <f aca="false">IF(N323=N322,M322+1,1)</f>
        <v>42</v>
      </c>
      <c r="N323" s="70" t="n">
        <v>2019</v>
      </c>
      <c r="O323" s="70" t="s">
        <v>174</v>
      </c>
      <c r="P323" s="71" t="n">
        <v>5</v>
      </c>
      <c r="Q323" s="72" t="n">
        <v>1.41406314074736E-005</v>
      </c>
    </row>
    <row r="324" customFormat="false" ht="12.8" hidden="false" customHeight="false" outlineLevel="0" collapsed="false">
      <c r="M324" s="75" t="n">
        <f aca="false">IF(N324=N323,M323+1,1)</f>
        <v>1</v>
      </c>
      <c r="N324" s="70" t="n">
        <v>2020</v>
      </c>
      <c r="O324" s="70" t="s">
        <v>141</v>
      </c>
      <c r="P324" s="71" t="n">
        <v>106567</v>
      </c>
      <c r="Q324" s="72" t="n">
        <v>0.411407945025673</v>
      </c>
    </row>
    <row r="325" customFormat="false" ht="12.8" hidden="false" customHeight="false" outlineLevel="0" collapsed="false">
      <c r="M325" s="75" t="n">
        <f aca="false">IF(N325=N324,M324+1,1)</f>
        <v>2</v>
      </c>
      <c r="N325" s="70" t="n">
        <v>2020</v>
      </c>
      <c r="O325" s="70" t="s">
        <v>143</v>
      </c>
      <c r="P325" s="71" t="n">
        <v>40148</v>
      </c>
      <c r="Q325" s="72" t="n">
        <v>0.154993630081458</v>
      </c>
    </row>
    <row r="326" customFormat="false" ht="12.8" hidden="false" customHeight="false" outlineLevel="0" collapsed="false">
      <c r="M326" s="75" t="n">
        <f aca="false">IF(N326=N325,M325+1,1)</f>
        <v>3</v>
      </c>
      <c r="N326" s="70" t="n">
        <v>2020</v>
      </c>
      <c r="O326" s="70" t="s">
        <v>142</v>
      </c>
      <c r="P326" s="71" t="n">
        <v>29595</v>
      </c>
      <c r="Q326" s="72" t="n">
        <v>0.114253175307879</v>
      </c>
    </row>
    <row r="327" customFormat="false" ht="12.8" hidden="false" customHeight="false" outlineLevel="0" collapsed="false">
      <c r="M327" s="75" t="n">
        <f aca="false">IF(N327=N326,M326+1,1)</f>
        <v>4</v>
      </c>
      <c r="N327" s="70" t="n">
        <v>2020</v>
      </c>
      <c r="O327" s="70" t="s">
        <v>145</v>
      </c>
      <c r="P327" s="71" t="n">
        <v>17498</v>
      </c>
      <c r="Q327" s="72" t="n">
        <v>0.0675520210014284</v>
      </c>
    </row>
    <row r="328" customFormat="false" ht="12.8" hidden="false" customHeight="false" outlineLevel="0" collapsed="false">
      <c r="M328" s="75" t="n">
        <f aca="false">IF(N328=N327,M327+1,1)</f>
        <v>5</v>
      </c>
      <c r="N328" s="70" t="n">
        <v>2020</v>
      </c>
      <c r="O328" s="70" t="s">
        <v>144</v>
      </c>
      <c r="P328" s="71" t="n">
        <v>13770</v>
      </c>
      <c r="Q328" s="72" t="n">
        <v>0.0531598656526271</v>
      </c>
    </row>
    <row r="329" customFormat="false" ht="12.8" hidden="false" customHeight="false" outlineLevel="0" collapsed="false">
      <c r="M329" s="75" t="n">
        <f aca="false">IF(N329=N328,M328+1,1)</f>
        <v>6</v>
      </c>
      <c r="N329" s="70" t="n">
        <v>2020</v>
      </c>
      <c r="O329" s="70" t="s">
        <v>146</v>
      </c>
      <c r="P329" s="71" t="n">
        <v>12125</v>
      </c>
      <c r="Q329" s="72" t="n">
        <v>0.0468092498938347</v>
      </c>
    </row>
    <row r="330" customFormat="false" ht="12.8" hidden="false" customHeight="false" outlineLevel="0" collapsed="false">
      <c r="M330" s="75" t="n">
        <f aca="false">IF(N330=N329,M329+1,1)</f>
        <v>7</v>
      </c>
      <c r="N330" s="70" t="n">
        <v>2020</v>
      </c>
      <c r="O330" s="70" t="s">
        <v>149</v>
      </c>
      <c r="P330" s="71" t="n">
        <v>11708</v>
      </c>
      <c r="Q330" s="72" t="n">
        <v>0.045199397753156</v>
      </c>
    </row>
    <row r="331" customFormat="false" ht="12.8" hidden="false" customHeight="false" outlineLevel="0" collapsed="false">
      <c r="M331" s="75" t="n">
        <f aca="false">IF(N331=N330,M330+1,1)</f>
        <v>8</v>
      </c>
      <c r="N331" s="70" t="n">
        <v>2020</v>
      </c>
      <c r="O331" s="70" t="s">
        <v>147</v>
      </c>
      <c r="P331" s="71" t="n">
        <v>9651</v>
      </c>
      <c r="Q331" s="72" t="n">
        <v>0.0372582326371463</v>
      </c>
    </row>
    <row r="332" customFormat="false" ht="12.8" hidden="false" customHeight="false" outlineLevel="0" collapsed="false">
      <c r="M332" s="75" t="n">
        <f aca="false">IF(N332=N331,M331+1,1)</f>
        <v>9</v>
      </c>
      <c r="N332" s="70" t="n">
        <v>2020</v>
      </c>
      <c r="O332" s="70" t="s">
        <v>148</v>
      </c>
      <c r="P332" s="71" t="n">
        <v>4562</v>
      </c>
      <c r="Q332" s="72" t="n">
        <v>0.0176118596301587</v>
      </c>
    </row>
    <row r="333" customFormat="false" ht="12.8" hidden="false" customHeight="false" outlineLevel="0" collapsed="false">
      <c r="M333" s="75" t="n">
        <f aca="false">IF(N333=N332,M332+1,1)</f>
        <v>10</v>
      </c>
      <c r="N333" s="70" t="n">
        <v>2020</v>
      </c>
      <c r="O333" s="70" t="s">
        <v>151</v>
      </c>
      <c r="P333" s="71" t="n">
        <v>2461</v>
      </c>
      <c r="Q333" s="72" t="n">
        <v>0.00950083001968884</v>
      </c>
    </row>
    <row r="334" customFormat="false" ht="12.8" hidden="false" customHeight="false" outlineLevel="0" collapsed="false">
      <c r="M334" s="75" t="n">
        <f aca="false">IF(N334=N333,M333+1,1)</f>
        <v>11</v>
      </c>
      <c r="N334" s="70" t="n">
        <v>2020</v>
      </c>
      <c r="O334" s="70" t="s">
        <v>150</v>
      </c>
      <c r="P334" s="71" t="n">
        <v>1898</v>
      </c>
      <c r="Q334" s="72" t="n">
        <v>0.007327336601938</v>
      </c>
    </row>
    <row r="335" customFormat="false" ht="12.8" hidden="false" customHeight="false" outlineLevel="0" collapsed="false">
      <c r="M335" s="75" t="n">
        <f aca="false">IF(N335=N334,M334+1,1)</f>
        <v>12</v>
      </c>
      <c r="N335" s="70" t="n">
        <v>2020</v>
      </c>
      <c r="O335" s="70" t="s">
        <v>178</v>
      </c>
      <c r="P335" s="71" t="n">
        <v>1653</v>
      </c>
      <c r="Q335" s="72" t="n">
        <v>0.00638150021233062</v>
      </c>
    </row>
    <row r="336" customFormat="false" ht="12.8" hidden="false" customHeight="false" outlineLevel="0" collapsed="false">
      <c r="M336" s="75" t="n">
        <f aca="false">IF(N336=N335,M335+1,1)</f>
        <v>13</v>
      </c>
      <c r="N336" s="70" t="n">
        <v>2020</v>
      </c>
      <c r="O336" s="70" t="s">
        <v>176</v>
      </c>
      <c r="P336" s="71" t="n">
        <v>1084</v>
      </c>
      <c r="Q336" s="72" t="n">
        <v>0.00418484345442613</v>
      </c>
    </row>
    <row r="337" customFormat="false" ht="12.8" hidden="false" customHeight="false" outlineLevel="0" collapsed="false">
      <c r="M337" s="75" t="n">
        <f aca="false">IF(N337=N336,M336+1,1)</f>
        <v>14</v>
      </c>
      <c r="N337" s="70" t="n">
        <v>2020</v>
      </c>
      <c r="O337" s="70" t="s">
        <v>152</v>
      </c>
      <c r="P337" s="71" t="n">
        <v>720</v>
      </c>
      <c r="Q337" s="72" t="n">
        <v>0.00277960081843802</v>
      </c>
    </row>
    <row r="338" customFormat="false" ht="12.8" hidden="false" customHeight="false" outlineLevel="0" collapsed="false">
      <c r="M338" s="75" t="n">
        <f aca="false">IF(N338=N337,M337+1,1)</f>
        <v>15</v>
      </c>
      <c r="N338" s="70" t="n">
        <v>2020</v>
      </c>
      <c r="O338" s="70" t="s">
        <v>171</v>
      </c>
      <c r="P338" s="71" t="n">
        <v>664</v>
      </c>
      <c r="Q338" s="72" t="n">
        <v>0.00256340964367062</v>
      </c>
    </row>
    <row r="339" customFormat="false" ht="12.8" hidden="false" customHeight="false" outlineLevel="0" collapsed="false">
      <c r="M339" s="75" t="n">
        <f aca="false">IF(N339=N338,M338+1,1)</f>
        <v>16</v>
      </c>
      <c r="N339" s="70" t="n">
        <v>2020</v>
      </c>
      <c r="O339" s="70" t="s">
        <v>157</v>
      </c>
      <c r="P339" s="71" t="n">
        <v>652</v>
      </c>
      <c r="Q339" s="72" t="n">
        <v>0.00251708296336332</v>
      </c>
    </row>
    <row r="340" customFormat="false" ht="12.8" hidden="false" customHeight="false" outlineLevel="0" collapsed="false">
      <c r="M340" s="75" t="n">
        <f aca="false">IF(N340=N339,M339+1,1)</f>
        <v>17</v>
      </c>
      <c r="N340" s="70" t="n">
        <v>2020</v>
      </c>
      <c r="O340" s="70" t="s">
        <v>177</v>
      </c>
      <c r="P340" s="71" t="n">
        <v>588</v>
      </c>
      <c r="Q340" s="72" t="n">
        <v>0.00227000733505771</v>
      </c>
    </row>
    <row r="341" customFormat="false" ht="12.8" hidden="false" customHeight="false" outlineLevel="0" collapsed="false">
      <c r="M341" s="75" t="n">
        <f aca="false">IF(N341=N340,M340+1,1)</f>
        <v>18</v>
      </c>
      <c r="N341" s="70" t="n">
        <v>2020</v>
      </c>
      <c r="O341" s="70" t="s">
        <v>153</v>
      </c>
      <c r="P341" s="71" t="n">
        <v>366</v>
      </c>
      <c r="Q341" s="72" t="n">
        <v>0.00141296374937266</v>
      </c>
    </row>
    <row r="342" customFormat="false" ht="12.8" hidden="false" customHeight="false" outlineLevel="0" collapsed="false">
      <c r="M342" s="75" t="n">
        <f aca="false">IF(N342=N341,M341+1,1)</f>
        <v>19</v>
      </c>
      <c r="N342" s="70" t="n">
        <v>2020</v>
      </c>
      <c r="O342" s="70" t="s">
        <v>155</v>
      </c>
      <c r="P342" s="71" t="n">
        <v>366</v>
      </c>
      <c r="Q342" s="72" t="n">
        <v>0.00141296374937266</v>
      </c>
    </row>
    <row r="343" customFormat="false" ht="12.8" hidden="false" customHeight="false" outlineLevel="0" collapsed="false">
      <c r="M343" s="75" t="n">
        <f aca="false">IF(N343=N342,M342+1,1)</f>
        <v>20</v>
      </c>
      <c r="N343" s="70" t="n">
        <v>2020</v>
      </c>
      <c r="O343" s="70" t="s">
        <v>159</v>
      </c>
      <c r="P343" s="71" t="n">
        <v>341</v>
      </c>
      <c r="Q343" s="72" t="n">
        <v>0.00131644983206578</v>
      </c>
    </row>
    <row r="344" customFormat="false" ht="12.8" hidden="false" customHeight="false" outlineLevel="0" collapsed="false">
      <c r="M344" s="75" t="n">
        <f aca="false">IF(N344=N343,M343+1,1)</f>
        <v>21</v>
      </c>
      <c r="N344" s="70" t="n">
        <v>2020</v>
      </c>
      <c r="O344" s="70" t="s">
        <v>156</v>
      </c>
      <c r="P344" s="71" t="n">
        <v>334</v>
      </c>
      <c r="Q344" s="72" t="n">
        <v>0.00128942593521986</v>
      </c>
    </row>
    <row r="345" customFormat="false" ht="12.8" hidden="false" customHeight="false" outlineLevel="0" collapsed="false">
      <c r="M345" s="75" t="n">
        <f aca="false">IF(N345=N344,M344+1,1)</f>
        <v>22</v>
      </c>
      <c r="N345" s="70" t="n">
        <v>2020</v>
      </c>
      <c r="O345" s="70" t="s">
        <v>163</v>
      </c>
      <c r="P345" s="71" t="n">
        <v>324</v>
      </c>
      <c r="Q345" s="72" t="n">
        <v>0.00125082036829711</v>
      </c>
    </row>
    <row r="346" customFormat="false" ht="12.8" hidden="false" customHeight="false" outlineLevel="0" collapsed="false">
      <c r="M346" s="75" t="n">
        <f aca="false">IF(N346=N345,M345+1,1)</f>
        <v>23</v>
      </c>
      <c r="N346" s="70" t="n">
        <v>2020</v>
      </c>
      <c r="O346" s="70" t="s">
        <v>169</v>
      </c>
      <c r="P346" s="71" t="n">
        <v>315</v>
      </c>
      <c r="Q346" s="72" t="n">
        <v>0.00121607535806663</v>
      </c>
    </row>
    <row r="347" customFormat="false" ht="12.8" hidden="false" customHeight="false" outlineLevel="0" collapsed="false">
      <c r="M347" s="75" t="n">
        <f aca="false">IF(N347=N346,M346+1,1)</f>
        <v>24</v>
      </c>
      <c r="N347" s="70" t="n">
        <v>2020</v>
      </c>
      <c r="O347" s="70" t="s">
        <v>154</v>
      </c>
      <c r="P347" s="71" t="n">
        <v>312</v>
      </c>
      <c r="Q347" s="72" t="n">
        <v>0.00120449368798981</v>
      </c>
    </row>
    <row r="348" customFormat="false" ht="12.8" hidden="false" customHeight="false" outlineLevel="0" collapsed="false">
      <c r="M348" s="75" t="n">
        <f aca="false">IF(N348=N347,M347+1,1)</f>
        <v>25</v>
      </c>
      <c r="N348" s="70" t="n">
        <v>2020</v>
      </c>
      <c r="O348" s="70" t="s">
        <v>161</v>
      </c>
      <c r="P348" s="71" t="n">
        <v>256</v>
      </c>
      <c r="Q348" s="72" t="n">
        <v>0.000988302513222407</v>
      </c>
    </row>
    <row r="349" customFormat="false" ht="12.8" hidden="false" customHeight="false" outlineLevel="0" collapsed="false">
      <c r="M349" s="75" t="n">
        <f aca="false">IF(N349=N348,M348+1,1)</f>
        <v>26</v>
      </c>
      <c r="N349" s="70" t="n">
        <v>2020</v>
      </c>
      <c r="O349" s="70" t="s">
        <v>166</v>
      </c>
      <c r="P349" s="71" t="n">
        <v>186</v>
      </c>
      <c r="Q349" s="72" t="n">
        <v>0.000718063544763155</v>
      </c>
    </row>
    <row r="350" customFormat="false" ht="12.8" hidden="false" customHeight="false" outlineLevel="0" collapsed="false">
      <c r="M350" s="75" t="n">
        <f aca="false">IF(N350=N349,M349+1,1)</f>
        <v>27</v>
      </c>
      <c r="N350" s="70" t="n">
        <v>2020</v>
      </c>
      <c r="O350" s="70" t="s">
        <v>164</v>
      </c>
      <c r="P350" s="71" t="n">
        <v>147</v>
      </c>
      <c r="Q350" s="72" t="n">
        <v>0.000567501833764429</v>
      </c>
    </row>
    <row r="351" customFormat="false" ht="12.8" hidden="false" customHeight="false" outlineLevel="0" collapsed="false">
      <c r="M351" s="75" t="n">
        <f aca="false">IF(N351=N350,M350+1,1)</f>
        <v>28</v>
      </c>
      <c r="N351" s="70" t="n">
        <v>2020</v>
      </c>
      <c r="O351" s="70" t="s">
        <v>179</v>
      </c>
      <c r="P351" s="71" t="n">
        <v>108</v>
      </c>
      <c r="Q351" s="72" t="n">
        <v>0.000416940122765703</v>
      </c>
    </row>
    <row r="352" customFormat="false" ht="12.8" hidden="false" customHeight="false" outlineLevel="0" collapsed="false">
      <c r="M352" s="75" t="n">
        <f aca="false">IF(N352=N351,M351+1,1)</f>
        <v>29</v>
      </c>
      <c r="N352" s="70" t="n">
        <v>2020</v>
      </c>
      <c r="O352" s="70" t="s">
        <v>158</v>
      </c>
      <c r="P352" s="71" t="n">
        <v>106</v>
      </c>
      <c r="Q352" s="72" t="n">
        <v>0.000409219009381153</v>
      </c>
    </row>
    <row r="353" customFormat="false" ht="12.8" hidden="false" customHeight="false" outlineLevel="0" collapsed="false">
      <c r="M353" s="75" t="n">
        <f aca="false">IF(N353=N352,M352+1,1)</f>
        <v>30</v>
      </c>
      <c r="N353" s="70" t="n">
        <v>2020</v>
      </c>
      <c r="O353" s="70" t="s">
        <v>165</v>
      </c>
      <c r="P353" s="71" t="n">
        <v>88</v>
      </c>
      <c r="Q353" s="72" t="n">
        <v>0.000339728988920202</v>
      </c>
    </row>
    <row r="354" customFormat="false" ht="12.8" hidden="false" customHeight="false" outlineLevel="0" collapsed="false">
      <c r="M354" s="75" t="n">
        <f aca="false">IF(N354=N353,M353+1,1)</f>
        <v>31</v>
      </c>
      <c r="N354" s="70" t="n">
        <v>2020</v>
      </c>
      <c r="O354" s="70" t="s">
        <v>180</v>
      </c>
      <c r="P354" s="71" t="n">
        <v>86</v>
      </c>
      <c r="Q354" s="72" t="n">
        <v>0.000332007875535652</v>
      </c>
    </row>
    <row r="355" customFormat="false" ht="12.8" hidden="false" customHeight="false" outlineLevel="0" collapsed="false">
      <c r="M355" s="75" t="n">
        <f aca="false">IF(N355=N354,M354+1,1)</f>
        <v>32</v>
      </c>
      <c r="N355" s="70" t="n">
        <v>2020</v>
      </c>
      <c r="O355" s="70" t="s">
        <v>160</v>
      </c>
      <c r="P355" s="71" t="n">
        <v>85</v>
      </c>
      <c r="Q355" s="72" t="n">
        <v>0.000328147318843377</v>
      </c>
    </row>
    <row r="356" customFormat="false" ht="12.8" hidden="false" customHeight="false" outlineLevel="0" collapsed="false">
      <c r="M356" s="75" t="n">
        <f aca="false">IF(N356=N355,M355+1,1)</f>
        <v>33</v>
      </c>
      <c r="N356" s="70" t="n">
        <v>2020</v>
      </c>
      <c r="O356" s="70" t="s">
        <v>167</v>
      </c>
      <c r="P356" s="71" t="n">
        <v>68</v>
      </c>
      <c r="Q356" s="72" t="n">
        <v>0.000262517855074702</v>
      </c>
    </row>
    <row r="357" customFormat="false" ht="12.8" hidden="false" customHeight="false" outlineLevel="0" collapsed="false">
      <c r="M357" s="75" t="n">
        <f aca="false">IF(N357=N356,M356+1,1)</f>
        <v>34</v>
      </c>
      <c r="N357" s="70" t="n">
        <v>2020</v>
      </c>
      <c r="O357" s="70" t="s">
        <v>170</v>
      </c>
      <c r="P357" s="71" t="n">
        <v>54</v>
      </c>
      <c r="Q357" s="72" t="n">
        <v>0.000208470061382851</v>
      </c>
    </row>
    <row r="358" customFormat="false" ht="12.8" hidden="false" customHeight="false" outlineLevel="0" collapsed="false">
      <c r="M358" s="75" t="n">
        <f aca="false">IF(N358=N357,M357+1,1)</f>
        <v>35</v>
      </c>
      <c r="N358" s="70" t="n">
        <v>2020</v>
      </c>
      <c r="O358" s="70" t="s">
        <v>162</v>
      </c>
      <c r="P358" s="71" t="n">
        <v>32</v>
      </c>
      <c r="Q358" s="72" t="n">
        <v>0.000123537814152801</v>
      </c>
    </row>
    <row r="359" customFormat="false" ht="12.8" hidden="false" customHeight="false" outlineLevel="0" collapsed="false">
      <c r="M359" s="75" t="n">
        <f aca="false">IF(N359=N358,M358+1,1)</f>
        <v>36</v>
      </c>
      <c r="N359" s="70" t="n">
        <v>2020</v>
      </c>
      <c r="O359" s="70" t="s">
        <v>168</v>
      </c>
      <c r="P359" s="71" t="n">
        <v>29</v>
      </c>
      <c r="Q359" s="72" t="n">
        <v>0.000111956144075976</v>
      </c>
    </row>
    <row r="360" customFormat="false" ht="12.8" hidden="false" customHeight="false" outlineLevel="0" collapsed="false">
      <c r="M360" s="75" t="n">
        <f aca="false">IF(N360=N359,M359+1,1)</f>
        <v>37</v>
      </c>
      <c r="N360" s="70" t="n">
        <v>2020</v>
      </c>
      <c r="O360" s="70" t="s">
        <v>175</v>
      </c>
      <c r="P360" s="71" t="n">
        <v>21</v>
      </c>
      <c r="Q360" s="72" t="n">
        <v>8.10716905377755E-005</v>
      </c>
    </row>
    <row r="361" customFormat="false" ht="12.8" hidden="false" customHeight="false" outlineLevel="0" collapsed="false">
      <c r="M361" s="75" t="n">
        <f aca="false">IF(N361=N360,M360+1,1)</f>
        <v>38</v>
      </c>
      <c r="N361" s="70" t="n">
        <v>2020</v>
      </c>
      <c r="O361" s="70" t="s">
        <v>182</v>
      </c>
      <c r="P361" s="71" t="n">
        <v>19</v>
      </c>
      <c r="Q361" s="72" t="n">
        <v>7.33505771532255E-005</v>
      </c>
    </row>
    <row r="362" customFormat="false" ht="12.8" hidden="false" customHeight="false" outlineLevel="0" collapsed="false">
      <c r="M362" s="75" t="n">
        <f aca="false">IF(N362=N361,M361+1,1)</f>
        <v>39</v>
      </c>
      <c r="N362" s="70" t="n">
        <v>2020</v>
      </c>
      <c r="O362" s="70" t="s">
        <v>172</v>
      </c>
      <c r="P362" s="71" t="n">
        <v>18</v>
      </c>
      <c r="Q362" s="72" t="n">
        <v>6.94900204609505E-005</v>
      </c>
    </row>
    <row r="363" customFormat="false" ht="12.8" hidden="false" customHeight="false" outlineLevel="0" collapsed="false">
      <c r="M363" s="75" t="n">
        <f aca="false">IF(N363=N362,M362+1,1)</f>
        <v>40</v>
      </c>
      <c r="N363" s="70" t="n">
        <v>2020</v>
      </c>
      <c r="O363" s="70" t="s">
        <v>173</v>
      </c>
      <c r="P363" s="71" t="n">
        <v>16</v>
      </c>
      <c r="Q363" s="72" t="n">
        <v>6.17689070764004E-005</v>
      </c>
    </row>
    <row r="364" customFormat="false" ht="12.8" hidden="false" customHeight="false" outlineLevel="0" collapsed="false">
      <c r="M364" s="75" t="n">
        <f aca="false">IF(N364=N363,M363+1,1)</f>
        <v>41</v>
      </c>
      <c r="N364" s="70" t="n">
        <v>2020</v>
      </c>
      <c r="O364" s="70" t="s">
        <v>181</v>
      </c>
      <c r="P364" s="71" t="n">
        <v>7</v>
      </c>
      <c r="Q364" s="72" t="n">
        <v>2.70238968459252E-005</v>
      </c>
    </row>
    <row r="365" customFormat="false" ht="12.8" hidden="false" customHeight="false" outlineLevel="0" collapsed="false">
      <c r="M365" s="75" t="n">
        <f aca="false">IF(N365=N364,M364+1,1)</f>
        <v>42</v>
      </c>
      <c r="N365" s="70" t="n">
        <v>2020</v>
      </c>
      <c r="O365" s="70" t="s">
        <v>174</v>
      </c>
      <c r="P365" s="71" t="n">
        <v>2</v>
      </c>
      <c r="Q365" s="72" t="n">
        <v>7.72111338455005E-006</v>
      </c>
    </row>
    <row r="366" customFormat="false" ht="12.8" hidden="false" customHeight="false" outlineLevel="0" collapsed="false">
      <c r="M366" s="75" t="n">
        <f aca="false">IF(N366=N365,M365+1,1)</f>
        <v>1</v>
      </c>
      <c r="N366" s="70" t="n">
        <v>2021</v>
      </c>
      <c r="O366" s="70" t="s">
        <v>141</v>
      </c>
      <c r="P366" s="71" t="n">
        <v>94521</v>
      </c>
      <c r="Q366" s="72" t="n">
        <v>0.424412913654528</v>
      </c>
    </row>
    <row r="367" customFormat="false" ht="12.8" hidden="false" customHeight="false" outlineLevel="0" collapsed="false">
      <c r="M367" s="75" t="n">
        <f aca="false">IF(N367=N366,M366+1,1)</f>
        <v>2</v>
      </c>
      <c r="N367" s="70" t="n">
        <v>2021</v>
      </c>
      <c r="O367" s="70" t="s">
        <v>143</v>
      </c>
      <c r="P367" s="71" t="n">
        <v>32550</v>
      </c>
      <c r="Q367" s="72" t="n">
        <v>0.146154191549549</v>
      </c>
    </row>
    <row r="368" customFormat="false" ht="12.8" hidden="false" customHeight="false" outlineLevel="0" collapsed="false">
      <c r="M368" s="75" t="n">
        <f aca="false">IF(N368=N367,M367+1,1)</f>
        <v>3</v>
      </c>
      <c r="N368" s="70" t="n">
        <v>2021</v>
      </c>
      <c r="O368" s="70" t="s">
        <v>142</v>
      </c>
      <c r="P368" s="71" t="n">
        <v>25094</v>
      </c>
      <c r="Q368" s="72" t="n">
        <v>0.112675676889228</v>
      </c>
    </row>
    <row r="369" customFormat="false" ht="12.8" hidden="false" customHeight="false" outlineLevel="0" collapsed="false">
      <c r="M369" s="75" t="n">
        <f aca="false">IF(N369=N368,M368+1,1)</f>
        <v>4</v>
      </c>
      <c r="N369" s="70" t="n">
        <v>2021</v>
      </c>
      <c r="O369" s="70" t="s">
        <v>145</v>
      </c>
      <c r="P369" s="71" t="n">
        <v>14616</v>
      </c>
      <c r="Q369" s="72" t="n">
        <v>0.0656279466570877</v>
      </c>
    </row>
    <row r="370" customFormat="false" ht="12.8" hidden="false" customHeight="false" outlineLevel="0" collapsed="false">
      <c r="M370" s="75" t="n">
        <f aca="false">IF(N370=N369,M369+1,1)</f>
        <v>5</v>
      </c>
      <c r="N370" s="70" t="n">
        <v>2021</v>
      </c>
      <c r="O370" s="70" t="s">
        <v>146</v>
      </c>
      <c r="P370" s="71" t="n">
        <v>11033</v>
      </c>
      <c r="Q370" s="72" t="n">
        <v>0.0495397602263033</v>
      </c>
    </row>
    <row r="371" customFormat="false" ht="12.8" hidden="false" customHeight="false" outlineLevel="0" collapsed="false">
      <c r="M371" s="75" t="n">
        <f aca="false">IF(N371=N370,M370+1,1)</f>
        <v>6</v>
      </c>
      <c r="N371" s="70" t="n">
        <v>2021</v>
      </c>
      <c r="O371" s="70" t="s">
        <v>144</v>
      </c>
      <c r="P371" s="71" t="n">
        <v>10615</v>
      </c>
      <c r="Q371" s="72" t="n">
        <v>0.0476628799784473</v>
      </c>
    </row>
    <row r="372" customFormat="false" ht="12.8" hidden="false" customHeight="false" outlineLevel="0" collapsed="false">
      <c r="M372" s="75" t="n">
        <f aca="false">IF(N372=N371,M371+1,1)</f>
        <v>7</v>
      </c>
      <c r="N372" s="70" t="n">
        <v>2021</v>
      </c>
      <c r="O372" s="70" t="s">
        <v>147</v>
      </c>
      <c r="P372" s="71" t="n">
        <v>8280</v>
      </c>
      <c r="Q372" s="72" t="n">
        <v>0.037178393426429</v>
      </c>
    </row>
    <row r="373" customFormat="false" ht="12.8" hidden="false" customHeight="false" outlineLevel="0" collapsed="false">
      <c r="M373" s="75" t="n">
        <f aca="false">IF(N373=N372,M372+1,1)</f>
        <v>8</v>
      </c>
      <c r="N373" s="70" t="n">
        <v>2021</v>
      </c>
      <c r="O373" s="70" t="s">
        <v>149</v>
      </c>
      <c r="P373" s="71" t="n">
        <v>8130</v>
      </c>
      <c r="Q373" s="72" t="n">
        <v>0.036504871806385</v>
      </c>
    </row>
    <row r="374" customFormat="false" ht="12.8" hidden="false" customHeight="false" outlineLevel="0" collapsed="false">
      <c r="M374" s="75" t="n">
        <f aca="false">IF(N374=N373,M373+1,1)</f>
        <v>9</v>
      </c>
      <c r="N374" s="70" t="n">
        <v>2021</v>
      </c>
      <c r="O374" s="70" t="s">
        <v>148</v>
      </c>
      <c r="P374" s="71" t="n">
        <v>3396</v>
      </c>
      <c r="Q374" s="72" t="n">
        <v>0.0152485294777962</v>
      </c>
    </row>
    <row r="375" customFormat="false" ht="12.8" hidden="false" customHeight="false" outlineLevel="0" collapsed="false">
      <c r="M375" s="75" t="n">
        <f aca="false">IF(N375=N374,M374+1,1)</f>
        <v>10</v>
      </c>
      <c r="N375" s="70" t="n">
        <v>2021</v>
      </c>
      <c r="O375" s="70" t="s">
        <v>151</v>
      </c>
      <c r="P375" s="71" t="n">
        <v>2044</v>
      </c>
      <c r="Q375" s="72" t="n">
        <v>0.00917785460913295</v>
      </c>
    </row>
    <row r="376" customFormat="false" ht="12.8" hidden="false" customHeight="false" outlineLevel="0" collapsed="false">
      <c r="M376" s="75" t="n">
        <f aca="false">IF(N376=N375,M375+1,1)</f>
        <v>11</v>
      </c>
      <c r="N376" s="70" t="n">
        <v>2021</v>
      </c>
      <c r="O376" s="70" t="s">
        <v>178</v>
      </c>
      <c r="P376" s="71" t="n">
        <v>1933</v>
      </c>
      <c r="Q376" s="72" t="n">
        <v>0.00867944861030039</v>
      </c>
    </row>
    <row r="377" customFormat="false" ht="12.8" hidden="false" customHeight="false" outlineLevel="0" collapsed="false">
      <c r="M377" s="75" t="n">
        <f aca="false">IF(N377=N376,M376+1,1)</f>
        <v>12</v>
      </c>
      <c r="N377" s="70" t="n">
        <v>2021</v>
      </c>
      <c r="O377" s="70" t="s">
        <v>150</v>
      </c>
      <c r="P377" s="71" t="n">
        <v>1898</v>
      </c>
      <c r="Q377" s="72" t="n">
        <v>0.00852229356562346</v>
      </c>
    </row>
    <row r="378" customFormat="false" ht="12.8" hidden="false" customHeight="false" outlineLevel="0" collapsed="false">
      <c r="M378" s="75" t="n">
        <f aca="false">IF(N378=N377,M377+1,1)</f>
        <v>13</v>
      </c>
      <c r="N378" s="70" t="n">
        <v>2021</v>
      </c>
      <c r="O378" s="70" t="s">
        <v>177</v>
      </c>
      <c r="P378" s="71" t="n">
        <v>1819</v>
      </c>
      <c r="Q378" s="72" t="n">
        <v>0.00816757217906695</v>
      </c>
    </row>
    <row r="379" customFormat="false" ht="12.8" hidden="false" customHeight="false" outlineLevel="0" collapsed="false">
      <c r="M379" s="75" t="n">
        <f aca="false">IF(N379=N378,M378+1,1)</f>
        <v>14</v>
      </c>
      <c r="N379" s="70" t="n">
        <v>2021</v>
      </c>
      <c r="O379" s="70" t="s">
        <v>176</v>
      </c>
      <c r="P379" s="71" t="n">
        <v>1046</v>
      </c>
      <c r="Q379" s="72" t="n">
        <v>0.00469669076377352</v>
      </c>
    </row>
    <row r="380" customFormat="false" ht="12.8" hidden="false" customHeight="false" outlineLevel="0" collapsed="false">
      <c r="M380" s="75" t="n">
        <f aca="false">IF(N380=N379,M379+1,1)</f>
        <v>15</v>
      </c>
      <c r="N380" s="70" t="n">
        <v>2021</v>
      </c>
      <c r="O380" s="70" t="s">
        <v>159</v>
      </c>
      <c r="P380" s="71" t="n">
        <v>983</v>
      </c>
      <c r="Q380" s="72" t="n">
        <v>0.00441381168335504</v>
      </c>
    </row>
    <row r="381" customFormat="false" ht="12.8" hidden="false" customHeight="false" outlineLevel="0" collapsed="false">
      <c r="M381" s="75" t="n">
        <f aca="false">IF(N381=N380,M380+1,1)</f>
        <v>16</v>
      </c>
      <c r="N381" s="70" t="n">
        <v>2021</v>
      </c>
      <c r="O381" s="70" t="s">
        <v>171</v>
      </c>
      <c r="P381" s="71" t="n">
        <v>633</v>
      </c>
      <c r="Q381" s="72" t="n">
        <v>0.00284226123658569</v>
      </c>
    </row>
    <row r="382" customFormat="false" ht="12.8" hidden="false" customHeight="false" outlineLevel="0" collapsed="false">
      <c r="M382" s="75" t="n">
        <f aca="false">IF(N382=N381,M381+1,1)</f>
        <v>17</v>
      </c>
      <c r="N382" s="70" t="n">
        <v>2021</v>
      </c>
      <c r="O382" s="70" t="s">
        <v>157</v>
      </c>
      <c r="P382" s="71" t="n">
        <v>486</v>
      </c>
      <c r="Q382" s="72" t="n">
        <v>0.00218221004894257</v>
      </c>
    </row>
    <row r="383" customFormat="false" ht="12.8" hidden="false" customHeight="false" outlineLevel="0" collapsed="false">
      <c r="M383" s="75" t="n">
        <f aca="false">IF(N383=N382,M382+1,1)</f>
        <v>18</v>
      </c>
      <c r="N383" s="70" t="n">
        <v>2021</v>
      </c>
      <c r="O383" s="70" t="s">
        <v>152</v>
      </c>
      <c r="P383" s="71" t="n">
        <v>452</v>
      </c>
      <c r="Q383" s="72" t="n">
        <v>0.00202954514839926</v>
      </c>
    </row>
    <row r="384" customFormat="false" ht="12.8" hidden="false" customHeight="false" outlineLevel="0" collapsed="false">
      <c r="M384" s="75" t="n">
        <f aca="false">IF(N384=N383,M383+1,1)</f>
        <v>19</v>
      </c>
      <c r="N384" s="70" t="n">
        <v>2021</v>
      </c>
      <c r="O384" s="70" t="s">
        <v>153</v>
      </c>
      <c r="P384" s="71" t="n">
        <v>439</v>
      </c>
      <c r="Q384" s="72" t="n">
        <v>0.00197117327466212</v>
      </c>
    </row>
    <row r="385" customFormat="false" ht="12.8" hidden="false" customHeight="false" outlineLevel="0" collapsed="false">
      <c r="M385" s="75" t="n">
        <f aca="false">IF(N385=N384,M384+1,1)</f>
        <v>20</v>
      </c>
      <c r="N385" s="70" t="n">
        <v>2021</v>
      </c>
      <c r="O385" s="70" t="s">
        <v>163</v>
      </c>
      <c r="P385" s="71" t="n">
        <v>347</v>
      </c>
      <c r="Q385" s="72" t="n">
        <v>0.00155808001436846</v>
      </c>
    </row>
    <row r="386" customFormat="false" ht="12.8" hidden="false" customHeight="false" outlineLevel="0" collapsed="false">
      <c r="M386" s="75" t="n">
        <f aca="false">IF(N386=N385,M385+1,1)</f>
        <v>21</v>
      </c>
      <c r="N386" s="70" t="n">
        <v>2021</v>
      </c>
      <c r="O386" s="70" t="s">
        <v>155</v>
      </c>
      <c r="P386" s="71" t="n">
        <v>343</v>
      </c>
      <c r="Q386" s="72" t="n">
        <v>0.00154011943783395</v>
      </c>
    </row>
    <row r="387" customFormat="false" ht="12.8" hidden="false" customHeight="false" outlineLevel="0" collapsed="false">
      <c r="M387" s="75" t="n">
        <f aca="false">IF(N387=N386,M386+1,1)</f>
        <v>22</v>
      </c>
      <c r="N387" s="70" t="n">
        <v>2021</v>
      </c>
      <c r="O387" s="70" t="s">
        <v>156</v>
      </c>
      <c r="P387" s="71" t="n">
        <v>248</v>
      </c>
      <c r="Q387" s="72" t="n">
        <v>0.00111355574513942</v>
      </c>
    </row>
    <row r="388" customFormat="false" ht="12.8" hidden="false" customHeight="false" outlineLevel="0" collapsed="false">
      <c r="M388" s="75" t="n">
        <f aca="false">IF(N388=N387,M387+1,1)</f>
        <v>23</v>
      </c>
      <c r="N388" s="70" t="n">
        <v>2021</v>
      </c>
      <c r="O388" s="70" t="s">
        <v>161</v>
      </c>
      <c r="P388" s="71" t="n">
        <v>243</v>
      </c>
      <c r="Q388" s="72" t="n">
        <v>0.00109110502447129</v>
      </c>
    </row>
    <row r="389" customFormat="false" ht="12.8" hidden="false" customHeight="false" outlineLevel="0" collapsed="false">
      <c r="M389" s="75" t="n">
        <f aca="false">IF(N389=N388,M388+1,1)</f>
        <v>24</v>
      </c>
      <c r="N389" s="70" t="n">
        <v>2021</v>
      </c>
      <c r="O389" s="70" t="s">
        <v>154</v>
      </c>
      <c r="P389" s="71" t="n">
        <v>230</v>
      </c>
      <c r="Q389" s="72" t="n">
        <v>0.00103273315073414</v>
      </c>
    </row>
    <row r="390" customFormat="false" ht="12.8" hidden="false" customHeight="false" outlineLevel="0" collapsed="false">
      <c r="M390" s="75" t="n">
        <f aca="false">IF(N390=N389,M389+1,1)</f>
        <v>25</v>
      </c>
      <c r="N390" s="70" t="n">
        <v>2021</v>
      </c>
      <c r="O390" s="70" t="s">
        <v>169</v>
      </c>
      <c r="P390" s="71" t="n">
        <v>216</v>
      </c>
      <c r="Q390" s="72" t="n">
        <v>0.000969871132863365</v>
      </c>
    </row>
    <row r="391" customFormat="false" ht="12.8" hidden="false" customHeight="false" outlineLevel="0" collapsed="false">
      <c r="M391" s="75" t="n">
        <f aca="false">IF(N391=N390,M390+1,1)</f>
        <v>26</v>
      </c>
      <c r="N391" s="70" t="n">
        <v>2021</v>
      </c>
      <c r="O391" s="70" t="s">
        <v>166</v>
      </c>
      <c r="P391" s="71" t="n">
        <v>214</v>
      </c>
      <c r="Q391" s="72" t="n">
        <v>0.000960890844596112</v>
      </c>
    </row>
    <row r="392" customFormat="false" ht="12.8" hidden="false" customHeight="false" outlineLevel="0" collapsed="false">
      <c r="M392" s="75" t="n">
        <f aca="false">IF(N392=N391,M391+1,1)</f>
        <v>27</v>
      </c>
      <c r="N392" s="70" t="n">
        <v>2021</v>
      </c>
      <c r="O392" s="70" t="s">
        <v>180</v>
      </c>
      <c r="P392" s="71" t="n">
        <v>168</v>
      </c>
      <c r="Q392" s="72" t="n">
        <v>0.000754344214449284</v>
      </c>
    </row>
    <row r="393" customFormat="false" ht="12.8" hidden="false" customHeight="false" outlineLevel="0" collapsed="false">
      <c r="M393" s="75" t="n">
        <f aca="false">IF(N393=N392,M392+1,1)</f>
        <v>28</v>
      </c>
      <c r="N393" s="70" t="n">
        <v>2021</v>
      </c>
      <c r="O393" s="70" t="s">
        <v>164</v>
      </c>
      <c r="P393" s="71" t="n">
        <v>122</v>
      </c>
      <c r="Q393" s="72" t="n">
        <v>0.000547797584302456</v>
      </c>
    </row>
    <row r="394" customFormat="false" ht="12.8" hidden="false" customHeight="false" outlineLevel="0" collapsed="false">
      <c r="M394" s="75" t="n">
        <f aca="false">IF(N394=N393,M393+1,1)</f>
        <v>29</v>
      </c>
      <c r="N394" s="70" t="n">
        <v>2021</v>
      </c>
      <c r="O394" s="70" t="s">
        <v>179</v>
      </c>
      <c r="P394" s="71" t="n">
        <v>103</v>
      </c>
      <c r="Q394" s="72" t="n">
        <v>0.000462484845763549</v>
      </c>
    </row>
    <row r="395" customFormat="false" ht="12.8" hidden="false" customHeight="false" outlineLevel="0" collapsed="false">
      <c r="M395" s="75" t="n">
        <f aca="false">IF(N395=N394,M394+1,1)</f>
        <v>30</v>
      </c>
      <c r="N395" s="70" t="n">
        <v>2021</v>
      </c>
      <c r="O395" s="70" t="s">
        <v>165</v>
      </c>
      <c r="P395" s="71" t="n">
        <v>103</v>
      </c>
      <c r="Q395" s="72" t="n">
        <v>0.000462484845763549</v>
      </c>
    </row>
    <row r="396" customFormat="false" ht="12.8" hidden="false" customHeight="false" outlineLevel="0" collapsed="false">
      <c r="M396" s="75" t="n">
        <f aca="false">IF(N396=N395,M395+1,1)</f>
        <v>31</v>
      </c>
      <c r="N396" s="70" t="n">
        <v>2021</v>
      </c>
      <c r="O396" s="70" t="s">
        <v>158</v>
      </c>
      <c r="P396" s="71" t="n">
        <v>81</v>
      </c>
      <c r="Q396" s="72" t="n">
        <v>0.000363701674823762</v>
      </c>
    </row>
    <row r="397" customFormat="false" ht="12.8" hidden="false" customHeight="false" outlineLevel="0" collapsed="false">
      <c r="M397" s="75" t="n">
        <f aca="false">IF(N397=N396,M396+1,1)</f>
        <v>32</v>
      </c>
      <c r="N397" s="70" t="n">
        <v>2021</v>
      </c>
      <c r="O397" s="70" t="s">
        <v>167</v>
      </c>
      <c r="P397" s="71" t="n">
        <v>66</v>
      </c>
      <c r="Q397" s="72" t="n">
        <v>0.000296349512819361</v>
      </c>
    </row>
    <row r="398" customFormat="false" ht="12.8" hidden="false" customHeight="false" outlineLevel="0" collapsed="false">
      <c r="M398" s="75" t="n">
        <f aca="false">IF(N398=N397,M397+1,1)</f>
        <v>33</v>
      </c>
      <c r="N398" s="70" t="n">
        <v>2021</v>
      </c>
      <c r="O398" s="70" t="s">
        <v>160</v>
      </c>
      <c r="P398" s="71" t="n">
        <v>56</v>
      </c>
      <c r="Q398" s="72" t="n">
        <v>0.000251448071483095</v>
      </c>
    </row>
    <row r="399" customFormat="false" ht="12.8" hidden="false" customHeight="false" outlineLevel="0" collapsed="false">
      <c r="M399" s="75" t="n">
        <f aca="false">IF(N399=N398,M398+1,1)</f>
        <v>34</v>
      </c>
      <c r="N399" s="70" t="n">
        <v>2021</v>
      </c>
      <c r="O399" s="70" t="s">
        <v>162</v>
      </c>
      <c r="P399" s="71" t="n">
        <v>42</v>
      </c>
      <c r="Q399" s="72" t="n">
        <v>0.000188586053612321</v>
      </c>
    </row>
    <row r="400" customFormat="false" ht="12.8" hidden="false" customHeight="false" outlineLevel="0" collapsed="false">
      <c r="M400" s="75" t="n">
        <f aca="false">IF(N400=N399,M399+1,1)</f>
        <v>35</v>
      </c>
      <c r="N400" s="70" t="n">
        <v>2021</v>
      </c>
      <c r="O400" s="70" t="s">
        <v>170</v>
      </c>
      <c r="P400" s="71" t="n">
        <v>40</v>
      </c>
      <c r="Q400" s="72" t="n">
        <v>0.000179605765345068</v>
      </c>
    </row>
    <row r="401" customFormat="false" ht="12.8" hidden="false" customHeight="false" outlineLevel="0" collapsed="false">
      <c r="M401" s="75" t="n">
        <f aca="false">IF(N401=N400,M400+1,1)</f>
        <v>36</v>
      </c>
      <c r="N401" s="70" t="n">
        <v>2021</v>
      </c>
      <c r="O401" s="70" t="s">
        <v>168</v>
      </c>
      <c r="P401" s="71" t="n">
        <v>38</v>
      </c>
      <c r="Q401" s="72" t="n">
        <v>0.000170625477077814</v>
      </c>
    </row>
    <row r="402" customFormat="false" ht="12.8" hidden="false" customHeight="false" outlineLevel="0" collapsed="false">
      <c r="M402" s="75" t="n">
        <f aca="false">IF(N402=N401,M401+1,1)</f>
        <v>37</v>
      </c>
      <c r="N402" s="70" t="n">
        <v>2021</v>
      </c>
      <c r="O402" s="70" t="s">
        <v>175</v>
      </c>
      <c r="P402" s="71" t="n">
        <v>24</v>
      </c>
      <c r="Q402" s="72" t="n">
        <v>0.000107763459207041</v>
      </c>
    </row>
    <row r="403" customFormat="false" ht="12.8" hidden="false" customHeight="false" outlineLevel="0" collapsed="false">
      <c r="M403" s="75" t="n">
        <f aca="false">IF(N403=N402,M402+1,1)</f>
        <v>38</v>
      </c>
      <c r="N403" s="70" t="n">
        <v>2021</v>
      </c>
      <c r="O403" s="70" t="s">
        <v>173</v>
      </c>
      <c r="P403" s="71" t="n">
        <v>22</v>
      </c>
      <c r="Q403" s="72" t="n">
        <v>9.87831709397872E-005</v>
      </c>
    </row>
    <row r="404" customFormat="false" ht="12.8" hidden="false" customHeight="false" outlineLevel="0" collapsed="false">
      <c r="M404" s="75" t="n">
        <f aca="false">IF(N404=N403,M403+1,1)</f>
        <v>39</v>
      </c>
      <c r="N404" s="70" t="n">
        <v>2021</v>
      </c>
      <c r="O404" s="70" t="s">
        <v>172</v>
      </c>
      <c r="P404" s="71" t="n">
        <v>12</v>
      </c>
      <c r="Q404" s="72" t="n">
        <v>5.38817296035203E-005</v>
      </c>
    </row>
    <row r="405" customFormat="false" ht="12.8" hidden="false" customHeight="false" outlineLevel="0" collapsed="false">
      <c r="M405" s="75" t="n">
        <f aca="false">IF(N405=N404,M404+1,1)</f>
        <v>40</v>
      </c>
      <c r="N405" s="70" t="n">
        <v>2021</v>
      </c>
      <c r="O405" s="70" t="s">
        <v>182</v>
      </c>
      <c r="P405" s="71" t="n">
        <v>11</v>
      </c>
      <c r="Q405" s="72" t="n">
        <v>4.93915854698936E-005</v>
      </c>
    </row>
    <row r="406" customFormat="false" ht="12.8" hidden="false" customHeight="false" outlineLevel="0" collapsed="false">
      <c r="M406" s="75" t="n">
        <f aca="false">IF(N406=N405,M405+1,1)</f>
        <v>41</v>
      </c>
      <c r="N406" s="70" t="n">
        <v>2021</v>
      </c>
      <c r="O406" s="70" t="s">
        <v>181</v>
      </c>
      <c r="P406" s="71" t="n">
        <v>10</v>
      </c>
      <c r="Q406" s="72" t="n">
        <v>4.49014413362669E-005</v>
      </c>
    </row>
    <row r="407" customFormat="false" ht="12.8" hidden="false" customHeight="false" outlineLevel="0" collapsed="false">
      <c r="M407" s="75" t="n">
        <f aca="false">IF(N407=N406,M406+1,1)</f>
        <v>42</v>
      </c>
      <c r="N407" s="70" t="n">
        <v>2021</v>
      </c>
      <c r="O407" s="70" t="s">
        <v>174</v>
      </c>
      <c r="P407" s="71" t="n">
        <v>3</v>
      </c>
      <c r="Q407" s="72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S2:S29 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6" width="51.73"/>
    <col collapsed="false" customWidth="true" hidden="false" outlineLevel="0" max="4" min="4" style="76" width="84.8"/>
  </cols>
  <sheetData>
    <row r="1" customFormat="false" ht="12.8" hidden="false" customHeight="false" outlineLevel="0" collapsed="false">
      <c r="A1" s="77" t="s">
        <v>179</v>
      </c>
      <c r="B1" s="77" t="s">
        <v>183</v>
      </c>
      <c r="C1" s="76" t="s">
        <v>184</v>
      </c>
      <c r="D1" s="76" t="s">
        <v>184</v>
      </c>
    </row>
    <row r="2" customFormat="false" ht="12.8" hidden="false" customHeight="false" outlineLevel="0" collapsed="false">
      <c r="A2" s="77" t="s">
        <v>151</v>
      </c>
      <c r="B2" s="77" t="s">
        <v>183</v>
      </c>
      <c r="C2" s="76" t="s">
        <v>185</v>
      </c>
      <c r="D2" s="76" t="s">
        <v>186</v>
      </c>
    </row>
    <row r="3" customFormat="false" ht="12.8" hidden="false" customHeight="false" outlineLevel="0" collapsed="false">
      <c r="A3" s="77" t="s">
        <v>187</v>
      </c>
      <c r="B3" s="77" t="s">
        <v>188</v>
      </c>
      <c r="C3" s="76" t="s">
        <v>189</v>
      </c>
      <c r="D3" s="76" t="s">
        <v>190</v>
      </c>
    </row>
    <row r="4" customFormat="false" ht="12.8" hidden="false" customHeight="false" outlineLevel="0" collapsed="false">
      <c r="A4" s="77" t="s">
        <v>191</v>
      </c>
      <c r="B4" s="77" t="s">
        <v>188</v>
      </c>
      <c r="C4" s="76" t="s">
        <v>192</v>
      </c>
      <c r="D4" s="76" t="s">
        <v>193</v>
      </c>
    </row>
    <row r="5" customFormat="false" ht="12.8" hidden="false" customHeight="false" outlineLevel="0" collapsed="false">
      <c r="A5" s="77" t="s">
        <v>194</v>
      </c>
      <c r="B5" s="77" t="s">
        <v>188</v>
      </c>
      <c r="C5" s="76" t="s">
        <v>195</v>
      </c>
      <c r="D5" s="76" t="s">
        <v>196</v>
      </c>
    </row>
    <row r="6" customFormat="false" ht="12.8" hidden="false" customHeight="false" outlineLevel="0" collapsed="false">
      <c r="A6" s="77" t="s">
        <v>175</v>
      </c>
      <c r="B6" s="77" t="s">
        <v>188</v>
      </c>
      <c r="C6" s="76" t="s">
        <v>197</v>
      </c>
      <c r="D6" s="76" t="s">
        <v>198</v>
      </c>
    </row>
    <row r="7" customFormat="false" ht="12.8" hidden="false" customHeight="false" outlineLevel="0" collapsed="false">
      <c r="A7" s="77" t="s">
        <v>199</v>
      </c>
      <c r="B7" s="77" t="s">
        <v>188</v>
      </c>
      <c r="C7" s="76" t="s">
        <v>200</v>
      </c>
      <c r="D7" s="76" t="s">
        <v>201</v>
      </c>
    </row>
    <row r="8" customFormat="false" ht="12.8" hidden="false" customHeight="false" outlineLevel="0" collapsed="false">
      <c r="A8" s="77" t="s">
        <v>173</v>
      </c>
      <c r="B8" s="77" t="s">
        <v>183</v>
      </c>
      <c r="C8" s="76" t="s">
        <v>202</v>
      </c>
      <c r="D8" s="76" t="s">
        <v>203</v>
      </c>
    </row>
    <row r="9" customFormat="false" ht="12.8" hidden="false" customHeight="false" outlineLevel="0" collapsed="false">
      <c r="A9" s="77" t="s">
        <v>204</v>
      </c>
      <c r="B9" s="77" t="s">
        <v>188</v>
      </c>
      <c r="C9" s="76" t="s">
        <v>205</v>
      </c>
      <c r="D9" s="76" t="s">
        <v>206</v>
      </c>
    </row>
    <row r="10" customFormat="false" ht="12.8" hidden="false" customHeight="false" outlineLevel="0" collapsed="false">
      <c r="A10" s="77" t="s">
        <v>207</v>
      </c>
      <c r="B10" s="77" t="s">
        <v>188</v>
      </c>
      <c r="C10" s="76" t="s">
        <v>208</v>
      </c>
      <c r="D10" s="76" t="s">
        <v>209</v>
      </c>
    </row>
    <row r="11" customFormat="false" ht="12.8" hidden="false" customHeight="false" outlineLevel="0" collapsed="false">
      <c r="A11" s="77" t="s">
        <v>210</v>
      </c>
      <c r="B11" s="77" t="s">
        <v>188</v>
      </c>
      <c r="C11" s="76" t="s">
        <v>211</v>
      </c>
      <c r="D11" s="76" t="s">
        <v>212</v>
      </c>
    </row>
    <row r="12" customFormat="false" ht="12.8" hidden="false" customHeight="false" outlineLevel="0" collapsed="false">
      <c r="A12" s="77" t="s">
        <v>213</v>
      </c>
      <c r="B12" s="77" t="s">
        <v>188</v>
      </c>
      <c r="C12" s="76" t="s">
        <v>202</v>
      </c>
      <c r="D12" s="76" t="s">
        <v>203</v>
      </c>
    </row>
    <row r="13" customFormat="false" ht="12.8" hidden="false" customHeight="false" outlineLevel="0" collapsed="false">
      <c r="A13" s="77" t="s">
        <v>178</v>
      </c>
      <c r="B13" s="77" t="s">
        <v>183</v>
      </c>
      <c r="C13" s="76" t="s">
        <v>214</v>
      </c>
      <c r="D13" s="76" t="s">
        <v>214</v>
      </c>
    </row>
    <row r="14" customFormat="false" ht="12.8" hidden="false" customHeight="false" outlineLevel="0" collapsed="false">
      <c r="A14" s="77" t="s">
        <v>149</v>
      </c>
      <c r="B14" s="77" t="s">
        <v>183</v>
      </c>
      <c r="C14" s="76" t="s">
        <v>215</v>
      </c>
      <c r="D14" s="76" t="s">
        <v>215</v>
      </c>
    </row>
    <row r="15" customFormat="false" ht="12.8" hidden="false" customHeight="false" outlineLevel="0" collapsed="false">
      <c r="A15" s="77" t="s">
        <v>216</v>
      </c>
      <c r="B15" s="77" t="s">
        <v>188</v>
      </c>
      <c r="C15" s="76" t="s">
        <v>217</v>
      </c>
      <c r="D15" s="76" t="s">
        <v>218</v>
      </c>
    </row>
    <row r="16" customFormat="false" ht="12.8" hidden="false" customHeight="false" outlineLevel="0" collapsed="false">
      <c r="A16" s="77" t="s">
        <v>219</v>
      </c>
      <c r="B16" s="77" t="s">
        <v>188</v>
      </c>
      <c r="C16" s="76" t="s">
        <v>220</v>
      </c>
      <c r="D16" s="76" t="s">
        <v>221</v>
      </c>
    </row>
    <row r="17" customFormat="false" ht="12.8" hidden="false" customHeight="false" outlineLevel="0" collapsed="false">
      <c r="A17" s="77" t="s">
        <v>171</v>
      </c>
      <c r="B17" s="77" t="s">
        <v>188</v>
      </c>
      <c r="C17" s="76" t="s">
        <v>222</v>
      </c>
      <c r="D17" s="76" t="s">
        <v>223</v>
      </c>
    </row>
    <row r="18" customFormat="false" ht="12.8" hidden="false" customHeight="false" outlineLevel="0" collapsed="false">
      <c r="A18" s="77" t="s">
        <v>224</v>
      </c>
      <c r="B18" s="77" t="s">
        <v>188</v>
      </c>
      <c r="C18" s="76" t="s">
        <v>225</v>
      </c>
      <c r="D18" s="76" t="s">
        <v>226</v>
      </c>
    </row>
    <row r="19" customFormat="false" ht="12.8" hidden="false" customHeight="false" outlineLevel="0" collapsed="false">
      <c r="A19" s="77" t="s">
        <v>169</v>
      </c>
      <c r="B19" s="77" t="s">
        <v>183</v>
      </c>
      <c r="C19" s="76" t="s">
        <v>227</v>
      </c>
      <c r="D19" s="76" t="s">
        <v>228</v>
      </c>
    </row>
    <row r="20" customFormat="false" ht="12.8" hidden="false" customHeight="false" outlineLevel="0" collapsed="false">
      <c r="A20" s="77" t="s">
        <v>229</v>
      </c>
      <c r="B20" s="77" t="s">
        <v>188</v>
      </c>
      <c r="C20" s="76" t="s">
        <v>230</v>
      </c>
      <c r="D20" s="76" t="s">
        <v>231</v>
      </c>
    </row>
    <row r="21" customFormat="false" ht="12.8" hidden="false" customHeight="false" outlineLevel="0" collapsed="false">
      <c r="A21" s="77" t="s">
        <v>232</v>
      </c>
      <c r="B21" s="77" t="s">
        <v>188</v>
      </c>
      <c r="C21" s="76" t="s">
        <v>233</v>
      </c>
      <c r="D21" s="76" t="s">
        <v>234</v>
      </c>
    </row>
    <row r="22" customFormat="false" ht="12.8" hidden="false" customHeight="false" outlineLevel="0" collapsed="false">
      <c r="A22" s="77" t="s">
        <v>235</v>
      </c>
      <c r="B22" s="77" t="s">
        <v>188</v>
      </c>
      <c r="C22" s="76" t="s">
        <v>236</v>
      </c>
      <c r="D22" s="76" t="s">
        <v>237</v>
      </c>
    </row>
    <row r="23" customFormat="false" ht="12.8" hidden="false" customHeight="false" outlineLevel="0" collapsed="false">
      <c r="A23" s="77" t="s">
        <v>238</v>
      </c>
      <c r="B23" s="77" t="s">
        <v>188</v>
      </c>
      <c r="C23" s="76" t="s">
        <v>227</v>
      </c>
      <c r="D23" s="76" t="s">
        <v>228</v>
      </c>
    </row>
    <row r="24" customFormat="false" ht="12.8" hidden="false" customHeight="false" outlineLevel="0" collapsed="false">
      <c r="A24" s="77" t="s">
        <v>180</v>
      </c>
      <c r="B24" s="77" t="s">
        <v>183</v>
      </c>
      <c r="C24" s="76" t="s">
        <v>239</v>
      </c>
      <c r="D24" s="76" t="s">
        <v>239</v>
      </c>
    </row>
    <row r="25" customFormat="false" ht="12.8" hidden="false" customHeight="false" outlineLevel="0" collapsed="false">
      <c r="A25" s="77" t="s">
        <v>154</v>
      </c>
      <c r="B25" s="77" t="s">
        <v>188</v>
      </c>
      <c r="C25" s="76" t="s">
        <v>240</v>
      </c>
      <c r="D25" s="76" t="s">
        <v>240</v>
      </c>
    </row>
    <row r="26" customFormat="false" ht="12.8" hidden="false" customHeight="false" outlineLevel="0" collapsed="false">
      <c r="A26" s="77" t="s">
        <v>164</v>
      </c>
      <c r="B26" s="77" t="s">
        <v>188</v>
      </c>
      <c r="C26" s="76" t="s">
        <v>241</v>
      </c>
      <c r="D26" s="76" t="s">
        <v>241</v>
      </c>
    </row>
    <row r="27" customFormat="false" ht="12.8" hidden="false" customHeight="false" outlineLevel="0" collapsed="false">
      <c r="A27" s="77" t="s">
        <v>160</v>
      </c>
      <c r="B27" s="77" t="s">
        <v>188</v>
      </c>
      <c r="C27" s="76" t="s">
        <v>242</v>
      </c>
      <c r="D27" s="76" t="s">
        <v>242</v>
      </c>
    </row>
    <row r="28" customFormat="false" ht="12.8" hidden="false" customHeight="false" outlineLevel="0" collapsed="false">
      <c r="A28" s="77" t="s">
        <v>243</v>
      </c>
      <c r="B28" s="77" t="s">
        <v>188</v>
      </c>
      <c r="C28" s="76" t="s">
        <v>244</v>
      </c>
      <c r="D28" s="76" t="s">
        <v>244</v>
      </c>
    </row>
    <row r="29" customFormat="false" ht="12.8" hidden="false" customHeight="false" outlineLevel="0" collapsed="false">
      <c r="A29" s="77" t="s">
        <v>147</v>
      </c>
      <c r="B29" s="77" t="s">
        <v>183</v>
      </c>
      <c r="C29" s="76" t="s">
        <v>245</v>
      </c>
      <c r="D29" s="76" t="s">
        <v>245</v>
      </c>
    </row>
    <row r="30" customFormat="false" ht="12.8" hidden="false" customHeight="false" outlineLevel="0" collapsed="false">
      <c r="A30" s="77" t="s">
        <v>246</v>
      </c>
      <c r="B30" s="77" t="s">
        <v>188</v>
      </c>
      <c r="C30" s="76" t="s">
        <v>247</v>
      </c>
      <c r="D30" s="76" t="s">
        <v>247</v>
      </c>
    </row>
    <row r="31" customFormat="false" ht="12.8" hidden="false" customHeight="false" outlineLevel="0" collapsed="false">
      <c r="A31" s="77" t="s">
        <v>248</v>
      </c>
      <c r="B31" s="77" t="s">
        <v>188</v>
      </c>
      <c r="C31" s="76" t="s">
        <v>249</v>
      </c>
      <c r="D31" s="76" t="s">
        <v>249</v>
      </c>
    </row>
    <row r="32" customFormat="false" ht="12.8" hidden="false" customHeight="false" outlineLevel="0" collapsed="false">
      <c r="A32" s="77" t="s">
        <v>250</v>
      </c>
      <c r="B32" s="77" t="s">
        <v>188</v>
      </c>
      <c r="C32" s="76" t="s">
        <v>245</v>
      </c>
      <c r="D32" s="76" t="s">
        <v>245</v>
      </c>
    </row>
    <row r="33" customFormat="false" ht="12.8" hidden="false" customHeight="false" outlineLevel="0" collapsed="false">
      <c r="A33" s="77" t="s">
        <v>146</v>
      </c>
      <c r="B33" s="77" t="s">
        <v>188</v>
      </c>
      <c r="C33" s="76" t="s">
        <v>251</v>
      </c>
      <c r="D33" s="76" t="s">
        <v>251</v>
      </c>
    </row>
    <row r="34" customFormat="false" ht="12.8" hidden="false" customHeight="false" outlineLevel="0" collapsed="false">
      <c r="A34" s="77" t="s">
        <v>152</v>
      </c>
      <c r="B34" s="77" t="s">
        <v>188</v>
      </c>
      <c r="C34" s="76" t="s">
        <v>252</v>
      </c>
      <c r="D34" s="76" t="s">
        <v>252</v>
      </c>
    </row>
    <row r="35" customFormat="false" ht="12.8" hidden="false" customHeight="false" outlineLevel="0" collapsed="false">
      <c r="A35" s="77" t="s">
        <v>167</v>
      </c>
      <c r="B35" s="77" t="s">
        <v>188</v>
      </c>
      <c r="C35" s="76" t="s">
        <v>253</v>
      </c>
      <c r="D35" s="76" t="s">
        <v>253</v>
      </c>
    </row>
    <row r="36" customFormat="false" ht="12.8" hidden="false" customHeight="false" outlineLevel="0" collapsed="false">
      <c r="A36" s="77" t="s">
        <v>176</v>
      </c>
      <c r="B36" s="77" t="s">
        <v>183</v>
      </c>
      <c r="C36" s="76" t="s">
        <v>254</v>
      </c>
      <c r="D36" s="76" t="s">
        <v>254</v>
      </c>
    </row>
    <row r="37" customFormat="false" ht="12.8" hidden="false" customHeight="false" outlineLevel="0" collapsed="false">
      <c r="A37" s="77" t="s">
        <v>157</v>
      </c>
      <c r="B37" s="77" t="s">
        <v>188</v>
      </c>
      <c r="C37" s="76" t="s">
        <v>255</v>
      </c>
      <c r="D37" s="76" t="s">
        <v>255</v>
      </c>
    </row>
    <row r="38" customFormat="false" ht="12.8" hidden="false" customHeight="false" outlineLevel="0" collapsed="false">
      <c r="A38" s="77" t="s">
        <v>163</v>
      </c>
      <c r="B38" s="77" t="s">
        <v>188</v>
      </c>
      <c r="C38" s="76" t="s">
        <v>256</v>
      </c>
      <c r="D38" s="76" t="s">
        <v>256</v>
      </c>
    </row>
    <row r="39" customFormat="false" ht="12.8" hidden="false" customHeight="false" outlineLevel="0" collapsed="false">
      <c r="A39" s="77" t="s">
        <v>153</v>
      </c>
      <c r="B39" s="77" t="s">
        <v>183</v>
      </c>
      <c r="C39" s="76" t="s">
        <v>257</v>
      </c>
      <c r="D39" s="76" t="s">
        <v>257</v>
      </c>
    </row>
    <row r="40" customFormat="false" ht="12.8" hidden="false" customHeight="false" outlineLevel="0" collapsed="false">
      <c r="A40" s="77" t="s">
        <v>258</v>
      </c>
      <c r="B40" s="77" t="s">
        <v>188</v>
      </c>
      <c r="C40" s="76" t="s">
        <v>259</v>
      </c>
      <c r="D40" s="76" t="s">
        <v>259</v>
      </c>
    </row>
    <row r="41" customFormat="false" ht="12.8" hidden="false" customHeight="false" outlineLevel="0" collapsed="false">
      <c r="A41" s="77" t="s">
        <v>260</v>
      </c>
      <c r="B41" s="77" t="s">
        <v>183</v>
      </c>
      <c r="C41" s="76" t="s">
        <v>261</v>
      </c>
      <c r="D41" s="76" t="s">
        <v>261</v>
      </c>
    </row>
    <row r="42" customFormat="false" ht="12.8" hidden="false" customHeight="false" outlineLevel="0" collapsed="false">
      <c r="A42" s="77" t="s">
        <v>262</v>
      </c>
      <c r="B42" s="77" t="s">
        <v>188</v>
      </c>
      <c r="C42" s="76" t="s">
        <v>263</v>
      </c>
      <c r="D42" s="76" t="s">
        <v>264</v>
      </c>
    </row>
    <row r="43" customFormat="false" ht="12.8" hidden="false" customHeight="false" outlineLevel="0" collapsed="false">
      <c r="A43" s="77" t="s">
        <v>265</v>
      </c>
      <c r="B43" s="77" t="s">
        <v>188</v>
      </c>
      <c r="C43" s="76" t="s">
        <v>266</v>
      </c>
      <c r="D43" s="76" t="s">
        <v>266</v>
      </c>
    </row>
    <row r="44" customFormat="false" ht="12.8" hidden="false" customHeight="false" outlineLevel="0" collapsed="false">
      <c r="A44" s="77" t="s">
        <v>267</v>
      </c>
      <c r="B44" s="77" t="s">
        <v>188</v>
      </c>
      <c r="C44" s="76" t="s">
        <v>268</v>
      </c>
      <c r="D44" s="76" t="s">
        <v>268</v>
      </c>
    </row>
    <row r="45" customFormat="false" ht="12.8" hidden="false" customHeight="false" outlineLevel="0" collapsed="false">
      <c r="A45" s="77" t="s">
        <v>158</v>
      </c>
      <c r="B45" s="77" t="s">
        <v>188</v>
      </c>
      <c r="C45" s="76" t="s">
        <v>269</v>
      </c>
      <c r="D45" s="76" t="s">
        <v>269</v>
      </c>
    </row>
    <row r="46" customFormat="false" ht="12.8" hidden="false" customHeight="false" outlineLevel="0" collapsed="false">
      <c r="A46" s="77" t="s">
        <v>156</v>
      </c>
      <c r="B46" s="77" t="s">
        <v>188</v>
      </c>
      <c r="C46" s="76" t="s">
        <v>270</v>
      </c>
      <c r="D46" s="76" t="s">
        <v>270</v>
      </c>
    </row>
    <row r="47" customFormat="false" ht="12.8" hidden="false" customHeight="false" outlineLevel="0" collapsed="false">
      <c r="A47" s="77" t="s">
        <v>162</v>
      </c>
      <c r="B47" s="77" t="s">
        <v>188</v>
      </c>
      <c r="C47" s="76" t="s">
        <v>271</v>
      </c>
      <c r="D47" s="76" t="s">
        <v>271</v>
      </c>
    </row>
    <row r="48" customFormat="false" ht="12.8" hidden="false" customHeight="false" outlineLevel="0" collapsed="false">
      <c r="A48" s="77" t="s">
        <v>159</v>
      </c>
      <c r="B48" s="77" t="s">
        <v>188</v>
      </c>
      <c r="C48" s="76" t="s">
        <v>272</v>
      </c>
      <c r="D48" s="76" t="s">
        <v>272</v>
      </c>
    </row>
    <row r="49" customFormat="false" ht="12.8" hidden="false" customHeight="false" outlineLevel="0" collapsed="false">
      <c r="A49" s="77" t="s">
        <v>170</v>
      </c>
      <c r="B49" s="77" t="s">
        <v>188</v>
      </c>
      <c r="C49" s="76" t="s">
        <v>273</v>
      </c>
      <c r="D49" s="76" t="s">
        <v>273</v>
      </c>
    </row>
    <row r="50" customFormat="false" ht="12.8" hidden="false" customHeight="false" outlineLevel="0" collapsed="false">
      <c r="A50" s="77" t="s">
        <v>145</v>
      </c>
      <c r="B50" s="77" t="s">
        <v>188</v>
      </c>
      <c r="C50" s="76" t="s">
        <v>274</v>
      </c>
      <c r="D50" s="76" t="s">
        <v>274</v>
      </c>
    </row>
    <row r="51" customFormat="false" ht="12.8" hidden="false" customHeight="false" outlineLevel="0" collapsed="false">
      <c r="A51" s="77" t="s">
        <v>143</v>
      </c>
      <c r="B51" s="77" t="s">
        <v>188</v>
      </c>
      <c r="C51" s="76" t="s">
        <v>275</v>
      </c>
      <c r="D51" s="76" t="s">
        <v>275</v>
      </c>
    </row>
    <row r="52" customFormat="false" ht="12.8" hidden="false" customHeight="false" outlineLevel="0" collapsed="false">
      <c r="A52" s="77" t="s">
        <v>182</v>
      </c>
      <c r="B52" s="77" t="s">
        <v>183</v>
      </c>
      <c r="C52" s="76" t="s">
        <v>276</v>
      </c>
      <c r="D52" s="76" t="s">
        <v>277</v>
      </c>
    </row>
    <row r="53" customFormat="false" ht="12.8" hidden="false" customHeight="false" outlineLevel="0" collapsed="false">
      <c r="A53" s="77" t="s">
        <v>168</v>
      </c>
      <c r="B53" s="77" t="s">
        <v>188</v>
      </c>
      <c r="C53" s="76" t="s">
        <v>278</v>
      </c>
      <c r="D53" s="76" t="s">
        <v>278</v>
      </c>
    </row>
    <row r="54" customFormat="false" ht="12.8" hidden="false" customHeight="false" outlineLevel="0" collapsed="false">
      <c r="A54" s="77" t="s">
        <v>148</v>
      </c>
      <c r="B54" s="77" t="s">
        <v>188</v>
      </c>
      <c r="C54" s="76" t="s">
        <v>279</v>
      </c>
      <c r="D54" s="76" t="s">
        <v>279</v>
      </c>
    </row>
    <row r="55" customFormat="false" ht="12.8" hidden="false" customHeight="false" outlineLevel="0" collapsed="false">
      <c r="A55" s="77" t="s">
        <v>181</v>
      </c>
      <c r="B55" s="77" t="s">
        <v>188</v>
      </c>
      <c r="C55" s="76" t="s">
        <v>280</v>
      </c>
      <c r="D55" s="76" t="s">
        <v>280</v>
      </c>
    </row>
    <row r="56" customFormat="false" ht="12.8" hidden="false" customHeight="false" outlineLevel="0" collapsed="false">
      <c r="A56" s="77" t="s">
        <v>177</v>
      </c>
      <c r="B56" s="77" t="s">
        <v>183</v>
      </c>
      <c r="C56" s="76" t="s">
        <v>281</v>
      </c>
      <c r="D56" s="76" t="s">
        <v>281</v>
      </c>
    </row>
    <row r="57" customFormat="false" ht="12.8" hidden="false" customHeight="false" outlineLevel="0" collapsed="false">
      <c r="A57" s="77" t="s">
        <v>142</v>
      </c>
      <c r="B57" s="77" t="s">
        <v>188</v>
      </c>
      <c r="C57" s="76" t="s">
        <v>282</v>
      </c>
      <c r="D57" s="76" t="s">
        <v>282</v>
      </c>
    </row>
    <row r="58" customFormat="false" ht="12.8" hidden="false" customHeight="false" outlineLevel="0" collapsed="false">
      <c r="A58" s="77" t="s">
        <v>150</v>
      </c>
      <c r="B58" s="77" t="s">
        <v>188</v>
      </c>
      <c r="C58" s="76" t="s">
        <v>283</v>
      </c>
      <c r="D58" s="76" t="s">
        <v>283</v>
      </c>
    </row>
    <row r="59" customFormat="false" ht="12.8" hidden="false" customHeight="false" outlineLevel="0" collapsed="false">
      <c r="A59" s="77" t="s">
        <v>165</v>
      </c>
      <c r="B59" s="77" t="s">
        <v>188</v>
      </c>
      <c r="C59" s="76" t="s">
        <v>284</v>
      </c>
      <c r="D59" s="76" t="s">
        <v>284</v>
      </c>
    </row>
    <row r="60" customFormat="false" ht="12.8" hidden="false" customHeight="false" outlineLevel="0" collapsed="false">
      <c r="A60" s="77" t="s">
        <v>144</v>
      </c>
      <c r="B60" s="77" t="s">
        <v>188</v>
      </c>
      <c r="C60" s="76" t="s">
        <v>285</v>
      </c>
      <c r="D60" s="76" t="s">
        <v>285</v>
      </c>
    </row>
    <row r="61" customFormat="false" ht="12.8" hidden="false" customHeight="false" outlineLevel="0" collapsed="false">
      <c r="A61" s="77" t="s">
        <v>141</v>
      </c>
      <c r="B61" s="77" t="s">
        <v>188</v>
      </c>
      <c r="C61" s="76" t="s">
        <v>281</v>
      </c>
      <c r="D61" s="76" t="s">
        <v>286</v>
      </c>
    </row>
    <row r="62" customFormat="false" ht="12.8" hidden="false" customHeight="false" outlineLevel="0" collapsed="false">
      <c r="A62" s="77"/>
      <c r="B62" s="7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2022-12-08T20:35:54Z</dcterms:modified>
  <cp:revision>106</cp:revision>
  <dc:subject/>
  <dc:title/>
</cp:coreProperties>
</file>