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\Dropbox\Clases\Materia-Psicologia_Cognitiva\cognitiva-quarto\"/>
    </mc:Choice>
  </mc:AlternateContent>
  <xr:revisionPtr revIDLastSave="0" documentId="13_ncr:1_{81BC49B1-E59B-40BE-92B5-5EBEEB5AA9F8}" xr6:coauthVersionLast="47" xr6:coauthVersionMax="47" xr10:uidLastSave="{00000000-0000-0000-0000-000000000000}"/>
  <bookViews>
    <workbookView xWindow="33720" yWindow="60" windowWidth="29040" windowHeight="15840" activeTab="7" xr2:uid="{42E5D5DA-AAC2-4BE0-BEAA-CA5125AD1FF2}"/>
  </bookViews>
  <sheets>
    <sheet name="general" sheetId="1" r:id="rId1"/>
    <sheet name="checklist" sheetId="2" r:id="rId2"/>
    <sheet name="parcial1" sheetId="3" r:id="rId3"/>
    <sheet name="parcial2" sheetId="4" r:id="rId4"/>
    <sheet name="parcial3" sheetId="5" r:id="rId5"/>
    <sheet name="criterios" sheetId="7" r:id="rId6"/>
    <sheet name="rubricaActividades" sheetId="8" r:id="rId7"/>
    <sheet name="rubricaProyect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25" i="7"/>
  <c r="C25" i="7"/>
  <c r="D25" i="7"/>
  <c r="B25" i="7"/>
  <c r="E7" i="4"/>
  <c r="E6" i="4"/>
  <c r="E5" i="5"/>
  <c r="E4" i="5"/>
  <c r="E3" i="5"/>
  <c r="E2" i="5"/>
  <c r="E5" i="4"/>
  <c r="E4" i="4"/>
  <c r="E3" i="4"/>
  <c r="E2" i="4"/>
  <c r="E3" i="3"/>
  <c r="E2" i="3"/>
  <c r="E5" i="3"/>
  <c r="E4" i="3"/>
</calcChain>
</file>

<file path=xl/sharedStrings.xml><?xml version="1.0" encoding="utf-8"?>
<sst xmlns="http://schemas.openxmlformats.org/spreadsheetml/2006/main" count="177" uniqueCount="124">
  <si>
    <t>manuel.mejia@cetys.mx</t>
  </si>
  <si>
    <t>[Link](https://cetys.zoom.us/j/8740334344)</t>
  </si>
  <si>
    <t>[Manuel Mejía Ramírez, MSc.](https://sites.google.com/cetys.mx/manuelmejia/inicio)</t>
  </si>
  <si>
    <t>col1</t>
  </si>
  <si>
    <t>col2</t>
  </si>
  <si>
    <t>col3</t>
  </si>
  <si>
    <t>col4</t>
  </si>
  <si>
    <t>**Nombre del curso**</t>
  </si>
  <si>
    <t>**Clave del curso**</t>
  </si>
  <si>
    <t>**Nombre del profesor**</t>
  </si>
  <si>
    <t>**Correo-e del profesor**</t>
  </si>
  <si>
    <t>**Horarios para asesorías:**</t>
  </si>
  <si>
    <t>**Horas teóricas totales**</t>
  </si>
  <si>
    <t>**Horas prácticas totales**</t>
  </si>
  <si>
    <t>**Horas independientes totales**</t>
  </si>
  <si>
    <t>**Total de horas de la materia**</t>
  </si>
  <si>
    <t>**Créditos**</t>
  </si>
  <si>
    <t>**Criterio:**</t>
  </si>
  <si>
    <t>**Semana:**</t>
  </si>
  <si>
    <t>**Tema:**</t>
  </si>
  <si>
    <t>**Fechas:**</t>
  </si>
  <si>
    <t>**Criterio**</t>
  </si>
  <si>
    <t>_Puntos:_</t>
  </si>
  <si>
    <t>**Parcial 1**</t>
  </si>
  <si>
    <t>**Parcial 2**</t>
  </si>
  <si>
    <t>**Parcial 3**</t>
  </si>
  <si>
    <t>**Totales por parcial:**</t>
  </si>
  <si>
    <t>**Antes de clase:**</t>
  </si>
  <si>
    <t>**Durante clase:**</t>
  </si>
  <si>
    <t>Link1</t>
  </si>
  <si>
    <t>Link2</t>
  </si>
  <si>
    <t>Link3</t>
  </si>
  <si>
    <t>Link4</t>
  </si>
  <si>
    <t>Link5</t>
  </si>
  <si>
    <t>**Zoom para asesorías:**&lt;br&gt;_Contraseña_: 2023</t>
  </si>
  <si>
    <t>- [ ] 1. Accede al curso de Blackboard.</t>
  </si>
  <si>
    <t>- [ ] 2. Haz un bookmark de esta página y ponle un nombre fácil de encontrar. 🔖</t>
  </si>
  <si>
    <t>**Teléfono Oficina:**</t>
  </si>
  <si>
    <t>664-903-1800, Ext. 2791</t>
  </si>
  <si>
    <t>- [ ] 3. Accede a los links del resto de esta página.</t>
  </si>
  <si>
    <t xml:space="preserve">     - Avances.</t>
  </si>
  <si>
    <t>**Proyecto:**</t>
  </si>
  <si>
    <t>**Fecha límite para entregar:**&lt;br&gt;Avance de proyecto.</t>
  </si>
  <si>
    <t>Psicología Cognitiva</t>
  </si>
  <si>
    <t>HLP001</t>
  </si>
  <si>
    <t>**Horario Grupo P1:**</t>
  </si>
  <si>
    <t>**Horario Grupo 1P:**</t>
  </si>
  <si>
    <t>Martes: 10 am-12 pm&lt;br&gt;Jueves: 12-2 pm</t>
  </si>
  <si>
    <t>Lunes: 8-10 am&lt;br&gt;Jueves: 10 am-12 pm</t>
  </si>
  <si>
    <t>**Zoom Grupo P1:**&lt;br&gt;_Contraseña_: 2023</t>
  </si>
  <si>
    <t>**Zoom Grupo 1P:**&lt;br&gt;_Contraseña_: 2023</t>
  </si>
  <si>
    <t>**Semana de evaluación Parcial 1**</t>
  </si>
  <si>
    <t>1 - Fundamentos de psicología cognitiva</t>
  </si>
  <si>
    <t>2 - Percepción</t>
  </si>
  <si>
    <t>3 - Atención</t>
  </si>
  <si>
    <t>4 - Memoria</t>
  </si>
  <si>
    <t>**Semana de evaluación Parcial 2**</t>
  </si>
  <si>
    <t>30 nov.</t>
  </si>
  <si>
    <t>5 - Lenguaje</t>
  </si>
  <si>
    <t>6 - Solución de problemas y creatividad</t>
  </si>
  <si>
    <t>7 - Inteligencia</t>
  </si>
  <si>
    <t>**Evaluación de temas Parcial 3**</t>
  </si>
  <si>
    <t>- Tema 1: "Fundamentos de Psicología Cognitiva"</t>
  </si>
  <si>
    <t>- Tema 2: "Percepción"</t>
  </si>
  <si>
    <t>- Tema 3: "Atención"</t>
  </si>
  <si>
    <t>- Tema 4: "Memoria"</t>
  </si>
  <si>
    <t>- Tema 5: "Lenguaje"</t>
  </si>
  <si>
    <t>- Tema 6: "Solución de problemas y creatividad"</t>
  </si>
  <si>
    <t>- Tema 7: "Inteligencia"</t>
  </si>
  <si>
    <t xml:space="preserve">    - Revisión de pares.</t>
  </si>
  <si>
    <t xml:space="preserve">    - Entrega final.</t>
  </si>
  <si>
    <t>**Evaluación final (todas las unidades)**</t>
  </si>
  <si>
    <t>- [ ] 4. Accede a la primera videolección de Edpuzzle en Blackboard. Verifica que cargue el video sin problemas.</t>
  </si>
  <si>
    <t>[Link](https://cetys.zoom.us/j/87611253512)</t>
  </si>
  <si>
    <t>[Link](https://cetys.zoom.us/j/86131050174)</t>
  </si>
  <si>
    <t>Agenda asesorías&lt;br&gt; en [este enlace.](http://bit.ly/CETYScalendarioMM)</t>
  </si>
  <si>
    <t>- [ ] 5. Solicita a tu docente el acceso a la carpeta de Drive correspondiente a tu grupo.</t>
  </si>
  <si>
    <t>**Actividades de cada tema:**</t>
  </si>
  <si>
    <t>07 sept.</t>
  </si>
  <si>
    <t>📽️ Videolección en Edpuzzle&lt;br&gt;❓Cuestionario en BB</t>
  </si>
  <si>
    <t>07 - 13 ago.</t>
  </si>
  <si>
    <t>14 - 20 ago.</t>
  </si>
  <si>
    <t>21 - 27 ago.</t>
  </si>
  <si>
    <t>28 ago. - 03 sept.</t>
  </si>
  <si>
    <t>04 - 10 sept.</t>
  </si>
  <si>
    <t>11 - 17 sept.</t>
  </si>
  <si>
    <t>18 - 24 sept.</t>
  </si>
  <si>
    <t>25 sept. - 01 oct.</t>
  </si>
  <si>
    <t>02 - 08 oct.</t>
  </si>
  <si>
    <t>09 - 15 oct.</t>
  </si>
  <si>
    <t>12 oct.</t>
  </si>
  <si>
    <t>17 oct.</t>
  </si>
  <si>
    <t>**Fecha límite para entregar:**&lt;br&gt;Revisión por pares de avance de proyecto.</t>
  </si>
  <si>
    <t>16 - 22 oct.</t>
  </si>
  <si>
    <t>23 - 29 oct.</t>
  </si>
  <si>
    <t>30 oct. - 05 nov.</t>
  </si>
  <si>
    <t>06 - 12 nov.</t>
  </si>
  <si>
    <t>13 - 19 nov.</t>
  </si>
  <si>
    <t>20 - 26 nov.</t>
  </si>
  <si>
    <t>27-28 nov.</t>
  </si>
  <si>
    <t>**Fecha límite para:**&lt;br&gt;Entrega de proyecto.</t>
  </si>
  <si>
    <t>29 nov.</t>
  </si>
  <si>
    <t>**Fecha:**&lt;br&gt;Evaluación final.</t>
  </si>
  <si>
    <t>**Exámenes de cada tema:**</t>
  </si>
  <si>
    <t>**Criterio por cada temática:**</t>
  </si>
  <si>
    <t>**Peso:**</t>
  </si>
  <si>
    <t>40 %</t>
  </si>
  <si>
    <t>30 %</t>
  </si>
  <si>
    <t>1. Estudiar videolecciones completas antes de la primera clase del tema. Se cuenta que se hayan visto completas las videolecciones, que se haya obtenido un mínimo de 50% de calificación, y que se hayan terminado antes de la fecha límite indicada.</t>
  </si>
  <si>
    <t xml:space="preserve">2. Calificación máxima obtenida en los cuestionarios del tema. Se toma en cuenta que se hayan contestado por primera vez en las fechas indicadas. </t>
  </si>
  <si>
    <t>3. Haber completado las actividades durante clase. Se toma en cuenta que se haya participado durante la clase, se hayan realizado las actividades correspondientes, y la actitud con la que se participó. Se toma en cuenta haber completado en tiempo y forma las actividades (p.ej. haber enviado los archivos o productos de la actividad en los espacios indicados, comúnmente Blackboard).</t>
  </si>
  <si>
    <t>**Descripción:**</t>
  </si>
  <si>
    <t>Creatividad.</t>
  </si>
  <si>
    <t>Fundamentación.</t>
  </si>
  <si>
    <t>Contexto.</t>
  </si>
  <si>
    <t>Es un escenario real, en un contexto local, con información investigada y acorde al contexto.</t>
  </si>
  <si>
    <t>Puede ser realizada por unx psicólogx cognitivx, es problemática que pueda ser atendida con perspectivas o herramientas de la psicología cognitiva, fundamenta la propuesta en la teoría y evidencia científica de la psicología cognitiva, aborda más información que la revisada en clase.</t>
  </si>
  <si>
    <t>Referencias.</t>
  </si>
  <si>
    <t>Fundamentar con las referencias bibliográficas correspondientes y apropiadas, con alto nivel de referencias.</t>
  </si>
  <si>
    <t>Presentación.</t>
  </si>
  <si>
    <t>Es presentada en un formato formal, ya sea escrito o videograbado.</t>
  </si>
  <si>
    <t>20%</t>
  </si>
  <si>
    <t>10%</t>
  </si>
  <si>
    <t>Presenta una propuesta de atención a una problemática que es novedosa en algún aspecto: ya sea porque no se ha aplicado, utiliza técnicas recientes, utiliza herramientas de otros escenarios para ser aplicados en uno nuevo, entre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</si>
</sst>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it.ly/CETYScalendarioMM" TargetMode="External"/><Relationship Id="rId1" Type="http://schemas.openxmlformats.org/officeDocument/2006/relationships/hyperlink" Target="https://sites.google.com/cetys.mx/manuelmejia/inici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B52-275E-47AB-AD08-739094AD0647}">
  <dimension ref="A1:D9"/>
  <sheetViews>
    <sheetView workbookViewId="0">
      <selection activeCell="B4" sqref="B4"/>
    </sheetView>
  </sheetViews>
  <sheetFormatPr defaultRowHeight="14.5" x14ac:dyDescent="0.35"/>
  <cols>
    <col min="1" max="1" width="24.81640625" bestFit="1" customWidth="1"/>
    <col min="2" max="2" width="75.08984375" bestFit="1" customWidth="1"/>
    <col min="3" max="3" width="41.81640625" bestFit="1" customWidth="1"/>
    <col min="4" max="4" width="4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 t="s">
        <v>7</v>
      </c>
      <c r="B2" t="s">
        <v>43</v>
      </c>
      <c r="C2" t="s">
        <v>12</v>
      </c>
      <c r="D2">
        <v>32</v>
      </c>
    </row>
    <row r="3" spans="1:4" x14ac:dyDescent="0.35">
      <c r="A3" t="s">
        <v>8</v>
      </c>
      <c r="B3" t="s">
        <v>44</v>
      </c>
      <c r="C3" t="s">
        <v>13</v>
      </c>
      <c r="D3">
        <v>32</v>
      </c>
    </row>
    <row r="4" spans="1:4" x14ac:dyDescent="0.35">
      <c r="A4" t="s">
        <v>9</v>
      </c>
      <c r="B4" t="s">
        <v>2</v>
      </c>
      <c r="C4" t="s">
        <v>14</v>
      </c>
      <c r="D4">
        <v>64</v>
      </c>
    </row>
    <row r="5" spans="1:4" x14ac:dyDescent="0.35">
      <c r="A5" t="s">
        <v>10</v>
      </c>
      <c r="B5" t="s">
        <v>0</v>
      </c>
      <c r="C5" t="s">
        <v>15</v>
      </c>
      <c r="D5">
        <v>128</v>
      </c>
    </row>
    <row r="6" spans="1:4" x14ac:dyDescent="0.35">
      <c r="A6" t="s">
        <v>37</v>
      </c>
      <c r="B6" t="s">
        <v>38</v>
      </c>
      <c r="C6" t="s">
        <v>16</v>
      </c>
      <c r="D6">
        <v>8</v>
      </c>
    </row>
    <row r="7" spans="1:4" x14ac:dyDescent="0.35">
      <c r="A7" t="s">
        <v>45</v>
      </c>
      <c r="B7" t="s">
        <v>47</v>
      </c>
      <c r="C7" t="s">
        <v>49</v>
      </c>
      <c r="D7" t="s">
        <v>73</v>
      </c>
    </row>
    <row r="8" spans="1:4" x14ac:dyDescent="0.35">
      <c r="A8" t="s">
        <v>46</v>
      </c>
      <c r="B8" t="s">
        <v>48</v>
      </c>
      <c r="C8" t="s">
        <v>50</v>
      </c>
      <c r="D8" t="s">
        <v>74</v>
      </c>
    </row>
    <row r="9" spans="1:4" x14ac:dyDescent="0.35">
      <c r="A9" t="s">
        <v>11</v>
      </c>
      <c r="B9" t="s">
        <v>75</v>
      </c>
      <c r="C9" t="s">
        <v>34</v>
      </c>
      <c r="D9" t="s">
        <v>1</v>
      </c>
    </row>
  </sheetData>
  <hyperlinks>
    <hyperlink ref="B4" r:id="rId1" display="https://sites.google.com/cetys.mx/manuelmejia/inicio" xr:uid="{2AC435EE-5FE1-4ED6-BEEB-47641796F48C}"/>
    <hyperlink ref="B9" r:id="rId2" display="http://bit.ly/CETYScalendarioMM" xr:uid="{B3C6BF2C-626B-4C7C-9E06-58D12D6C3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7C8-1C63-41CE-AC13-5EEA6651EB98}">
  <dimension ref="A1:A6"/>
  <sheetViews>
    <sheetView workbookViewId="0">
      <selection activeCell="A7" sqref="A7"/>
    </sheetView>
  </sheetViews>
  <sheetFormatPr defaultRowHeight="14.5" x14ac:dyDescent="0.35"/>
  <cols>
    <col min="1" max="1" width="100.81640625" bestFit="1" customWidth="1"/>
  </cols>
  <sheetData>
    <row r="1" spans="1:1" x14ac:dyDescent="0.35">
      <c r="A1" t="s">
        <v>17</v>
      </c>
    </row>
    <row r="2" spans="1:1" x14ac:dyDescent="0.35">
      <c r="A2" s="3" t="s">
        <v>35</v>
      </c>
    </row>
    <row r="3" spans="1:1" x14ac:dyDescent="0.35">
      <c r="A3" s="3" t="s">
        <v>36</v>
      </c>
    </row>
    <row r="4" spans="1:1" x14ac:dyDescent="0.35">
      <c r="A4" s="3" t="s">
        <v>39</v>
      </c>
    </row>
    <row r="5" spans="1:1" x14ac:dyDescent="0.35">
      <c r="A5" s="3" t="s">
        <v>72</v>
      </c>
    </row>
    <row r="6" spans="1:1" x14ac:dyDescent="0.35">
      <c r="A6" s="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150-1DC7-4BF0-8807-C5A64DDEBFB3}">
  <dimension ref="A1:I7"/>
  <sheetViews>
    <sheetView zoomScale="85" zoomScaleNormal="85" workbookViewId="0">
      <selection sqref="A1:C4"/>
    </sheetView>
  </sheetViews>
  <sheetFormatPr defaultRowHeight="14.5" x14ac:dyDescent="0.35"/>
  <cols>
    <col min="1" max="1" width="11.81640625" bestFit="1" customWidth="1"/>
    <col min="2" max="2" width="12.08984375" style="1" customWidth="1"/>
    <col min="3" max="3" width="18.1796875" style="1" customWidth="1"/>
    <col min="4" max="4" width="18" style="1" customWidth="1"/>
    <col min="5" max="5" width="57" style="1" customWidth="1"/>
    <col min="6" max="6" width="33.453125" style="1" customWidth="1"/>
    <col min="7" max="7" width="31.54296875" style="1" customWidth="1"/>
    <col min="8" max="9" width="30.08984375" style="1" customWidth="1"/>
  </cols>
  <sheetData>
    <row r="1" spans="1:9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ht="58" x14ac:dyDescent="0.35">
      <c r="A2">
        <v>1</v>
      </c>
      <c r="B2" s="2" t="s">
        <v>80</v>
      </c>
      <c r="C2" s="1" t="s">
        <v>52</v>
      </c>
      <c r="D2" s="1" t="s">
        <v>79</v>
      </c>
      <c r="E2" s="1" t="str">
        <f>CONCATENATE("🗒️ [Práctica](", F2, ")&lt;br&gt;🗃️ [Datos](", G2,")&lt;br&gt;")</f>
        <v>🗒️ [Práctica]()&lt;br&gt;🗃️ [Datos]()&lt;br&gt;</v>
      </c>
    </row>
    <row r="3" spans="1:9" ht="58" x14ac:dyDescent="0.35">
      <c r="A3">
        <v>2</v>
      </c>
      <c r="B3" s="2" t="s">
        <v>81</v>
      </c>
      <c r="C3" s="1" t="s">
        <v>52</v>
      </c>
      <c r="D3" s="1" t="s">
        <v>79</v>
      </c>
      <c r="E3" s="1" t="str">
        <f>CONCATENATE("🗒️ [Práctica](", F3, ")&lt;br&gt;&lt;br&gt;")</f>
        <v>🗒️ [Práctica]()&lt;br&gt;&lt;br&gt;</v>
      </c>
    </row>
    <row r="4" spans="1:9" ht="58" x14ac:dyDescent="0.35">
      <c r="A4">
        <v>3</v>
      </c>
      <c r="B4" s="2" t="s">
        <v>82</v>
      </c>
      <c r="C4" s="1" t="s">
        <v>53</v>
      </c>
      <c r="D4" s="1" t="s">
        <v>79</v>
      </c>
      <c r="E4" s="1" t="str">
        <f>CONCATENATE("🗒️ [Práctica](", F4, ")&lt;br&gt;🗃️ [Datos](", G4,")&lt;br&gt;🎞️ [Videos de apoyo](", H4,")")</f>
        <v>🗒️ [Práctica]()&lt;br&gt;🗃️ [Datos]()&lt;br&gt;🎞️ [Videos de apoyo]()</v>
      </c>
    </row>
    <row r="5" spans="1:9" ht="58" x14ac:dyDescent="0.35">
      <c r="A5">
        <v>4</v>
      </c>
      <c r="B5" s="2" t="s">
        <v>83</v>
      </c>
      <c r="C5" s="1" t="s">
        <v>53</v>
      </c>
      <c r="D5" s="1" t="s">
        <v>79</v>
      </c>
      <c r="E5" s="1" t="str">
        <f>CONCATENATE("🗒️ [Práctica](", F5, ")&lt;br&gt;🗃️ [Datos1](", G5,") | [Datos2](", I5, ")&lt;br&gt;🎞️ [Videos de apoyo](", H5,")")</f>
        <v>🗒️ [Práctica]()&lt;br&gt;🗃️ [Datos1]() | [Datos2]()&lt;br&gt;🎞️ [Videos de apoyo]()</v>
      </c>
    </row>
    <row r="6" spans="1:9" ht="43.5" x14ac:dyDescent="0.35">
      <c r="A6">
        <v>5</v>
      </c>
      <c r="B6" s="2" t="s">
        <v>84</v>
      </c>
      <c r="C6" s="1" t="s">
        <v>51</v>
      </c>
    </row>
    <row r="7" spans="1:9" ht="43.5" x14ac:dyDescent="0.35">
      <c r="A7">
        <v>5</v>
      </c>
      <c r="B7" s="2" t="s">
        <v>78</v>
      </c>
      <c r="C7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BD19-0BF3-4573-8EF0-D1379363B78A}">
  <dimension ref="A1:I8"/>
  <sheetViews>
    <sheetView zoomScale="85" zoomScaleNormal="85" workbookViewId="0">
      <selection activeCell="D8" sqref="D8"/>
    </sheetView>
  </sheetViews>
  <sheetFormatPr defaultRowHeight="14.5" x14ac:dyDescent="0.35"/>
  <cols>
    <col min="1" max="1" width="11.81640625" bestFit="1" customWidth="1"/>
    <col min="2" max="2" width="13.36328125" style="1" customWidth="1"/>
    <col min="3" max="3" width="19.6328125" style="1" customWidth="1"/>
    <col min="4" max="4" width="24.1796875" style="1" customWidth="1"/>
    <col min="5" max="5" width="72.1796875" style="1" customWidth="1"/>
    <col min="6" max="9" width="21.1796875" style="1" customWidth="1"/>
  </cols>
  <sheetData>
    <row r="1" spans="1:9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ht="43.5" x14ac:dyDescent="0.35">
      <c r="A2">
        <v>6</v>
      </c>
      <c r="B2" s="2" t="s">
        <v>85</v>
      </c>
      <c r="C2" s="1" t="s">
        <v>54</v>
      </c>
      <c r="D2" s="1" t="s">
        <v>79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</row>
    <row r="3" spans="1:9" ht="43.5" x14ac:dyDescent="0.35">
      <c r="A3">
        <v>7</v>
      </c>
      <c r="B3" s="2" t="s">
        <v>86</v>
      </c>
      <c r="C3" s="1" t="s">
        <v>54</v>
      </c>
      <c r="D3" s="1" t="s">
        <v>79</v>
      </c>
      <c r="E3" s="1" t="str">
        <f>CONCATENATE("🗒️ Práctica: [Doc](", F3, ") | [GoogleColab](", I3, ")&lt;br&gt;🗃️ [Datos](", G3,")&lt;br&gt;🎞️ [Videos de apoyo](", H3,")")</f>
        <v>🗒️ Práctica: [Doc]() | [GoogleColab]()&lt;br&gt;🗃️ [Datos]()&lt;br&gt;🎞️ [Videos de apoyo]()</v>
      </c>
    </row>
    <row r="4" spans="1:9" ht="43.5" x14ac:dyDescent="0.35">
      <c r="A4">
        <v>8</v>
      </c>
      <c r="B4" s="2" t="s">
        <v>87</v>
      </c>
      <c r="C4" s="1" t="s">
        <v>55</v>
      </c>
      <c r="D4" s="1" t="s">
        <v>79</v>
      </c>
      <c r="E4" s="1" t="str">
        <f>CONCATENATE("🗒️ Práctica: [Doc](", F4, ") | [GoogleColab](", I4, ")&lt;br&gt;🗃️ [Datos](", G4,")&lt;br&gt;🎞️ [Videos de apoyo](", H4,")")</f>
        <v>🗒️ Práctica: [Doc]() | [GoogleColab]()&lt;br&gt;🗃️ [Datos]()&lt;br&gt;🎞️ [Videos de apoyo]()</v>
      </c>
    </row>
    <row r="5" spans="1:9" ht="43.5" x14ac:dyDescent="0.35">
      <c r="A5">
        <v>9</v>
      </c>
      <c r="B5" s="2" t="s">
        <v>88</v>
      </c>
      <c r="C5" s="1" t="s">
        <v>55</v>
      </c>
      <c r="D5" s="1" t="s">
        <v>79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</row>
    <row r="6" spans="1:9" ht="43.5" x14ac:dyDescent="0.35">
      <c r="A6">
        <v>10</v>
      </c>
      <c r="B6" s="2" t="s">
        <v>89</v>
      </c>
      <c r="C6" s="1" t="s">
        <v>56</v>
      </c>
      <c r="D6" s="1" t="s">
        <v>79</v>
      </c>
      <c r="E6" s="1" t="str">
        <f>CONCATENATE("🗒️ Práctica: [Doc](", F6, ") | [GoogleColab](", I6, ")&lt;br&gt;🗃️ [Datos](", G6,")&lt;br&gt;🎞️ [Videos de apoyo](", H6,")")</f>
        <v>🗒️ Práctica: [Doc]() | [GoogleColab]()&lt;br&gt;🗃️ [Datos]()&lt;br&gt;🎞️ [Videos de apoyo]()</v>
      </c>
    </row>
    <row r="7" spans="1:9" ht="43.5" x14ac:dyDescent="0.35">
      <c r="A7">
        <v>10</v>
      </c>
      <c r="B7" s="2" t="s">
        <v>90</v>
      </c>
      <c r="C7" s="1" t="s">
        <v>42</v>
      </c>
      <c r="E7" s="1" t="str">
        <f>CONCATENATE("🗒️ Documento a entregar: [Doc](", F7, ") | ")</f>
        <v xml:space="preserve">🗒️ Documento a entregar: [Doc]() | </v>
      </c>
    </row>
    <row r="8" spans="1:9" ht="58" x14ac:dyDescent="0.35">
      <c r="A8">
        <v>11</v>
      </c>
      <c r="B8" s="2" t="s">
        <v>91</v>
      </c>
      <c r="C8" s="1" t="s">
        <v>92</v>
      </c>
      <c r="E8" s="1" t="str">
        <f>CONCATENATE("🗒️ Documento a entregar: [Doc](", F8, ") | ")</f>
        <v xml:space="preserve">🗒️ Documento a entregar: [Doc]() |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1A48-0264-4B26-8C35-50E46811DC60}">
  <dimension ref="A1:J10"/>
  <sheetViews>
    <sheetView zoomScale="85" zoomScaleNormal="85" workbookViewId="0">
      <selection activeCell="C11" sqref="C11"/>
    </sheetView>
  </sheetViews>
  <sheetFormatPr defaultRowHeight="14.5" x14ac:dyDescent="0.35"/>
  <cols>
    <col min="1" max="1" width="11.81640625" bestFit="1" customWidth="1"/>
    <col min="2" max="2" width="15.1796875" style="1" customWidth="1"/>
    <col min="3" max="3" width="21.90625" style="1" customWidth="1"/>
    <col min="4" max="4" width="20.54296875" style="1" customWidth="1"/>
    <col min="5" max="5" width="62.81640625" customWidth="1"/>
    <col min="6" max="9" width="20.1796875" style="1" customWidth="1"/>
    <col min="10" max="10" width="19.6328125" customWidth="1"/>
  </cols>
  <sheetData>
    <row r="1" spans="1:10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0" ht="43.5" x14ac:dyDescent="0.35">
      <c r="A2">
        <v>11</v>
      </c>
      <c r="B2" s="2" t="s">
        <v>93</v>
      </c>
      <c r="C2" s="1" t="s">
        <v>58</v>
      </c>
      <c r="D2" s="1" t="s">
        <v>79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</row>
    <row r="3" spans="1:10" ht="43.5" x14ac:dyDescent="0.35">
      <c r="A3">
        <v>12</v>
      </c>
      <c r="B3" s="2" t="s">
        <v>94</v>
      </c>
      <c r="C3" s="1" t="s">
        <v>58</v>
      </c>
      <c r="D3" s="1" t="s">
        <v>79</v>
      </c>
      <c r="E3" s="1" t="str">
        <f>CONCATENATE("🗒️ [Práctica](", F3, ")&lt;br&gt;🗃️ [Datos](", G3,") | [Documentación](", I3, ")&lt;br&gt;🎞️ [Videos de apoyo](", H3,")")</f>
        <v>🗒️ [Práctica]()&lt;br&gt;🗃️ [Datos]() | [Documentación]()&lt;br&gt;🎞️ [Videos de apoyo]()</v>
      </c>
    </row>
    <row r="4" spans="1:10" ht="43.5" x14ac:dyDescent="0.35">
      <c r="A4">
        <v>13</v>
      </c>
      <c r="B4" s="2" t="s">
        <v>95</v>
      </c>
      <c r="C4" s="1" t="s">
        <v>59</v>
      </c>
      <c r="D4" s="1" t="s">
        <v>79</v>
      </c>
      <c r="E4" s="1" t="str">
        <f>CONCATENATE("🗒️ [Práctica](", F4, ")&lt;br&gt;🗃️ [Datos](", G4,") | [Documentación](", I4, ") | Sección 2: [REMPOS](", J4, ")&lt;br&gt;🎞️ [Videos de apoyo](", H4,")")</f>
        <v>🗒️ [Práctica]()&lt;br&gt;🗃️ [Datos]() | [Documentación]() | Sección 2: [REMPOS]()&lt;br&gt;🎞️ [Videos de apoyo]()</v>
      </c>
      <c r="J4" s="1"/>
    </row>
    <row r="5" spans="1:10" ht="43.5" x14ac:dyDescent="0.35">
      <c r="A5">
        <v>14</v>
      </c>
      <c r="B5" s="2" t="s">
        <v>96</v>
      </c>
      <c r="C5" s="1" t="s">
        <v>59</v>
      </c>
      <c r="D5" s="1" t="s">
        <v>79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</row>
    <row r="6" spans="1:10" x14ac:dyDescent="0.35">
      <c r="A6">
        <v>15</v>
      </c>
      <c r="B6" s="2" t="s">
        <v>97</v>
      </c>
      <c r="C6" s="1" t="s">
        <v>60</v>
      </c>
      <c r="E6" s="1"/>
    </row>
    <row r="7" spans="1:10" x14ac:dyDescent="0.35">
      <c r="A7">
        <v>16</v>
      </c>
      <c r="B7" s="2" t="s">
        <v>98</v>
      </c>
      <c r="C7" s="1" t="s">
        <v>60</v>
      </c>
    </row>
    <row r="8" spans="1:10" ht="29" x14ac:dyDescent="0.35">
      <c r="A8">
        <v>17</v>
      </c>
      <c r="B8" s="2" t="s">
        <v>99</v>
      </c>
      <c r="C8" s="1" t="s">
        <v>61</v>
      </c>
    </row>
    <row r="9" spans="1:10" ht="43.5" x14ac:dyDescent="0.35">
      <c r="A9">
        <v>17</v>
      </c>
      <c r="B9" s="2" t="s">
        <v>101</v>
      </c>
      <c r="C9" s="1" t="s">
        <v>100</v>
      </c>
    </row>
    <row r="10" spans="1:10" ht="29" x14ac:dyDescent="0.35">
      <c r="A10">
        <v>18</v>
      </c>
      <c r="B10" s="2" t="s">
        <v>57</v>
      </c>
      <c r="C10" s="1" t="s">
        <v>102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6F4C-B4FC-4775-9246-1B3D065D5387}">
  <dimension ref="A1:E25"/>
  <sheetViews>
    <sheetView workbookViewId="0">
      <selection activeCell="A13" sqref="A13"/>
    </sheetView>
  </sheetViews>
  <sheetFormatPr defaultRowHeight="14.5" x14ac:dyDescent="0.35"/>
  <cols>
    <col min="1" max="1" width="28.36328125" bestFit="1" customWidth="1"/>
    <col min="2" max="4" width="11.6328125" bestFit="1" customWidth="1"/>
  </cols>
  <sheetData>
    <row r="1" spans="1:4" x14ac:dyDescent="0.35">
      <c r="A1" t="s">
        <v>21</v>
      </c>
      <c r="B1" t="s">
        <v>23</v>
      </c>
      <c r="C1" t="s">
        <v>24</v>
      </c>
      <c r="D1" t="s">
        <v>25</v>
      </c>
    </row>
    <row r="3" spans="1:4" x14ac:dyDescent="0.35">
      <c r="B3" t="s">
        <v>22</v>
      </c>
      <c r="C3" t="s">
        <v>22</v>
      </c>
      <c r="D3" t="s">
        <v>22</v>
      </c>
    </row>
    <row r="4" spans="1:4" x14ac:dyDescent="0.35">
      <c r="A4" t="s">
        <v>77</v>
      </c>
    </row>
    <row r="5" spans="1:4" x14ac:dyDescent="0.35">
      <c r="A5" s="3" t="s">
        <v>62</v>
      </c>
      <c r="B5">
        <v>7</v>
      </c>
    </row>
    <row r="6" spans="1:4" x14ac:dyDescent="0.35">
      <c r="A6" s="3" t="s">
        <v>63</v>
      </c>
      <c r="B6">
        <v>7</v>
      </c>
    </row>
    <row r="7" spans="1:4" x14ac:dyDescent="0.35">
      <c r="A7" s="3" t="s">
        <v>64</v>
      </c>
      <c r="C7">
        <v>7</v>
      </c>
    </row>
    <row r="8" spans="1:4" x14ac:dyDescent="0.35">
      <c r="A8" s="3" t="s">
        <v>65</v>
      </c>
      <c r="C8">
        <v>7</v>
      </c>
    </row>
    <row r="9" spans="1:4" x14ac:dyDescent="0.35">
      <c r="A9" s="3" t="s">
        <v>66</v>
      </c>
      <c r="D9">
        <v>7</v>
      </c>
    </row>
    <row r="10" spans="1:4" x14ac:dyDescent="0.35">
      <c r="A10" s="3" t="s">
        <v>67</v>
      </c>
      <c r="D10">
        <v>7</v>
      </c>
    </row>
    <row r="11" spans="1:4" x14ac:dyDescent="0.35">
      <c r="A11" s="3" t="s">
        <v>68</v>
      </c>
      <c r="D11">
        <v>7</v>
      </c>
    </row>
    <row r="12" spans="1:4" x14ac:dyDescent="0.35">
      <c r="A12" t="s">
        <v>103</v>
      </c>
    </row>
    <row r="13" spans="1:4" x14ac:dyDescent="0.35">
      <c r="A13" s="3" t="s">
        <v>62</v>
      </c>
      <c r="B13">
        <v>3</v>
      </c>
    </row>
    <row r="14" spans="1:4" x14ac:dyDescent="0.35">
      <c r="A14" s="3" t="s">
        <v>63</v>
      </c>
      <c r="B14">
        <v>3</v>
      </c>
    </row>
    <row r="15" spans="1:4" x14ac:dyDescent="0.35">
      <c r="A15" s="3" t="s">
        <v>64</v>
      </c>
      <c r="C15">
        <v>3</v>
      </c>
    </row>
    <row r="16" spans="1:4" x14ac:dyDescent="0.35">
      <c r="A16" s="3" t="s">
        <v>65</v>
      </c>
      <c r="C16">
        <v>3</v>
      </c>
    </row>
    <row r="17" spans="1:5" x14ac:dyDescent="0.35">
      <c r="A17" s="3" t="s">
        <v>66</v>
      </c>
      <c r="D17">
        <v>3</v>
      </c>
    </row>
    <row r="18" spans="1:5" x14ac:dyDescent="0.35">
      <c r="A18" s="3" t="s">
        <v>67</v>
      </c>
      <c r="D18">
        <v>3</v>
      </c>
    </row>
    <row r="19" spans="1:5" x14ac:dyDescent="0.35">
      <c r="A19" s="3" t="s">
        <v>68</v>
      </c>
      <c r="D19">
        <v>3</v>
      </c>
    </row>
    <row r="20" spans="1:5" x14ac:dyDescent="0.35">
      <c r="A20" t="s">
        <v>41</v>
      </c>
    </row>
    <row r="21" spans="1:5" x14ac:dyDescent="0.35">
      <c r="A21" s="3" t="s">
        <v>40</v>
      </c>
      <c r="B21">
        <v>2</v>
      </c>
      <c r="C21">
        <v>5</v>
      </c>
    </row>
    <row r="22" spans="1:5" x14ac:dyDescent="0.35">
      <c r="A22" s="3" t="s">
        <v>69</v>
      </c>
      <c r="C22">
        <v>3</v>
      </c>
    </row>
    <row r="23" spans="1:5" x14ac:dyDescent="0.35">
      <c r="A23" s="3" t="s">
        <v>70</v>
      </c>
      <c r="D23">
        <v>5</v>
      </c>
    </row>
    <row r="24" spans="1:5" x14ac:dyDescent="0.35">
      <c r="A24" t="s">
        <v>71</v>
      </c>
      <c r="D24">
        <v>15</v>
      </c>
    </row>
    <row r="25" spans="1:5" x14ac:dyDescent="0.35">
      <c r="A25" t="s">
        <v>26</v>
      </c>
      <c r="B25" t="str">
        <f>CONCATENATE("**", SUM(B4:B24), "**")</f>
        <v>**22**</v>
      </c>
      <c r="C25" t="str">
        <f>CONCATENATE("**", SUM(C4:C24), "**")</f>
        <v>**28**</v>
      </c>
      <c r="D25" t="str">
        <f>CONCATENATE("**", SUM(D4:D24), "**")</f>
        <v>**50**</v>
      </c>
      <c r="E25">
        <f>SUM(B4:D24)</f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A56-45F1-4649-B4DB-640AB6EE3875}">
  <dimension ref="A1:B8"/>
  <sheetViews>
    <sheetView workbookViewId="0">
      <selection activeCell="F14" sqref="F14"/>
    </sheetView>
  </sheetViews>
  <sheetFormatPr defaultRowHeight="14.5" x14ac:dyDescent="0.35"/>
  <cols>
    <col min="1" max="1" width="12" bestFit="1" customWidth="1"/>
    <col min="2" max="2" width="64.453125" customWidth="1"/>
  </cols>
  <sheetData>
    <row r="1" spans="1:2" x14ac:dyDescent="0.35">
      <c r="A1" t="s">
        <v>105</v>
      </c>
      <c r="B1" s="1" t="s">
        <v>104</v>
      </c>
    </row>
    <row r="2" spans="1:2" ht="72.5" x14ac:dyDescent="0.35">
      <c r="A2" s="3" t="s">
        <v>106</v>
      </c>
      <c r="B2" s="1" t="s">
        <v>108</v>
      </c>
    </row>
    <row r="3" spans="1:2" ht="43.5" x14ac:dyDescent="0.35">
      <c r="A3" s="3" t="s">
        <v>107</v>
      </c>
      <c r="B3" s="1" t="s">
        <v>109</v>
      </c>
    </row>
    <row r="4" spans="1:2" ht="101.5" x14ac:dyDescent="0.35">
      <c r="A4" s="3" t="s">
        <v>107</v>
      </c>
      <c r="B4" s="1" t="s">
        <v>110</v>
      </c>
    </row>
    <row r="5" spans="1:2" x14ac:dyDescent="0.35">
      <c r="A5" s="3"/>
      <c r="B5" s="1"/>
    </row>
    <row r="6" spans="1:2" x14ac:dyDescent="0.35">
      <c r="A6" s="3"/>
      <c r="B6" s="1"/>
    </row>
    <row r="7" spans="1:2" x14ac:dyDescent="0.35">
      <c r="A7" s="3"/>
      <c r="B7" s="1"/>
    </row>
    <row r="8" spans="1:2" x14ac:dyDescent="0.35">
      <c r="A8" s="3"/>
      <c r="B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252-586D-4F47-BCFE-87F913EBACC3}">
  <dimension ref="A1:C6"/>
  <sheetViews>
    <sheetView tabSelected="1" workbookViewId="0">
      <selection activeCell="C11" sqref="C11"/>
    </sheetView>
  </sheetViews>
  <sheetFormatPr defaultRowHeight="14.5" x14ac:dyDescent="0.35"/>
  <cols>
    <col min="1" max="1" width="9.36328125" bestFit="1" customWidth="1"/>
    <col min="2" max="2" width="19.54296875" customWidth="1"/>
    <col min="3" max="3" width="51.7265625" customWidth="1"/>
    <col min="4" max="4" width="39.1796875" customWidth="1"/>
  </cols>
  <sheetData>
    <row r="1" spans="1:3" x14ac:dyDescent="0.35">
      <c r="A1" t="s">
        <v>105</v>
      </c>
      <c r="B1" t="s">
        <v>17</v>
      </c>
      <c r="C1" s="1" t="s">
        <v>111</v>
      </c>
    </row>
    <row r="2" spans="1:3" ht="72.5" x14ac:dyDescent="0.35">
      <c r="A2" s="3" t="s">
        <v>107</v>
      </c>
      <c r="B2" s="3" t="s">
        <v>113</v>
      </c>
      <c r="C2" s="1" t="s">
        <v>116</v>
      </c>
    </row>
    <row r="3" spans="1:3" ht="29" x14ac:dyDescent="0.35">
      <c r="A3" s="3" t="s">
        <v>107</v>
      </c>
      <c r="B3" s="3" t="s">
        <v>114</v>
      </c>
      <c r="C3" s="1" t="s">
        <v>115</v>
      </c>
    </row>
    <row r="4" spans="1:3" ht="43.5" x14ac:dyDescent="0.35">
      <c r="A4" s="3" t="s">
        <v>121</v>
      </c>
      <c r="B4" t="s">
        <v>117</v>
      </c>
      <c r="C4" s="1" t="s">
        <v>118</v>
      </c>
    </row>
    <row r="5" spans="1:3" ht="29" x14ac:dyDescent="0.35">
      <c r="A5" s="3" t="s">
        <v>122</v>
      </c>
      <c r="B5" t="s">
        <v>119</v>
      </c>
      <c r="C5" s="1" t="s">
        <v>120</v>
      </c>
    </row>
    <row r="6" spans="1:3" ht="72.5" x14ac:dyDescent="0.35">
      <c r="A6" s="3" t="s">
        <v>122</v>
      </c>
      <c r="B6" s="3" t="s">
        <v>112</v>
      </c>
      <c r="C6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checklist</vt:lpstr>
      <vt:lpstr>parcial1</vt:lpstr>
      <vt:lpstr>parcial2</vt:lpstr>
      <vt:lpstr>parcial3</vt:lpstr>
      <vt:lpstr>criterios</vt:lpstr>
      <vt:lpstr>rubricaActividades</vt:lpstr>
      <vt:lpstr>rubricaProyecto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Mejía</dc:creator>
  <cp:lastModifiedBy>Manuel Mejía</cp:lastModifiedBy>
  <dcterms:created xsi:type="dcterms:W3CDTF">2022-12-20T02:56:47Z</dcterms:created>
  <dcterms:modified xsi:type="dcterms:W3CDTF">2023-08-04T03:42:04Z</dcterms:modified>
</cp:coreProperties>
</file>