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Data/"/>
    </mc:Choice>
  </mc:AlternateContent>
  <xr:revisionPtr revIDLastSave="0" documentId="13_ncr:1_{D161E9EF-4374-B045-9B27-FE806D715B90}" xr6:coauthVersionLast="36" xr6:coauthVersionMax="45" xr10:uidLastSave="{00000000-0000-0000-0000-000000000000}"/>
  <bookViews>
    <workbookView xWindow="380" yWindow="460" windowWidth="19700" windowHeight="16080" activeTab="1" xr2:uid="{63F1C9E0-E4E2-9D4B-AB9B-BC0CEDC506F7}"/>
  </bookViews>
  <sheets>
    <sheet name="H2" sheetId="1" r:id="rId1"/>
    <sheet name="Li2" sheetId="2" r:id="rId2"/>
    <sheet name="Sheet1" sheetId="4" r:id="rId3"/>
    <sheet name="H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 s="1"/>
  <c r="D26" i="2" s="1"/>
  <c r="D25" i="2"/>
  <c r="E25" i="2"/>
  <c r="F25" i="2"/>
  <c r="G25" i="2"/>
  <c r="H25" i="2"/>
  <c r="H26" i="2" s="1"/>
  <c r="I25" i="2"/>
  <c r="I26" i="2" s="1"/>
  <c r="J25" i="2"/>
  <c r="J26" i="2" s="1"/>
  <c r="B25" i="2"/>
  <c r="B26" i="2" s="1"/>
  <c r="E13" i="1" l="1"/>
  <c r="K22" i="2" l="1"/>
  <c r="K25" i="2" s="1"/>
  <c r="K26" i="2" s="1"/>
  <c r="K19" i="2"/>
  <c r="F8" i="1" l="1"/>
  <c r="F9" i="1"/>
  <c r="F10" i="1"/>
  <c r="F7" i="1"/>
  <c r="E8" i="1"/>
  <c r="E9" i="1"/>
  <c r="E10" i="1"/>
  <c r="E7" i="1"/>
</calcChain>
</file>

<file path=xl/sharedStrings.xml><?xml version="1.0" encoding="utf-8"?>
<sst xmlns="http://schemas.openxmlformats.org/spreadsheetml/2006/main" count="66" uniqueCount="56">
  <si>
    <t>Dist</t>
  </si>
  <si>
    <t>FCI - ALL</t>
  </si>
  <si>
    <t>FCI - 4orb</t>
  </si>
  <si>
    <t>DUCC</t>
  </si>
  <si>
    <t>Error FCI and DUCC</t>
  </si>
  <si>
    <t>Error FCI v FCI 4</t>
  </si>
  <si>
    <t>VQE</t>
  </si>
  <si>
    <t>cc-pVTZ</t>
  </si>
  <si>
    <t>HF</t>
  </si>
  <si>
    <t>CCSD</t>
  </si>
  <si>
    <t xml:space="preserve">VQE </t>
  </si>
  <si>
    <t>Bond Length (Å)</t>
  </si>
  <si>
    <t>7 Orbitals</t>
  </si>
  <si>
    <t>10 Orbitals</t>
  </si>
  <si>
    <t>Full</t>
  </si>
  <si>
    <t>7 Orb. - DUCC</t>
  </si>
  <si>
    <t>10 Orb. - DUCC</t>
  </si>
  <si>
    <t>H4</t>
  </si>
  <si>
    <t>Distance - 2Å</t>
  </si>
  <si>
    <t>FCI</t>
  </si>
  <si>
    <t>DUCC ED</t>
  </si>
  <si>
    <t>DUCC VQE</t>
  </si>
  <si>
    <t>square</t>
  </si>
  <si>
    <t>trapezoidal</t>
  </si>
  <si>
    <t>chain</t>
  </si>
  <si>
    <t>Full Basis</t>
  </si>
  <si>
    <t>Qubits</t>
  </si>
  <si>
    <t>Depth</t>
  </si>
  <si>
    <t>Energ_diss</t>
  </si>
  <si>
    <t>Error</t>
  </si>
  <si>
    <t>ED</t>
  </si>
  <si>
    <t>Eval Number</t>
  </si>
  <si>
    <t>opt params</t>
  </si>
  <si>
    <t>-0.00169188  0.00123214 -0.00073229  0.00065677  0.00087783  0.00074183</t>
  </si>
  <si>
    <t xml:space="preserve"> -0.01179497 -0.00039156 -0.01812841 -0.00031383 -0.0294424  -0.00046086</t>
  </si>
  <si>
    <t xml:space="preserve"> -0.01874083 -0.00016563 -0.0311721</t>
  </si>
  <si>
    <t>2.16346915e-04  6.72613899e-03  1.05552331e-04  4.99240648e-05</t>
  </si>
  <si>
    <t xml:space="preserve">  6.94961629e-03 -3.97692696e-04 -3.91630014e-02  1.50692529e-04</t>
  </si>
  <si>
    <t xml:space="preserve"> -4.38853034e-02 -5.20741589e-04 -3.45887843e-02  4.94001889e-04</t>
  </si>
  <si>
    <t xml:space="preserve"> -4.45501110e-02  1.07204399e-05 -5.62566517e-02</t>
  </si>
  <si>
    <t>1.17512002e-02  7.04723006e-02  2.16901085e-03 -1.13335722e-02</t>
  </si>
  <si>
    <t xml:space="preserve">  6.99487376e-02 -2.41245559e-03 -4.87992781e-01  2.16463041e-04</t>
  </si>
  <si>
    <t xml:space="preserve"> -1.29751844e-01 -8.50240185e-04 -1.17965022e-02  7.15247157e-04</t>
  </si>
  <si>
    <t xml:space="preserve"> -1.31454392e-01  2.42774827e-04 -3.54619300e-02</t>
  </si>
  <si>
    <t>-5.21465747e-02  1.07848416e-01 -7.48003531e-03  5.23983347e-02</t>
  </si>
  <si>
    <t xml:space="preserve">  1.07430756e-01  7.47299032e-03 -7.72412190e-01 -2.83207489e-03</t>
  </si>
  <si>
    <t xml:space="preserve"> -1.45122974e-01  2.59241597e-03  7.36854695e-03  1.02052954e-03</t>
  </si>
  <si>
    <t xml:space="preserve"> -1.47481982e-01 -4.28966455e-04 -2.13668118e-02</t>
  </si>
  <si>
    <t>Number of gates</t>
  </si>
  <si>
    <t xml:space="preserve">Number of params </t>
  </si>
  <si>
    <t>Number of params with MP2</t>
  </si>
  <si>
    <t>Number of gates with MP2</t>
  </si>
  <si>
    <t>Number of orbitals</t>
  </si>
  <si>
    <t>Number of Orbitals</t>
  </si>
  <si>
    <t>Gate Depth</t>
  </si>
  <si>
    <t>Gate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</si>
</sst>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/>
    <xf numFmtId="0" fontId="2" fillId="0" borderId="0" xfId="0" applyFont="1"/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204</c:v>
                </c:pt>
                <c:pt idx="1">
                  <c:v>315</c:v>
                </c:pt>
                <c:pt idx="2">
                  <c:v>450</c:v>
                </c:pt>
                <c:pt idx="3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6946-B727-CDE83AF3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79872"/>
        <c:axId val="1266479792"/>
      </c:lineChart>
      <c:catAx>
        <c:axId val="126617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9792"/>
        <c:crosses val="autoZero"/>
        <c:auto val="1"/>
        <c:lblAlgn val="ctr"/>
        <c:lblOffset val="100"/>
        <c:noMultiLvlLbl val="0"/>
      </c:catAx>
      <c:valAx>
        <c:axId val="1266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11</xdr:row>
      <xdr:rowOff>6350</xdr:rowOff>
    </xdr:from>
    <xdr:to>
      <xdr:col>10</xdr:col>
      <xdr:colOff>139700</xdr:colOff>
      <xdr:row>24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B8DBC-5110-4542-B2A8-17C26531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9D75-3095-4542-ADB7-E070C42ECF6C}">
  <dimension ref="A1:G44"/>
  <sheetViews>
    <sheetView topLeftCell="A14" workbookViewId="0">
      <selection activeCell="A39" sqref="A39:XFD39"/>
    </sheetView>
  </sheetViews>
  <sheetFormatPr baseColWidth="10" defaultRowHeight="16"/>
  <cols>
    <col min="2" max="2" width="15.1640625" bestFit="1" customWidth="1"/>
    <col min="3" max="3" width="20.6640625" customWidth="1"/>
    <col min="5" max="5" width="16.83203125" bestFit="1" customWidth="1"/>
  </cols>
  <sheetData>
    <row r="1" spans="1:7" s="8" customFormat="1">
      <c r="A1" s="8" t="s">
        <v>0</v>
      </c>
      <c r="B1" s="8" t="s">
        <v>3</v>
      </c>
      <c r="C1" s="8" t="s">
        <v>6</v>
      </c>
    </row>
    <row r="2" spans="1:7">
      <c r="A2">
        <v>0.8</v>
      </c>
      <c r="B2">
        <v>-1.0091465061904501</v>
      </c>
      <c r="C2">
        <v>-1.00914229985302</v>
      </c>
    </row>
    <row r="3" spans="1:7">
      <c r="A3">
        <v>1.4008</v>
      </c>
      <c r="B3">
        <v>-1.167151931597</v>
      </c>
      <c r="C3">
        <v>-1.16714954552647</v>
      </c>
    </row>
    <row r="4" spans="1:7">
      <c r="A4">
        <v>4</v>
      </c>
      <c r="B4">
        <v>-1.013641538381</v>
      </c>
      <c r="C4">
        <v>-1.01363378812375</v>
      </c>
    </row>
    <row r="5" spans="1:7">
      <c r="A5">
        <v>10</v>
      </c>
      <c r="B5">
        <v>-0.99987627744800001</v>
      </c>
      <c r="C5">
        <v>-0.99986454205585795</v>
      </c>
    </row>
    <row r="6" spans="1:7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/>
    </row>
    <row r="7" spans="1:7">
      <c r="A7" s="1">
        <v>0.8</v>
      </c>
      <c r="B7" s="1">
        <v>-1.0157288903288499</v>
      </c>
      <c r="C7" s="1">
        <v>-0.98301695796987998</v>
      </c>
      <c r="D7" s="1">
        <v>-1.0084880000000001</v>
      </c>
      <c r="E7">
        <f>ABS(B7-D7)</f>
        <v>7.2408903288498916E-3</v>
      </c>
      <c r="F7">
        <f>ABS(C7-B7)</f>
        <v>3.2711932358969964E-2</v>
      </c>
    </row>
    <row r="8" spans="1:7">
      <c r="A8" s="1">
        <v>1.4008</v>
      </c>
      <c r="B8" s="1">
        <v>-1.17245530736874</v>
      </c>
      <c r="C8" s="1">
        <v>-1.1466695129487501</v>
      </c>
      <c r="D8" s="1">
        <v>-1.167867</v>
      </c>
      <c r="E8">
        <f t="shared" ref="E8:E10" si="0">ABS(B8-D8)</f>
        <v>4.5883073687400522E-3</v>
      </c>
      <c r="F8">
        <f t="shared" ref="F8:F10" si="1">ABS(C8-B8)</f>
        <v>2.578579441998996E-2</v>
      </c>
    </row>
    <row r="9" spans="1:7">
      <c r="A9" s="1">
        <v>4</v>
      </c>
      <c r="B9" s="1">
        <v>-1.01487214922075</v>
      </c>
      <c r="C9" s="1">
        <v>-1.0069788370135</v>
      </c>
      <c r="D9" s="1">
        <v>-1.015199</v>
      </c>
      <c r="E9">
        <f t="shared" si="0"/>
        <v>3.2685077924998751E-4</v>
      </c>
      <c r="F9">
        <f t="shared" si="1"/>
        <v>7.8933122072499806E-3</v>
      </c>
    </row>
    <row r="10" spans="1:7">
      <c r="A10" s="1">
        <v>10</v>
      </c>
      <c r="B10" s="1">
        <v>-0.99962328651379195</v>
      </c>
      <c r="C10" s="1">
        <v>-0.99708364849947995</v>
      </c>
      <c r="D10" s="1">
        <v>-1.0015559999999999</v>
      </c>
      <c r="E10">
        <f t="shared" si="0"/>
        <v>1.9327134862079376E-3</v>
      </c>
      <c r="F10">
        <f t="shared" si="1"/>
        <v>2.5396380143120068E-3</v>
      </c>
    </row>
    <row r="13" spans="1:7">
      <c r="E13">
        <f>-1.09988041151657+0.0999999999999999</f>
        <v>-0.99988041151657003</v>
      </c>
    </row>
    <row r="15" spans="1:7">
      <c r="A15" t="s">
        <v>25</v>
      </c>
    </row>
    <row r="16" spans="1:7">
      <c r="B16" t="s">
        <v>26</v>
      </c>
      <c r="C16" t="s">
        <v>27</v>
      </c>
    </row>
    <row r="17" spans="1:3">
      <c r="B17">
        <v>56</v>
      </c>
      <c r="C17">
        <v>359101</v>
      </c>
    </row>
    <row r="20" spans="1:3">
      <c r="A20" s="8" t="s">
        <v>0</v>
      </c>
      <c r="B20" s="8" t="s">
        <v>31</v>
      </c>
      <c r="C20" s="8" t="s">
        <v>32</v>
      </c>
    </row>
    <row r="21" spans="1:3">
      <c r="A21">
        <v>0.8</v>
      </c>
      <c r="B21">
        <v>147</v>
      </c>
      <c r="C21" t="s">
        <v>33</v>
      </c>
    </row>
    <row r="22" spans="1:3">
      <c r="C22" t="s">
        <v>34</v>
      </c>
    </row>
    <row r="23" spans="1:3">
      <c r="C23" t="s">
        <v>35</v>
      </c>
    </row>
    <row r="24" spans="1:3">
      <c r="A24">
        <v>1.4008</v>
      </c>
      <c r="B24">
        <v>187</v>
      </c>
      <c r="C24" t="s">
        <v>36</v>
      </c>
    </row>
    <row r="25" spans="1:3">
      <c r="C25" t="s">
        <v>37</v>
      </c>
    </row>
    <row r="26" spans="1:3">
      <c r="C26" t="s">
        <v>38</v>
      </c>
    </row>
    <row r="27" spans="1:3">
      <c r="C27" t="s">
        <v>39</v>
      </c>
    </row>
    <row r="28" spans="1:3">
      <c r="A28">
        <v>4</v>
      </c>
      <c r="B28">
        <v>344</v>
      </c>
      <c r="C28" t="s">
        <v>40</v>
      </c>
    </row>
    <row r="29" spans="1:3">
      <c r="C29" t="s">
        <v>41</v>
      </c>
    </row>
    <row r="30" spans="1:3">
      <c r="C30" t="s">
        <v>42</v>
      </c>
    </row>
    <row r="31" spans="1:3">
      <c r="C31" t="s">
        <v>43</v>
      </c>
    </row>
    <row r="32" spans="1:3">
      <c r="A32">
        <v>10</v>
      </c>
      <c r="B32">
        <v>224</v>
      </c>
      <c r="C32" t="s">
        <v>44</v>
      </c>
    </row>
    <row r="33" spans="1:5">
      <c r="C33" t="s">
        <v>45</v>
      </c>
    </row>
    <row r="34" spans="1:5">
      <c r="C34" t="s">
        <v>46</v>
      </c>
    </row>
    <row r="35" spans="1:5">
      <c r="C35" t="s">
        <v>47</v>
      </c>
    </row>
    <row r="37" spans="1:5" ht="51">
      <c r="A37" s="10" t="s">
        <v>53</v>
      </c>
      <c r="B37" t="s">
        <v>49</v>
      </c>
      <c r="C37" s="10" t="s">
        <v>48</v>
      </c>
      <c r="D37" s="10" t="s">
        <v>50</v>
      </c>
      <c r="E37" s="10" t="s">
        <v>51</v>
      </c>
    </row>
    <row r="38" spans="1:5">
      <c r="A38">
        <v>4</v>
      </c>
      <c r="B38">
        <v>15</v>
      </c>
      <c r="C38">
        <v>1021</v>
      </c>
      <c r="D38">
        <v>11</v>
      </c>
      <c r="E38">
        <v>605</v>
      </c>
    </row>
    <row r="39" spans="1:5">
      <c r="A39">
        <v>5</v>
      </c>
      <c r="B39">
        <v>24</v>
      </c>
      <c r="C39">
        <v>2049</v>
      </c>
      <c r="D39">
        <v>16</v>
      </c>
      <c r="E39">
        <v>1089</v>
      </c>
    </row>
    <row r="40" spans="1:5">
      <c r="A40">
        <v>6</v>
      </c>
      <c r="B40">
        <v>35</v>
      </c>
      <c r="C40">
        <v>3581</v>
      </c>
      <c r="D40">
        <v>19</v>
      </c>
      <c r="E40">
        <v>1341</v>
      </c>
    </row>
    <row r="41" spans="1:5">
      <c r="A41">
        <v>7</v>
      </c>
      <c r="B41">
        <v>48</v>
      </c>
      <c r="C41">
        <v>5713</v>
      </c>
      <c r="D41">
        <v>22</v>
      </c>
      <c r="E41">
        <v>1633</v>
      </c>
    </row>
    <row r="42" spans="1:5">
      <c r="A42">
        <v>8</v>
      </c>
      <c r="B42">
        <v>63</v>
      </c>
      <c r="C42">
        <v>8541</v>
      </c>
      <c r="D42">
        <v>25</v>
      </c>
      <c r="E42">
        <v>1965</v>
      </c>
    </row>
    <row r="43" spans="1:5">
      <c r="A43">
        <v>9</v>
      </c>
      <c r="B43">
        <v>80</v>
      </c>
      <c r="C43">
        <v>12161</v>
      </c>
      <c r="D43">
        <v>28</v>
      </c>
      <c r="E43">
        <v>2337</v>
      </c>
    </row>
    <row r="44" spans="1:5">
      <c r="A44">
        <v>10</v>
      </c>
      <c r="B44">
        <v>99</v>
      </c>
      <c r="C44">
        <v>16669</v>
      </c>
      <c r="D44">
        <v>35</v>
      </c>
      <c r="E44">
        <v>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14BD-531B-8E4C-9588-437429CF4662}">
  <dimension ref="A6:K39"/>
  <sheetViews>
    <sheetView tabSelected="1" topLeftCell="A10" workbookViewId="0">
      <selection activeCell="G35" sqref="G35"/>
    </sheetView>
  </sheetViews>
  <sheetFormatPr baseColWidth="10" defaultRowHeight="16"/>
  <sheetData>
    <row r="6" spans="1:11">
      <c r="A6" s="2" t="s">
        <v>7</v>
      </c>
      <c r="B6" s="2" t="s">
        <v>8</v>
      </c>
      <c r="C6" s="11" t="s">
        <v>9</v>
      </c>
      <c r="D6" s="11"/>
      <c r="E6" s="11"/>
      <c r="F6" s="11" t="s">
        <v>8</v>
      </c>
      <c r="G6" s="11"/>
      <c r="H6" s="11" t="s">
        <v>30</v>
      </c>
      <c r="I6" s="11"/>
      <c r="J6" s="3" t="s">
        <v>10</v>
      </c>
    </row>
    <row r="7" spans="1:11">
      <c r="A7" s="4" t="s">
        <v>11</v>
      </c>
      <c r="B7" s="4"/>
      <c r="C7" s="4" t="s">
        <v>12</v>
      </c>
      <c r="D7" s="4" t="s">
        <v>13</v>
      </c>
      <c r="E7" s="4" t="s">
        <v>14</v>
      </c>
      <c r="F7" s="2" t="s">
        <v>12</v>
      </c>
      <c r="G7" s="4" t="s">
        <v>13</v>
      </c>
      <c r="H7" s="2" t="s">
        <v>15</v>
      </c>
      <c r="I7" s="2" t="s">
        <v>16</v>
      </c>
      <c r="J7" s="2" t="s">
        <v>15</v>
      </c>
      <c r="K7" s="3" t="s">
        <v>16</v>
      </c>
    </row>
    <row r="8" spans="1:11">
      <c r="A8" s="5">
        <v>2.1383999999999999</v>
      </c>
      <c r="B8" s="5">
        <v>-14.854303202202001</v>
      </c>
      <c r="C8">
        <v>-14.859890553172001</v>
      </c>
      <c r="D8">
        <v>-14.8619290095038</v>
      </c>
      <c r="E8" s="6">
        <v>-14.919020121651901</v>
      </c>
      <c r="F8">
        <v>-14.8815016467</v>
      </c>
      <c r="G8">
        <v>-14.8806795734</v>
      </c>
      <c r="H8">
        <v>-14.891515188878</v>
      </c>
      <c r="I8">
        <v>-14.891946360265001</v>
      </c>
      <c r="J8">
        <v>-14.891487423342101</v>
      </c>
      <c r="K8">
        <v>-14.8913534062703</v>
      </c>
    </row>
    <row r="9" spans="1:11">
      <c r="A9" s="5">
        <v>2.2720500000000001</v>
      </c>
      <c r="B9" s="5">
        <v>-14.861728299701999</v>
      </c>
      <c r="C9">
        <v>-14.866904082954701</v>
      </c>
      <c r="D9">
        <v>-14.869007687500201</v>
      </c>
      <c r="E9" s="6">
        <v>-14.9247778670426</v>
      </c>
      <c r="F9">
        <v>-14.8895097299</v>
      </c>
      <c r="G9">
        <v>-14.888700077199999</v>
      </c>
      <c r="H9">
        <v>-14.898524854675999</v>
      </c>
      <c r="I9">
        <v>-14.898984017139</v>
      </c>
      <c r="J9">
        <v>-14.898500359623601</v>
      </c>
      <c r="K9">
        <v>-14.898181418129701</v>
      </c>
    </row>
    <row r="10" spans="1:11">
      <c r="A10" s="5">
        <v>2.4056999999999999</v>
      </c>
      <c r="B10" s="5">
        <v>-14.866733947642</v>
      </c>
      <c r="C10">
        <v>-14.8716895373376</v>
      </c>
      <c r="D10">
        <v>-14.873900534095799</v>
      </c>
      <c r="E10" s="6">
        <v>-14.928341422824699</v>
      </c>
      <c r="F10">
        <v>-14.8948756373</v>
      </c>
      <c r="G10">
        <v>-14.8940757234</v>
      </c>
      <c r="H10">
        <v>-14.903234742984999</v>
      </c>
      <c r="I10">
        <v>-14.903751827392</v>
      </c>
      <c r="J10">
        <v>-14.9032146382779</v>
      </c>
      <c r="K10">
        <v>-14.9033130942806</v>
      </c>
    </row>
    <row r="11" spans="1:11">
      <c r="A11" s="5">
        <v>2.5393500000000002</v>
      </c>
      <c r="B11" s="5">
        <v>-14.869802213019</v>
      </c>
      <c r="C11">
        <v>-14.874679414186801</v>
      </c>
      <c r="D11">
        <v>-14.877035634979899</v>
      </c>
      <c r="E11" s="6">
        <v>-14.930187980823799</v>
      </c>
      <c r="F11">
        <v>-14.8981566879</v>
      </c>
      <c r="G11">
        <v>-14.8973696562</v>
      </c>
      <c r="H11">
        <v>-14.906110229861</v>
      </c>
      <c r="I11">
        <v>-14.90671626136</v>
      </c>
      <c r="J11">
        <v>-14.9060987189801</v>
      </c>
      <c r="K11">
        <v>-14.906346300586</v>
      </c>
    </row>
    <row r="12" spans="1:11">
      <c r="A12" s="9">
        <v>2.673</v>
      </c>
      <c r="B12" s="5">
        <v>-14.871338941384</v>
      </c>
      <c r="C12">
        <v>-14.876250836598</v>
      </c>
      <c r="D12">
        <v>-14.878786225256899</v>
      </c>
      <c r="E12" s="6">
        <v>-14.930710695862</v>
      </c>
      <c r="F12">
        <v>-14.8997976288</v>
      </c>
      <c r="G12">
        <v>-14.8990328752</v>
      </c>
      <c r="H12">
        <v>-14.907540054469001</v>
      </c>
      <c r="I12">
        <v>-14.908268900453001</v>
      </c>
      <c r="J12">
        <v>-14.9075326377884</v>
      </c>
      <c r="K12">
        <v>-14.9078272832129</v>
      </c>
    </row>
    <row r="13" spans="1:11">
      <c r="A13" s="5">
        <v>2.8066499999999999</v>
      </c>
      <c r="B13" s="5">
        <v>-14.871677974995</v>
      </c>
      <c r="C13">
        <v>-14.8767220427493</v>
      </c>
      <c r="D13">
        <v>-14.879467371719</v>
      </c>
      <c r="E13" s="6">
        <v>-14.9302264789509</v>
      </c>
      <c r="F13">
        <v>-14.9001468647</v>
      </c>
      <c r="G13">
        <v>-14.8994202917</v>
      </c>
      <c r="H13">
        <v>-14.907839973435999</v>
      </c>
      <c r="I13">
        <v>-14.908729435004</v>
      </c>
      <c r="J13">
        <v>-14.907833752777499</v>
      </c>
      <c r="K13">
        <v>-14.9081200992246</v>
      </c>
    </row>
    <row r="14" spans="1:11">
      <c r="A14" s="5">
        <v>2.9403000000000001</v>
      </c>
      <c r="B14" s="5">
        <v>-14.871089988482</v>
      </c>
      <c r="C14">
        <v>-14.8763565467902</v>
      </c>
      <c r="D14">
        <v>-14.879340509189801</v>
      </c>
      <c r="E14" s="6">
        <v>-14.9289888015555</v>
      </c>
      <c r="F14">
        <v>-14.8994751578</v>
      </c>
      <c r="G14">
        <v>-14.8988093427</v>
      </c>
      <c r="H14">
        <v>-14.907263598134</v>
      </c>
      <c r="I14">
        <v>-14.908356162538</v>
      </c>
      <c r="J14">
        <v>-14.907259214621201</v>
      </c>
      <c r="K14">
        <v>-14.907928971379601</v>
      </c>
    </row>
    <row r="15" spans="1:11">
      <c r="A15" s="5">
        <v>3.07395</v>
      </c>
      <c r="B15" s="5">
        <v>-14.869792347041001</v>
      </c>
      <c r="C15">
        <v>-14.8753703965283</v>
      </c>
      <c r="D15">
        <v>-14.8786203555174</v>
      </c>
      <c r="E15" s="6">
        <v>-14.927200574687999</v>
      </c>
      <c r="F15">
        <v>-14.897992260700001</v>
      </c>
      <c r="G15">
        <v>-14.897416683099999</v>
      </c>
      <c r="H15">
        <v>-14.906014247507001</v>
      </c>
      <c r="I15">
        <v>-14.907357625785</v>
      </c>
      <c r="J15">
        <v>-14.906006149388199</v>
      </c>
      <c r="K15">
        <v>-14.906960252918701</v>
      </c>
    </row>
    <row r="16" spans="1:11">
      <c r="A16" s="5">
        <v>3.2075999999999998</v>
      </c>
      <c r="B16" s="5">
        <v>-14.867958471625</v>
      </c>
      <c r="C16">
        <v>-14.873940240542799</v>
      </c>
      <c r="D16">
        <v>-14.877481966926799</v>
      </c>
      <c r="E16" s="6">
        <v>-14.9250251491705</v>
      </c>
      <c r="F16">
        <v>-14.895860663900001</v>
      </c>
      <c r="G16">
        <v>-14.8954119307</v>
      </c>
      <c r="H16">
        <v>-14.904255637259</v>
      </c>
      <c r="I16">
        <v>-14.905902898048</v>
      </c>
      <c r="J16">
        <v>-14.9042468581085</v>
      </c>
      <c r="K16">
        <v>-14.905230614088699</v>
      </c>
    </row>
    <row r="17" spans="1:11">
      <c r="A17" s="5">
        <v>3.3412500000000001</v>
      </c>
      <c r="B17" s="5">
        <v>-14.865726124911999</v>
      </c>
      <c r="C17">
        <v>-14.872209887113801</v>
      </c>
      <c r="D17">
        <v>-14.876066895432</v>
      </c>
      <c r="E17" s="6">
        <v>-14.922594970857499</v>
      </c>
      <c r="F17">
        <v>-14.8932065046</v>
      </c>
      <c r="G17">
        <v>-14.892928699800001</v>
      </c>
      <c r="H17">
        <v>-14.902120728211001</v>
      </c>
      <c r="I17">
        <v>-14.904130114699001</v>
      </c>
      <c r="J17">
        <v>-14.9021121236059</v>
      </c>
      <c r="K17">
        <v>-14.903254877344301</v>
      </c>
    </row>
    <row r="18" spans="1:11">
      <c r="A18" s="5">
        <v>4.0095000000000001</v>
      </c>
      <c r="B18" s="5">
        <v>-14.851699709421</v>
      </c>
      <c r="C18">
        <v>-14.862513157804599</v>
      </c>
      <c r="D18">
        <v>-14.8680757907808</v>
      </c>
      <c r="E18" s="6">
        <v>-14.9097693048426</v>
      </c>
      <c r="F18">
        <v>-14.874954885999999</v>
      </c>
      <c r="G18">
        <v>-14.876389164100001</v>
      </c>
      <c r="H18">
        <v>-14.889071240306</v>
      </c>
      <c r="I18">
        <v>-14.893808009487</v>
      </c>
      <c r="J18">
        <v>-14.8887892693448</v>
      </c>
      <c r="K18">
        <v>-14.8919938742802</v>
      </c>
    </row>
    <row r="19" spans="1:11">
      <c r="A19" s="5">
        <v>4.6777499999999996</v>
      </c>
      <c r="B19" s="5">
        <v>-14.837157455311001</v>
      </c>
      <c r="C19">
        <v>-14.8560363628887</v>
      </c>
      <c r="D19">
        <v>-14.8625829384876</v>
      </c>
      <c r="E19" s="6">
        <v>-14.9001258750046</v>
      </c>
      <c r="F19">
        <v>-14.8533731087</v>
      </c>
      <c r="G19">
        <v>-14.8576295641</v>
      </c>
      <c r="H19">
        <v>-14.877624993337999</v>
      </c>
      <c r="I19">
        <v>-14.885812074883001</v>
      </c>
      <c r="J19">
        <v>-14.876922815775201</v>
      </c>
      <c r="K19">
        <f>-14.88579202</f>
        <v>-14.88579202</v>
      </c>
    </row>
    <row r="20" spans="1:11">
      <c r="A20" s="5">
        <v>5.3460000000000001</v>
      </c>
      <c r="B20" s="5">
        <v>-14.82439403287</v>
      </c>
      <c r="C20">
        <v>-14.8541915847591</v>
      </c>
      <c r="D20">
        <v>-14.8602950971138</v>
      </c>
      <c r="E20" s="6">
        <v>-14.8948603331974</v>
      </c>
      <c r="F20">
        <v>-14.8342023304</v>
      </c>
      <c r="G20">
        <v>-14.8404188202</v>
      </c>
      <c r="H20">
        <v>-14.871843587094</v>
      </c>
      <c r="I20">
        <v>-14.882000037645</v>
      </c>
      <c r="J20">
        <v>-14.870150286589</v>
      </c>
      <c r="K20">
        <v>-14.88198658</v>
      </c>
    </row>
    <row r="21" spans="1:11">
      <c r="A21" s="5">
        <v>6.6825000000000001</v>
      </c>
      <c r="B21" s="5">
        <v>-14.805363099759999</v>
      </c>
      <c r="C21" s="6">
        <v>-14.856109022632401</v>
      </c>
      <c r="D21">
        <v>-14.859585168911</v>
      </c>
      <c r="E21" s="6">
        <v>-14.8914670437476</v>
      </c>
      <c r="F21">
        <v>-14.8116960259</v>
      </c>
      <c r="G21">
        <v>-14.8162071624</v>
      </c>
      <c r="H21">
        <v>-14.873621404033999</v>
      </c>
      <c r="I21">
        <v>-14.880976554183</v>
      </c>
      <c r="J21">
        <v>-14.8721721429547</v>
      </c>
      <c r="K21">
        <v>-14.8809665881</v>
      </c>
    </row>
    <row r="22" spans="1:11">
      <c r="A22" s="9">
        <v>13.365</v>
      </c>
      <c r="B22" s="5">
        <v>-14.774964125733</v>
      </c>
      <c r="C22">
        <v>-14.859172413200501</v>
      </c>
      <c r="D22" s="6">
        <v>-14.859224559544099</v>
      </c>
      <c r="E22" s="6">
        <v>-14.890591683635501</v>
      </c>
      <c r="F22">
        <v>-14.788823321200001</v>
      </c>
      <c r="G22">
        <v>-14.7890237244</v>
      </c>
      <c r="H22">
        <v>-14.882689176786</v>
      </c>
      <c r="I22">
        <v>-14.882741744214</v>
      </c>
      <c r="J22">
        <v>-14.8822682199268</v>
      </c>
      <c r="K22">
        <f>-15.2378099096999+0.356348315824712</f>
        <v>-14.881461593875187</v>
      </c>
    </row>
    <row r="25" spans="1:11">
      <c r="A25" s="8" t="s">
        <v>28</v>
      </c>
      <c r="B25">
        <f>ABS(B12-B22)</f>
        <v>9.6374815651000034E-2</v>
      </c>
      <c r="C25">
        <f t="shared" ref="C25:K25" si="0">ABS(C12-C22)</f>
        <v>1.7078423397499876E-2</v>
      </c>
      <c r="D25">
        <f t="shared" si="0"/>
        <v>1.9561665712799936E-2</v>
      </c>
      <c r="E25">
        <f t="shared" si="0"/>
        <v>4.0119012226499606E-2</v>
      </c>
      <c r="F25">
        <f t="shared" si="0"/>
        <v>0.11097430759999938</v>
      </c>
      <c r="G25">
        <f t="shared" si="0"/>
        <v>0.11000915079999984</v>
      </c>
      <c r="H25">
        <f t="shared" si="0"/>
        <v>2.485087768300076E-2</v>
      </c>
      <c r="I25">
        <f t="shared" si="0"/>
        <v>2.5527156239000703E-2</v>
      </c>
      <c r="J25">
        <f t="shared" si="0"/>
        <v>2.5264417861599497E-2</v>
      </c>
      <c r="K25">
        <f t="shared" si="0"/>
        <v>2.6365689337712439E-2</v>
      </c>
    </row>
    <row r="26" spans="1:11">
      <c r="A26" s="8" t="s">
        <v>29</v>
      </c>
      <c r="B26">
        <f>ABS(B25-E25)</f>
        <v>5.6255803424500428E-2</v>
      </c>
      <c r="C26">
        <f>ABS(C25-E25)</f>
        <v>2.3040588828999731E-2</v>
      </c>
      <c r="D26">
        <f>ABS(C26-E25)</f>
        <v>1.7078423397499876E-2</v>
      </c>
      <c r="H26">
        <f>ABS(H25-E25)</f>
        <v>1.5268134543498846E-2</v>
      </c>
      <c r="I26">
        <f>ABS(I25-E25)</f>
        <v>1.4591855987498903E-2</v>
      </c>
      <c r="J26">
        <f>ABS(J25-E25)</f>
        <v>1.4854594364900109E-2</v>
      </c>
      <c r="K26">
        <f>ABS(K25-E25)</f>
        <v>1.3753322888787167E-2</v>
      </c>
    </row>
    <row r="30" spans="1:11" ht="51">
      <c r="A30" s="10" t="s">
        <v>52</v>
      </c>
      <c r="B30" t="s">
        <v>49</v>
      </c>
      <c r="C30" s="10" t="s">
        <v>54</v>
      </c>
      <c r="D30" t="s">
        <v>55</v>
      </c>
      <c r="E30" s="10" t="s">
        <v>50</v>
      </c>
      <c r="F30" s="10" t="s">
        <v>51</v>
      </c>
    </row>
    <row r="31" spans="1:11">
      <c r="A31">
        <v>7</v>
      </c>
      <c r="B31">
        <v>204</v>
      </c>
      <c r="C31">
        <v>25537</v>
      </c>
      <c r="D31">
        <v>34278</v>
      </c>
      <c r="E31">
        <v>54</v>
      </c>
      <c r="F31">
        <v>4945</v>
      </c>
      <c r="G31">
        <v>6486</v>
      </c>
    </row>
    <row r="32" spans="1:11">
      <c r="A32">
        <v>8</v>
      </c>
      <c r="B32">
        <v>315</v>
      </c>
      <c r="C32">
        <v>44061</v>
      </c>
      <c r="D32">
        <v>57866</v>
      </c>
      <c r="E32">
        <v>89</v>
      </c>
      <c r="F32">
        <v>10125</v>
      </c>
      <c r="G32">
        <v>13082</v>
      </c>
    </row>
    <row r="33" spans="1:7">
      <c r="A33">
        <v>9</v>
      </c>
      <c r="B33">
        <v>450</v>
      </c>
      <c r="C33">
        <v>69361</v>
      </c>
      <c r="D33">
        <v>89382</v>
      </c>
      <c r="E33">
        <v>124</v>
      </c>
      <c r="F33">
        <v>15873</v>
      </c>
      <c r="G33">
        <v>20246</v>
      </c>
    </row>
    <row r="34" spans="1:7">
      <c r="A34">
        <v>10</v>
      </c>
      <c r="B34">
        <v>609</v>
      </c>
      <c r="C34">
        <v>102397</v>
      </c>
      <c r="D34">
        <v>129786</v>
      </c>
      <c r="E34">
        <v>159</v>
      </c>
      <c r="F34">
        <v>22317</v>
      </c>
      <c r="G34">
        <v>28106</v>
      </c>
    </row>
    <row r="35" spans="1:7">
      <c r="A35">
        <v>11</v>
      </c>
      <c r="B35">
        <v>792</v>
      </c>
      <c r="C35">
        <v>144129</v>
      </c>
      <c r="D35">
        <v>180038</v>
      </c>
      <c r="E35">
        <v>206</v>
      </c>
      <c r="F35">
        <v>32305</v>
      </c>
      <c r="G35">
        <v>40086</v>
      </c>
    </row>
    <row r="36" spans="1:7">
      <c r="A36">
        <v>12</v>
      </c>
      <c r="B36">
        <v>999</v>
      </c>
      <c r="C36">
        <v>195517</v>
      </c>
      <c r="D36">
        <v>241098</v>
      </c>
      <c r="E36">
        <v>265</v>
      </c>
      <c r="F36">
        <v>45965</v>
      </c>
      <c r="G36">
        <v>56314</v>
      </c>
    </row>
    <row r="37" spans="1:7">
      <c r="A37">
        <v>13</v>
      </c>
      <c r="B37">
        <v>1230</v>
      </c>
      <c r="C37">
        <v>257521</v>
      </c>
      <c r="D37">
        <v>313926</v>
      </c>
      <c r="E37">
        <v>324</v>
      </c>
      <c r="F37">
        <v>60577</v>
      </c>
      <c r="G37">
        <v>73494</v>
      </c>
    </row>
    <row r="38" spans="1:7">
      <c r="A38">
        <v>14</v>
      </c>
      <c r="B38">
        <v>1485</v>
      </c>
      <c r="C38">
        <v>331101</v>
      </c>
      <c r="D38">
        <v>399482</v>
      </c>
      <c r="E38">
        <v>383</v>
      </c>
      <c r="F38">
        <v>76845</v>
      </c>
      <c r="G38">
        <v>92330</v>
      </c>
    </row>
    <row r="39" spans="1:7">
      <c r="A39">
        <v>15</v>
      </c>
    </row>
  </sheetData>
  <mergeCells count="3">
    <mergeCell ref="C6:E6"/>
    <mergeCell ref="F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8810-1D1F-684D-BC03-BA0AB8824453}">
  <dimension ref="A1:C8"/>
  <sheetViews>
    <sheetView workbookViewId="0">
      <selection activeCell="B1" sqref="B1:B4"/>
    </sheetView>
  </sheetViews>
  <sheetFormatPr baseColWidth="10" defaultRowHeight="16"/>
  <sheetData>
    <row r="1" spans="1:3">
      <c r="A1">
        <v>204</v>
      </c>
      <c r="B1">
        <v>25537</v>
      </c>
      <c r="C1">
        <v>204</v>
      </c>
    </row>
    <row r="2" spans="1:3">
      <c r="A2">
        <v>315</v>
      </c>
      <c r="B2">
        <v>44061</v>
      </c>
      <c r="C2">
        <v>315</v>
      </c>
    </row>
    <row r="3" spans="1:3">
      <c r="A3">
        <v>450</v>
      </c>
      <c r="B3">
        <v>69361</v>
      </c>
      <c r="C3">
        <v>450</v>
      </c>
    </row>
    <row r="4" spans="1:3">
      <c r="A4">
        <v>609</v>
      </c>
      <c r="B4">
        <v>102397</v>
      </c>
      <c r="C4">
        <v>609</v>
      </c>
    </row>
    <row r="5" spans="1:3">
      <c r="A5">
        <v>11</v>
      </c>
      <c r="B5">
        <v>206</v>
      </c>
    </row>
    <row r="6" spans="1:3">
      <c r="A6">
        <v>12</v>
      </c>
      <c r="B6">
        <v>265</v>
      </c>
    </row>
    <row r="7" spans="1:3">
      <c r="A7">
        <v>13</v>
      </c>
      <c r="B7">
        <v>324</v>
      </c>
    </row>
    <row r="8" spans="1:3">
      <c r="A8">
        <v>14</v>
      </c>
      <c r="B8">
        <v>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FF3-90F2-2148-AD1D-2900D9CCB784}">
  <dimension ref="A1:D5"/>
  <sheetViews>
    <sheetView workbookViewId="0">
      <selection activeCell="C15" sqref="C15"/>
    </sheetView>
  </sheetViews>
  <sheetFormatPr baseColWidth="10" defaultRowHeight="16"/>
  <sheetData>
    <row r="1" spans="1:4" ht="21">
      <c r="A1" s="7" t="s">
        <v>17</v>
      </c>
    </row>
    <row r="2" spans="1:4">
      <c r="A2" s="8" t="s">
        <v>18</v>
      </c>
      <c r="B2" s="8" t="s">
        <v>19</v>
      </c>
      <c r="C2" s="8" t="s">
        <v>20</v>
      </c>
      <c r="D2" s="8" t="s">
        <v>21</v>
      </c>
    </row>
    <row r="3" spans="1:4">
      <c r="A3" t="s">
        <v>22</v>
      </c>
      <c r="B3">
        <v>-2.0966572485594601</v>
      </c>
      <c r="C3">
        <v>-2.0676009667240001</v>
      </c>
      <c r="D3">
        <v>-2.0658187180036198</v>
      </c>
    </row>
    <row r="4" spans="1:4">
      <c r="A4" t="s">
        <v>23</v>
      </c>
      <c r="B4">
        <v>-2.1874520737385601</v>
      </c>
      <c r="C4">
        <v>-2.1686390999210001</v>
      </c>
      <c r="D4">
        <v>-2.1660264433275498</v>
      </c>
    </row>
    <row r="5" spans="1:4">
      <c r="A5" t="s">
        <v>24</v>
      </c>
      <c r="B5">
        <v>-2.25572821295221</v>
      </c>
      <c r="C5">
        <v>-2.240017783891</v>
      </c>
      <c r="D5">
        <v>-2.2397356978837402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</vt:lpstr>
      <vt:lpstr>Li2</vt:lpstr>
      <vt:lpstr>Sheet1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2020-02-26T21:27:36Z</dcterms:created>
  <dcterms:modified xsi:type="dcterms:W3CDTF">2020-04-05T16:12:15Z</dcterms:modified>
</cp:coreProperties>
</file>