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NC FAVA\"/>
    </mc:Choice>
  </mc:AlternateContent>
  <xr:revisionPtr revIDLastSave="0" documentId="13_ncr:1_{7491FD39-A5AE-45D3-AE94-D9D5ED00F217}" xr6:coauthVersionLast="47" xr6:coauthVersionMax="47" xr10:uidLastSave="{00000000-0000-0000-0000-000000000000}"/>
  <bookViews>
    <workbookView xWindow="-98" yWindow="-98" windowWidth="21795" windowHeight="13096" xr2:uid="{E20ABEB1-ED95-4C74-A97E-431559AD898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5" i="1"/>
  <c r="G16" i="1"/>
  <c r="G21" i="1"/>
  <c r="G20" i="1"/>
  <c r="G19" i="1"/>
  <c r="G12" i="1"/>
  <c r="G7" i="1"/>
  <c r="G3" i="1"/>
  <c r="G4" i="1"/>
  <c r="G5" i="1"/>
  <c r="G6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<sst xmlns="http://schemas.openxmlformats.org/spreadsheetml/2006/main" count="142" uniqueCount="67">
  <si>
    <t>MV-GRANALLA1</t>
  </si>
  <si>
    <t>WINDOWS 7</t>
  </si>
  <si>
    <t>10.92.35.211</t>
  </si>
  <si>
    <t>MV-ENDEREZADO</t>
  </si>
  <si>
    <t>10.92.35.212</t>
  </si>
  <si>
    <t>VM-CND</t>
  </si>
  <si>
    <t>10.92.35.213</t>
  </si>
  <si>
    <t>VM-FORJA-0</t>
  </si>
  <si>
    <t>10.92.35.214</t>
  </si>
  <si>
    <t>VM-CARGA.FORJA</t>
  </si>
  <si>
    <t>10.92.35.216</t>
  </si>
  <si>
    <t>VM-FORJA</t>
  </si>
  <si>
    <t>VM-NORMALIZADO</t>
  </si>
  <si>
    <t>10.92.35.217</t>
  </si>
  <si>
    <t>VM-REVENIDO</t>
  </si>
  <si>
    <t>10.92.35.218</t>
  </si>
  <si>
    <t>VM-GRA-02</t>
  </si>
  <si>
    <t>10.92.35.219</t>
  </si>
  <si>
    <t>VM-MECANIZADO1</t>
  </si>
  <si>
    <t>10.92.35.220</t>
  </si>
  <si>
    <t>VM-MECANIZADO2</t>
  </si>
  <si>
    <t>10.92.35.221</t>
  </si>
  <si>
    <t>MV-EMBALADOBAT0</t>
  </si>
  <si>
    <t>10.92.35.204</t>
  </si>
  <si>
    <t>VM-MECANIZADO03</t>
  </si>
  <si>
    <t>10.92.35.207</t>
  </si>
  <si>
    <t>VM-MECANIZADO4</t>
  </si>
  <si>
    <t>10.92.35.206</t>
  </si>
  <si>
    <t>MV-EMBALADORABA</t>
  </si>
  <si>
    <t>10.92.35.222</t>
  </si>
  <si>
    <t>10.92.35.205</t>
  </si>
  <si>
    <t>VM-INYECTORA</t>
  </si>
  <si>
    <t>MV-ROS-COPLES02</t>
  </si>
  <si>
    <t>10.92.35.233</t>
  </si>
  <si>
    <t>MV-FOSFATO-ENTR</t>
  </si>
  <si>
    <t>10.92.35.235</t>
  </si>
  <si>
    <t>MV-FOSFATO-SALI</t>
  </si>
  <si>
    <t>10.92.35.236</t>
  </si>
  <si>
    <t>MV-MARCADO</t>
  </si>
  <si>
    <t>10.92.35.237</t>
  </si>
  <si>
    <t>Varillas</t>
  </si>
  <si>
    <t>Coples</t>
  </si>
  <si>
    <t>v1</t>
  </si>
  <si>
    <t>v3</t>
  </si>
  <si>
    <t>v4</t>
  </si>
  <si>
    <t>Nombre</t>
  </si>
  <si>
    <t>Version OS</t>
  </si>
  <si>
    <t>IP</t>
  </si>
  <si>
    <t>Framework</t>
  </si>
  <si>
    <t>Area</t>
  </si>
  <si>
    <t>Version</t>
  </si>
  <si>
    <t>remoto</t>
  </si>
  <si>
    <t>auto</t>
  </si>
  <si>
    <t>VNC</t>
  </si>
  <si>
    <t>PASS VNC</t>
  </si>
  <si>
    <t>10.92.35.225</t>
  </si>
  <si>
    <t>DESBASTE1/MEDVDI</t>
  </si>
  <si>
    <t>10.92.32.79</t>
  </si>
  <si>
    <t>Tamsa01</t>
  </si>
  <si>
    <t>?</t>
  </si>
  <si>
    <t>xx.xx.xx.xxx</t>
  </si>
  <si>
    <t>x.x</t>
  </si>
  <si>
    <t>WINDOWS X</t>
  </si>
  <si>
    <t>vX</t>
  </si>
  <si>
    <t>10.92.35.74</t>
  </si>
  <si>
    <t>10.92.35.79</t>
  </si>
  <si>
    <t>Conectar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</si>
</sst>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3" fillId="5" borderId="1" xfId="1" applyFill="1" applyBorder="1"/>
  </cellXfs>
  <cellStyles count="2">
    <cellStyle name="Hyperlink" xfId="1" builtinId="8"/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s\VM-REVENIDO.vnc" TargetMode="External"/><Relationship Id="rId13" Type="http://schemas.openxmlformats.org/officeDocument/2006/relationships/hyperlink" Target="Files\VM-MECANIZADO03.vnc" TargetMode="External"/><Relationship Id="rId18" Type="http://schemas.openxmlformats.org/officeDocument/2006/relationships/hyperlink" Target="Files\MV-FOSFATO-ENTR.vnc" TargetMode="External"/><Relationship Id="rId3" Type="http://schemas.openxmlformats.org/officeDocument/2006/relationships/hyperlink" Target="Files\VM-CND.vnc" TargetMode="External"/><Relationship Id="rId21" Type="http://schemas.openxmlformats.org/officeDocument/2006/relationships/hyperlink" Target="Files\DESBASTE1-MEDVDI.vnc" TargetMode="External"/><Relationship Id="rId7" Type="http://schemas.openxmlformats.org/officeDocument/2006/relationships/hyperlink" Target="Files\VM-NORMALIZADO.vnc" TargetMode="External"/><Relationship Id="rId12" Type="http://schemas.openxmlformats.org/officeDocument/2006/relationships/hyperlink" Target="Files\MV-EMBALADOBAT0.vnc" TargetMode="External"/><Relationship Id="rId17" Type="http://schemas.openxmlformats.org/officeDocument/2006/relationships/hyperlink" Target="Files\MV-ROS-COPLES02.vnc" TargetMode="External"/><Relationship Id="rId2" Type="http://schemas.openxmlformats.org/officeDocument/2006/relationships/hyperlink" Target="Files\MV-ENDEREZADO.vnc" TargetMode="External"/><Relationship Id="rId16" Type="http://schemas.openxmlformats.org/officeDocument/2006/relationships/hyperlink" Target="Files\VM-INYECTORA.vnc" TargetMode="External"/><Relationship Id="rId20" Type="http://schemas.openxmlformats.org/officeDocument/2006/relationships/hyperlink" Target="Files\MV-MARCADO.vnc" TargetMode="External"/><Relationship Id="rId1" Type="http://schemas.openxmlformats.org/officeDocument/2006/relationships/hyperlink" Target="Files\MV-GRANALLA1.vnc" TargetMode="External"/><Relationship Id="rId6" Type="http://schemas.openxmlformats.org/officeDocument/2006/relationships/hyperlink" Target="Files\VM-FORJA.vnc" TargetMode="External"/><Relationship Id="rId11" Type="http://schemas.openxmlformats.org/officeDocument/2006/relationships/hyperlink" Target="Files\VM-MECANIZADO2.vnc" TargetMode="External"/><Relationship Id="rId5" Type="http://schemas.openxmlformats.org/officeDocument/2006/relationships/hyperlink" Target="Files\VM-FORJA-0.vnc" TargetMode="External"/><Relationship Id="rId15" Type="http://schemas.openxmlformats.org/officeDocument/2006/relationships/hyperlink" Target="Files\MV-EMBALADORABA.vnc" TargetMode="External"/><Relationship Id="rId10" Type="http://schemas.openxmlformats.org/officeDocument/2006/relationships/hyperlink" Target="Files\VM-MECANIZADO1.vnc" TargetMode="External"/><Relationship Id="rId19" Type="http://schemas.openxmlformats.org/officeDocument/2006/relationships/hyperlink" Target="Files\MV-FOSFATO-SALI.vnc" TargetMode="External"/><Relationship Id="rId4" Type="http://schemas.openxmlformats.org/officeDocument/2006/relationships/hyperlink" Target="Files\VM-CARGA.FORJA.vnc" TargetMode="External"/><Relationship Id="rId9" Type="http://schemas.openxmlformats.org/officeDocument/2006/relationships/hyperlink" Target="Files\VM-GRA-02.vnc" TargetMode="External"/><Relationship Id="rId14" Type="http://schemas.openxmlformats.org/officeDocument/2006/relationships/hyperlink" Target="Files\VM-MECANIZADO4.vnc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1DB8-9CA5-43B2-A16C-C4FABE2A1DDC}">
  <dimension ref="A1:L22"/>
  <sheetViews>
    <sheetView tabSelected="1" workbookViewId="0">
      <selection activeCell="K25" sqref="K25"/>
    </sheetView>
  </sheetViews>
  <sheetFormatPr defaultColWidth="10.6640625" defaultRowHeight="14.25" x14ac:dyDescent="0.45"/>
  <cols>
    <col min="1" max="1" width="23" customWidth="1"/>
    <col min="2" max="2" width="17.1328125" customWidth="1"/>
    <col min="3" max="3" width="17.59765625" customWidth="1"/>
    <col min="4" max="4" width="0" hidden="1" customWidth="1"/>
    <col min="5" max="5" width="15.59765625" customWidth="1"/>
    <col min="6" max="6" width="0" hidden="1" customWidth="1"/>
  </cols>
  <sheetData>
    <row r="1" spans="1:12" x14ac:dyDescent="0.4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53</v>
      </c>
      <c r="H1" t="s">
        <v>54</v>
      </c>
      <c r="L1" s="1"/>
    </row>
    <row r="2" spans="1:12" ht="16.5" customHeight="1" x14ac:dyDescent="0.45">
      <c r="A2" s="5" t="s">
        <v>0</v>
      </c>
      <c r="B2" t="s">
        <v>1</v>
      </c>
      <c r="C2" t="s">
        <v>2</v>
      </c>
      <c r="D2">
        <v>3.5</v>
      </c>
      <c r="E2" s="6" t="s">
        <v>40</v>
      </c>
      <c r="F2" t="s">
        <v>42</v>
      </c>
      <c r="G2" s="4" t="str">
        <f>_xlfn.CONCAT(LEFT(C2,9), RIGHT(C2,3)-150)</f>
        <v>10.92.35.61</v>
      </c>
      <c r="H2" s="4" t="s">
        <v>51</v>
      </c>
      <c r="I2" s="7" t="s">
        <v>66</v>
      </c>
      <c r="K2" s="3"/>
      <c r="L2" s="3"/>
    </row>
    <row r="3" spans="1:12" ht="16.5" customHeight="1" x14ac:dyDescent="0.45">
      <c r="A3" t="s">
        <v>3</v>
      </c>
      <c r="B3" t="s">
        <v>1</v>
      </c>
      <c r="C3" t="s">
        <v>4</v>
      </c>
      <c r="D3">
        <v>3.5</v>
      </c>
      <c r="E3" s="6"/>
      <c r="F3" t="s">
        <v>42</v>
      </c>
      <c r="G3" s="4" t="str">
        <f t="shared" ref="G3:G11" si="0">_xlfn.CONCAT(LEFT(C3,9), RIGHT(C3,3)-150)</f>
        <v>10.92.35.62</v>
      </c>
      <c r="H3" s="4" t="s">
        <v>52</v>
      </c>
      <c r="I3" s="7" t="s">
        <v>66</v>
      </c>
      <c r="K3" s="2"/>
      <c r="L3" s="2"/>
    </row>
    <row r="4" spans="1:12" ht="16.5" customHeight="1" x14ac:dyDescent="0.45">
      <c r="A4" t="s">
        <v>5</v>
      </c>
      <c r="B4" t="s">
        <v>1</v>
      </c>
      <c r="C4" t="s">
        <v>6</v>
      </c>
      <c r="D4">
        <v>4</v>
      </c>
      <c r="E4" s="6"/>
      <c r="F4" t="s">
        <v>42</v>
      </c>
      <c r="G4" s="4" t="str">
        <f t="shared" si="0"/>
        <v>10.92.35.63</v>
      </c>
      <c r="H4" s="4" t="s">
        <v>58</v>
      </c>
      <c r="I4" s="7" t="s">
        <v>66</v>
      </c>
    </row>
    <row r="5" spans="1:12" ht="16.5" customHeight="1" x14ac:dyDescent="0.45">
      <c r="A5" t="s">
        <v>9</v>
      </c>
      <c r="B5" t="s">
        <v>1</v>
      </c>
      <c r="C5" t="s">
        <v>8</v>
      </c>
      <c r="D5">
        <v>3.5</v>
      </c>
      <c r="E5" s="6"/>
      <c r="F5" t="s">
        <v>42</v>
      </c>
      <c r="G5" s="4" t="str">
        <f t="shared" si="0"/>
        <v>10.92.35.64</v>
      </c>
      <c r="H5" s="4" t="s">
        <v>51</v>
      </c>
      <c r="I5" s="7" t="s">
        <v>66</v>
      </c>
    </row>
    <row r="6" spans="1:12" ht="16.5" customHeight="1" x14ac:dyDescent="0.45">
      <c r="A6" t="s">
        <v>7</v>
      </c>
      <c r="B6" t="s">
        <v>1</v>
      </c>
      <c r="C6" t="s">
        <v>10</v>
      </c>
      <c r="D6">
        <v>4</v>
      </c>
      <c r="E6" s="6"/>
      <c r="F6" t="s">
        <v>42</v>
      </c>
      <c r="G6" s="4" t="str">
        <f t="shared" si="0"/>
        <v>10.92.35.66</v>
      </c>
      <c r="H6" s="4" t="s">
        <v>52</v>
      </c>
      <c r="I6" s="7" t="s">
        <v>66</v>
      </c>
    </row>
    <row r="7" spans="1:12" ht="16.5" customHeight="1" x14ac:dyDescent="0.45">
      <c r="A7" t="s">
        <v>11</v>
      </c>
      <c r="B7" t="s">
        <v>1</v>
      </c>
      <c r="C7" t="s">
        <v>55</v>
      </c>
      <c r="D7">
        <v>4</v>
      </c>
      <c r="E7" s="6"/>
      <c r="F7" t="s">
        <v>42</v>
      </c>
      <c r="G7" s="4" t="str">
        <f>_xlfn.CONCAT(LEFT(C7,9), RIGHT(C7,3)-147)</f>
        <v>10.92.35.78</v>
      </c>
      <c r="H7" s="4" t="s">
        <v>58</v>
      </c>
      <c r="I7" s="7" t="s">
        <v>66</v>
      </c>
    </row>
    <row r="8" spans="1:12" ht="16.5" customHeight="1" x14ac:dyDescent="0.45">
      <c r="A8" t="s">
        <v>12</v>
      </c>
      <c r="B8" t="s">
        <v>1</v>
      </c>
      <c r="C8" t="s">
        <v>13</v>
      </c>
      <c r="D8">
        <v>3.5</v>
      </c>
      <c r="E8" s="6"/>
      <c r="F8" t="s">
        <v>42</v>
      </c>
      <c r="G8" s="4" t="str">
        <f t="shared" si="0"/>
        <v>10.92.35.67</v>
      </c>
      <c r="H8" s="4" t="s">
        <v>51</v>
      </c>
      <c r="I8" s="7" t="s">
        <v>66</v>
      </c>
    </row>
    <row r="9" spans="1:12" ht="16.5" customHeight="1" x14ac:dyDescent="0.45">
      <c r="A9" t="s">
        <v>14</v>
      </c>
      <c r="B9" t="s">
        <v>1</v>
      </c>
      <c r="C9" t="s">
        <v>15</v>
      </c>
      <c r="D9">
        <v>3.5</v>
      </c>
      <c r="E9" s="6"/>
      <c r="F9" t="s">
        <v>42</v>
      </c>
      <c r="G9" s="4" t="str">
        <f t="shared" si="0"/>
        <v>10.92.35.68</v>
      </c>
      <c r="H9" s="4" t="s">
        <v>52</v>
      </c>
      <c r="I9" s="7" t="s">
        <v>66</v>
      </c>
    </row>
    <row r="10" spans="1:12" ht="16.5" customHeight="1" x14ac:dyDescent="0.45">
      <c r="A10" t="s">
        <v>16</v>
      </c>
      <c r="B10" t="s">
        <v>1</v>
      </c>
      <c r="C10" t="s">
        <v>17</v>
      </c>
      <c r="D10">
        <v>3.5</v>
      </c>
      <c r="E10" s="6"/>
      <c r="F10" t="s">
        <v>42</v>
      </c>
      <c r="G10" s="4" t="str">
        <f t="shared" si="0"/>
        <v>10.92.35.69</v>
      </c>
      <c r="H10" s="4" t="s">
        <v>52</v>
      </c>
      <c r="I10" s="7" t="s">
        <v>66</v>
      </c>
    </row>
    <row r="11" spans="1:12" ht="16.5" customHeight="1" x14ac:dyDescent="0.45">
      <c r="A11" t="s">
        <v>18</v>
      </c>
      <c r="B11" t="s">
        <v>1</v>
      </c>
      <c r="C11" t="s">
        <v>19</v>
      </c>
      <c r="D11">
        <v>4</v>
      </c>
      <c r="E11" s="6"/>
      <c r="F11" t="s">
        <v>42</v>
      </c>
      <c r="G11" s="4" t="str">
        <f t="shared" si="0"/>
        <v>10.92.35.70</v>
      </c>
      <c r="H11" s="4" t="s">
        <v>51</v>
      </c>
      <c r="I11" s="7" t="s">
        <v>66</v>
      </c>
    </row>
    <row r="12" spans="1:12" ht="16.5" customHeight="1" x14ac:dyDescent="0.45">
      <c r="A12" t="s">
        <v>20</v>
      </c>
      <c r="B12" t="s">
        <v>1</v>
      </c>
      <c r="C12" t="s">
        <v>21</v>
      </c>
      <c r="D12">
        <v>4</v>
      </c>
      <c r="E12" s="6"/>
      <c r="F12" t="s">
        <v>42</v>
      </c>
      <c r="G12" s="4" t="str">
        <f>_xlfn.CONCAT(LEFT(C12,9), RIGHT(C12,3)-146)</f>
        <v>10.92.35.75</v>
      </c>
      <c r="H12" s="4" t="s">
        <v>51</v>
      </c>
      <c r="I12" s="7" t="s">
        <v>66</v>
      </c>
    </row>
    <row r="13" spans="1:12" ht="16.5" customHeight="1" x14ac:dyDescent="0.45">
      <c r="A13" t="s">
        <v>22</v>
      </c>
      <c r="B13" t="s">
        <v>1</v>
      </c>
      <c r="C13" t="s">
        <v>23</v>
      </c>
      <c r="D13">
        <v>3.5</v>
      </c>
      <c r="E13" s="6"/>
      <c r="F13" t="s">
        <v>43</v>
      </c>
      <c r="G13" s="4" t="s">
        <v>23</v>
      </c>
      <c r="H13" s="4" t="s">
        <v>58</v>
      </c>
      <c r="I13" s="7" t="s">
        <v>66</v>
      </c>
    </row>
    <row r="14" spans="1:12" ht="16.5" customHeight="1" x14ac:dyDescent="0.45">
      <c r="A14" t="s">
        <v>24</v>
      </c>
      <c r="B14" t="s">
        <v>1</v>
      </c>
      <c r="C14" s="5" t="s">
        <v>25</v>
      </c>
      <c r="D14">
        <v>3.5</v>
      </c>
      <c r="E14" s="6"/>
      <c r="F14" t="s">
        <v>42</v>
      </c>
      <c r="G14" s="4" t="s">
        <v>64</v>
      </c>
      <c r="H14" s="4" t="s">
        <v>58</v>
      </c>
      <c r="I14" s="7" t="s">
        <v>66</v>
      </c>
    </row>
    <row r="15" spans="1:12" ht="16.5" customHeight="1" x14ac:dyDescent="0.45">
      <c r="A15" t="s">
        <v>26</v>
      </c>
      <c r="B15" t="s">
        <v>1</v>
      </c>
      <c r="C15" t="s">
        <v>27</v>
      </c>
      <c r="D15">
        <v>4</v>
      </c>
      <c r="E15" s="6"/>
      <c r="F15" t="s">
        <v>42</v>
      </c>
      <c r="G15" s="4" t="str">
        <f>_xlfn.CONCAT(LEFT(C15,9), RIGHT(C15,3)-124)</f>
        <v>10.92.35.82</v>
      </c>
      <c r="H15" s="4" t="s">
        <v>51</v>
      </c>
      <c r="I15" s="7" t="s">
        <v>66</v>
      </c>
    </row>
    <row r="16" spans="1:12" ht="16.5" customHeight="1" x14ac:dyDescent="0.45">
      <c r="A16" t="s">
        <v>28</v>
      </c>
      <c r="B16" t="s">
        <v>1</v>
      </c>
      <c r="C16" t="s">
        <v>30</v>
      </c>
      <c r="D16">
        <v>3.5</v>
      </c>
      <c r="E16" s="6"/>
      <c r="F16" t="s">
        <v>43</v>
      </c>
      <c r="G16" s="4" t="str">
        <f>_xlfn.CONCAT(LEFT(C16,9), RIGHT(C16,3)-124)</f>
        <v>10.92.35.81</v>
      </c>
      <c r="H16" s="4" t="s">
        <v>51</v>
      </c>
      <c r="I16" s="7" t="s">
        <v>66</v>
      </c>
    </row>
    <row r="17" spans="1:9" ht="16.5" customHeight="1" x14ac:dyDescent="0.45">
      <c r="A17" t="s">
        <v>31</v>
      </c>
      <c r="B17" t="s">
        <v>1</v>
      </c>
      <c r="C17" t="s">
        <v>29</v>
      </c>
      <c r="D17">
        <v>3.5</v>
      </c>
      <c r="E17" s="6"/>
      <c r="F17" t="s">
        <v>42</v>
      </c>
      <c r="G17" s="4" t="str">
        <f>_xlfn.CONCAT(LEFT(C17,9), RIGHT(C17,3)-51)</f>
        <v>10.92.35.171</v>
      </c>
      <c r="H17" s="4" t="s">
        <v>51</v>
      </c>
      <c r="I17" s="7" t="s">
        <v>66</v>
      </c>
    </row>
    <row r="18" spans="1:9" ht="16.5" customHeight="1" x14ac:dyDescent="0.45">
      <c r="A18" t="s">
        <v>32</v>
      </c>
      <c r="B18" t="s">
        <v>1</v>
      </c>
      <c r="C18" s="5" t="s">
        <v>33</v>
      </c>
      <c r="D18">
        <v>4</v>
      </c>
      <c r="E18" s="6" t="s">
        <v>41</v>
      </c>
      <c r="F18" t="s">
        <v>44</v>
      </c>
      <c r="G18" s="4" t="s">
        <v>65</v>
      </c>
      <c r="H18" s="4" t="s">
        <v>58</v>
      </c>
      <c r="I18" s="7" t="s">
        <v>66</v>
      </c>
    </row>
    <row r="19" spans="1:9" ht="16.5" customHeight="1" x14ac:dyDescent="0.45">
      <c r="A19" t="s">
        <v>34</v>
      </c>
      <c r="B19" t="s">
        <v>1</v>
      </c>
      <c r="C19" t="s">
        <v>35</v>
      </c>
      <c r="D19">
        <v>4</v>
      </c>
      <c r="E19" s="6"/>
      <c r="F19" t="s">
        <v>44</v>
      </c>
      <c r="G19" s="4" t="str">
        <f>_xlfn.CONCAT(LEFT(C19,9), RIGHT(C19,3)-159)</f>
        <v>10.92.35.76</v>
      </c>
      <c r="H19" s="4" t="s">
        <v>51</v>
      </c>
      <c r="I19" s="7" t="s">
        <v>66</v>
      </c>
    </row>
    <row r="20" spans="1:9" ht="16.5" customHeight="1" x14ac:dyDescent="0.45">
      <c r="A20" t="s">
        <v>36</v>
      </c>
      <c r="B20" t="s">
        <v>1</v>
      </c>
      <c r="C20" t="s">
        <v>37</v>
      </c>
      <c r="D20">
        <v>4</v>
      </c>
      <c r="E20" s="6"/>
      <c r="F20" t="s">
        <v>44</v>
      </c>
      <c r="G20" s="4" t="str">
        <f>_xlfn.CONCAT(LEFT(C20,9), RIGHT(C20,3)-159)</f>
        <v>10.92.35.77</v>
      </c>
      <c r="H20" s="4" t="s">
        <v>51</v>
      </c>
      <c r="I20" s="7" t="s">
        <v>66</v>
      </c>
    </row>
    <row r="21" spans="1:9" ht="16.5" customHeight="1" x14ac:dyDescent="0.45">
      <c r="A21" t="s">
        <v>38</v>
      </c>
      <c r="B21" t="s">
        <v>1</v>
      </c>
      <c r="C21" t="s">
        <v>39</v>
      </c>
      <c r="D21">
        <v>4</v>
      </c>
      <c r="E21" s="6"/>
      <c r="F21" t="s">
        <v>44</v>
      </c>
      <c r="G21" s="4" t="str">
        <f>_xlfn.CONCAT(LEFT(C21,9), RIGHT(C21,3)-157)</f>
        <v>10.92.35.80</v>
      </c>
      <c r="H21" s="4" t="s">
        <v>51</v>
      </c>
      <c r="I21" s="7" t="s">
        <v>66</v>
      </c>
    </row>
    <row r="22" spans="1:9" ht="16.5" customHeight="1" x14ac:dyDescent="0.45">
      <c r="A22" t="s">
        <v>56</v>
      </c>
      <c r="B22" t="s">
        <v>62</v>
      </c>
      <c r="C22" t="s">
        <v>60</v>
      </c>
      <c r="D22" t="s">
        <v>61</v>
      </c>
      <c r="E22" t="s">
        <v>59</v>
      </c>
      <c r="F22" t="s">
        <v>63</v>
      </c>
      <c r="G22" s="4" t="s">
        <v>57</v>
      </c>
      <c r="H22" s="4" t="s">
        <v>58</v>
      </c>
      <c r="I22" s="7" t="s">
        <v>66</v>
      </c>
    </row>
  </sheetData>
  <mergeCells count="2">
    <mergeCell ref="E2:E17"/>
    <mergeCell ref="E18:E21"/>
  </mergeCells>
  <conditionalFormatting sqref="F2:F22 G14 G18">
    <cfRule type="cellIs" dxfId="8" priority="7" operator="equal">
      <formula>"v4"</formula>
    </cfRule>
    <cfRule type="cellIs" dxfId="7" priority="8" operator="equal">
      <formula>"v3"</formula>
    </cfRule>
    <cfRule type="cellIs" dxfId="6" priority="9" operator="equal">
      <formula>"v1"</formula>
    </cfRule>
  </conditionalFormatting>
  <conditionalFormatting sqref="K1">
    <cfRule type="cellIs" dxfId="5" priority="4" operator="equal">
      <formula>"v4"</formula>
    </cfRule>
    <cfRule type="cellIs" dxfId="4" priority="5" operator="equal">
      <formula>"v3"</formula>
    </cfRule>
    <cfRule type="cellIs" dxfId="3" priority="6" operator="equal">
      <formula>"v1"</formula>
    </cfRule>
  </conditionalFormatting>
  <conditionalFormatting sqref="L1">
    <cfRule type="cellIs" dxfId="2" priority="1" operator="equal">
      <formula>"v4"</formula>
    </cfRule>
    <cfRule type="cellIs" dxfId="1" priority="2" operator="equal">
      <formula>"v3"</formula>
    </cfRule>
    <cfRule type="cellIs" dxfId="0" priority="3" operator="equal">
      <formula>"v1"</formula>
    </cfRule>
  </conditionalFormatting>
  <hyperlinks>
    <hyperlink ref="I2" r:id="rId1" xr:uid="{C0F35D74-CA91-48F5-809B-2E19DF383C0F}"/>
    <hyperlink ref="I3" r:id="rId2" xr:uid="{7C200D1B-D816-4155-A218-1A18C45022BE}"/>
    <hyperlink ref="I4" r:id="rId3" xr:uid="{82A3C0C4-F055-42D3-8657-F849764B8423}"/>
    <hyperlink ref="I5" r:id="rId4" xr:uid="{F0764A99-020C-4AF5-9752-79AC13AF873D}"/>
    <hyperlink ref="I6" r:id="rId5" xr:uid="{5E6B9506-5DB0-4051-B26E-DD314FBF45CD}"/>
    <hyperlink ref="I7" r:id="rId6" xr:uid="{2F2A13B0-2FED-4E05-A85D-966826FF8C56}"/>
    <hyperlink ref="I8" r:id="rId7" xr:uid="{D9794CBE-111F-4B7D-83A1-4495F30B85A1}"/>
    <hyperlink ref="I9" r:id="rId8" xr:uid="{D242E4B3-FCF6-42A5-B135-EAFD0E33A077}"/>
    <hyperlink ref="I10" r:id="rId9" xr:uid="{867C139D-478F-41FC-BE33-A4CECB9F3CAB}"/>
    <hyperlink ref="I11" r:id="rId10" xr:uid="{1C0A5D4C-BEB0-4DA3-A1D9-0A6E76C943B1}"/>
    <hyperlink ref="I12" r:id="rId11" xr:uid="{3202546E-B94B-430A-AC44-032CB64B42D6}"/>
    <hyperlink ref="I13" r:id="rId12" xr:uid="{9DAAAB36-0571-4F08-953B-F6A700A9CAA1}"/>
    <hyperlink ref="I14" r:id="rId13" xr:uid="{E1C5DD68-EB74-468A-A1D9-A90237AD91EA}"/>
    <hyperlink ref="I15" r:id="rId14" xr:uid="{BC15BC18-4E73-4F28-A5A9-D7A0BFC2E86A}"/>
    <hyperlink ref="I16" r:id="rId15" xr:uid="{6C5AFED8-3979-4760-85C0-AF632ECD79FA}"/>
    <hyperlink ref="I17" r:id="rId16" xr:uid="{1687B57F-B83E-4923-96F0-8B9EF815D9DC}"/>
    <hyperlink ref="I18" r:id="rId17" xr:uid="{173108DC-75CA-46D5-A6AF-48526578DFAD}"/>
    <hyperlink ref="I19" r:id="rId18" xr:uid="{09F22730-9F9A-485F-9083-EE7C049CF88F}"/>
    <hyperlink ref="I20" r:id="rId19" xr:uid="{A8A7DF0E-7CED-4AB5-9EE7-78949AA98719}"/>
    <hyperlink ref="I21" r:id="rId20" xr:uid="{8BCA0EE6-45C5-42DB-9F25-7CF831F24622}"/>
    <hyperlink ref="I22" r:id="rId21" xr:uid="{F55DCB97-1B34-4172-893A-E4D884F1DFFF}"/>
  </hyperlinks>
  <pageMargins left="0.7" right="0.7" top="0.75" bottom="0.75" header="0.3" footer="0.3"/>
  <pageSetup orientation="portrait" horizontalDpi="1200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454C-0668-431C-9FBA-F8F2056BD049}">
  <dimension ref="A1"/>
  <sheetViews>
    <sheetView workbookViewId="0">
      <selection sqref="A1:D8"/>
    </sheetView>
  </sheetViews>
  <sheetFormatPr defaultColWidth="10.664062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Giovanni Campos Pérez</dc:creator>
  <cp:lastModifiedBy>dio</cp:lastModifiedBy>
  <dcterms:created xsi:type="dcterms:W3CDTF">2022-09-05T19:22:22Z</dcterms:created>
  <dcterms:modified xsi:type="dcterms:W3CDTF">2022-11-11T18:42:00Z</dcterms:modified>
</cp:coreProperties>
</file>