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<sst xmlns="http://schemas.openxmlformats.org/spreadsheetml/2006/main" count="8" uniqueCount="8">
  <si>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date</t>
  </si>
  <si>
    <t>time</t>
  </si>
  <si>
    <t>meso cells/mL</t>
  </si>
  <si>
    <t>%tx</t>
  </si>
  <si>
    <t>total crypto SF/mL</t>
  </si>
  <si>
    <t>Tx # SF/mL</t>
  </si>
  <si>
    <t>total crypto SF/mL weekly mean</t>
  </si>
  <si>
    <t>Tx # SF/mL new</t>
  </si>
</sst>
</file>

<file path=xl/styles.xml><?xml version="1.0" encoding="utf-8"?>
<styleSheet xmlns="http://schemas.openxmlformats.org/spreadsheetml/2006/main">
  <numFmts count="3">
    <numFmt formatCode="GENERAL" numFmtId="164"/>
    <numFmt formatCode="MM/DD/YY" numFmtId="165"/>
    <numFmt formatCode="HH:MM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6" activeCellId="0" pane="topLeft" sqref="H16"/>
    </sheetView>
  </sheetViews>
  <cols>
    <col collapsed="false" hidden="false" max="2" min="1" style="0" width="11.6941176470588"/>
    <col collapsed="false" hidden="false" max="3" min="3" style="0" width="12.6705882352941"/>
    <col collapsed="false" hidden="false" max="4" min="4" style="0" width="11.6941176470588"/>
    <col collapsed="false" hidden="false" max="5" min="5" style="0" width="15.9803921568627"/>
    <col collapsed="false" hidden="false" max="6" min="6" style="0" width="11.6941176470588"/>
    <col collapsed="false" hidden="false" max="7" min="7" style="0" width="27.0235294117647"/>
    <col collapsed="false" hidden="false" max="8" min="8" style="0" width="14.3529411764706"/>
    <col collapsed="false" hidden="false" max="1025" min="9" style="0" width="11.6941176470588"/>
  </cols>
  <sheetData>
    <row collapsed="false" customFormat="false" customHeight="false" hidden="false" ht="13.2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2" outlineLevel="0" r="2">
      <c r="A2" s="1" t="n">
        <v>41527</v>
      </c>
      <c r="B2" s="2" t="n">
        <v>0.410416666666667</v>
      </c>
      <c r="D2" s="0" t="n">
        <v>0.3966101</v>
      </c>
    </row>
    <row collapsed="false" customFormat="false" customHeight="false" hidden="false" ht="13.2" outlineLevel="0" r="3">
      <c r="A3" s="1" t="n">
        <v>41529</v>
      </c>
      <c r="B3" s="2" t="n">
        <v>0.410416666666667</v>
      </c>
      <c r="C3" s="0" t="n">
        <v>175</v>
      </c>
    </row>
    <row collapsed="false" customFormat="false" customHeight="false" hidden="false" ht="13.2" outlineLevel="0" r="4">
      <c r="A4" s="1" t="n">
        <v>41530</v>
      </c>
      <c r="B4" s="2" t="n">
        <v>0.39375</v>
      </c>
      <c r="C4" s="0" t="n">
        <v>27</v>
      </c>
      <c r="D4" s="0" t="n">
        <v>0.1788893</v>
      </c>
      <c r="E4" s="0" t="n">
        <f aca="false">(75166.434)/1000</f>
        <v>75.166434</v>
      </c>
      <c r="F4" s="0" t="n">
        <f aca="false">D4*E4</f>
        <v>13.4464707617562</v>
      </c>
      <c r="G4" s="3" t="n">
        <f aca="false">(520876.1/1000)</f>
        <v>520.8761</v>
      </c>
      <c r="H4" s="0" t="n">
        <f aca="false">(0.1788893*G4)</f>
        <v>93.17916091573</v>
      </c>
    </row>
    <row collapsed="false" customFormat="false" customHeight="false" hidden="false" ht="13.2" outlineLevel="0" r="5">
      <c r="A5" s="1" t="n">
        <v>41533</v>
      </c>
      <c r="B5" s="2" t="n">
        <v>0.526388888888889</v>
      </c>
      <c r="C5" s="0" t="n">
        <v>48</v>
      </c>
    </row>
    <row collapsed="false" customFormat="false" customHeight="false" hidden="false" ht="13.2" outlineLevel="0" r="6">
      <c r="A6" s="1" t="n">
        <v>41534</v>
      </c>
      <c r="B6" s="2" t="n">
        <v>0.552083333333333</v>
      </c>
      <c r="C6" s="0" t="n">
        <v>21</v>
      </c>
    </row>
    <row collapsed="false" customFormat="false" customHeight="false" hidden="false" ht="13.2" outlineLevel="0" r="7">
      <c r="A7" s="1" t="n">
        <v>41536</v>
      </c>
      <c r="B7" s="2" t="n">
        <v>0.6875</v>
      </c>
      <c r="C7" s="0" t="n">
        <v>323</v>
      </c>
    </row>
    <row collapsed="false" customFormat="false" customHeight="false" hidden="false" ht="13.2" outlineLevel="0" r="8">
      <c r="A8" s="1" t="n">
        <v>41537</v>
      </c>
      <c r="B8" s="2" t="n">
        <v>0.597222222222222</v>
      </c>
      <c r="C8" s="0" t="n">
        <v>179</v>
      </c>
      <c r="D8" s="0" t="n">
        <v>0.0615413</v>
      </c>
      <c r="G8" s="3" t="n">
        <f aca="false">(81760.8/1000)</f>
        <v>81.7608</v>
      </c>
      <c r="H8" s="0" t="n">
        <f aca="false">(D8*G8)</f>
        <v>5.03166592104</v>
      </c>
    </row>
    <row collapsed="false" customFormat="false" customHeight="false" hidden="false" ht="13.2" outlineLevel="0" r="9">
      <c r="A9" s="1" t="n">
        <v>41540</v>
      </c>
      <c r="B9" s="2" t="n">
        <v>0.729166666666667</v>
      </c>
      <c r="C9" s="0" t="n">
        <v>209</v>
      </c>
    </row>
    <row collapsed="false" customFormat="false" customHeight="false" hidden="false" ht="13.2" outlineLevel="0" r="10">
      <c r="A10" s="1" t="n">
        <v>41541</v>
      </c>
      <c r="B10" s="2" t="n">
        <v>0.740277777777778</v>
      </c>
      <c r="C10" s="0" t="n">
        <v>74</v>
      </c>
      <c r="D10" s="0" t="n">
        <v>0.0801162</v>
      </c>
      <c r="E10" s="0" t="n">
        <f aca="false">(352786.84)/1000</f>
        <v>352.78684</v>
      </c>
      <c r="F10" s="0" t="n">
        <f aca="false">D10*E10</f>
        <v>28.263941030808</v>
      </c>
      <c r="G10" s="3" t="n">
        <f aca="false">(94497.04/1000)</f>
        <v>94.49704</v>
      </c>
      <c r="H10" s="0" t="n">
        <f aca="false">D10*G10</f>
        <v>7.570743756048</v>
      </c>
    </row>
    <row collapsed="false" customFormat="false" customHeight="false" hidden="false" ht="13.2" outlineLevel="0" r="11">
      <c r="A11" s="1" t="n">
        <v>41542</v>
      </c>
      <c r="B11" s="2" t="n">
        <v>0.614583333333333</v>
      </c>
      <c r="C11" s="0" t="n">
        <v>156</v>
      </c>
    </row>
    <row collapsed="false" customFormat="false" customHeight="false" hidden="false" ht="13.2" outlineLevel="0" r="12">
      <c r="A12" s="1" t="n">
        <v>41543</v>
      </c>
      <c r="B12" s="2" t="n">
        <v>0.4375</v>
      </c>
      <c r="C12" s="0" t="n">
        <v>94.5</v>
      </c>
    </row>
    <row collapsed="false" customFormat="false" customHeight="false" hidden="false" ht="13.2" outlineLevel="0" r="13">
      <c r="A13" s="1" t="n">
        <v>41544</v>
      </c>
      <c r="B13" s="2" t="n">
        <v>0.41875</v>
      </c>
      <c r="C13" s="0" t="n">
        <v>37</v>
      </c>
    </row>
    <row collapsed="false" customFormat="false" customHeight="false" hidden="false" ht="13.2" outlineLevel="0" r="14">
      <c r="A14" s="1" t="n">
        <v>41547</v>
      </c>
      <c r="B14" s="2" t="n">
        <v>0.489583333333333</v>
      </c>
      <c r="C14" s="0" t="n">
        <v>111</v>
      </c>
    </row>
    <row collapsed="false" customFormat="false" customHeight="false" hidden="false" ht="13.2" outlineLevel="0" r="15">
      <c r="A15" s="1" t="n">
        <v>41548</v>
      </c>
      <c r="B15" s="2" t="n">
        <v>0.486111111111111</v>
      </c>
      <c r="C15" s="0" t="n">
        <v>80</v>
      </c>
      <c r="D15" s="0" t="n">
        <v>0.2281905</v>
      </c>
      <c r="G15" s="3" t="n">
        <f aca="false">(236434.8/1000)</f>
        <v>236.4348</v>
      </c>
      <c r="H15" s="0" t="n">
        <f aca="false">D15*G15</f>
        <v>53.9521752294</v>
      </c>
    </row>
    <row collapsed="false" customFormat="false" customHeight="false" hidden="false" ht="13.2" outlineLevel="0" r="16">
      <c r="A16" s="1" t="n">
        <v>41549</v>
      </c>
      <c r="B16" s="2" t="n">
        <v>0.520833333333333</v>
      </c>
      <c r="C16" s="0" t="n">
        <v>90</v>
      </c>
    </row>
    <row collapsed="false" customFormat="false" customHeight="false" hidden="false" ht="13.2" outlineLevel="0" r="17">
      <c r="A17" s="1" t="n">
        <v>41550</v>
      </c>
      <c r="B17" s="2" t="n">
        <v>0.576388888888889</v>
      </c>
      <c r="C17" s="0" t="n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LibreOffice/3.5$MacOSX_x86 LibreOffice_project/281b639-6baa1d3-ef66a77-d866f25-f36d45f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2015-07-22T12:31:33.00Z</dcterms:created>
  <cp:revision>0</cp:revision>
</cp:coreProperties>
</file>