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\Documents\GitHub\tumor_regions_segmentation\datasets\ORCA_512x512\"/>
    </mc:Choice>
  </mc:AlternateContent>
  <xr:revisionPtr revIDLastSave="0" documentId="13_ncr:1_{9F92C7C1-60E1-48AD-9C63-E4957E167890}" xr6:coauthVersionLast="47" xr6:coauthVersionMax="47" xr10:uidLastSave="{00000000-0000-0000-0000-000000000000}"/>
  <bookViews>
    <workbookView xWindow="-120" yWindow="-120" windowWidth="25440" windowHeight="15540" activeTab="2" xr2:uid="{085E2ACD-DCFB-433B-A182-E3A397FE0AA7}"/>
  </bookViews>
  <sheets>
    <sheet name="ORCA_512x512_final_avg_measures" sheetId="1" r:id="rId1"/>
    <sheet name="loss" sheetId="2" r:id="rId2"/>
    <sheet name="au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E23" i="4"/>
  <c r="F23" i="4"/>
  <c r="G23" i="4"/>
  <c r="H23" i="4"/>
  <c r="C23" i="4"/>
  <c r="D22" i="4"/>
  <c r="E22" i="4"/>
  <c r="F22" i="4"/>
  <c r="G22" i="4"/>
  <c r="H22" i="4"/>
  <c r="C22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C35" i="4"/>
  <c r="C36" i="4"/>
  <c r="C37" i="4"/>
  <c r="C38" i="4"/>
  <c r="C39" i="4"/>
  <c r="C40" i="4"/>
  <c r="C34" i="4"/>
  <c r="C9" i="2"/>
  <c r="D9" i="2"/>
  <c r="E9" i="2"/>
  <c r="F9" i="2"/>
  <c r="G9" i="2"/>
  <c r="B9" i="2"/>
</calcChain>
</file>

<file path=xl/sharedStrings.xml><?xml version="1.0" encoding="utf-8"?>
<sst xmlns="http://schemas.openxmlformats.org/spreadsheetml/2006/main" count="134" uniqueCount="77">
  <si>
    <t>dataset</t>
  </si>
  <si>
    <t>accuracy</t>
  </si>
  <si>
    <t>precision</t>
  </si>
  <si>
    <t>f1/dice</t>
  </si>
  <si>
    <t>jaccard</t>
  </si>
  <si>
    <t>sensitivity/recall</t>
  </si>
  <si>
    <t>specificity</t>
  </si>
  <si>
    <t>022-ORCA512-BCELoss-random9</t>
  </si>
  <si>
    <t>023-ORCA512-BCELoss-random8</t>
  </si>
  <si>
    <t>024-ORCA512-BCELoss-random9</t>
  </si>
  <si>
    <t>025-ORCA512-BCELoss-random8</t>
  </si>
  <si>
    <t>026-ORCA512-L1Loss-random9</t>
  </si>
  <si>
    <t>027-ORCA512-L1Loss-random8</t>
  </si>
  <si>
    <t>028-ORCA512-MSELoss-random8</t>
  </si>
  <si>
    <t>029-ORCA512-MSELoss-random9</t>
  </si>
  <si>
    <t>030-ORCA512-HuberLoss-random9</t>
  </si>
  <si>
    <t>031-ORCA512-SmoothL1Loss-random9</t>
  </si>
  <si>
    <t>032-ORCA512-SmoothL1Loss-random8</t>
  </si>
  <si>
    <t>033-ORCA512-HuberLoss-random8</t>
  </si>
  <si>
    <t>034-ORCA512-BCELoss-random9</t>
  </si>
  <si>
    <t>035-ORCA512-BCELoss-random8</t>
  </si>
  <si>
    <t>036-ORCA512-BCELoss-random9</t>
  </si>
  <si>
    <t>100_ORCA_512x512____Size-512x512_Epoch-400_Images-100_Batch-1_BCELoss_Adam_random_25_operations</t>
  </si>
  <si>
    <t>101_ORCA_512x512____Size-512x512_Epoch-400_Images-100_Batch-1_BCELoss_Adam_random_16_operations</t>
  </si>
  <si>
    <t>102_ORCA_512x512____Size-512x512_Epoch-400_Images-100_Batch-1_BCELoss_Adam_random_18_operations</t>
  </si>
  <si>
    <t>103_ORCA_512x512____Size-512x512_Epoch-400_Images-100_Batch-1_BCELoss_Adam_random_24_operations</t>
  </si>
  <si>
    <t>104_ORCA_512x512____Size-512x512_Epoch-400_Images-100_Batch-1_BCELoss_Adam_standard_8_operations</t>
  </si>
  <si>
    <t>105_ORCA_512x512____Size-512x512_Epoch-400_Images-100_Batch-1_BCELoss_Adam_inpainting_augmentation</t>
  </si>
  <si>
    <t>Artigo</t>
  </si>
  <si>
    <t>SmoothL1Loss</t>
  </si>
  <si>
    <t>L1Loss</t>
  </si>
  <si>
    <t>MSELoss</t>
  </si>
  <si>
    <t>HuberLoss</t>
  </si>
  <si>
    <t>Acurácia</t>
  </si>
  <si>
    <t>Precisão</t>
  </si>
  <si>
    <t>F1</t>
  </si>
  <si>
    <t>IOU</t>
  </si>
  <si>
    <t>Sensitividade</t>
  </si>
  <si>
    <t>Especificidade</t>
  </si>
  <si>
    <t>Função de Perda</t>
  </si>
  <si>
    <t>BCELoss (artigo)</t>
  </si>
  <si>
    <t>BCELoss (execução 1)</t>
  </si>
  <si>
    <t>BCELoss (execução 2)</t>
  </si>
  <si>
    <t>BCELoss (execução 3)</t>
  </si>
  <si>
    <t>106_ORCA_512x512____Size-512x512_Epoch-400_Images-100_Batch-1_BCELoss_Adam_no_augmentation</t>
  </si>
  <si>
    <t>107_ORCA_512x512____Size-512x512_Epoch-400_Images-100_Batch-1_BCELoss_Adam_color_augmentation</t>
  </si>
  <si>
    <t>108_ORCA_512x512____Size-512x512_Epoch-400_Images-100_Batch-1_BCELoss_Adam_standard_4_operations</t>
  </si>
  <si>
    <t>109_ORCA_512x512____Size-512x512_Epoch-400_Images-100_Batch-1_BCELoss_Adam_standard_2_operations</t>
  </si>
  <si>
    <t>110_ORCA_512x512____Size-512x512_Epoch-400_Images-100_Batch-1_BCELoss_Adam_standard_9_operations</t>
  </si>
  <si>
    <t>No Augmentation</t>
  </si>
  <si>
    <t>Color Transfer</t>
  </si>
  <si>
    <t>Geometric</t>
  </si>
  <si>
    <t>Distortion</t>
  </si>
  <si>
    <t>Augmentation</t>
  </si>
  <si>
    <t>#</t>
  </si>
  <si>
    <t>Image Inpainting</t>
  </si>
  <si>
    <t>All (Standard) (8)</t>
  </si>
  <si>
    <t>All (Standard) (9)</t>
  </si>
  <si>
    <t>Foram 3 execuções com BCELoss</t>
  </si>
  <si>
    <t>Foi selecionada a melhor: exec3</t>
  </si>
  <si>
    <t>Comparação com os resultados do artigo do Dali</t>
  </si>
  <si>
    <t>Os resultados do artigo são bem melhores</t>
  </si>
  <si>
    <t>Comparação com as 5 funções de perda, usando exec3</t>
  </si>
  <si>
    <t>SmoothL1Loss é a melhor, seguida de L1Loss</t>
  </si>
  <si>
    <t>Comparação agora considerando os resultados do artigo</t>
  </si>
  <si>
    <t>SmoothL1Loss continua a melhor, mas agora a segunda é BCELoss</t>
  </si>
  <si>
    <t>Reexecução de todas as configurações do artigo</t>
  </si>
  <si>
    <t>Não deu o mesmo resultado. Os melhores foram NoAug e All</t>
  </si>
  <si>
    <t>Se considerar os dados do artigo, BCELoss ganha</t>
  </si>
  <si>
    <t>SmoothL1Loss ganha em duas medidas de todos (promissor)</t>
  </si>
  <si>
    <t>No augmentation</t>
  </si>
  <si>
    <t>Color transfer</t>
  </si>
  <si>
    <t>Image inpainting</t>
  </si>
  <si>
    <t>All (standard)</t>
  </si>
  <si>
    <t>RCAug (proposed)</t>
  </si>
  <si>
    <t>Resultados do artigo</t>
  </si>
  <si>
    <t>BCELoss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</si>
</sst>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4" borderId="0" xfId="0" applyFill="1"/>
    <xf numFmtId="164" fontId="0" fillId="33" borderId="0" xfId="0" applyNumberFormat="1" applyFill="1"/>
    <xf numFmtId="0" fontId="0" fillId="38" borderId="0" xfId="0" applyFill="1"/>
    <xf numFmtId="164" fontId="0" fillId="0" borderId="0" xfId="0" applyNumberFormat="1"/>
    <xf numFmtId="164" fontId="0" fillId="36" borderId="0" xfId="0" applyNumberFormat="1" applyFill="1"/>
    <xf numFmtId="164" fontId="0" fillId="38" borderId="0" xfId="0" applyNumberFormat="1" applyFill="1"/>
    <xf numFmtId="164" fontId="0" fillId="37" borderId="0" xfId="0" applyNumberFormat="1" applyFill="1"/>
    <xf numFmtId="164" fontId="0" fillId="34" borderId="0" xfId="0" applyNumberFormat="1" applyFill="1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165" fontId="0" fillId="35" borderId="0" xfId="0" applyNumberFormat="1" applyFill="1"/>
    <xf numFmtId="10" fontId="0" fillId="0" borderId="0" xfId="42" applyNumberFormat="1" applyFont="1"/>
    <xf numFmtId="0" fontId="0" fillId="39" borderId="0" xfId="0" applyFill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0" fillId="40" borderId="0" xfId="0" applyNumberFormat="1" applyFill="1"/>
    <xf numFmtId="165" fontId="0" fillId="41" borderId="0" xfId="0" applyNumberForma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FCF9-5300-4D1E-B021-102543B605C8}">
  <dimension ref="A1:G34"/>
  <sheetViews>
    <sheetView zoomScaleNormal="100" workbookViewId="0"/>
  </sheetViews>
  <sheetFormatPr defaultRowHeight="15" x14ac:dyDescent="0.25"/>
  <cols>
    <col min="1" max="1" width="100.7109375" bestFit="1" customWidth="1"/>
    <col min="2" max="5" width="12" style="5" bestFit="1" customWidth="1"/>
    <col min="6" max="6" width="15.5703125" style="5" bestFit="1" customWidth="1"/>
    <col min="7" max="7" width="12" style="5" bestFit="1" customWidth="1"/>
  </cols>
  <sheetData>
    <row r="1" spans="1:7" x14ac:dyDescent="0.2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t="s">
        <v>28</v>
      </c>
      <c r="B2" s="5">
        <v>0.86460000000000004</v>
      </c>
      <c r="C2" s="5">
        <v>0.73880999999999997</v>
      </c>
      <c r="D2" s="5">
        <v>0.77159999999999995</v>
      </c>
      <c r="E2" s="5">
        <v>0.62809999999999999</v>
      </c>
      <c r="F2" s="5">
        <v>0.78969999999999996</v>
      </c>
      <c r="G2" s="5">
        <v>0.88800999999999997</v>
      </c>
    </row>
    <row r="3" spans="1:7" s="1" customFormat="1" x14ac:dyDescent="0.25">
      <c r="A3" s="1" t="s">
        <v>20</v>
      </c>
      <c r="B3" s="6">
        <v>0.85912593841552698</v>
      </c>
      <c r="C3" s="6">
        <v>0.72311616303473503</v>
      </c>
      <c r="D3" s="3">
        <v>0.70565459137201403</v>
      </c>
      <c r="E3" s="3">
        <v>0.57565227245905704</v>
      </c>
      <c r="F3" s="3">
        <v>0.74721447707232802</v>
      </c>
      <c r="G3" s="3">
        <v>0.89746964152410102</v>
      </c>
    </row>
    <row r="4" spans="1:7" s="1" customFormat="1" x14ac:dyDescent="0.25">
      <c r="A4" s="1" t="s">
        <v>8</v>
      </c>
      <c r="B4" s="3">
        <v>0.858690299987793</v>
      </c>
      <c r="C4" s="3">
        <v>0.71673368111375002</v>
      </c>
      <c r="D4" s="3">
        <v>0.713406207406446</v>
      </c>
      <c r="E4" s="3">
        <v>0.58333317484914304</v>
      </c>
      <c r="F4" s="3">
        <v>0.76895653832900102</v>
      </c>
      <c r="G4" s="6">
        <v>0.89884878401298196</v>
      </c>
    </row>
    <row r="5" spans="1:7" s="1" customFormat="1" x14ac:dyDescent="0.25">
      <c r="A5" s="1" t="s">
        <v>10</v>
      </c>
      <c r="B5" s="3">
        <v>0.856356964111328</v>
      </c>
      <c r="C5" s="3">
        <v>0.69722812354290198</v>
      </c>
      <c r="D5" s="7">
        <v>0.726510686550914</v>
      </c>
      <c r="E5" s="7">
        <v>0.59647583538120397</v>
      </c>
      <c r="F5" s="8">
        <v>0.80650472910525095</v>
      </c>
      <c r="G5" s="3">
        <v>0.88305615974012697</v>
      </c>
    </row>
    <row r="6" spans="1:7" x14ac:dyDescent="0.25">
      <c r="A6" t="s">
        <v>17</v>
      </c>
      <c r="B6" s="8">
        <v>0.86593132019042895</v>
      </c>
      <c r="C6" s="8">
        <v>0.74854844305208201</v>
      </c>
      <c r="D6" s="5">
        <v>0.71789235974860699</v>
      </c>
      <c r="E6" s="5">
        <v>0.58446666353046794</v>
      </c>
      <c r="F6" s="5">
        <v>0.73405540701217198</v>
      </c>
      <c r="G6" s="8">
        <v>0.91566534263160404</v>
      </c>
    </row>
    <row r="7" spans="1:7" x14ac:dyDescent="0.25">
      <c r="A7" t="s">
        <v>12</v>
      </c>
      <c r="B7" s="7">
        <v>0.86440776824951104</v>
      </c>
      <c r="C7" s="5">
        <v>0.71086087909179696</v>
      </c>
      <c r="D7" s="8">
        <v>0.73589028200564099</v>
      </c>
      <c r="E7" s="8">
        <v>0.606448761662571</v>
      </c>
      <c r="F7" s="7">
        <v>0.80580875238746497</v>
      </c>
      <c r="G7" s="5">
        <v>0.88913922492670805</v>
      </c>
    </row>
    <row r="8" spans="1:7" x14ac:dyDescent="0.25">
      <c r="A8" t="s">
        <v>13</v>
      </c>
      <c r="B8" s="5">
        <v>0.859366912841796</v>
      </c>
      <c r="C8" s="5">
        <v>0.71895547245657498</v>
      </c>
      <c r="D8" s="5">
        <v>0.71104971356765501</v>
      </c>
      <c r="E8" s="5">
        <v>0.58040661390516601</v>
      </c>
      <c r="F8" s="5">
        <v>0.74931157572937601</v>
      </c>
      <c r="G8" s="5">
        <v>0.90447813598238302</v>
      </c>
    </row>
    <row r="9" spans="1:7" x14ac:dyDescent="0.25">
      <c r="A9" t="s">
        <v>18</v>
      </c>
      <c r="B9" s="5">
        <v>0.85749626159667902</v>
      </c>
      <c r="C9" s="7">
        <v>0.72642865067972695</v>
      </c>
      <c r="D9" s="5">
        <v>0.70805567202217901</v>
      </c>
      <c r="E9" s="5">
        <v>0.57364017670179102</v>
      </c>
      <c r="F9" s="5">
        <v>0.73692109545200601</v>
      </c>
      <c r="G9" s="7">
        <v>0.90636697790674703</v>
      </c>
    </row>
    <row r="13" spans="1:7" s="2" customFormat="1" x14ac:dyDescent="0.25">
      <c r="A13" s="2" t="s">
        <v>19</v>
      </c>
      <c r="B13" s="8">
        <v>0.86608264923095701</v>
      </c>
      <c r="C13" s="9">
        <v>0.72676522228909601</v>
      </c>
      <c r="D13" s="8">
        <v>0.73541455246439003</v>
      </c>
      <c r="E13" s="8">
        <v>0.60645461290950098</v>
      </c>
      <c r="F13" s="7">
        <v>0.80060951541554903</v>
      </c>
      <c r="G13" s="9">
        <v>0.89601376873636696</v>
      </c>
    </row>
    <row r="14" spans="1:7" s="2" customFormat="1" x14ac:dyDescent="0.25">
      <c r="A14" s="2" t="s">
        <v>9</v>
      </c>
      <c r="B14" s="9">
        <v>0.86012786865234303</v>
      </c>
      <c r="C14" s="9">
        <v>0.71423167561523204</v>
      </c>
      <c r="D14" s="9">
        <v>0.725251525498673</v>
      </c>
      <c r="E14" s="9">
        <v>0.59500095953857701</v>
      </c>
      <c r="F14" s="9">
        <v>0.79227411031359796</v>
      </c>
      <c r="G14" s="9">
        <v>0.89351339278494502</v>
      </c>
    </row>
    <row r="15" spans="1:7" s="2" customFormat="1" x14ac:dyDescent="0.25">
      <c r="A15" s="2" t="s">
        <v>21</v>
      </c>
      <c r="B15" s="9">
        <v>0.85556617736816398</v>
      </c>
      <c r="C15" s="9">
        <v>0.72620910832692298</v>
      </c>
      <c r="D15" s="9">
        <v>0.69390897233327198</v>
      </c>
      <c r="E15" s="9">
        <v>0.56201656748485596</v>
      </c>
      <c r="F15" s="9">
        <v>0.71798751801272898</v>
      </c>
      <c r="G15" s="9">
        <v>0.90845030307156804</v>
      </c>
    </row>
    <row r="16" spans="1:7" s="2" customFormat="1" x14ac:dyDescent="0.25">
      <c r="A16" s="2" t="s">
        <v>7</v>
      </c>
      <c r="B16" s="9">
        <v>0.85357604980468704</v>
      </c>
      <c r="C16" s="6">
        <v>0.72938913116691795</v>
      </c>
      <c r="D16" s="9">
        <v>0.69561917990530997</v>
      </c>
      <c r="E16" s="9">
        <v>0.56264581474091202</v>
      </c>
      <c r="F16" s="9">
        <v>0.72143526224216703</v>
      </c>
      <c r="G16" s="7">
        <v>0.91378868506309496</v>
      </c>
    </row>
    <row r="17" spans="1:7" x14ac:dyDescent="0.25">
      <c r="A17" t="s">
        <v>16</v>
      </c>
      <c r="B17" s="7">
        <v>0.86206039428710901</v>
      </c>
      <c r="C17" s="5">
        <v>0.70190706617929399</v>
      </c>
      <c r="D17" s="7">
        <v>0.73091261660784501</v>
      </c>
      <c r="E17" s="7">
        <v>0.60139785245809096</v>
      </c>
      <c r="F17" s="8">
        <v>0.80762704999913104</v>
      </c>
      <c r="G17" s="5">
        <v>0.8803301212297</v>
      </c>
    </row>
    <row r="18" spans="1:7" x14ac:dyDescent="0.25">
      <c r="A18" t="s">
        <v>14</v>
      </c>
      <c r="B18" s="5">
        <v>0.85830673217773401</v>
      </c>
      <c r="C18" s="7">
        <v>0.73332620606494403</v>
      </c>
      <c r="D18" s="5">
        <v>0.70810567657115697</v>
      </c>
      <c r="E18" s="5">
        <v>0.57497168813602795</v>
      </c>
      <c r="F18" s="5">
        <v>0.73814838920813397</v>
      </c>
      <c r="G18" s="5">
        <v>0.90892907405101497</v>
      </c>
    </row>
    <row r="19" spans="1:7" x14ac:dyDescent="0.25">
      <c r="A19" t="s">
        <v>15</v>
      </c>
      <c r="B19" s="5">
        <v>0.84895488739013603</v>
      </c>
      <c r="C19" s="5">
        <v>0.69067993935371497</v>
      </c>
      <c r="D19" s="5">
        <v>0.68785779177232897</v>
      </c>
      <c r="E19" s="5">
        <v>0.55752027777263302</v>
      </c>
      <c r="F19" s="5">
        <v>0.73591405166400203</v>
      </c>
      <c r="G19" s="5">
        <v>0.89432183695748502</v>
      </c>
    </row>
    <row r="20" spans="1:7" x14ac:dyDescent="0.25">
      <c r="A20" t="s">
        <v>11</v>
      </c>
      <c r="B20" s="5">
        <v>0.84007896423339801</v>
      </c>
      <c r="C20" s="8">
        <v>0.76817153786341097</v>
      </c>
      <c r="D20" s="5">
        <v>0.65001847229838206</v>
      </c>
      <c r="E20" s="5">
        <v>0.50246951837369103</v>
      </c>
      <c r="F20" s="5">
        <v>0.60735336176550803</v>
      </c>
      <c r="G20" s="8">
        <v>0.94210218429201698</v>
      </c>
    </row>
    <row r="23" spans="1:7" x14ac:dyDescent="0.25">
      <c r="A23" t="s">
        <v>22</v>
      </c>
      <c r="B23" s="5">
        <v>0.79826477050781197</v>
      </c>
      <c r="C23" s="5">
        <v>0.63513904654187703</v>
      </c>
      <c r="D23" s="5">
        <v>0.57628590222238796</v>
      </c>
      <c r="E23" s="5">
        <v>0.43217716669652401</v>
      </c>
      <c r="F23" s="5">
        <v>0.58295029736017401</v>
      </c>
      <c r="G23" s="5">
        <v>0.89114192941558501</v>
      </c>
    </row>
    <row r="24" spans="1:7" x14ac:dyDescent="0.25">
      <c r="A24" t="s">
        <v>23</v>
      </c>
      <c r="B24" s="5">
        <v>0.796330070495605</v>
      </c>
      <c r="C24" s="5">
        <v>0.60542747352006898</v>
      </c>
      <c r="D24" s="5">
        <v>0.618271924651003</v>
      </c>
      <c r="E24" s="5">
        <v>0.47496098997869102</v>
      </c>
      <c r="F24" s="5">
        <v>0.70444521249300696</v>
      </c>
      <c r="G24" s="5">
        <v>0.84348137644740695</v>
      </c>
    </row>
    <row r="25" spans="1:7" x14ac:dyDescent="0.25">
      <c r="A25" t="s">
        <v>24</v>
      </c>
      <c r="B25" s="5">
        <v>0.82074153900146396</v>
      </c>
      <c r="C25" s="5">
        <v>0.65266525528479602</v>
      </c>
      <c r="D25" s="5">
        <v>0.66794175482837503</v>
      </c>
      <c r="E25" s="5">
        <v>0.52691982583923203</v>
      </c>
      <c r="F25" s="5">
        <v>0.74850545990913697</v>
      </c>
      <c r="G25" s="5">
        <v>0.86277143914994403</v>
      </c>
    </row>
    <row r="26" spans="1:7" x14ac:dyDescent="0.25">
      <c r="A26" t="s">
        <v>25</v>
      </c>
      <c r="B26" s="5">
        <v>0.798197708129882</v>
      </c>
      <c r="C26" s="5">
        <v>0.61706257125033004</v>
      </c>
      <c r="D26" s="5">
        <v>0.63606598853110297</v>
      </c>
      <c r="E26" s="5">
        <v>0.49104524972827701</v>
      </c>
      <c r="F26" s="5">
        <v>0.72885694609757901</v>
      </c>
      <c r="G26" s="5">
        <v>0.84272189652836904</v>
      </c>
    </row>
    <row r="27" spans="1:7" x14ac:dyDescent="0.25">
      <c r="A27" t="s">
        <v>26</v>
      </c>
      <c r="B27" s="8">
        <v>0.87063411712646399</v>
      </c>
      <c r="C27" s="8">
        <v>0.73236893073507003</v>
      </c>
      <c r="D27" s="8">
        <v>0.73304943524021005</v>
      </c>
      <c r="E27" s="8">
        <v>0.601901365264777</v>
      </c>
      <c r="F27" s="5">
        <v>0.76490339038627497</v>
      </c>
      <c r="G27" s="8">
        <v>0.90463437874173303</v>
      </c>
    </row>
    <row r="28" spans="1:7" x14ac:dyDescent="0.25">
      <c r="A28" t="s">
        <v>27</v>
      </c>
      <c r="B28" s="5">
        <v>0.85688674926757802</v>
      </c>
      <c r="C28" s="5">
        <v>0.69885374870805905</v>
      </c>
      <c r="D28" s="5">
        <v>0.72820801828430504</v>
      </c>
      <c r="E28" s="5">
        <v>0.59804033262341705</v>
      </c>
      <c r="F28" s="8">
        <v>0.81353090948779305</v>
      </c>
      <c r="G28" s="5">
        <v>0.88170564309631905</v>
      </c>
    </row>
    <row r="30" spans="1:7" x14ac:dyDescent="0.25">
      <c r="A30" t="s">
        <v>44</v>
      </c>
      <c r="B30">
        <v>0.85212116241455005</v>
      </c>
      <c r="C30">
        <v>0.67045985705036804</v>
      </c>
      <c r="D30">
        <v>0.73509971790222794</v>
      </c>
      <c r="E30">
        <v>0.60512423076421495</v>
      </c>
      <c r="F30" s="15">
        <v>0.86559499209208202</v>
      </c>
      <c r="G30">
        <v>0.85458352827251005</v>
      </c>
    </row>
    <row r="31" spans="1:7" x14ac:dyDescent="0.25">
      <c r="A31" t="s">
        <v>45</v>
      </c>
      <c r="B31">
        <v>0.84450511932372996</v>
      </c>
      <c r="C31">
        <v>0.67223612134954902</v>
      </c>
      <c r="D31">
        <v>0.72382318229579001</v>
      </c>
      <c r="E31">
        <v>0.59290188047366199</v>
      </c>
      <c r="F31">
        <v>0.85159867757072705</v>
      </c>
      <c r="G31">
        <v>0.85401526924773197</v>
      </c>
    </row>
    <row r="32" spans="1:7" x14ac:dyDescent="0.25">
      <c r="A32" t="s">
        <v>46</v>
      </c>
      <c r="B32">
        <v>0.86499645233154299</v>
      </c>
      <c r="C32">
        <v>0.71127799766344402</v>
      </c>
      <c r="D32">
        <v>0.71895861699130503</v>
      </c>
      <c r="E32">
        <v>0.59013457722342499</v>
      </c>
      <c r="F32">
        <v>0.75891071759860196</v>
      </c>
      <c r="G32">
        <v>0.896779851612031</v>
      </c>
    </row>
    <row r="33" spans="1:7" x14ac:dyDescent="0.25">
      <c r="A33" t="s">
        <v>47</v>
      </c>
      <c r="B33">
        <v>0.85955421447753899</v>
      </c>
      <c r="C33">
        <v>0.71952001144610001</v>
      </c>
      <c r="D33">
        <v>0.71043128494570795</v>
      </c>
      <c r="E33">
        <v>0.57735691798993705</v>
      </c>
      <c r="F33">
        <v>0.74062519539670402</v>
      </c>
      <c r="G33">
        <v>0.90253664780763898</v>
      </c>
    </row>
    <row r="34" spans="1:7" x14ac:dyDescent="0.25">
      <c r="A34" t="s">
        <v>48</v>
      </c>
      <c r="B34">
        <v>0.86952835083007796</v>
      </c>
      <c r="C34">
        <v>0.73127220378123903</v>
      </c>
      <c r="D34" s="15">
        <v>0.73811731023110905</v>
      </c>
      <c r="E34" s="15">
        <v>0.607923318878409</v>
      </c>
      <c r="F34">
        <v>0.78555669346443202</v>
      </c>
      <c r="G34">
        <v>0.89812783355924297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8456-97FE-4F63-8410-7388C609057B}">
  <dimension ref="A1:I23"/>
  <sheetViews>
    <sheetView zoomScaleNormal="100" workbookViewId="0"/>
  </sheetViews>
  <sheetFormatPr defaultRowHeight="15" x14ac:dyDescent="0.25"/>
  <cols>
    <col min="1" max="1" width="20.140625" bestFit="1" customWidth="1"/>
    <col min="2" max="5" width="9.85546875" bestFit="1" customWidth="1"/>
    <col min="6" max="6" width="12.85546875" bestFit="1" customWidth="1"/>
    <col min="7" max="7" width="14.140625" bestFit="1" customWidth="1"/>
  </cols>
  <sheetData>
    <row r="1" spans="1:9" x14ac:dyDescent="0.25">
      <c r="A1" s="11" t="s">
        <v>39</v>
      </c>
      <c r="B1" s="12" t="s">
        <v>33</v>
      </c>
      <c r="C1" s="12" t="s">
        <v>34</v>
      </c>
      <c r="D1" s="12" t="s">
        <v>35</v>
      </c>
      <c r="E1" s="12" t="s">
        <v>36</v>
      </c>
      <c r="F1" s="12" t="s">
        <v>37</v>
      </c>
      <c r="G1" s="12" t="s">
        <v>38</v>
      </c>
    </row>
    <row r="2" spans="1:9" x14ac:dyDescent="0.25">
      <c r="A2" t="s">
        <v>41</v>
      </c>
      <c r="B2" s="13">
        <v>0.85912593841552698</v>
      </c>
      <c r="C2" s="13">
        <v>0.72311616303473503</v>
      </c>
      <c r="D2" s="10">
        <v>0.70565459137201403</v>
      </c>
      <c r="E2" s="10">
        <v>0.57565227245905704</v>
      </c>
      <c r="F2" s="10">
        <v>0.74721447707232802</v>
      </c>
      <c r="G2" s="10">
        <v>0.89746964152410102</v>
      </c>
      <c r="I2" t="s">
        <v>58</v>
      </c>
    </row>
    <row r="3" spans="1:9" x14ac:dyDescent="0.25">
      <c r="A3" t="s">
        <v>42</v>
      </c>
      <c r="B3" s="10">
        <v>0.858690299987793</v>
      </c>
      <c r="C3" s="10">
        <v>0.71673368111375002</v>
      </c>
      <c r="D3" s="10">
        <v>0.713406207406446</v>
      </c>
      <c r="E3" s="10">
        <v>0.58333317484914304</v>
      </c>
      <c r="F3" s="10">
        <v>0.76895653832900102</v>
      </c>
      <c r="G3" s="13">
        <v>0.89884878401298196</v>
      </c>
      <c r="I3" t="s">
        <v>59</v>
      </c>
    </row>
    <row r="4" spans="1:9" x14ac:dyDescent="0.25">
      <c r="A4" s="4" t="s">
        <v>43</v>
      </c>
      <c r="B4" s="10">
        <v>0.856356964111328</v>
      </c>
      <c r="C4" s="10">
        <v>0.69722812354290198</v>
      </c>
      <c r="D4" s="13">
        <v>0.726510686550914</v>
      </c>
      <c r="E4" s="13">
        <v>0.59647583538120397</v>
      </c>
      <c r="F4" s="13">
        <v>0.80650472910525095</v>
      </c>
      <c r="G4" s="10">
        <v>0.88305615974012697</v>
      </c>
    </row>
    <row r="6" spans="1:9" x14ac:dyDescent="0.25">
      <c r="A6" s="11" t="s">
        <v>39</v>
      </c>
      <c r="B6" s="12" t="s">
        <v>33</v>
      </c>
      <c r="C6" s="12" t="s">
        <v>34</v>
      </c>
      <c r="D6" s="12" t="s">
        <v>35</v>
      </c>
      <c r="E6" s="12" t="s">
        <v>36</v>
      </c>
      <c r="F6" s="12" t="s">
        <v>37</v>
      </c>
      <c r="G6" s="12" t="s">
        <v>38</v>
      </c>
    </row>
    <row r="7" spans="1:9" x14ac:dyDescent="0.25">
      <c r="A7" t="s">
        <v>43</v>
      </c>
      <c r="B7" s="10">
        <v>0.856356964111328</v>
      </c>
      <c r="C7" s="10">
        <v>0.69722812354290198</v>
      </c>
      <c r="D7" s="10">
        <v>0.726510686550914</v>
      </c>
      <c r="E7" s="10">
        <v>0.59647583538120397</v>
      </c>
      <c r="F7" s="13">
        <v>0.80650472910525095</v>
      </c>
      <c r="G7" s="10">
        <v>0.88305615974012697</v>
      </c>
      <c r="I7" t="s">
        <v>60</v>
      </c>
    </row>
    <row r="8" spans="1:9" x14ac:dyDescent="0.25">
      <c r="A8" s="4" t="s">
        <v>40</v>
      </c>
      <c r="B8" s="13">
        <v>0.86460000000000004</v>
      </c>
      <c r="C8" s="13">
        <v>0.73880999999999997</v>
      </c>
      <c r="D8" s="13">
        <v>0.77159999999999995</v>
      </c>
      <c r="E8" s="13">
        <v>0.62809999999999999</v>
      </c>
      <c r="F8" s="10">
        <v>0.78969999999999996</v>
      </c>
      <c r="G8" s="13">
        <v>0.88800999999999997</v>
      </c>
      <c r="I8" t="s">
        <v>61</v>
      </c>
    </row>
    <row r="9" spans="1:9" x14ac:dyDescent="0.25">
      <c r="B9" s="14">
        <f>(B7-B8)/B8</f>
        <v>-9.5339300123433203E-3</v>
      </c>
      <c r="C9" s="14">
        <f t="shared" ref="C9:G9" si="0">(C7-C8)/C8</f>
        <v>-5.628223285702412E-2</v>
      </c>
      <c r="D9" s="14">
        <f t="shared" si="0"/>
        <v>-5.8436124221210417E-2</v>
      </c>
      <c r="E9" s="14">
        <f t="shared" si="0"/>
        <v>-5.0348932683961192E-2</v>
      </c>
      <c r="F9" s="14">
        <f t="shared" si="0"/>
        <v>2.1279889964861333E-2</v>
      </c>
      <c r="G9" s="14">
        <f t="shared" si="0"/>
        <v>-5.5785861193826634E-3</v>
      </c>
    </row>
    <row r="11" spans="1:9" x14ac:dyDescent="0.25">
      <c r="A11" s="11" t="s">
        <v>39</v>
      </c>
      <c r="B11" s="12" t="s">
        <v>33</v>
      </c>
      <c r="C11" s="12" t="s">
        <v>34</v>
      </c>
      <c r="D11" s="12" t="s">
        <v>35</v>
      </c>
      <c r="E11" s="12" t="s">
        <v>36</v>
      </c>
      <c r="F11" s="12" t="s">
        <v>37</v>
      </c>
      <c r="G11" s="12" t="s">
        <v>38</v>
      </c>
    </row>
    <row r="12" spans="1:9" x14ac:dyDescent="0.25">
      <c r="A12" t="s">
        <v>43</v>
      </c>
      <c r="B12" s="10">
        <v>0.856356964111328</v>
      </c>
      <c r="C12" s="10">
        <v>0.69722812354290198</v>
      </c>
      <c r="D12" s="10">
        <v>0.726510686550914</v>
      </c>
      <c r="E12" s="10">
        <v>0.59647583538120397</v>
      </c>
      <c r="F12" s="13">
        <v>0.80650472910525095</v>
      </c>
      <c r="G12" s="10">
        <v>0.88305615974012697</v>
      </c>
      <c r="I12" t="s">
        <v>62</v>
      </c>
    </row>
    <row r="13" spans="1:9" x14ac:dyDescent="0.25">
      <c r="A13" t="s">
        <v>32</v>
      </c>
      <c r="B13" s="10">
        <v>0.85749626159667902</v>
      </c>
      <c r="C13" s="10">
        <v>0.72642865067972695</v>
      </c>
      <c r="D13" s="10">
        <v>0.70805567202217901</v>
      </c>
      <c r="E13" s="10">
        <v>0.57364017670179102</v>
      </c>
      <c r="F13" s="10">
        <v>0.73692109545200601</v>
      </c>
      <c r="G13" s="10">
        <v>0.90636697790674703</v>
      </c>
      <c r="I13" t="s">
        <v>63</v>
      </c>
    </row>
    <row r="14" spans="1:9" x14ac:dyDescent="0.25">
      <c r="A14" t="s">
        <v>31</v>
      </c>
      <c r="B14" s="10">
        <v>0.859366912841796</v>
      </c>
      <c r="C14" s="10">
        <v>0.71895547245657498</v>
      </c>
      <c r="D14" s="10">
        <v>0.71104971356765501</v>
      </c>
      <c r="E14" s="10">
        <v>0.58040661390516601</v>
      </c>
      <c r="F14" s="10">
        <v>0.74931157572937601</v>
      </c>
      <c r="G14" s="10">
        <v>0.90447813598238302</v>
      </c>
    </row>
    <row r="15" spans="1:9" x14ac:dyDescent="0.25">
      <c r="A15" t="s">
        <v>30</v>
      </c>
      <c r="B15" s="10">
        <v>0.86440776824951104</v>
      </c>
      <c r="C15" s="10">
        <v>0.71086087909179696</v>
      </c>
      <c r="D15" s="13">
        <v>0.73589028200564099</v>
      </c>
      <c r="E15" s="13">
        <v>0.606448761662571</v>
      </c>
      <c r="F15" s="10">
        <v>0.80580875238746497</v>
      </c>
      <c r="G15" s="10">
        <v>0.88913922492670805</v>
      </c>
    </row>
    <row r="16" spans="1:9" x14ac:dyDescent="0.25">
      <c r="A16" s="4" t="s">
        <v>29</v>
      </c>
      <c r="B16" s="13">
        <v>0.86593132019042895</v>
      </c>
      <c r="C16" s="13">
        <v>0.74854844305208201</v>
      </c>
      <c r="D16" s="10">
        <v>0.71789235974860699</v>
      </c>
      <c r="E16" s="10">
        <v>0.58446666353046794</v>
      </c>
      <c r="F16" s="10">
        <v>0.73405540701217198</v>
      </c>
      <c r="G16" s="13">
        <v>0.91566534263160404</v>
      </c>
    </row>
    <row r="18" spans="1:9" x14ac:dyDescent="0.25">
      <c r="A18" s="11" t="s">
        <v>39</v>
      </c>
      <c r="B18" s="12" t="s">
        <v>33</v>
      </c>
      <c r="C18" s="12" t="s">
        <v>34</v>
      </c>
      <c r="D18" s="12" t="s">
        <v>35</v>
      </c>
      <c r="E18" s="12" t="s">
        <v>36</v>
      </c>
      <c r="F18" s="12" t="s">
        <v>37</v>
      </c>
      <c r="G18" s="12" t="s">
        <v>38</v>
      </c>
    </row>
    <row r="19" spans="1:9" x14ac:dyDescent="0.25">
      <c r="A19" t="s">
        <v>40</v>
      </c>
      <c r="B19" s="10">
        <v>0.86460000000000004</v>
      </c>
      <c r="C19" s="10">
        <v>0.73880999999999997</v>
      </c>
      <c r="D19" s="13">
        <v>0.77159999999999995</v>
      </c>
      <c r="E19" s="13">
        <v>0.62809999999999999</v>
      </c>
      <c r="F19" s="10">
        <v>0.78969999999999996</v>
      </c>
      <c r="G19" s="10">
        <v>0.88800999999999997</v>
      </c>
      <c r="I19" t="s">
        <v>64</v>
      </c>
    </row>
    <row r="20" spans="1:9" x14ac:dyDescent="0.25">
      <c r="A20" t="s">
        <v>32</v>
      </c>
      <c r="B20" s="10">
        <v>0.85749626159667902</v>
      </c>
      <c r="C20" s="10">
        <v>0.72642865067972695</v>
      </c>
      <c r="D20" s="10">
        <v>0.70805567202217901</v>
      </c>
      <c r="E20" s="10">
        <v>0.57364017670179102</v>
      </c>
      <c r="F20" s="10">
        <v>0.73692109545200601</v>
      </c>
      <c r="G20" s="10">
        <v>0.90636697790674703</v>
      </c>
      <c r="I20" t="s">
        <v>65</v>
      </c>
    </row>
    <row r="21" spans="1:9" x14ac:dyDescent="0.25">
      <c r="A21" t="s">
        <v>31</v>
      </c>
      <c r="B21" s="10">
        <v>0.859366912841796</v>
      </c>
      <c r="C21" s="10">
        <v>0.71895547245657498</v>
      </c>
      <c r="D21" s="10">
        <v>0.71104971356765501</v>
      </c>
      <c r="E21" s="10">
        <v>0.58040661390516601</v>
      </c>
      <c r="F21" s="10">
        <v>0.74931157572937601</v>
      </c>
      <c r="G21" s="10">
        <v>0.90447813598238302</v>
      </c>
    </row>
    <row r="22" spans="1:9" x14ac:dyDescent="0.25">
      <c r="A22" t="s">
        <v>30</v>
      </c>
      <c r="B22" s="10">
        <v>0.86440776824951104</v>
      </c>
      <c r="C22" s="10">
        <v>0.71086087909179696</v>
      </c>
      <c r="D22" s="10">
        <v>0.73589028200564099</v>
      </c>
      <c r="E22" s="10">
        <v>0.606448761662571</v>
      </c>
      <c r="F22" s="13">
        <v>0.80580875238746497</v>
      </c>
      <c r="G22" s="10">
        <v>0.88913922492670805</v>
      </c>
    </row>
    <row r="23" spans="1:9" x14ac:dyDescent="0.25">
      <c r="A23" s="4" t="s">
        <v>29</v>
      </c>
      <c r="B23" s="13">
        <v>0.86593132019042895</v>
      </c>
      <c r="C23" s="13">
        <v>0.74854844305208201</v>
      </c>
      <c r="D23" s="10">
        <v>0.71789235974860699</v>
      </c>
      <c r="E23" s="10">
        <v>0.58446666353046794</v>
      </c>
      <c r="F23" s="10">
        <v>0.73405540701217198</v>
      </c>
      <c r="G23" s="13">
        <v>0.91566534263160404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7D92-7E2D-453C-95C7-C31EF1127B04}">
  <dimension ref="A1:J40"/>
  <sheetViews>
    <sheetView tabSelected="1" workbookViewId="0">
      <selection activeCell="B1" sqref="B1"/>
    </sheetView>
  </sheetViews>
  <sheetFormatPr defaultRowHeight="15" x14ac:dyDescent="0.25"/>
  <cols>
    <col min="1" max="1" width="4" bestFit="1" customWidth="1"/>
    <col min="2" max="2" width="20.140625" bestFit="1" customWidth="1"/>
    <col min="3" max="6" width="9.5703125" style="10" bestFit="1" customWidth="1"/>
    <col min="7" max="7" width="13.5703125" style="10" bestFit="1" customWidth="1"/>
    <col min="8" max="8" width="14.5703125" style="10" bestFit="1" customWidth="1"/>
  </cols>
  <sheetData>
    <row r="1" spans="1:10" x14ac:dyDescent="0.25">
      <c r="A1" s="16" t="s">
        <v>54</v>
      </c>
      <c r="B1" s="16" t="s">
        <v>53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</row>
    <row r="2" spans="1:10" x14ac:dyDescent="0.25">
      <c r="A2">
        <v>106</v>
      </c>
      <c r="B2" t="s">
        <v>49</v>
      </c>
      <c r="C2" s="10">
        <v>0.85212116241455005</v>
      </c>
      <c r="D2" s="10">
        <v>0.67045985705036804</v>
      </c>
      <c r="E2" s="13">
        <v>0.73509971790222794</v>
      </c>
      <c r="F2" s="13">
        <v>0.60512423076421495</v>
      </c>
      <c r="G2" s="13">
        <v>0.86559499209208202</v>
      </c>
      <c r="H2" s="10">
        <v>0.85458352827251005</v>
      </c>
      <c r="J2" t="s">
        <v>66</v>
      </c>
    </row>
    <row r="3" spans="1:10" x14ac:dyDescent="0.25">
      <c r="A3">
        <v>107</v>
      </c>
      <c r="B3" t="s">
        <v>50</v>
      </c>
      <c r="C3" s="10">
        <v>0.84450511932372996</v>
      </c>
      <c r="D3" s="10">
        <v>0.67223612134954902</v>
      </c>
      <c r="E3" s="10">
        <v>0.72382318229579001</v>
      </c>
      <c r="F3" s="10">
        <v>0.59290188047366199</v>
      </c>
      <c r="G3" s="10">
        <v>0.85159867757072705</v>
      </c>
      <c r="H3" s="10">
        <v>0.85401526924773197</v>
      </c>
    </row>
    <row r="4" spans="1:10" x14ac:dyDescent="0.25">
      <c r="A4">
        <v>105</v>
      </c>
      <c r="B4" t="s">
        <v>55</v>
      </c>
      <c r="C4" s="10">
        <v>0.85688674926757802</v>
      </c>
      <c r="D4" s="10">
        <v>0.69885374870805905</v>
      </c>
      <c r="E4" s="10">
        <v>0.72820801828430504</v>
      </c>
      <c r="F4" s="10">
        <v>0.59804033262341705</v>
      </c>
      <c r="G4" s="10">
        <v>0.81353090948779305</v>
      </c>
      <c r="H4" s="10">
        <v>0.88170564309631905</v>
      </c>
    </row>
    <row r="5" spans="1:10" x14ac:dyDescent="0.25">
      <c r="A5">
        <v>108</v>
      </c>
      <c r="B5" t="s">
        <v>51</v>
      </c>
      <c r="C5" s="10">
        <v>0.86499645233154299</v>
      </c>
      <c r="D5" s="10">
        <v>0.71127799766344402</v>
      </c>
      <c r="E5" s="10">
        <v>0.71895861699130503</v>
      </c>
      <c r="F5" s="10">
        <v>0.59013457722342499</v>
      </c>
      <c r="G5" s="10">
        <v>0.75891071759860196</v>
      </c>
      <c r="H5" s="10">
        <v>0.896779851612031</v>
      </c>
    </row>
    <row r="6" spans="1:10" x14ac:dyDescent="0.25">
      <c r="A6">
        <v>109</v>
      </c>
      <c r="B6" t="s">
        <v>52</v>
      </c>
      <c r="C6" s="10">
        <v>0.85955421447753899</v>
      </c>
      <c r="D6" s="10">
        <v>0.71952001144610001</v>
      </c>
      <c r="E6" s="10">
        <v>0.71043128494570795</v>
      </c>
      <c r="F6" s="10">
        <v>0.57735691798993705</v>
      </c>
      <c r="G6" s="10">
        <v>0.74062519539670402</v>
      </c>
      <c r="H6" s="10">
        <v>0.90253664780763898</v>
      </c>
    </row>
    <row r="7" spans="1:10" x14ac:dyDescent="0.25">
      <c r="A7">
        <v>104</v>
      </c>
      <c r="B7" t="s">
        <v>56</v>
      </c>
      <c r="C7" s="13">
        <v>0.87063411712646399</v>
      </c>
      <c r="D7" s="13">
        <v>0.73236893073507003</v>
      </c>
      <c r="E7" s="10">
        <v>0.73304943524021005</v>
      </c>
      <c r="F7" s="10">
        <v>0.601901365264777</v>
      </c>
      <c r="G7" s="10">
        <v>0.76490339038627497</v>
      </c>
      <c r="H7" s="13">
        <v>0.90463437874173303</v>
      </c>
    </row>
    <row r="8" spans="1:10" x14ac:dyDescent="0.25">
      <c r="A8">
        <v>25</v>
      </c>
      <c r="B8" t="s">
        <v>43</v>
      </c>
      <c r="C8" s="10">
        <v>0.856356964111328</v>
      </c>
      <c r="D8" s="10">
        <v>0.69722812354290198</v>
      </c>
      <c r="E8" s="10">
        <v>0.726510686550914</v>
      </c>
      <c r="F8" s="10">
        <v>0.59647583538120397</v>
      </c>
      <c r="G8" s="10">
        <v>0.80650472910525095</v>
      </c>
      <c r="H8" s="10">
        <v>0.88305615974012697</v>
      </c>
      <c r="J8" t="s">
        <v>67</v>
      </c>
    </row>
    <row r="10" spans="1:10" x14ac:dyDescent="0.25">
      <c r="B10" t="s">
        <v>40</v>
      </c>
      <c r="C10" s="10">
        <v>0.86460000000000004</v>
      </c>
      <c r="D10" s="18">
        <v>0.73880999999999997</v>
      </c>
      <c r="E10" s="18">
        <v>0.77159999999999995</v>
      </c>
      <c r="F10" s="18">
        <v>0.62809999999999999</v>
      </c>
      <c r="G10" s="10">
        <v>0.78969999999999996</v>
      </c>
      <c r="H10" s="10">
        <v>0.88800999999999997</v>
      </c>
      <c r="J10" t="s">
        <v>68</v>
      </c>
    </row>
    <row r="12" spans="1:10" x14ac:dyDescent="0.25">
      <c r="A12">
        <v>110</v>
      </c>
      <c r="B12" t="s">
        <v>57</v>
      </c>
      <c r="C12" s="10">
        <v>0.86952835083007796</v>
      </c>
      <c r="D12" s="10">
        <v>0.73127220378123903</v>
      </c>
      <c r="E12" s="10">
        <v>0.73811731023110905</v>
      </c>
      <c r="F12" s="10">
        <v>0.607923318878409</v>
      </c>
      <c r="G12" s="10">
        <v>0.78555669346443202</v>
      </c>
      <c r="H12" s="10">
        <v>0.89812783355924297</v>
      </c>
    </row>
    <row r="14" spans="1:10" x14ac:dyDescent="0.25">
      <c r="A14">
        <v>27</v>
      </c>
      <c r="B14" t="s">
        <v>30</v>
      </c>
      <c r="C14" s="10">
        <v>0.86440776824951104</v>
      </c>
      <c r="D14" s="10">
        <v>0.71086087909179696</v>
      </c>
      <c r="E14" s="10">
        <v>0.73589028200564099</v>
      </c>
      <c r="F14" s="10">
        <v>0.606448761662571</v>
      </c>
      <c r="G14" s="10">
        <v>0.80580875238746497</v>
      </c>
      <c r="H14" s="10">
        <v>0.88913922492670805</v>
      </c>
    </row>
    <row r="15" spans="1:10" x14ac:dyDescent="0.25">
      <c r="A15">
        <v>32</v>
      </c>
      <c r="B15" t="s">
        <v>29</v>
      </c>
      <c r="C15" s="10">
        <v>0.86593132019042895</v>
      </c>
      <c r="D15" s="19">
        <v>0.74854844305208201</v>
      </c>
      <c r="E15" s="10">
        <v>0.71789235974860699</v>
      </c>
      <c r="F15" s="10">
        <v>0.58446666353046794</v>
      </c>
      <c r="G15" s="10">
        <v>0.73405540701217198</v>
      </c>
      <c r="H15" s="19">
        <v>0.91566534263160404</v>
      </c>
      <c r="J15" t="s">
        <v>69</v>
      </c>
    </row>
    <row r="18" spans="2:10" x14ac:dyDescent="0.25">
      <c r="B18" s="11" t="s">
        <v>39</v>
      </c>
      <c r="C18" s="12" t="s">
        <v>33</v>
      </c>
      <c r="D18" s="12" t="s">
        <v>34</v>
      </c>
      <c r="E18" s="12" t="s">
        <v>35</v>
      </c>
      <c r="F18" s="12" t="s">
        <v>36</v>
      </c>
      <c r="G18" s="12" t="s">
        <v>37</v>
      </c>
      <c r="H18" s="12" t="s">
        <v>38</v>
      </c>
    </row>
    <row r="19" spans="2:10" x14ac:dyDescent="0.25">
      <c r="B19" t="s">
        <v>41</v>
      </c>
      <c r="C19" s="13">
        <v>0.85912593841552698</v>
      </c>
      <c r="D19" s="13">
        <v>0.72311616303473503</v>
      </c>
      <c r="E19" s="10">
        <v>0.70565459137201403</v>
      </c>
      <c r="F19" s="10">
        <v>0.57565227245905704</v>
      </c>
      <c r="G19" s="10">
        <v>0.74721447707232802</v>
      </c>
      <c r="H19" s="10">
        <v>0.89746964152410102</v>
      </c>
    </row>
    <row r="20" spans="2:10" x14ac:dyDescent="0.25">
      <c r="B20" t="s">
        <v>42</v>
      </c>
      <c r="C20" s="10">
        <v>0.858690299987793</v>
      </c>
      <c r="D20" s="10">
        <v>0.71673368111375002</v>
      </c>
      <c r="E20" s="10">
        <v>0.713406207406446</v>
      </c>
      <c r="F20" s="10">
        <v>0.58333317484914304</v>
      </c>
      <c r="G20" s="10">
        <v>0.76895653832900102</v>
      </c>
      <c r="H20" s="13">
        <v>0.89884878401298196</v>
      </c>
    </row>
    <row r="21" spans="2:10" x14ac:dyDescent="0.25">
      <c r="B21" s="4" t="s">
        <v>43</v>
      </c>
      <c r="C21" s="10">
        <v>0.856356964111328</v>
      </c>
      <c r="D21" s="10">
        <v>0.69722812354290198</v>
      </c>
      <c r="E21" s="13">
        <v>0.726510686550914</v>
      </c>
      <c r="F21" s="13">
        <v>0.59647583538120397</v>
      </c>
      <c r="G21" s="13">
        <v>0.80650472910525095</v>
      </c>
      <c r="H21" s="10">
        <v>0.88305615974012697</v>
      </c>
    </row>
    <row r="22" spans="2:10" x14ac:dyDescent="0.25">
      <c r="B22" t="s">
        <v>76</v>
      </c>
      <c r="C22" s="10">
        <f>AVERAGE(C19:C21)</f>
        <v>0.85805773417154929</v>
      </c>
      <c r="D22" s="10">
        <f t="shared" ref="D22:H22" si="0">AVERAGE(D19:D21)</f>
        <v>0.71235932256379575</v>
      </c>
      <c r="E22" s="10">
        <f t="shared" si="0"/>
        <v>0.71519049510979127</v>
      </c>
      <c r="F22" s="10">
        <f t="shared" si="0"/>
        <v>0.58515376089646809</v>
      </c>
      <c r="G22" s="10">
        <f t="shared" si="0"/>
        <v>0.77422524816886007</v>
      </c>
      <c r="H22" s="10">
        <f t="shared" si="0"/>
        <v>0.89312486175907002</v>
      </c>
    </row>
    <row r="23" spans="2:10" x14ac:dyDescent="0.25">
      <c r="C23" s="10">
        <f>(C22-C32)/C32</f>
        <v>-7.5668122003825396E-3</v>
      </c>
      <c r="D23" s="10">
        <f t="shared" ref="D23:H23" si="1">(D22-D32)/D32</f>
        <v>-3.4874241208785031E-2</v>
      </c>
      <c r="E23" s="10">
        <f t="shared" si="1"/>
        <v>-7.3107186223702283E-2</v>
      </c>
      <c r="F23" s="10">
        <f t="shared" si="1"/>
        <v>-6.8374843342671396E-2</v>
      </c>
      <c r="G23" s="10">
        <f t="shared" si="1"/>
        <v>-4.2156070556897129E-2</v>
      </c>
      <c r="H23" s="10">
        <f t="shared" si="1"/>
        <v>7.1322302199706682E-3</v>
      </c>
    </row>
    <row r="26" spans="2:10" x14ac:dyDescent="0.25">
      <c r="B26" t="s">
        <v>70</v>
      </c>
      <c r="C26" s="10">
        <v>0.85450000000000004</v>
      </c>
      <c r="D26" s="10">
        <v>0.72219999999999995</v>
      </c>
      <c r="E26" s="10">
        <v>0.75449999999999995</v>
      </c>
      <c r="F26" s="10">
        <v>0.60570000000000002</v>
      </c>
      <c r="G26" s="10">
        <v>0.78969999999999996</v>
      </c>
      <c r="H26" s="10">
        <v>0.88009999999999999</v>
      </c>
      <c r="J26" t="s">
        <v>75</v>
      </c>
    </row>
    <row r="27" spans="2:10" x14ac:dyDescent="0.25">
      <c r="B27" t="s">
        <v>71</v>
      </c>
      <c r="C27" s="10">
        <v>0.84619999999999995</v>
      </c>
      <c r="D27" s="10">
        <v>0.69589999999999996</v>
      </c>
      <c r="E27" s="10">
        <v>0.74880000000000002</v>
      </c>
      <c r="F27" s="10">
        <v>0.59850000000000003</v>
      </c>
      <c r="G27" s="13">
        <v>0.81040000000000001</v>
      </c>
      <c r="H27" s="10">
        <v>0.86029999999999995</v>
      </c>
    </row>
    <row r="28" spans="2:10" x14ac:dyDescent="0.25">
      <c r="B28" t="s">
        <v>72</v>
      </c>
      <c r="C28" s="10">
        <v>0.86180000000000001</v>
      </c>
      <c r="D28" s="10">
        <v>0.74409999999999998</v>
      </c>
      <c r="E28" s="10">
        <v>0.76160000000000005</v>
      </c>
      <c r="F28" s="10">
        <v>0.61499999999999999</v>
      </c>
      <c r="G28" s="10">
        <v>0.78</v>
      </c>
      <c r="H28" s="10">
        <v>0.89419999999999999</v>
      </c>
    </row>
    <row r="29" spans="2:10" x14ac:dyDescent="0.25">
      <c r="B29" t="s">
        <v>51</v>
      </c>
      <c r="C29" s="10">
        <v>0.85709999999999997</v>
      </c>
      <c r="D29" s="13">
        <v>0.76629999999999998</v>
      </c>
      <c r="E29" s="10">
        <v>0.73829999999999996</v>
      </c>
      <c r="F29" s="10">
        <v>0.58509999999999995</v>
      </c>
      <c r="G29" s="10">
        <v>0.71220000000000006</v>
      </c>
      <c r="H29" s="13">
        <v>0.9143</v>
      </c>
    </row>
    <row r="30" spans="2:10" x14ac:dyDescent="0.25">
      <c r="B30" t="s">
        <v>52</v>
      </c>
      <c r="C30" s="10">
        <v>0.86229999999999996</v>
      </c>
      <c r="D30" s="10">
        <v>0.73929999999999996</v>
      </c>
      <c r="E30" s="10">
        <v>0.7651</v>
      </c>
      <c r="F30" s="10">
        <v>0.61960000000000004</v>
      </c>
      <c r="G30" s="10">
        <v>0.79279999999999995</v>
      </c>
      <c r="H30" s="10">
        <v>0.88970000000000005</v>
      </c>
    </row>
    <row r="31" spans="2:10" x14ac:dyDescent="0.25">
      <c r="B31" t="s">
        <v>73</v>
      </c>
      <c r="C31" s="10">
        <v>0.85919999999999996</v>
      </c>
      <c r="D31" s="10">
        <v>0.76449999999999996</v>
      </c>
      <c r="E31" s="10">
        <v>0.74480000000000002</v>
      </c>
      <c r="F31" s="10">
        <v>0.59340000000000004</v>
      </c>
      <c r="G31" s="10">
        <v>0.72619999999999996</v>
      </c>
      <c r="H31" s="10">
        <v>0.91169999999999995</v>
      </c>
    </row>
    <row r="32" spans="2:10" x14ac:dyDescent="0.25">
      <c r="B32" t="s">
        <v>74</v>
      </c>
      <c r="C32" s="13">
        <v>0.86460000000000004</v>
      </c>
      <c r="D32" s="10">
        <v>0.73809999999999998</v>
      </c>
      <c r="E32" s="13">
        <v>0.77159999999999995</v>
      </c>
      <c r="F32" s="13">
        <v>0.62809999999999999</v>
      </c>
      <c r="G32" s="10">
        <v>0.80830000000000002</v>
      </c>
      <c r="H32" s="10">
        <v>0.88680000000000003</v>
      </c>
    </row>
    <row r="34" spans="2:8" x14ac:dyDescent="0.25">
      <c r="B34" t="s">
        <v>70</v>
      </c>
      <c r="C34" s="10">
        <f t="shared" ref="C34:C40" si="2">(C2-C26)/C26</f>
        <v>-2.7838941901111628E-3</v>
      </c>
      <c r="D34" s="10">
        <f t="shared" ref="D34:H34" si="3">(D2-D26)/D26</f>
        <v>-7.1642402311869177E-2</v>
      </c>
      <c r="E34" s="10">
        <f t="shared" si="3"/>
        <v>-2.5712766199830359E-2</v>
      </c>
      <c r="F34" s="10">
        <f t="shared" si="3"/>
        <v>-9.5058483702338103E-4</v>
      </c>
      <c r="G34" s="10">
        <f t="shared" si="3"/>
        <v>9.6106106232850527E-2</v>
      </c>
      <c r="H34" s="10">
        <f t="shared" si="3"/>
        <v>-2.8992695974877788E-2</v>
      </c>
    </row>
    <row r="35" spans="2:8" x14ac:dyDescent="0.25">
      <c r="B35" t="s">
        <v>71</v>
      </c>
      <c r="C35" s="10">
        <f t="shared" si="2"/>
        <v>-2.0029315484164432E-3</v>
      </c>
      <c r="D35" s="10">
        <f t="shared" ref="D35:H40" si="4">(D3-D27)/D27</f>
        <v>-3.4004711381593541E-2</v>
      </c>
      <c r="E35" s="10">
        <f t="shared" si="4"/>
        <v>-3.335579287421208E-2</v>
      </c>
      <c r="F35" s="10">
        <f t="shared" si="4"/>
        <v>-9.3535831684846138E-3</v>
      </c>
      <c r="G35" s="10">
        <f t="shared" si="4"/>
        <v>5.0837459983621713E-2</v>
      </c>
      <c r="H35" s="10">
        <f t="shared" si="4"/>
        <v>-7.305278103298834E-3</v>
      </c>
    </row>
    <row r="36" spans="2:8" x14ac:dyDescent="0.25">
      <c r="B36" t="s">
        <v>72</v>
      </c>
      <c r="C36" s="10">
        <f t="shared" si="2"/>
        <v>-5.7011496082872964E-3</v>
      </c>
      <c r="D36" s="10">
        <f t="shared" si="4"/>
        <v>-6.0806680946030013E-2</v>
      </c>
      <c r="E36" s="10">
        <f t="shared" si="4"/>
        <v>-4.3844513807372656E-2</v>
      </c>
      <c r="F36" s="10">
        <f t="shared" si="4"/>
        <v>-2.7576694921273077E-2</v>
      </c>
      <c r="G36" s="10">
        <f t="shared" si="4"/>
        <v>4.2988345497170545E-2</v>
      </c>
      <c r="H36" s="10">
        <f t="shared" si="4"/>
        <v>-1.3972664844196989E-2</v>
      </c>
    </row>
    <row r="37" spans="2:8" x14ac:dyDescent="0.25">
      <c r="B37" t="s">
        <v>51</v>
      </c>
      <c r="C37" s="10">
        <f t="shared" si="2"/>
        <v>9.2129883695519933E-3</v>
      </c>
      <c r="D37" s="10">
        <f t="shared" si="4"/>
        <v>-7.1802169302565527E-2</v>
      </c>
      <c r="E37" s="10">
        <f t="shared" si="4"/>
        <v>-2.6197186792218507E-2</v>
      </c>
      <c r="F37" s="10">
        <f t="shared" si="4"/>
        <v>8.6046440325158804E-3</v>
      </c>
      <c r="G37" s="10">
        <f t="shared" si="4"/>
        <v>6.5586517268466579E-2</v>
      </c>
      <c r="H37" s="10">
        <f t="shared" si="4"/>
        <v>-1.9162362887420983E-2</v>
      </c>
    </row>
    <row r="38" spans="2:8" x14ac:dyDescent="0.25">
      <c r="B38" t="s">
        <v>52</v>
      </c>
      <c r="C38" s="10">
        <f t="shared" si="2"/>
        <v>-3.1842578249576298E-3</v>
      </c>
      <c r="D38" s="10">
        <f t="shared" si="4"/>
        <v>-2.675502306763148E-2</v>
      </c>
      <c r="E38" s="10">
        <f t="shared" si="4"/>
        <v>-7.1453032354322377E-2</v>
      </c>
      <c r="F38" s="10">
        <f t="shared" si="4"/>
        <v>-6.8177989041418641E-2</v>
      </c>
      <c r="G38" s="10">
        <f t="shared" si="4"/>
        <v>-6.5810802980948449E-2</v>
      </c>
      <c r="H38" s="10">
        <f t="shared" si="4"/>
        <v>1.4428063175945751E-2</v>
      </c>
    </row>
    <row r="39" spans="2:8" x14ac:dyDescent="0.25">
      <c r="B39" t="s">
        <v>73</v>
      </c>
      <c r="C39" s="10">
        <f t="shared" si="2"/>
        <v>1.3307864439553105E-2</v>
      </c>
      <c r="D39" s="10">
        <f t="shared" si="4"/>
        <v>-4.2028867580026066E-2</v>
      </c>
      <c r="E39" s="10">
        <f t="shared" si="4"/>
        <v>-1.5776805531404366E-2</v>
      </c>
      <c r="F39" s="10">
        <f t="shared" si="4"/>
        <v>1.4326533981760972E-2</v>
      </c>
      <c r="G39" s="10">
        <f t="shared" si="4"/>
        <v>5.329577304637155E-2</v>
      </c>
      <c r="H39" s="10">
        <f t="shared" si="4"/>
        <v>-7.7499410532707357E-3</v>
      </c>
    </row>
    <row r="40" spans="2:8" x14ac:dyDescent="0.25">
      <c r="B40" t="s">
        <v>74</v>
      </c>
      <c r="C40" s="10">
        <f t="shared" si="2"/>
        <v>-9.5339300123433203E-3</v>
      </c>
      <c r="D40" s="10">
        <f t="shared" si="4"/>
        <v>-5.5374443106757897E-2</v>
      </c>
      <c r="E40" s="10">
        <f t="shared" si="4"/>
        <v>-5.8436124221210417E-2</v>
      </c>
      <c r="F40" s="10">
        <f t="shared" si="4"/>
        <v>-5.0348932683961192E-2</v>
      </c>
      <c r="G40" s="10">
        <f t="shared" si="4"/>
        <v>-2.2210452737214748E-3</v>
      </c>
      <c r="H40" s="10">
        <f t="shared" si="4"/>
        <v>-4.2217413846110351E-3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ORCA_512x512_final_avg_measures</vt:lpstr>
      <vt:lpstr>loss</vt:lpstr>
      <vt:lpstr>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Miazaki</cp:lastModifiedBy>
  <dcterms:created xsi:type="dcterms:W3CDTF">2024-09-25T20:53:42Z</dcterms:created>
  <dcterms:modified xsi:type="dcterms:W3CDTF">2024-09-27T17:27:12Z</dcterms:modified>
</cp:coreProperties>
</file>