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" yWindow="1140" windowWidth="15315" windowHeight="11760"/>
  </bookViews>
  <sheets>
    <sheet name="1_1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J4" i="1" l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7" i="1"/>
  <c r="K17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3" i="1"/>
  <c r="K53" i="1"/>
  <c r="J55" i="1"/>
  <c r="K55" i="1"/>
  <c r="J56" i="1"/>
  <c r="K56" i="1"/>
  <c r="J57" i="1"/>
  <c r="K57" i="1"/>
  <c r="J58" i="1"/>
  <c r="K58" i="1"/>
  <c r="J59" i="1"/>
  <c r="K59" i="1"/>
  <c r="J60" i="1"/>
  <c r="K60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8" i="1"/>
  <c r="K78" i="1"/>
  <c r="J79" i="1"/>
  <c r="K79" i="1"/>
  <c r="J81" i="1"/>
  <c r="K81" i="1"/>
  <c r="J83" i="1"/>
  <c r="K83" i="1"/>
  <c r="J84" i="1"/>
  <c r="K84" i="1"/>
  <c r="J86" i="1"/>
  <c r="K86" i="1"/>
  <c r="J87" i="1"/>
  <c r="K87" i="1"/>
  <c r="J88" i="1"/>
  <c r="K88" i="1"/>
  <c r="J89" i="1"/>
  <c r="K89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100" i="1"/>
  <c r="K100" i="1"/>
  <c r="J101" i="1"/>
  <c r="K101" i="1"/>
  <c r="J103" i="1"/>
  <c r="K103" i="1"/>
  <c r="J104" i="1"/>
  <c r="K104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6" i="1"/>
  <c r="K116" i="1"/>
  <c r="J117" i="1"/>
  <c r="K117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7" i="1"/>
  <c r="K127" i="1"/>
  <c r="J128" i="1"/>
  <c r="K128" i="1"/>
  <c r="J129" i="1"/>
  <c r="K129" i="1"/>
  <c r="J130" i="1"/>
  <c r="K130" i="1"/>
  <c r="K3" i="1"/>
  <c r="J3" i="1"/>
</calcChain>
</file>

<file path=xl/sharedStrings.xml><?xml version="1.0" encoding="utf-8"?>
<sst xmlns="http://schemas.openxmlformats.org/spreadsheetml/2006/main" count="351" uniqueCount="191">
  <si>
    <t>Name</t>
  </si>
  <si>
    <t>Unknown 1</t>
  </si>
  <si>
    <t>Unknown 2</t>
  </si>
  <si>
    <t>1-Octanesulfonyl chloride</t>
  </si>
  <si>
    <t>Propanoic acid, 2-[(trimethylsilyl)oxy]-, trimethylsilyl ester</t>
  </si>
  <si>
    <t>Unknown 8</t>
  </si>
  <si>
    <t>Unknown 9</t>
  </si>
  <si>
    <t>Unknown 10</t>
  </si>
  <si>
    <t>Boric acid, trimethyl ester</t>
  </si>
  <si>
    <t>Propanoic acid, 2-oxo-, methyl ester</t>
  </si>
  <si>
    <t>Pyruvic acid_1175_1TMS</t>
  </si>
  <si>
    <t>Valine_1245_2TMS</t>
  </si>
  <si>
    <t>Leucine_1252_1TMS</t>
  </si>
  <si>
    <t>Isoleucine_1285_1TMS</t>
  </si>
  <si>
    <t>Propanedioic acid, bis(trimethylsilyl) ester</t>
  </si>
  <si>
    <t>Glycine d5_1343_3TMS</t>
  </si>
  <si>
    <t>Unknown 12</t>
  </si>
  <si>
    <t>Unknown 13</t>
  </si>
  <si>
    <t>Dichloroacetic acid, 6-ethyl-3-octyl ester</t>
  </si>
  <si>
    <t>Serine_1361_2TMS</t>
  </si>
  <si>
    <t>Phosphate_1372_4TMS</t>
  </si>
  <si>
    <t>Propanoic acid, 2,3-bis[(trimethylsilyl)oxy]-, trimethylsilyl ester</t>
  </si>
  <si>
    <t>Threonine_1384_2TMS</t>
  </si>
  <si>
    <t>Unknown 15</t>
  </si>
  <si>
    <t>Unknown 16</t>
  </si>
  <si>
    <t>Serine_1408_3TMS</t>
  </si>
  <si>
    <t>Unknown 17</t>
  </si>
  <si>
    <t>Succinic acid d4_1419_2TMS</t>
  </si>
  <si>
    <t>Fumaric acid_1413_2TMS</t>
  </si>
  <si>
    <t>Unknown 18</t>
  </si>
  <si>
    <t>Unknown 20</t>
  </si>
  <si>
    <t>Unknown 21</t>
  </si>
  <si>
    <t>Unknown 22</t>
  </si>
  <si>
    <t>Threose_1819_3TMS</t>
  </si>
  <si>
    <t>2(3H)-Furanone, dihydro-3,4-bis[(trimethylsilyl)oxy]-, trans-</t>
  </si>
  <si>
    <t>Threose_1840_3TMS</t>
  </si>
  <si>
    <t>Unknown 23</t>
  </si>
  <si>
    <t>Unknown 24</t>
  </si>
  <si>
    <t>Malic acid_1546_3TMS</t>
  </si>
  <si>
    <t>Unknown 25</t>
  </si>
  <si>
    <t>2,3,4-Trihydroxybutyric acid tetrakis(trimethylsilyl) deriv.</t>
  </si>
  <si>
    <t>Unknown 27</t>
  </si>
  <si>
    <t>Glycerol_1285_4TMS</t>
  </si>
  <si>
    <t>Arabinofuranose, 1,2,3,5-tetrakis-O-(trimethylsilyl)-</t>
  </si>
  <si>
    <t>Fructose_1773_5TMS</t>
  </si>
  <si>
    <t>Mannose, 6-deoxy-2,3,4,5-tetrakis-O-(trimethylsilyl)-, L-</t>
  </si>
  <si>
    <t>Unknown 28</t>
  </si>
  <si>
    <t>Xylose_1661_4TMS</t>
  </si>
  <si>
    <t>Erythro-Pentonic acid, 2-deoxy-3,4,5-tris-O-(trimethylsilyl)-, trimethylsilyl ester</t>
  </si>
  <si>
    <t>D-Gluconic acid, 2,3,4,5,6-pentakis-O-(trimethylsilyl)-, trimethylsilyl ester</t>
  </si>
  <si>
    <t>Fucose_1724_4TMS</t>
  </si>
  <si>
    <t>N,O-Bis-(trimethylsilyl)-2-pyrrolidone carboxylic acid</t>
  </si>
  <si>
    <t>Unknown 31</t>
  </si>
  <si>
    <t>Unknown 32</t>
  </si>
  <si>
    <t>Fructose_1773_5TMS:2</t>
  </si>
  <si>
    <t>1,6-anhydroglucose_1803_3TMS</t>
  </si>
  <si>
    <t>Unknown 34</t>
  </si>
  <si>
    <t>D-Glycero-D-gulo-Heptonic acid, 2,3,5,6,7-pentakis-O-(trimethylsilyl)-, ç-lactone</t>
  </si>
  <si>
    <t>Lyxose, tetra-(trimethylsilyl)-ether</t>
  </si>
  <si>
    <t>Unknown 39</t>
  </si>
  <si>
    <t>Unknown 40</t>
  </si>
  <si>
    <t>Unknown 41</t>
  </si>
  <si>
    <t>myo-inositol_2014_5TMS</t>
  </si>
  <si>
    <t>Shikimic acid_1838_4TMS</t>
  </si>
  <si>
    <t>Allose_1831_5TMS</t>
  </si>
  <si>
    <t>Isoascorbic acid_2032_4TMS</t>
  </si>
  <si>
    <t>Unknown 42</t>
  </si>
  <si>
    <t>Galactose_1872_5TMS</t>
  </si>
  <si>
    <t>Allose_1831_5TMS:2</t>
  </si>
  <si>
    <t>Fructose_1763_5TMS</t>
  </si>
  <si>
    <t>Unknown 43</t>
  </si>
  <si>
    <t>Unknown 44</t>
  </si>
  <si>
    <t>Unknown 45</t>
  </si>
  <si>
    <t>Unknown 46</t>
  </si>
  <si>
    <t>Mannose, 6-deoxy-2,3,4,5-tetrakis-O-(trimethylsilyl)-, L-:2</t>
  </si>
  <si>
    <t>Hexadecanoic acid_2101_1TMS</t>
  </si>
  <si>
    <t>à-D-Glucopyranoside, methyl 2,3,4-tris-O-(trimethylsilyl)-6-dodecanoyl-</t>
  </si>
  <si>
    <t>Fructose_1763_5TMS:2</t>
  </si>
  <si>
    <t>à-D-Mannopyranoside, methyl 2,3,4,6-tetrakis-O-(trimethylsilyl)-</t>
  </si>
  <si>
    <t>Fructose_1831_5TMS</t>
  </si>
  <si>
    <t>Unknown 49</t>
  </si>
  <si>
    <t>Fructose_1763_5TMS:3</t>
  </si>
  <si>
    <t>Arabinofuranose, 1,2,3,5-tetrakis-O-(trimethylsilyl)-:2</t>
  </si>
  <si>
    <t>Octadecanoic acid_2292_1TMS</t>
  </si>
  <si>
    <t>Unknown 50</t>
  </si>
  <si>
    <t>Unknown 51</t>
  </si>
  <si>
    <t>Fructose_1763_5TMS:4</t>
  </si>
  <si>
    <t>á-D-Glucopyranose, 1,2,3,4,6-pentakis-O-(trimethylsilyl)-</t>
  </si>
  <si>
    <t>Fructose_1763_5TMS:5</t>
  </si>
  <si>
    <t>Unknown 52</t>
  </si>
  <si>
    <t>Unknown 53</t>
  </si>
  <si>
    <t>Ribitol_1660_5TMS</t>
  </si>
  <si>
    <t>Sucrose_2323_8TMS</t>
  </si>
  <si>
    <t>Unknown 55</t>
  </si>
  <si>
    <t>Unknown 56</t>
  </si>
  <si>
    <t>Trehalose_2614_8TMS</t>
  </si>
  <si>
    <t>Palmitin_2606_2TMS</t>
  </si>
  <si>
    <t>Sedoheptulose_2252_6TMS</t>
  </si>
  <si>
    <t>Unknown 57</t>
  </si>
  <si>
    <t>D-Xylopyranose, 1,2,3,4-tetrakis-O-(trimethylsilyl)-</t>
  </si>
  <si>
    <t>Glucopyranose, pentakis-O-trimethylsilyl-</t>
  </si>
  <si>
    <t>Bis(trimethylsilyl)monostearin</t>
  </si>
  <si>
    <t>Unknown 58</t>
  </si>
  <si>
    <t>Unknown 3</t>
  </si>
  <si>
    <t>Unknown 5</t>
  </si>
  <si>
    <t>Unknown 11</t>
  </si>
  <si>
    <t>Unknown 14</t>
  </si>
  <si>
    <t>Unknown 19</t>
  </si>
  <si>
    <t>Unknown 29</t>
  </si>
  <si>
    <t>Unknown 30</t>
  </si>
  <si>
    <t>Sorbose_1849_5TMS</t>
  </si>
  <si>
    <t>Fructose_1845_5TMS</t>
  </si>
  <si>
    <t>1,2,3-Propanetricarboxylic acid, 2-[(trimethylsilyl)oxy]-, tris(trimethylsilyl) ester</t>
  </si>
  <si>
    <t>Unknown 38</t>
  </si>
  <si>
    <t>Unknown 47</t>
  </si>
  <si>
    <t>à-D-Xylopyranose, 1,2,3,4-tetrakis-O-(trimethylsilyl)-</t>
  </si>
  <si>
    <t>Unknown 33</t>
  </si>
  <si>
    <t>Unknown 54</t>
  </si>
  <si>
    <t>Unknown 26</t>
  </si>
  <si>
    <r>
      <t>beta</t>
    </r>
    <r>
      <rPr>
        <b/>
        <sz val="11"/>
        <color rgb="FF252525"/>
        <rFont val="Arial"/>
        <family val="2"/>
      </rPr>
      <t xml:space="preserve">-carboxyglutaric acid </t>
    </r>
  </si>
  <si>
    <t>inhibitor of aconitase, interferes with Krebs cycle</t>
  </si>
  <si>
    <t>threonic acid</t>
  </si>
  <si>
    <t>Threonic acid-1,4-lactone</t>
  </si>
  <si>
    <t>arabinose</t>
  </si>
  <si>
    <t>pectin, hemi celluloses</t>
  </si>
  <si>
    <t>octadecanoic acid</t>
  </si>
  <si>
    <t> saturated fatty acid with an 18-carbon chain </t>
  </si>
  <si>
    <t>provide structural integrity to the cell wall and plasma membranes in plants</t>
  </si>
  <si>
    <t>boric acid</t>
  </si>
  <si>
    <t>allose</t>
  </si>
  <si>
    <t>cellobiose</t>
  </si>
  <si>
    <t>butanal</t>
  </si>
  <si>
    <t>volatile aldehyde produced from degradation of fatty acids</t>
  </si>
  <si>
    <t>non natural - possibly from acetic acid in GC</t>
  </si>
  <si>
    <t>breakdown product of cellulose /lactose</t>
  </si>
  <si>
    <r>
      <t>Found on </t>
    </r>
    <r>
      <rPr>
        <i/>
        <sz val="11"/>
        <color rgb="FF0B0080"/>
        <rFont val="Arial"/>
        <family val="2"/>
      </rPr>
      <t>N</t>
    </r>
    <r>
      <rPr>
        <sz val="11"/>
        <color rgb="FF0B0080"/>
        <rFont val="Arial"/>
        <family val="2"/>
      </rPr>
      <t>-linked</t>
    </r>
    <r>
      <rPr>
        <sz val="11"/>
        <color rgb="FF252525"/>
        <rFont val="Arial"/>
        <family val="2"/>
      </rPr>
      <t> </t>
    </r>
    <r>
      <rPr>
        <sz val="11"/>
        <color rgb="FF0B0080"/>
        <rFont val="Arial"/>
        <family val="2"/>
      </rPr>
      <t>glycans</t>
    </r>
    <r>
      <rPr>
        <sz val="11"/>
        <color rgb="FF252525"/>
        <rFont val="Arial"/>
        <family val="2"/>
      </rPr>
      <t> on plant </t>
    </r>
    <r>
      <rPr>
        <sz val="11"/>
        <color rgb="FF0B0080"/>
        <rFont val="Arial"/>
        <family val="2"/>
      </rPr>
      <t>cell</t>
    </r>
    <r>
      <rPr>
        <sz val="11"/>
        <color rgb="FF252525"/>
        <rFont val="Arial"/>
        <family val="2"/>
      </rPr>
      <t> surface</t>
    </r>
  </si>
  <si>
    <t>monosaccharide</t>
  </si>
  <si>
    <t>Fructose</t>
  </si>
  <si>
    <t>Isosaccharinic acid</t>
  </si>
  <si>
    <t>STANDARD</t>
  </si>
  <si>
    <t>Palmitic acid</t>
  </si>
  <si>
    <t> saturated fatty acid with an 16-carbon chain </t>
  </si>
  <si>
    <t>Isotridecanol</t>
  </si>
  <si>
    <t>fatty alcohol (C13)</t>
  </si>
  <si>
    <t>Isoascorbic acid</t>
  </si>
  <si>
    <t>Isoleucine</t>
  </si>
  <si>
    <t>Leucine</t>
  </si>
  <si>
    <t>Xylose</t>
  </si>
  <si>
    <t>Malate</t>
  </si>
  <si>
    <t>Mannose</t>
  </si>
  <si>
    <t>Myo-inositol</t>
  </si>
  <si>
    <t>Pyroglutamic acid</t>
  </si>
  <si>
    <t>product of the glutathione-ascorbate cycle (ROS)</t>
  </si>
  <si>
    <t>glyceride of palmitic acid</t>
  </si>
  <si>
    <t>Palmitin</t>
  </si>
  <si>
    <t>Phosphate</t>
  </si>
  <si>
    <t>Proline</t>
  </si>
  <si>
    <t>Malonic acid</t>
  </si>
  <si>
    <t>succinate dehydrogenase inhibitor</t>
  </si>
  <si>
    <t>carboxylic acid metabolism</t>
  </si>
  <si>
    <t>Propanoic acid</t>
  </si>
  <si>
    <t>Pyruvate</t>
  </si>
  <si>
    <t>Ribitol</t>
  </si>
  <si>
    <t>Sedoheptulose</t>
  </si>
  <si>
    <t>Serine</t>
  </si>
  <si>
    <t>Shikimate</t>
  </si>
  <si>
    <t>Sorbose</t>
  </si>
  <si>
    <t>Sucrose</t>
  </si>
  <si>
    <t>Threonine</t>
  </si>
  <si>
    <t>Threose</t>
  </si>
  <si>
    <t>Trehalose</t>
  </si>
  <si>
    <t>crystalline pentose alcohol formed by the reduction of ribose</t>
  </si>
  <si>
    <r>
      <t> a </t>
    </r>
    <r>
      <rPr>
        <sz val="11"/>
        <color rgb="FF0B0080"/>
        <rFont val="Arial"/>
        <family val="2"/>
      </rPr>
      <t>monosaccharide</t>
    </r>
    <r>
      <rPr>
        <sz val="11"/>
        <color rgb="FF252525"/>
        <rFont val="Arial"/>
        <family val="2"/>
      </rPr>
      <t> with seven </t>
    </r>
    <r>
      <rPr>
        <sz val="11"/>
        <color rgb="FF0B0080"/>
        <rFont val="Arial"/>
        <family val="2"/>
      </rPr>
      <t>carbon</t>
    </r>
    <r>
      <rPr>
        <sz val="11"/>
        <color rgb="FF252525"/>
        <rFont val="Arial"/>
        <family val="2"/>
      </rPr>
      <t> atoms</t>
    </r>
  </si>
  <si>
    <t>amino acid</t>
  </si>
  <si>
    <t>triose sugar</t>
  </si>
  <si>
    <t>Valine</t>
  </si>
  <si>
    <t>Butanal, 2,3,4-tris[(trimethylsilyl)oxy]-, O-methyloxime, [R-(R*,R*)]-</t>
  </si>
  <si>
    <t>Cellobiose_2591_8TMS</t>
  </si>
  <si>
    <t>Proline_1327_1TMS</t>
  </si>
  <si>
    <t>Unknown 35</t>
  </si>
  <si>
    <t>Unknown 36</t>
  </si>
  <si>
    <t>Unknown 37</t>
  </si>
  <si>
    <t>Unknown 4</t>
  </si>
  <si>
    <t>Unknown 6</t>
  </si>
  <si>
    <t>Unknown 7</t>
  </si>
  <si>
    <t>SE</t>
  </si>
  <si>
    <t>MEAN</t>
  </si>
  <si>
    <t>Fum2 Control Day 1 8h</t>
  </si>
  <si>
    <t>Area</t>
  </si>
  <si>
    <t>Mean</t>
  </si>
  <si>
    <t>192737=83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</si>
</sst>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252525"/>
      <name val="Arial"/>
      <family val="2"/>
    </font>
    <font>
      <b/>
      <i/>
      <sz val="11"/>
      <color rgb="FF252525"/>
      <name val="Arial"/>
      <family val="2"/>
    </font>
    <font>
      <sz val="9"/>
      <color rgb="FF666666"/>
      <name val="Tahoma"/>
      <family val="2"/>
    </font>
    <font>
      <sz val="12"/>
      <color rgb="FF545454"/>
      <name val="Arial"/>
      <family val="2"/>
    </font>
    <font>
      <sz val="11"/>
      <color rgb="FF252525"/>
      <name val="Arial"/>
      <family val="2"/>
    </font>
    <font>
      <sz val="11"/>
      <color rgb="FF0B0080"/>
      <name val="Arial"/>
      <family val="2"/>
    </font>
    <font>
      <i/>
      <sz val="11"/>
      <color rgb="FF0B0080"/>
      <name val="Arial"/>
      <family val="2"/>
    </font>
    <font>
      <sz val="10"/>
      <color rgb="FF22222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5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0"/>
  <sheetViews>
    <sheetView tabSelected="1" zoomScale="80" zoomScaleNormal="80" workbookViewId="0">
      <selection activeCell="M6" sqref="M6"/>
    </sheetView>
  </sheetViews>
  <sheetFormatPr defaultRowHeight="15" x14ac:dyDescent="0.25"/>
  <cols>
    <col min="1" max="1" width="31.85546875" customWidth="1"/>
    <col min="2" max="2" width="1.28515625" customWidth="1"/>
    <col min="3" max="3" width="11.42578125" customWidth="1"/>
    <col min="4" max="4" width="10.85546875" bestFit="1" customWidth="1"/>
    <col min="8" max="8" width="8.7109375" customWidth="1"/>
  </cols>
  <sheetData>
    <row r="1" spans="1:11" x14ac:dyDescent="0.25">
      <c r="E1">
        <v>131</v>
      </c>
      <c r="F1">
        <v>132</v>
      </c>
      <c r="G1">
        <v>133</v>
      </c>
      <c r="H1">
        <v>134</v>
      </c>
      <c r="I1">
        <v>135</v>
      </c>
    </row>
    <row r="2" spans="1:11" x14ac:dyDescent="0.25">
      <c r="A2" t="s">
        <v>0</v>
      </c>
      <c r="E2" t="s">
        <v>188</v>
      </c>
      <c r="F2" t="s">
        <v>188</v>
      </c>
      <c r="G2" t="s">
        <v>188</v>
      </c>
      <c r="H2" t="s">
        <v>188</v>
      </c>
      <c r="I2" t="s">
        <v>188</v>
      </c>
      <c r="J2" t="s">
        <v>189</v>
      </c>
      <c r="K2" t="s">
        <v>185</v>
      </c>
    </row>
    <row r="3" spans="1:11" x14ac:dyDescent="0.25">
      <c r="A3" t="s">
        <v>112</v>
      </c>
      <c r="B3" s="1" t="s">
        <v>119</v>
      </c>
      <c r="C3" s="1" t="s">
        <v>120</v>
      </c>
      <c r="E3">
        <v>29546893</v>
      </c>
      <c r="F3">
        <v>36482286</v>
      </c>
      <c r="G3">
        <v>34137786</v>
      </c>
      <c r="H3">
        <v>43799615</v>
      </c>
      <c r="I3">
        <v>27376821</v>
      </c>
      <c r="J3">
        <f>AVERAGE(E3:I3)</f>
        <v>34268680.200000003</v>
      </c>
      <c r="K3">
        <f>STDEV(E3:I3)/SQRT(5)</f>
        <v>2877054.9150645956</v>
      </c>
    </row>
    <row r="4" spans="1:11" x14ac:dyDescent="0.25">
      <c r="A4" t="s">
        <v>55</v>
      </c>
      <c r="B4" s="1"/>
      <c r="C4" s="1"/>
      <c r="E4">
        <v>14601290</v>
      </c>
      <c r="F4">
        <v>10968952</v>
      </c>
      <c r="G4">
        <v>6650801</v>
      </c>
      <c r="H4">
        <v>7970383</v>
      </c>
      <c r="I4">
        <v>10507458</v>
      </c>
      <c r="J4">
        <f t="shared" ref="J4:J67" si="0">AVERAGE(E4:I4)</f>
        <v>10139776.800000001</v>
      </c>
      <c r="K4">
        <f t="shared" ref="K4:K67" si="1">STDEV(E4:I4)/SQRT(5)</f>
        <v>1371259.3227279589</v>
      </c>
    </row>
    <row r="5" spans="1:11" x14ac:dyDescent="0.25">
      <c r="A5" t="s">
        <v>3</v>
      </c>
      <c r="E5">
        <v>278367</v>
      </c>
      <c r="F5">
        <v>288378</v>
      </c>
      <c r="G5">
        <v>330129</v>
      </c>
      <c r="H5">
        <v>293034</v>
      </c>
      <c r="I5">
        <v>310278</v>
      </c>
      <c r="J5">
        <f t="shared" si="0"/>
        <v>300037.2</v>
      </c>
      <c r="K5">
        <f t="shared" si="1"/>
        <v>9124.0608689333076</v>
      </c>
    </row>
    <row r="6" spans="1:11" x14ac:dyDescent="0.25">
      <c r="A6" t="s">
        <v>34</v>
      </c>
      <c r="B6" s="2" t="s">
        <v>122</v>
      </c>
      <c r="E6">
        <v>8628948</v>
      </c>
      <c r="F6">
        <v>8005734</v>
      </c>
      <c r="G6">
        <v>7301016</v>
      </c>
      <c r="H6">
        <v>9094168</v>
      </c>
      <c r="I6">
        <v>6486571</v>
      </c>
      <c r="J6">
        <f t="shared" si="0"/>
        <v>7903287.4000000004</v>
      </c>
      <c r="K6">
        <f t="shared" si="1"/>
        <v>465031.79531012644</v>
      </c>
    </row>
    <row r="7" spans="1:11" x14ac:dyDescent="0.25">
      <c r="A7" t="s">
        <v>40</v>
      </c>
      <c r="B7" t="s">
        <v>121</v>
      </c>
      <c r="E7">
        <v>19941581</v>
      </c>
      <c r="F7">
        <v>18202088</v>
      </c>
      <c r="G7">
        <v>5516417</v>
      </c>
      <c r="H7">
        <v>10062519</v>
      </c>
      <c r="I7">
        <v>19832195</v>
      </c>
      <c r="J7">
        <f t="shared" si="0"/>
        <v>14710960</v>
      </c>
      <c r="K7">
        <f t="shared" si="1"/>
        <v>2931911.0098413629</v>
      </c>
    </row>
    <row r="8" spans="1:11" x14ac:dyDescent="0.25">
      <c r="A8" t="s">
        <v>87</v>
      </c>
      <c r="E8">
        <v>225727</v>
      </c>
      <c r="F8">
        <v>301209</v>
      </c>
      <c r="G8">
        <v>293861</v>
      </c>
      <c r="H8">
        <v>256279</v>
      </c>
      <c r="I8">
        <v>397976</v>
      </c>
      <c r="J8">
        <f t="shared" si="0"/>
        <v>295010.40000000002</v>
      </c>
      <c r="K8">
        <f t="shared" si="1"/>
        <v>29104.956113349504</v>
      </c>
    </row>
    <row r="9" spans="1:11" x14ac:dyDescent="0.25">
      <c r="A9" t="s">
        <v>76</v>
      </c>
      <c r="E9">
        <v>45194</v>
      </c>
      <c r="F9">
        <v>45628</v>
      </c>
      <c r="G9">
        <v>50724</v>
      </c>
      <c r="H9">
        <v>42273</v>
      </c>
      <c r="I9">
        <v>48892</v>
      </c>
      <c r="J9">
        <f t="shared" si="0"/>
        <v>46542.2</v>
      </c>
      <c r="K9">
        <f t="shared" si="1"/>
        <v>1481.3589166707709</v>
      </c>
    </row>
    <row r="10" spans="1:11" x14ac:dyDescent="0.25">
      <c r="A10" t="s">
        <v>78</v>
      </c>
      <c r="E10">
        <v>74520</v>
      </c>
      <c r="F10">
        <v>83181</v>
      </c>
      <c r="G10">
        <v>100690</v>
      </c>
      <c r="H10">
        <v>87046</v>
      </c>
      <c r="I10">
        <v>59655</v>
      </c>
      <c r="J10">
        <f t="shared" si="0"/>
        <v>81018.399999999994</v>
      </c>
      <c r="K10">
        <f t="shared" si="1"/>
        <v>6806.6317264855779</v>
      </c>
    </row>
    <row r="11" spans="1:11" x14ac:dyDescent="0.25">
      <c r="A11" t="s">
        <v>115</v>
      </c>
      <c r="E11">
        <v>782678</v>
      </c>
      <c r="F11">
        <v>744701</v>
      </c>
      <c r="G11">
        <v>801928</v>
      </c>
      <c r="H11">
        <v>750594</v>
      </c>
      <c r="I11">
        <v>828728</v>
      </c>
      <c r="J11">
        <f t="shared" si="0"/>
        <v>781725.8</v>
      </c>
      <c r="K11">
        <f t="shared" si="1"/>
        <v>15745.264622736575</v>
      </c>
    </row>
    <row r="12" spans="1:11" x14ac:dyDescent="0.25">
      <c r="A12" t="s">
        <v>64</v>
      </c>
      <c r="B12" t="s">
        <v>129</v>
      </c>
      <c r="E12">
        <v>5165360</v>
      </c>
      <c r="F12">
        <v>7993733</v>
      </c>
      <c r="G12">
        <v>7347435</v>
      </c>
      <c r="H12">
        <v>7476440</v>
      </c>
      <c r="I12">
        <v>7541165</v>
      </c>
      <c r="J12">
        <f t="shared" si="0"/>
        <v>7104826.5999999996</v>
      </c>
      <c r="K12">
        <f t="shared" si="1"/>
        <v>496942.24184512562</v>
      </c>
    </row>
    <row r="13" spans="1:11" x14ac:dyDescent="0.25">
      <c r="A13" t="s">
        <v>68</v>
      </c>
      <c r="B13" t="s">
        <v>129</v>
      </c>
      <c r="E13">
        <v>106912</v>
      </c>
      <c r="F13">
        <v>106044</v>
      </c>
      <c r="G13">
        <v>237138</v>
      </c>
      <c r="H13">
        <v>360969</v>
      </c>
      <c r="I13">
        <v>389642</v>
      </c>
      <c r="J13">
        <f t="shared" si="0"/>
        <v>240141</v>
      </c>
      <c r="K13">
        <f t="shared" si="1"/>
        <v>60287.206123687625</v>
      </c>
    </row>
    <row r="14" spans="1:11" x14ac:dyDescent="0.25">
      <c r="A14" t="s">
        <v>43</v>
      </c>
      <c r="B14" t="s">
        <v>123</v>
      </c>
      <c r="C14" t="s">
        <v>124</v>
      </c>
      <c r="E14">
        <v>770582</v>
      </c>
      <c r="F14">
        <v>602330</v>
      </c>
      <c r="G14">
        <v>555805</v>
      </c>
      <c r="H14">
        <v>669848</v>
      </c>
      <c r="I14">
        <v>577803</v>
      </c>
      <c r="J14">
        <f t="shared" si="0"/>
        <v>635273.6</v>
      </c>
      <c r="K14">
        <f t="shared" si="1"/>
        <v>38863.325434913539</v>
      </c>
    </row>
    <row r="15" spans="1:11" x14ac:dyDescent="0.25">
      <c r="A15" t="s">
        <v>82</v>
      </c>
      <c r="B15" t="s">
        <v>123</v>
      </c>
      <c r="C15" t="s">
        <v>124</v>
      </c>
      <c r="E15">
        <v>155886</v>
      </c>
      <c r="F15">
        <v>136826</v>
      </c>
      <c r="G15">
        <v>114829</v>
      </c>
      <c r="H15">
        <v>136587</v>
      </c>
      <c r="I15">
        <v>113841</v>
      </c>
      <c r="J15">
        <f t="shared" si="0"/>
        <v>131593.79999999999</v>
      </c>
      <c r="K15">
        <f t="shared" si="1"/>
        <v>7869.6866862664965</v>
      </c>
    </row>
    <row r="16" spans="1:11" ht="15.75" x14ac:dyDescent="0.25">
      <c r="A16" t="s">
        <v>101</v>
      </c>
      <c r="B16" t="s">
        <v>125</v>
      </c>
      <c r="C16" s="3" t="s">
        <v>126</v>
      </c>
    </row>
    <row r="17" spans="1:11" x14ac:dyDescent="0.25">
      <c r="A17" t="s">
        <v>8</v>
      </c>
      <c r="B17" t="s">
        <v>128</v>
      </c>
      <c r="C17" s="4" t="s">
        <v>127</v>
      </c>
      <c r="E17">
        <v>1296360</v>
      </c>
      <c r="F17">
        <v>1102897</v>
      </c>
      <c r="G17">
        <v>875139</v>
      </c>
      <c r="H17">
        <v>1026069</v>
      </c>
      <c r="I17">
        <v>970024</v>
      </c>
      <c r="J17">
        <f t="shared" si="0"/>
        <v>1054097.8</v>
      </c>
      <c r="K17">
        <f t="shared" si="1"/>
        <v>71046.67657350334</v>
      </c>
    </row>
    <row r="18" spans="1:11" x14ac:dyDescent="0.25">
      <c r="A18" t="s">
        <v>176</v>
      </c>
      <c r="B18" t="s">
        <v>131</v>
      </c>
      <c r="C18" t="s">
        <v>132</v>
      </c>
    </row>
    <row r="19" spans="1:11" x14ac:dyDescent="0.25">
      <c r="A19" t="s">
        <v>177</v>
      </c>
      <c r="B19" t="s">
        <v>130</v>
      </c>
      <c r="E19">
        <v>41417595</v>
      </c>
      <c r="F19">
        <v>39026542</v>
      </c>
      <c r="G19">
        <v>21889274</v>
      </c>
      <c r="H19">
        <v>39861619</v>
      </c>
      <c r="I19">
        <v>40811387</v>
      </c>
      <c r="J19">
        <f t="shared" si="0"/>
        <v>36601283.399999999</v>
      </c>
      <c r="K19">
        <f t="shared" si="1"/>
        <v>3700518.3274658765</v>
      </c>
    </row>
    <row r="20" spans="1:11" x14ac:dyDescent="0.25">
      <c r="A20" t="s">
        <v>49</v>
      </c>
      <c r="E20">
        <v>784428</v>
      </c>
      <c r="F20">
        <v>912899</v>
      </c>
      <c r="G20">
        <v>852283</v>
      </c>
      <c r="H20">
        <v>817867</v>
      </c>
      <c r="I20">
        <v>863746</v>
      </c>
      <c r="J20">
        <f t="shared" si="0"/>
        <v>846244.6</v>
      </c>
      <c r="K20">
        <f t="shared" si="1"/>
        <v>21693.490421322247</v>
      </c>
    </row>
    <row r="21" spans="1:11" x14ac:dyDescent="0.25">
      <c r="A21" t="s">
        <v>57</v>
      </c>
      <c r="E21">
        <v>1130264</v>
      </c>
      <c r="F21">
        <v>1345154</v>
      </c>
      <c r="G21">
        <v>965531</v>
      </c>
      <c r="H21">
        <v>998729</v>
      </c>
      <c r="I21">
        <v>1141760</v>
      </c>
      <c r="J21">
        <f t="shared" si="0"/>
        <v>1116287.6000000001</v>
      </c>
      <c r="K21">
        <f t="shared" si="1"/>
        <v>66996.861435891231</v>
      </c>
    </row>
    <row r="22" spans="1:11" x14ac:dyDescent="0.25">
      <c r="A22" t="s">
        <v>18</v>
      </c>
      <c r="B22" t="s">
        <v>133</v>
      </c>
      <c r="E22">
        <v>322363</v>
      </c>
      <c r="F22">
        <v>252363</v>
      </c>
      <c r="G22">
        <v>122181</v>
      </c>
      <c r="H22">
        <v>45147</v>
      </c>
      <c r="I22">
        <v>200463</v>
      </c>
      <c r="J22">
        <f t="shared" si="0"/>
        <v>188503.4</v>
      </c>
      <c r="K22">
        <f t="shared" si="1"/>
        <v>48522.773632182245</v>
      </c>
    </row>
    <row r="23" spans="1:11" x14ac:dyDescent="0.25">
      <c r="A23" t="s">
        <v>99</v>
      </c>
      <c r="E23">
        <v>7479365</v>
      </c>
      <c r="F23">
        <v>8077629</v>
      </c>
      <c r="G23">
        <v>14594486</v>
      </c>
      <c r="H23">
        <v>14752335</v>
      </c>
      <c r="I23">
        <v>11153293</v>
      </c>
      <c r="J23">
        <f t="shared" si="0"/>
        <v>11211421.6</v>
      </c>
      <c r="K23">
        <f t="shared" si="1"/>
        <v>1544918.6693868912</v>
      </c>
    </row>
    <row r="24" spans="1:11" x14ac:dyDescent="0.25">
      <c r="A24" t="s">
        <v>48</v>
      </c>
      <c r="B24" t="s">
        <v>138</v>
      </c>
      <c r="C24" t="s">
        <v>134</v>
      </c>
      <c r="E24">
        <v>701872</v>
      </c>
      <c r="F24">
        <v>1138454</v>
      </c>
      <c r="G24">
        <v>980015</v>
      </c>
      <c r="H24">
        <v>1146421</v>
      </c>
      <c r="I24">
        <v>1190021</v>
      </c>
      <c r="J24">
        <f t="shared" si="0"/>
        <v>1031356.6</v>
      </c>
      <c r="K24">
        <f t="shared" si="1"/>
        <v>89744.114734393632</v>
      </c>
    </row>
    <row r="25" spans="1:11" x14ac:dyDescent="0.25">
      <c r="A25" t="s">
        <v>69</v>
      </c>
      <c r="B25" t="s">
        <v>137</v>
      </c>
      <c r="E25">
        <v>3013246</v>
      </c>
      <c r="F25">
        <v>2448867</v>
      </c>
      <c r="G25">
        <v>2668764</v>
      </c>
      <c r="H25">
        <v>4922477</v>
      </c>
      <c r="I25">
        <v>4460992</v>
      </c>
      <c r="J25">
        <f t="shared" si="0"/>
        <v>3502869.2</v>
      </c>
      <c r="K25">
        <f t="shared" si="1"/>
        <v>498982.39477715024</v>
      </c>
    </row>
    <row r="26" spans="1:11" x14ac:dyDescent="0.25">
      <c r="A26" t="s">
        <v>77</v>
      </c>
      <c r="B26" t="s">
        <v>137</v>
      </c>
      <c r="E26">
        <v>745517</v>
      </c>
      <c r="F26">
        <v>1109778</v>
      </c>
      <c r="G26">
        <v>1420731</v>
      </c>
      <c r="H26">
        <v>1472616</v>
      </c>
      <c r="I26">
        <v>1074123</v>
      </c>
      <c r="J26">
        <f t="shared" si="0"/>
        <v>1164553</v>
      </c>
      <c r="K26">
        <f t="shared" si="1"/>
        <v>131776.14246782305</v>
      </c>
    </row>
    <row r="27" spans="1:11" x14ac:dyDescent="0.25">
      <c r="A27" t="s">
        <v>81</v>
      </c>
      <c r="B27" t="s">
        <v>137</v>
      </c>
      <c r="E27">
        <v>93196</v>
      </c>
      <c r="F27">
        <v>112955</v>
      </c>
      <c r="G27">
        <v>97353</v>
      </c>
      <c r="H27">
        <v>100274</v>
      </c>
      <c r="I27">
        <v>103741</v>
      </c>
      <c r="J27">
        <f t="shared" si="0"/>
        <v>101503.8</v>
      </c>
      <c r="K27">
        <f t="shared" si="1"/>
        <v>3345.8641245573613</v>
      </c>
    </row>
    <row r="28" spans="1:11" x14ac:dyDescent="0.25">
      <c r="A28" t="s">
        <v>86</v>
      </c>
      <c r="B28" t="s">
        <v>137</v>
      </c>
      <c r="E28">
        <v>1043990</v>
      </c>
      <c r="F28">
        <v>1472965</v>
      </c>
      <c r="G28">
        <v>1426379</v>
      </c>
      <c r="H28">
        <v>1302400</v>
      </c>
      <c r="I28">
        <v>1227238</v>
      </c>
      <c r="J28">
        <f t="shared" si="0"/>
        <v>1294594.3999999999</v>
      </c>
      <c r="K28">
        <f t="shared" si="1"/>
        <v>76349.076305218055</v>
      </c>
    </row>
    <row r="29" spans="1:11" x14ac:dyDescent="0.25">
      <c r="A29" t="s">
        <v>88</v>
      </c>
      <c r="B29" t="s">
        <v>137</v>
      </c>
      <c r="E29">
        <v>1552353</v>
      </c>
      <c r="F29">
        <v>1649770</v>
      </c>
      <c r="G29">
        <v>1613855</v>
      </c>
      <c r="H29">
        <v>1681076</v>
      </c>
      <c r="I29">
        <v>1798630</v>
      </c>
      <c r="J29">
        <f t="shared" si="0"/>
        <v>1659136.8</v>
      </c>
      <c r="K29">
        <f t="shared" si="1"/>
        <v>40914.935927360319</v>
      </c>
    </row>
    <row r="30" spans="1:11" x14ac:dyDescent="0.25">
      <c r="A30" t="s">
        <v>44</v>
      </c>
      <c r="B30" t="s">
        <v>137</v>
      </c>
      <c r="E30">
        <v>2560535</v>
      </c>
      <c r="F30">
        <v>2671819</v>
      </c>
      <c r="G30">
        <v>1903532</v>
      </c>
      <c r="H30">
        <v>2304132</v>
      </c>
      <c r="I30">
        <v>1611630</v>
      </c>
      <c r="J30">
        <f t="shared" si="0"/>
        <v>2210329.6000000001</v>
      </c>
      <c r="K30">
        <f t="shared" si="1"/>
        <v>199622.2879782214</v>
      </c>
    </row>
    <row r="31" spans="1:11" x14ac:dyDescent="0.25">
      <c r="A31" t="s">
        <v>54</v>
      </c>
      <c r="B31" t="s">
        <v>137</v>
      </c>
      <c r="E31">
        <v>9354148</v>
      </c>
      <c r="F31">
        <v>8283636</v>
      </c>
      <c r="G31">
        <v>6673236</v>
      </c>
      <c r="H31">
        <v>9245764</v>
      </c>
      <c r="I31">
        <v>7946973</v>
      </c>
      <c r="J31">
        <f t="shared" si="0"/>
        <v>8300751.4000000004</v>
      </c>
      <c r="K31">
        <f t="shared" si="1"/>
        <v>488720.35365386552</v>
      </c>
    </row>
    <row r="32" spans="1:11" x14ac:dyDescent="0.25">
      <c r="A32" t="s">
        <v>79</v>
      </c>
      <c r="B32" t="s">
        <v>137</v>
      </c>
      <c r="E32">
        <v>1952572</v>
      </c>
      <c r="F32">
        <v>3469583</v>
      </c>
      <c r="G32">
        <v>3187066</v>
      </c>
      <c r="H32">
        <v>2981455</v>
      </c>
      <c r="I32">
        <v>3373728</v>
      </c>
      <c r="J32">
        <f t="shared" si="0"/>
        <v>2992880.8</v>
      </c>
      <c r="K32">
        <f t="shared" si="1"/>
        <v>273163.90843180555</v>
      </c>
    </row>
    <row r="33" spans="1:11" x14ac:dyDescent="0.25">
      <c r="A33" t="s">
        <v>111</v>
      </c>
      <c r="B33" t="s">
        <v>137</v>
      </c>
      <c r="E33">
        <v>133039395</v>
      </c>
      <c r="F33">
        <v>130806991</v>
      </c>
      <c r="G33">
        <v>132702495</v>
      </c>
      <c r="H33">
        <v>131984038</v>
      </c>
      <c r="I33">
        <v>136255819</v>
      </c>
      <c r="J33">
        <f t="shared" si="0"/>
        <v>132957747.59999999</v>
      </c>
      <c r="K33">
        <f t="shared" si="1"/>
        <v>908926.82556978136</v>
      </c>
    </row>
    <row r="34" spans="1:11" x14ac:dyDescent="0.25">
      <c r="A34" t="s">
        <v>50</v>
      </c>
      <c r="C34" s="4" t="s">
        <v>135</v>
      </c>
      <c r="E34">
        <v>734043</v>
      </c>
      <c r="F34">
        <v>885948</v>
      </c>
      <c r="G34">
        <v>858189</v>
      </c>
      <c r="H34">
        <v>921338</v>
      </c>
      <c r="I34">
        <v>868512</v>
      </c>
      <c r="J34">
        <f t="shared" si="0"/>
        <v>853606</v>
      </c>
      <c r="K34">
        <f t="shared" si="1"/>
        <v>31758.567727465288</v>
      </c>
    </row>
    <row r="35" spans="1:11" x14ac:dyDescent="0.25">
      <c r="A35" t="s">
        <v>28</v>
      </c>
      <c r="E35">
        <v>48072970</v>
      </c>
      <c r="F35">
        <v>50127898</v>
      </c>
      <c r="G35">
        <v>48278178</v>
      </c>
      <c r="H35">
        <v>41017291</v>
      </c>
      <c r="I35">
        <v>45637456</v>
      </c>
      <c r="J35">
        <f t="shared" si="0"/>
        <v>46626758.600000001</v>
      </c>
      <c r="K35">
        <f t="shared" si="1"/>
        <v>1573555.4794196994</v>
      </c>
    </row>
    <row r="36" spans="1:11" x14ac:dyDescent="0.25">
      <c r="A36" t="s">
        <v>67</v>
      </c>
      <c r="C36" t="s">
        <v>136</v>
      </c>
      <c r="E36">
        <v>2619093</v>
      </c>
      <c r="F36">
        <v>3186525</v>
      </c>
      <c r="G36">
        <v>3295449</v>
      </c>
      <c r="H36">
        <v>4286529</v>
      </c>
      <c r="I36">
        <v>3301969</v>
      </c>
      <c r="J36">
        <f t="shared" si="0"/>
        <v>3337913</v>
      </c>
      <c r="K36">
        <f t="shared" si="1"/>
        <v>268569.17142814433</v>
      </c>
    </row>
    <row r="37" spans="1:11" x14ac:dyDescent="0.25">
      <c r="A37" t="s">
        <v>100</v>
      </c>
      <c r="E37">
        <v>7130240</v>
      </c>
      <c r="F37">
        <v>4327935</v>
      </c>
      <c r="G37">
        <v>5333707</v>
      </c>
      <c r="H37">
        <v>6148672</v>
      </c>
      <c r="I37">
        <v>5294444</v>
      </c>
      <c r="J37">
        <f t="shared" si="0"/>
        <v>5646999.5999999996</v>
      </c>
      <c r="K37">
        <f t="shared" si="1"/>
        <v>469790.18744505441</v>
      </c>
    </row>
    <row r="38" spans="1:11" x14ac:dyDescent="0.25">
      <c r="A38" t="s">
        <v>42</v>
      </c>
      <c r="E38">
        <v>1890605</v>
      </c>
      <c r="F38">
        <v>1690620</v>
      </c>
      <c r="G38">
        <v>1581681</v>
      </c>
      <c r="H38">
        <v>1110172</v>
      </c>
      <c r="I38">
        <v>1836365</v>
      </c>
      <c r="J38">
        <f t="shared" si="0"/>
        <v>1621888.6</v>
      </c>
      <c r="K38">
        <f t="shared" si="1"/>
        <v>138996.97207946639</v>
      </c>
    </row>
    <row r="39" spans="1:11" x14ac:dyDescent="0.25">
      <c r="A39" t="s">
        <v>15</v>
      </c>
      <c r="B39" t="s">
        <v>139</v>
      </c>
      <c r="E39">
        <v>71925344</v>
      </c>
      <c r="F39">
        <v>78192678</v>
      </c>
      <c r="G39">
        <v>77822251</v>
      </c>
      <c r="H39">
        <v>96979446</v>
      </c>
      <c r="I39">
        <v>83196058</v>
      </c>
      <c r="J39">
        <f t="shared" si="0"/>
        <v>81623155.400000006</v>
      </c>
      <c r="K39">
        <f t="shared" si="1"/>
        <v>4234101.3153947797</v>
      </c>
    </row>
    <row r="40" spans="1:11" ht="15.75" x14ac:dyDescent="0.25">
      <c r="A40" t="s">
        <v>75</v>
      </c>
      <c r="B40" t="s">
        <v>140</v>
      </c>
      <c r="C40" s="3" t="s">
        <v>141</v>
      </c>
      <c r="E40">
        <v>4362976</v>
      </c>
      <c r="F40">
        <v>3859714</v>
      </c>
      <c r="G40">
        <v>3466242</v>
      </c>
      <c r="H40">
        <v>3792089</v>
      </c>
      <c r="I40">
        <v>3837337</v>
      </c>
      <c r="J40">
        <f t="shared" si="0"/>
        <v>3863671.6</v>
      </c>
      <c r="K40">
        <f t="shared" si="1"/>
        <v>143716.45925105445</v>
      </c>
    </row>
    <row r="41" spans="1:11" x14ac:dyDescent="0.25">
      <c r="A41" t="s">
        <v>65</v>
      </c>
      <c r="B41" t="s">
        <v>144</v>
      </c>
      <c r="E41">
        <v>2243333</v>
      </c>
      <c r="F41">
        <v>3621323</v>
      </c>
      <c r="G41">
        <v>2533268</v>
      </c>
      <c r="H41">
        <v>2788096</v>
      </c>
      <c r="I41">
        <v>2831081</v>
      </c>
      <c r="J41">
        <f t="shared" si="0"/>
        <v>2803420.2</v>
      </c>
      <c r="K41">
        <f t="shared" si="1"/>
        <v>229852.65105919453</v>
      </c>
    </row>
    <row r="42" spans="1:11" x14ac:dyDescent="0.25">
      <c r="A42" t="s">
        <v>13</v>
      </c>
      <c r="B42" t="s">
        <v>145</v>
      </c>
      <c r="E42">
        <v>94825</v>
      </c>
      <c r="F42">
        <v>99829</v>
      </c>
      <c r="G42">
        <v>169685</v>
      </c>
      <c r="H42">
        <v>125151</v>
      </c>
      <c r="I42">
        <v>101367</v>
      </c>
      <c r="J42">
        <f t="shared" si="0"/>
        <v>118171.4</v>
      </c>
      <c r="K42">
        <f t="shared" si="1"/>
        <v>13903.689602404098</v>
      </c>
    </row>
    <row r="43" spans="1:11" x14ac:dyDescent="0.25">
      <c r="A43" t="s">
        <v>142</v>
      </c>
      <c r="B43" t="s">
        <v>142</v>
      </c>
      <c r="C43" t="s">
        <v>143</v>
      </c>
      <c r="E43">
        <v>215007</v>
      </c>
      <c r="F43">
        <v>192789</v>
      </c>
      <c r="G43">
        <v>187349</v>
      </c>
      <c r="H43">
        <v>177287</v>
      </c>
      <c r="I43">
        <v>163721</v>
      </c>
      <c r="J43">
        <f t="shared" si="0"/>
        <v>187230.6</v>
      </c>
      <c r="K43">
        <f t="shared" si="1"/>
        <v>8526.4725977393482</v>
      </c>
    </row>
    <row r="44" spans="1:11" x14ac:dyDescent="0.25">
      <c r="A44" t="s">
        <v>12</v>
      </c>
      <c r="B44" t="s">
        <v>146</v>
      </c>
      <c r="E44">
        <v>118387</v>
      </c>
      <c r="F44">
        <v>121598</v>
      </c>
      <c r="G44">
        <v>114708</v>
      </c>
      <c r="H44">
        <v>96175</v>
      </c>
      <c r="I44">
        <v>100292</v>
      </c>
      <c r="J44">
        <f t="shared" si="0"/>
        <v>110232</v>
      </c>
      <c r="K44">
        <f t="shared" si="1"/>
        <v>5060.2737376549103</v>
      </c>
    </row>
    <row r="45" spans="1:11" x14ac:dyDescent="0.25">
      <c r="A45" t="s">
        <v>58</v>
      </c>
      <c r="B45" t="s">
        <v>147</v>
      </c>
      <c r="C45" t="s">
        <v>136</v>
      </c>
      <c r="E45">
        <v>406060</v>
      </c>
      <c r="F45">
        <v>384216</v>
      </c>
      <c r="G45">
        <v>502992</v>
      </c>
      <c r="H45">
        <v>728773</v>
      </c>
      <c r="I45">
        <v>543584</v>
      </c>
      <c r="J45">
        <f t="shared" si="0"/>
        <v>513125</v>
      </c>
      <c r="K45">
        <f t="shared" si="1"/>
        <v>61487.776338065763</v>
      </c>
    </row>
    <row r="46" spans="1:11" x14ac:dyDescent="0.25">
      <c r="A46" t="s">
        <v>38</v>
      </c>
      <c r="B46" t="s">
        <v>148</v>
      </c>
      <c r="E46">
        <v>68124253</v>
      </c>
      <c r="F46">
        <v>86303259</v>
      </c>
      <c r="G46">
        <v>94469950</v>
      </c>
      <c r="H46">
        <v>138357090</v>
      </c>
      <c r="I46">
        <v>82230294</v>
      </c>
      <c r="J46">
        <f t="shared" si="0"/>
        <v>93896969.200000003</v>
      </c>
      <c r="K46">
        <f t="shared" si="1"/>
        <v>11905963.408513784</v>
      </c>
    </row>
    <row r="47" spans="1:11" x14ac:dyDescent="0.25">
      <c r="A47" t="s">
        <v>45</v>
      </c>
      <c r="B47" t="s">
        <v>149</v>
      </c>
      <c r="E47">
        <v>143425</v>
      </c>
      <c r="F47">
        <v>92695</v>
      </c>
      <c r="G47">
        <v>107714</v>
      </c>
      <c r="H47">
        <v>112564</v>
      </c>
      <c r="I47">
        <v>136869</v>
      </c>
      <c r="J47">
        <f t="shared" si="0"/>
        <v>118653.4</v>
      </c>
      <c r="K47">
        <f t="shared" si="1"/>
        <v>9423.4549004067412</v>
      </c>
    </row>
    <row r="48" spans="1:11" x14ac:dyDescent="0.25">
      <c r="A48" t="s">
        <v>74</v>
      </c>
      <c r="B48" t="s">
        <v>149</v>
      </c>
      <c r="E48">
        <v>327812</v>
      </c>
      <c r="F48">
        <v>287130</v>
      </c>
      <c r="G48">
        <v>200877</v>
      </c>
      <c r="H48">
        <v>356803</v>
      </c>
      <c r="I48">
        <v>256355</v>
      </c>
      <c r="J48">
        <f t="shared" si="0"/>
        <v>285795.40000000002</v>
      </c>
      <c r="K48">
        <f t="shared" si="1"/>
        <v>27282.894733880432</v>
      </c>
    </row>
    <row r="49" spans="1:11" x14ac:dyDescent="0.25">
      <c r="A49" t="s">
        <v>62</v>
      </c>
      <c r="B49" t="s">
        <v>150</v>
      </c>
      <c r="E49">
        <v>61527017</v>
      </c>
      <c r="F49">
        <v>75739400</v>
      </c>
      <c r="G49">
        <v>77285308</v>
      </c>
      <c r="H49">
        <v>84797511</v>
      </c>
      <c r="I49">
        <v>70884620</v>
      </c>
      <c r="J49">
        <f t="shared" si="0"/>
        <v>74046771.200000003</v>
      </c>
      <c r="K49">
        <f t="shared" si="1"/>
        <v>3844964.0085891825</v>
      </c>
    </row>
    <row r="50" spans="1:11" x14ac:dyDescent="0.25">
      <c r="A50" t="s">
        <v>51</v>
      </c>
      <c r="B50" t="s">
        <v>151</v>
      </c>
      <c r="C50" t="s">
        <v>152</v>
      </c>
      <c r="E50">
        <v>5125531</v>
      </c>
      <c r="F50">
        <v>4259162</v>
      </c>
      <c r="G50">
        <v>3172484</v>
      </c>
      <c r="H50">
        <v>4950473</v>
      </c>
      <c r="I50">
        <v>3194116</v>
      </c>
      <c r="J50">
        <f t="shared" si="0"/>
        <v>4140353.2</v>
      </c>
      <c r="K50">
        <f t="shared" si="1"/>
        <v>416720.56260129501</v>
      </c>
    </row>
    <row r="51" spans="1:11" ht="15.75" x14ac:dyDescent="0.25">
      <c r="A51" t="s">
        <v>83</v>
      </c>
      <c r="B51" t="s">
        <v>125</v>
      </c>
      <c r="C51" s="3" t="s">
        <v>126</v>
      </c>
      <c r="E51">
        <v>147839</v>
      </c>
      <c r="F51">
        <v>155267</v>
      </c>
      <c r="G51">
        <v>178287</v>
      </c>
      <c r="H51">
        <v>167267</v>
      </c>
      <c r="I51">
        <v>166053</v>
      </c>
      <c r="J51">
        <f t="shared" si="0"/>
        <v>162942.6</v>
      </c>
      <c r="K51">
        <f t="shared" si="1"/>
        <v>5248.138732922368</v>
      </c>
    </row>
    <row r="52" spans="1:11" x14ac:dyDescent="0.25">
      <c r="A52" t="s">
        <v>96</v>
      </c>
      <c r="B52" t="s">
        <v>154</v>
      </c>
      <c r="C52" t="s">
        <v>153</v>
      </c>
    </row>
    <row r="53" spans="1:11" x14ac:dyDescent="0.25">
      <c r="A53" t="s">
        <v>20</v>
      </c>
      <c r="B53" t="s">
        <v>155</v>
      </c>
      <c r="E53">
        <v>1572804</v>
      </c>
      <c r="F53">
        <v>1183844</v>
      </c>
      <c r="G53">
        <v>1068251</v>
      </c>
      <c r="H53">
        <v>1386239</v>
      </c>
      <c r="I53">
        <v>900225</v>
      </c>
      <c r="J53">
        <f t="shared" si="0"/>
        <v>1222272.6000000001</v>
      </c>
      <c r="K53">
        <f t="shared" si="1"/>
        <v>118040.52480932134</v>
      </c>
    </row>
    <row r="54" spans="1:11" x14ac:dyDescent="0.25">
      <c r="A54" t="s">
        <v>178</v>
      </c>
      <c r="B54" t="s">
        <v>156</v>
      </c>
    </row>
    <row r="55" spans="1:11" x14ac:dyDescent="0.25">
      <c r="A55" t="s">
        <v>14</v>
      </c>
      <c r="B55" t="s">
        <v>157</v>
      </c>
      <c r="C55" t="s">
        <v>158</v>
      </c>
      <c r="E55">
        <v>12759163</v>
      </c>
      <c r="F55">
        <v>9157524</v>
      </c>
      <c r="G55">
        <v>9656123</v>
      </c>
      <c r="H55">
        <v>16657349</v>
      </c>
      <c r="I55">
        <v>7695698</v>
      </c>
      <c r="J55">
        <f t="shared" si="0"/>
        <v>11185171.4</v>
      </c>
      <c r="K55">
        <f t="shared" si="1"/>
        <v>1597622.3715319782</v>
      </c>
    </row>
    <row r="56" spans="1:11" x14ac:dyDescent="0.25">
      <c r="A56" t="s">
        <v>21</v>
      </c>
      <c r="B56" t="s">
        <v>160</v>
      </c>
      <c r="C56" t="s">
        <v>159</v>
      </c>
      <c r="E56">
        <v>1101341</v>
      </c>
      <c r="F56">
        <v>1406329</v>
      </c>
      <c r="G56">
        <v>1286559</v>
      </c>
      <c r="H56">
        <v>1135733</v>
      </c>
      <c r="I56">
        <v>1454185</v>
      </c>
      <c r="J56">
        <f t="shared" si="0"/>
        <v>1276829.3999999999</v>
      </c>
      <c r="K56">
        <f t="shared" si="1"/>
        <v>70364.832478731943</v>
      </c>
    </row>
    <row r="57" spans="1:11" x14ac:dyDescent="0.25">
      <c r="A57" t="s">
        <v>4</v>
      </c>
      <c r="B57" t="s">
        <v>160</v>
      </c>
      <c r="C57" t="s">
        <v>159</v>
      </c>
      <c r="E57">
        <v>16650276</v>
      </c>
      <c r="F57">
        <v>18273828</v>
      </c>
      <c r="G57">
        <v>19927839</v>
      </c>
      <c r="H57">
        <v>17725677</v>
      </c>
      <c r="I57">
        <v>18354692</v>
      </c>
      <c r="J57">
        <f t="shared" si="0"/>
        <v>18186462.399999999</v>
      </c>
      <c r="K57">
        <f t="shared" si="1"/>
        <v>531061.11935469334</v>
      </c>
    </row>
    <row r="58" spans="1:11" x14ac:dyDescent="0.25">
      <c r="A58" t="s">
        <v>9</v>
      </c>
      <c r="B58" t="s">
        <v>160</v>
      </c>
      <c r="C58" t="s">
        <v>159</v>
      </c>
      <c r="E58">
        <v>3836187</v>
      </c>
      <c r="F58">
        <v>3493957</v>
      </c>
      <c r="G58">
        <v>1950128</v>
      </c>
      <c r="H58">
        <v>2881270</v>
      </c>
      <c r="I58">
        <v>2594973</v>
      </c>
      <c r="J58">
        <f t="shared" si="0"/>
        <v>2951303</v>
      </c>
      <c r="K58">
        <f t="shared" si="1"/>
        <v>332544.7434395859</v>
      </c>
    </row>
    <row r="59" spans="1:11" x14ac:dyDescent="0.25">
      <c r="A59" t="s">
        <v>10</v>
      </c>
      <c r="B59" t="s">
        <v>161</v>
      </c>
      <c r="C59" t="s">
        <v>174</v>
      </c>
      <c r="E59">
        <v>2514941</v>
      </c>
      <c r="F59">
        <v>2919597</v>
      </c>
      <c r="G59">
        <v>2243546</v>
      </c>
      <c r="H59">
        <v>56669</v>
      </c>
      <c r="I59">
        <v>3322857</v>
      </c>
      <c r="J59">
        <f t="shared" si="0"/>
        <v>2211522</v>
      </c>
      <c r="K59">
        <f t="shared" si="1"/>
        <v>568898.75046426314</v>
      </c>
    </row>
    <row r="60" spans="1:11" x14ac:dyDescent="0.25">
      <c r="A60" t="s">
        <v>91</v>
      </c>
      <c r="B60" t="s">
        <v>162</v>
      </c>
      <c r="C60" s="5" t="s">
        <v>171</v>
      </c>
      <c r="E60">
        <v>5841546</v>
      </c>
      <c r="F60">
        <v>5281774</v>
      </c>
      <c r="G60">
        <v>4178837</v>
      </c>
      <c r="H60">
        <v>4590912</v>
      </c>
      <c r="I60">
        <v>3610382</v>
      </c>
      <c r="J60">
        <f t="shared" si="0"/>
        <v>4700690.2</v>
      </c>
      <c r="K60">
        <f t="shared" si="1"/>
        <v>394484.74783879775</v>
      </c>
    </row>
    <row r="61" spans="1:11" x14ac:dyDescent="0.25">
      <c r="A61" t="s">
        <v>97</v>
      </c>
      <c r="B61" t="s">
        <v>163</v>
      </c>
      <c r="C61" s="4" t="s">
        <v>172</v>
      </c>
    </row>
    <row r="62" spans="1:11" x14ac:dyDescent="0.25">
      <c r="A62" t="s">
        <v>19</v>
      </c>
      <c r="B62" t="s">
        <v>164</v>
      </c>
      <c r="C62" t="s">
        <v>173</v>
      </c>
      <c r="E62">
        <v>8748517</v>
      </c>
      <c r="F62">
        <v>9299768</v>
      </c>
      <c r="G62">
        <v>14525353</v>
      </c>
      <c r="H62">
        <v>18623505</v>
      </c>
      <c r="I62">
        <v>11448751</v>
      </c>
      <c r="J62">
        <f t="shared" si="0"/>
        <v>12529178.800000001</v>
      </c>
      <c r="K62">
        <f t="shared" si="1"/>
        <v>1830510.1100635957</v>
      </c>
    </row>
    <row r="63" spans="1:11" x14ac:dyDescent="0.25">
      <c r="A63" t="s">
        <v>25</v>
      </c>
      <c r="B63" t="s">
        <v>164</v>
      </c>
      <c r="C63" t="s">
        <v>173</v>
      </c>
      <c r="E63">
        <v>223809</v>
      </c>
      <c r="F63">
        <v>248821</v>
      </c>
      <c r="G63">
        <v>1347114</v>
      </c>
      <c r="H63">
        <v>2645332</v>
      </c>
      <c r="I63">
        <v>235702</v>
      </c>
      <c r="J63">
        <f t="shared" si="0"/>
        <v>940155.6</v>
      </c>
      <c r="K63">
        <f t="shared" si="1"/>
        <v>477524.4784034217</v>
      </c>
    </row>
    <row r="64" spans="1:11" x14ac:dyDescent="0.25">
      <c r="A64" t="s">
        <v>63</v>
      </c>
      <c r="B64" t="s">
        <v>165</v>
      </c>
      <c r="E64">
        <v>4977355</v>
      </c>
      <c r="F64">
        <v>6032648</v>
      </c>
      <c r="G64">
        <v>5754840</v>
      </c>
      <c r="H64">
        <v>7035569</v>
      </c>
      <c r="I64">
        <v>5773695</v>
      </c>
      <c r="J64">
        <f t="shared" si="0"/>
        <v>5914821.4000000004</v>
      </c>
      <c r="K64">
        <f t="shared" si="1"/>
        <v>331233.47134801967</v>
      </c>
    </row>
    <row r="65" spans="1:11" x14ac:dyDescent="0.25">
      <c r="A65" t="s">
        <v>110</v>
      </c>
      <c r="B65" t="s">
        <v>166</v>
      </c>
      <c r="E65">
        <v>165254053</v>
      </c>
      <c r="F65">
        <v>162073496</v>
      </c>
      <c r="G65">
        <v>160676432</v>
      </c>
      <c r="H65">
        <v>165111525</v>
      </c>
      <c r="I65">
        <v>180661676</v>
      </c>
      <c r="J65">
        <f t="shared" si="0"/>
        <v>166755436.40000001</v>
      </c>
      <c r="K65">
        <f t="shared" si="1"/>
        <v>3586188.4851595932</v>
      </c>
    </row>
    <row r="66" spans="1:11" x14ac:dyDescent="0.25">
      <c r="A66" t="s">
        <v>27</v>
      </c>
      <c r="B66" t="s">
        <v>139</v>
      </c>
      <c r="E66">
        <v>108667157</v>
      </c>
      <c r="F66">
        <v>98223558</v>
      </c>
      <c r="G66">
        <v>100694502</v>
      </c>
      <c r="H66">
        <v>106532904</v>
      </c>
      <c r="I66">
        <v>96342064</v>
      </c>
      <c r="J66">
        <f t="shared" si="0"/>
        <v>102092037</v>
      </c>
      <c r="K66">
        <f t="shared" si="1"/>
        <v>2376277.8254707926</v>
      </c>
    </row>
    <row r="67" spans="1:11" x14ac:dyDescent="0.25">
      <c r="A67" t="s">
        <v>92</v>
      </c>
      <c r="B67" t="s">
        <v>167</v>
      </c>
      <c r="E67">
        <v>378953188</v>
      </c>
      <c r="F67">
        <v>409264990</v>
      </c>
      <c r="G67">
        <v>469413054</v>
      </c>
      <c r="H67">
        <v>473542058</v>
      </c>
      <c r="I67">
        <v>450995358</v>
      </c>
      <c r="J67">
        <f t="shared" si="0"/>
        <v>436433729.60000002</v>
      </c>
      <c r="K67">
        <f t="shared" si="1"/>
        <v>18328745.142895501</v>
      </c>
    </row>
    <row r="68" spans="1:11" x14ac:dyDescent="0.25">
      <c r="A68" t="s">
        <v>22</v>
      </c>
      <c r="B68" t="s">
        <v>168</v>
      </c>
      <c r="E68">
        <v>169595494</v>
      </c>
      <c r="F68">
        <v>167366093</v>
      </c>
      <c r="G68">
        <v>164483621</v>
      </c>
      <c r="H68">
        <v>177829782</v>
      </c>
      <c r="I68">
        <v>176759758</v>
      </c>
      <c r="J68">
        <f t="shared" ref="J68:J130" si="2">AVERAGE(E68:I68)</f>
        <v>171206949.59999999</v>
      </c>
      <c r="K68">
        <f t="shared" ref="K68:K130" si="3">STDEV(E68:I68)/SQRT(5)</f>
        <v>2619615.4885947783</v>
      </c>
    </row>
    <row r="69" spans="1:11" x14ac:dyDescent="0.25">
      <c r="A69" t="s">
        <v>33</v>
      </c>
      <c r="B69" t="s">
        <v>169</v>
      </c>
      <c r="E69">
        <v>1735288</v>
      </c>
      <c r="F69">
        <v>745020</v>
      </c>
      <c r="G69">
        <v>1459663</v>
      </c>
      <c r="H69">
        <v>1683281</v>
      </c>
      <c r="I69">
        <v>582969</v>
      </c>
      <c r="J69">
        <f t="shared" si="2"/>
        <v>1241244.2</v>
      </c>
      <c r="K69">
        <f t="shared" si="3"/>
        <v>241531.28955342405</v>
      </c>
    </row>
    <row r="70" spans="1:11" x14ac:dyDescent="0.25">
      <c r="A70" t="s">
        <v>35</v>
      </c>
      <c r="B70" t="s">
        <v>169</v>
      </c>
      <c r="E70">
        <v>5124374</v>
      </c>
      <c r="F70">
        <v>2997731</v>
      </c>
      <c r="G70">
        <v>4037726</v>
      </c>
      <c r="H70">
        <v>3700572</v>
      </c>
      <c r="I70">
        <v>2620786</v>
      </c>
      <c r="J70">
        <f t="shared" si="2"/>
        <v>3696237.8</v>
      </c>
      <c r="K70">
        <f t="shared" si="3"/>
        <v>435930.86066191713</v>
      </c>
    </row>
    <row r="71" spans="1:11" x14ac:dyDescent="0.25">
      <c r="A71" t="s">
        <v>95</v>
      </c>
      <c r="B71" t="s">
        <v>170</v>
      </c>
      <c r="E71">
        <v>427501</v>
      </c>
      <c r="F71">
        <v>394559</v>
      </c>
      <c r="G71">
        <v>341080</v>
      </c>
      <c r="H71">
        <v>399307</v>
      </c>
      <c r="I71">
        <v>389128</v>
      </c>
      <c r="J71">
        <f t="shared" si="2"/>
        <v>390315</v>
      </c>
      <c r="K71">
        <f t="shared" si="3"/>
        <v>13977.053319637869</v>
      </c>
    </row>
    <row r="72" spans="1:11" x14ac:dyDescent="0.25">
      <c r="A72" t="s">
        <v>1</v>
      </c>
      <c r="E72">
        <v>276646</v>
      </c>
      <c r="F72">
        <v>267182</v>
      </c>
      <c r="G72">
        <v>276007</v>
      </c>
      <c r="H72">
        <v>289128</v>
      </c>
      <c r="I72">
        <v>299128</v>
      </c>
      <c r="J72">
        <f t="shared" si="2"/>
        <v>281618.2</v>
      </c>
      <c r="K72">
        <f t="shared" si="3"/>
        <v>5601.7961440952131</v>
      </c>
    </row>
    <row r="73" spans="1:11" x14ac:dyDescent="0.25">
      <c r="A73" t="s">
        <v>7</v>
      </c>
      <c r="E73">
        <v>169851000</v>
      </c>
      <c r="F73">
        <v>155961009</v>
      </c>
      <c r="G73">
        <v>144852054</v>
      </c>
      <c r="H73">
        <v>160354936</v>
      </c>
      <c r="I73">
        <v>142196144</v>
      </c>
      <c r="J73">
        <f t="shared" si="2"/>
        <v>154643028.59999999</v>
      </c>
      <c r="K73">
        <f t="shared" si="3"/>
        <v>5081503.0869209319</v>
      </c>
    </row>
    <row r="74" spans="1:11" x14ac:dyDescent="0.25">
      <c r="A74" t="s">
        <v>105</v>
      </c>
      <c r="E74">
        <v>434120</v>
      </c>
      <c r="F74">
        <v>535873</v>
      </c>
      <c r="G74">
        <v>562765</v>
      </c>
      <c r="H74">
        <v>612205</v>
      </c>
      <c r="I74">
        <v>506723</v>
      </c>
      <c r="J74">
        <f t="shared" si="2"/>
        <v>530337.19999999995</v>
      </c>
      <c r="K74">
        <f t="shared" si="3"/>
        <v>29664.729889887796</v>
      </c>
    </row>
    <row r="75" spans="1:11" x14ac:dyDescent="0.25">
      <c r="A75" t="s">
        <v>16</v>
      </c>
      <c r="E75">
        <v>4701857</v>
      </c>
      <c r="F75">
        <v>5634722</v>
      </c>
      <c r="G75">
        <v>4272853</v>
      </c>
      <c r="H75">
        <v>5575596</v>
      </c>
      <c r="I75">
        <v>4989287</v>
      </c>
      <c r="J75">
        <f t="shared" si="2"/>
        <v>5034863</v>
      </c>
      <c r="K75">
        <f t="shared" si="3"/>
        <v>259408.21161655619</v>
      </c>
    </row>
    <row r="76" spans="1:11" x14ac:dyDescent="0.25">
      <c r="A76" t="s">
        <v>17</v>
      </c>
      <c r="E76" t="s">
        <v>190</v>
      </c>
      <c r="F76">
        <v>1902937</v>
      </c>
      <c r="G76">
        <v>1982673</v>
      </c>
      <c r="H76">
        <v>2041827</v>
      </c>
      <c r="I76">
        <v>2012732</v>
      </c>
      <c r="J76">
        <f t="shared" si="2"/>
        <v>1985042.25</v>
      </c>
      <c r="K76">
        <f t="shared" si="3"/>
        <v>26755.828661869797</v>
      </c>
    </row>
    <row r="77" spans="1:11" x14ac:dyDescent="0.25">
      <c r="A77" t="s">
        <v>106</v>
      </c>
    </row>
    <row r="78" spans="1:11" x14ac:dyDescent="0.25">
      <c r="A78" t="s">
        <v>23</v>
      </c>
      <c r="E78">
        <v>84163399</v>
      </c>
      <c r="F78">
        <v>82292950</v>
      </c>
      <c r="G78">
        <v>84683503</v>
      </c>
      <c r="H78">
        <v>81550077</v>
      </c>
      <c r="I78">
        <v>85821530</v>
      </c>
      <c r="J78">
        <f t="shared" si="2"/>
        <v>83702291.799999997</v>
      </c>
      <c r="K78">
        <f t="shared" si="3"/>
        <v>783735.88254598877</v>
      </c>
    </row>
    <row r="79" spans="1:11" x14ac:dyDescent="0.25">
      <c r="A79" t="s">
        <v>24</v>
      </c>
      <c r="E79">
        <v>5346781</v>
      </c>
      <c r="F79">
        <v>5264484</v>
      </c>
      <c r="G79">
        <v>5625127</v>
      </c>
      <c r="H79">
        <v>5121155</v>
      </c>
      <c r="I79">
        <v>5435425</v>
      </c>
      <c r="J79">
        <f t="shared" si="2"/>
        <v>5358594.4000000004</v>
      </c>
      <c r="K79">
        <f t="shared" si="3"/>
        <v>84355.308202625863</v>
      </c>
    </row>
    <row r="80" spans="1:11" x14ac:dyDescent="0.25">
      <c r="A80" t="s">
        <v>26</v>
      </c>
    </row>
    <row r="81" spans="1:11" x14ac:dyDescent="0.25">
      <c r="A81" t="s">
        <v>29</v>
      </c>
      <c r="E81">
        <v>109922</v>
      </c>
      <c r="F81">
        <v>122298</v>
      </c>
      <c r="G81">
        <v>86028</v>
      </c>
      <c r="H81">
        <v>89603</v>
      </c>
      <c r="I81">
        <v>100033</v>
      </c>
      <c r="J81">
        <f t="shared" si="2"/>
        <v>101576.8</v>
      </c>
      <c r="K81">
        <f t="shared" si="3"/>
        <v>6657.8182567564991</v>
      </c>
    </row>
    <row r="82" spans="1:11" x14ac:dyDescent="0.25">
      <c r="A82" t="s">
        <v>107</v>
      </c>
    </row>
    <row r="83" spans="1:11" x14ac:dyDescent="0.25">
      <c r="A83" t="s">
        <v>2</v>
      </c>
      <c r="E83">
        <v>2991782</v>
      </c>
      <c r="F83">
        <v>3472637</v>
      </c>
      <c r="G83">
        <v>3941038</v>
      </c>
      <c r="H83">
        <v>3491267</v>
      </c>
      <c r="I83">
        <v>3301289</v>
      </c>
      <c r="J83">
        <f t="shared" si="2"/>
        <v>3439602.6</v>
      </c>
      <c r="K83">
        <f t="shared" si="3"/>
        <v>154089.56549896559</v>
      </c>
    </row>
    <row r="84" spans="1:11" x14ac:dyDescent="0.25">
      <c r="A84" t="s">
        <v>30</v>
      </c>
      <c r="E84">
        <v>186957</v>
      </c>
      <c r="F84">
        <v>214593</v>
      </c>
      <c r="G84">
        <v>200988</v>
      </c>
      <c r="H84">
        <v>208736</v>
      </c>
      <c r="I84">
        <v>207173</v>
      </c>
      <c r="J84">
        <f t="shared" si="2"/>
        <v>203689.4</v>
      </c>
      <c r="K84">
        <f t="shared" si="3"/>
        <v>4710.4294135460723</v>
      </c>
    </row>
    <row r="85" spans="1:11" x14ac:dyDescent="0.25">
      <c r="A85" t="s">
        <v>31</v>
      </c>
    </row>
    <row r="86" spans="1:11" x14ac:dyDescent="0.25">
      <c r="A86" t="s">
        <v>32</v>
      </c>
      <c r="E86">
        <v>60920</v>
      </c>
      <c r="F86">
        <v>59608</v>
      </c>
      <c r="G86">
        <v>72963</v>
      </c>
      <c r="H86">
        <v>55060</v>
      </c>
      <c r="I86">
        <v>64827</v>
      </c>
      <c r="J86">
        <f t="shared" si="2"/>
        <v>62675.6</v>
      </c>
      <c r="K86">
        <f t="shared" si="3"/>
        <v>3007.8961517977973</v>
      </c>
    </row>
    <row r="87" spans="1:11" x14ac:dyDescent="0.25">
      <c r="A87" t="s">
        <v>36</v>
      </c>
      <c r="E87">
        <v>6455763</v>
      </c>
      <c r="F87">
        <v>5951021</v>
      </c>
      <c r="G87">
        <v>5484704</v>
      </c>
      <c r="H87">
        <v>6934722</v>
      </c>
      <c r="I87">
        <v>5840748</v>
      </c>
      <c r="J87">
        <f t="shared" si="2"/>
        <v>6133391.5999999996</v>
      </c>
      <c r="K87">
        <f t="shared" si="3"/>
        <v>253549.66419433488</v>
      </c>
    </row>
    <row r="88" spans="1:11" x14ac:dyDescent="0.25">
      <c r="A88" t="s">
        <v>37</v>
      </c>
      <c r="E88">
        <v>2099615</v>
      </c>
      <c r="F88">
        <v>1746479</v>
      </c>
      <c r="G88">
        <v>1689109</v>
      </c>
      <c r="H88">
        <v>1882762</v>
      </c>
      <c r="I88">
        <v>1465587</v>
      </c>
      <c r="J88">
        <f t="shared" si="2"/>
        <v>1776710.4</v>
      </c>
      <c r="K88">
        <f t="shared" si="3"/>
        <v>105095.20336799373</v>
      </c>
    </row>
    <row r="89" spans="1:11" x14ac:dyDescent="0.25">
      <c r="A89" t="s">
        <v>39</v>
      </c>
      <c r="E89">
        <v>680988</v>
      </c>
      <c r="F89">
        <v>724021</v>
      </c>
      <c r="G89">
        <v>486069</v>
      </c>
      <c r="H89">
        <v>565379</v>
      </c>
      <c r="I89">
        <v>499238</v>
      </c>
      <c r="J89">
        <f t="shared" si="2"/>
        <v>591139</v>
      </c>
      <c r="K89">
        <f t="shared" si="3"/>
        <v>47895.482577170049</v>
      </c>
    </row>
    <row r="90" spans="1:11" x14ac:dyDescent="0.25">
      <c r="A90" t="s">
        <v>118</v>
      </c>
    </row>
    <row r="91" spans="1:11" x14ac:dyDescent="0.25">
      <c r="A91" t="s">
        <v>41</v>
      </c>
      <c r="E91">
        <v>2601961</v>
      </c>
      <c r="F91">
        <v>2494619</v>
      </c>
      <c r="G91">
        <v>3579893</v>
      </c>
      <c r="H91">
        <v>3494863</v>
      </c>
      <c r="I91">
        <v>3110994</v>
      </c>
      <c r="J91">
        <f t="shared" si="2"/>
        <v>3056466</v>
      </c>
      <c r="K91">
        <f t="shared" si="3"/>
        <v>222641.8540117738</v>
      </c>
    </row>
    <row r="92" spans="1:11" x14ac:dyDescent="0.25">
      <c r="A92" t="s">
        <v>46</v>
      </c>
      <c r="E92">
        <v>415062</v>
      </c>
      <c r="F92">
        <v>305155</v>
      </c>
      <c r="G92">
        <v>379363</v>
      </c>
      <c r="H92">
        <v>540814</v>
      </c>
      <c r="I92">
        <v>551577</v>
      </c>
      <c r="J92">
        <f t="shared" si="2"/>
        <v>438394.2</v>
      </c>
      <c r="K92">
        <f t="shared" si="3"/>
        <v>47477.321004243728</v>
      </c>
    </row>
    <row r="93" spans="1:11" x14ac:dyDescent="0.25">
      <c r="A93" t="s">
        <v>108</v>
      </c>
      <c r="E93">
        <v>51104</v>
      </c>
      <c r="F93">
        <v>61203</v>
      </c>
      <c r="G93">
        <v>83299</v>
      </c>
      <c r="H93">
        <v>133411</v>
      </c>
      <c r="I93">
        <v>88210</v>
      </c>
      <c r="J93">
        <f t="shared" si="2"/>
        <v>83445.399999999994</v>
      </c>
      <c r="K93">
        <f t="shared" si="3"/>
        <v>14247.762177268396</v>
      </c>
    </row>
    <row r="94" spans="1:11" x14ac:dyDescent="0.25">
      <c r="A94" t="s">
        <v>103</v>
      </c>
      <c r="E94">
        <v>7917121</v>
      </c>
      <c r="F94">
        <v>7912678</v>
      </c>
      <c r="G94">
        <v>7808379</v>
      </c>
      <c r="H94">
        <v>7888872</v>
      </c>
      <c r="I94">
        <v>8002891</v>
      </c>
      <c r="J94">
        <f t="shared" si="2"/>
        <v>7905988.2000000002</v>
      </c>
      <c r="K94">
        <f t="shared" si="3"/>
        <v>31128.255279408128</v>
      </c>
    </row>
    <row r="95" spans="1:11" x14ac:dyDescent="0.25">
      <c r="A95" t="s">
        <v>109</v>
      </c>
      <c r="E95">
        <v>306845</v>
      </c>
      <c r="F95">
        <v>257918</v>
      </c>
      <c r="G95">
        <v>254447</v>
      </c>
      <c r="H95">
        <v>322266</v>
      </c>
      <c r="I95">
        <v>298710</v>
      </c>
      <c r="J95">
        <f t="shared" si="2"/>
        <v>288037.2</v>
      </c>
      <c r="K95">
        <f t="shared" si="3"/>
        <v>13554.926216693322</v>
      </c>
    </row>
    <row r="96" spans="1:11" x14ac:dyDescent="0.25">
      <c r="A96" t="s">
        <v>52</v>
      </c>
      <c r="E96">
        <v>1083331</v>
      </c>
      <c r="F96">
        <v>983780</v>
      </c>
      <c r="G96">
        <v>1090450</v>
      </c>
      <c r="H96">
        <v>1201764</v>
      </c>
      <c r="I96">
        <v>926009</v>
      </c>
      <c r="J96">
        <f t="shared" si="2"/>
        <v>1057066.8</v>
      </c>
      <c r="K96">
        <f t="shared" si="3"/>
        <v>47586.042032722158</v>
      </c>
    </row>
    <row r="97" spans="1:11" x14ac:dyDescent="0.25">
      <c r="A97" t="s">
        <v>53</v>
      </c>
      <c r="E97">
        <v>516496</v>
      </c>
      <c r="F97">
        <v>362379</v>
      </c>
      <c r="G97">
        <v>398691</v>
      </c>
      <c r="H97">
        <v>441395</v>
      </c>
      <c r="I97">
        <v>261428</v>
      </c>
      <c r="J97">
        <f t="shared" si="2"/>
        <v>396077.8</v>
      </c>
      <c r="K97">
        <f t="shared" si="3"/>
        <v>42324.459880074101</v>
      </c>
    </row>
    <row r="98" spans="1:11" x14ac:dyDescent="0.25">
      <c r="A98" t="s">
        <v>116</v>
      </c>
      <c r="E98">
        <v>96738</v>
      </c>
      <c r="F98">
        <v>102838</v>
      </c>
      <c r="G98">
        <v>97846</v>
      </c>
      <c r="H98">
        <v>119273</v>
      </c>
      <c r="I98">
        <v>94968</v>
      </c>
      <c r="J98">
        <f t="shared" si="2"/>
        <v>102332.6</v>
      </c>
      <c r="K98">
        <f t="shared" si="3"/>
        <v>4432.2626456472535</v>
      </c>
    </row>
    <row r="99" spans="1:11" x14ac:dyDescent="0.25">
      <c r="A99" t="s">
        <v>56</v>
      </c>
    </row>
    <row r="100" spans="1:11" x14ac:dyDescent="0.25">
      <c r="A100" t="s">
        <v>179</v>
      </c>
      <c r="E100">
        <v>629206</v>
      </c>
      <c r="F100">
        <v>712989</v>
      </c>
      <c r="G100">
        <v>742265</v>
      </c>
      <c r="H100">
        <v>661872</v>
      </c>
      <c r="I100">
        <v>732241</v>
      </c>
      <c r="J100">
        <f t="shared" si="2"/>
        <v>695714.6</v>
      </c>
      <c r="K100">
        <f t="shared" si="3"/>
        <v>21642.825579392353</v>
      </c>
    </row>
    <row r="101" spans="1:11" x14ac:dyDescent="0.25">
      <c r="A101" t="s">
        <v>180</v>
      </c>
      <c r="E101">
        <v>194835</v>
      </c>
      <c r="F101">
        <v>201278</v>
      </c>
      <c r="G101">
        <v>190206</v>
      </c>
      <c r="H101">
        <v>195510</v>
      </c>
      <c r="I101">
        <v>195053</v>
      </c>
      <c r="J101">
        <f t="shared" si="2"/>
        <v>195376.4</v>
      </c>
      <c r="K101">
        <f t="shared" si="3"/>
        <v>1760.3617412338863</v>
      </c>
    </row>
    <row r="102" spans="1:11" x14ac:dyDescent="0.25">
      <c r="A102" t="s">
        <v>181</v>
      </c>
    </row>
    <row r="103" spans="1:11" x14ac:dyDescent="0.25">
      <c r="A103" t="s">
        <v>113</v>
      </c>
      <c r="E103">
        <v>171570</v>
      </c>
      <c r="F103">
        <v>215680</v>
      </c>
      <c r="G103">
        <v>171619</v>
      </c>
      <c r="H103">
        <v>194775</v>
      </c>
      <c r="I103">
        <v>186461</v>
      </c>
      <c r="J103">
        <f t="shared" si="2"/>
        <v>188021</v>
      </c>
      <c r="K103">
        <f t="shared" si="3"/>
        <v>8224.1455544025957</v>
      </c>
    </row>
    <row r="104" spans="1:11" x14ac:dyDescent="0.25">
      <c r="A104" t="s">
        <v>59</v>
      </c>
      <c r="E104">
        <v>26993868</v>
      </c>
      <c r="F104">
        <v>36507232</v>
      </c>
      <c r="G104">
        <v>24169170</v>
      </c>
      <c r="H104">
        <v>27610151</v>
      </c>
      <c r="I104">
        <v>28288038</v>
      </c>
      <c r="J104">
        <f t="shared" si="2"/>
        <v>28713691.800000001</v>
      </c>
      <c r="K104">
        <f t="shared" si="3"/>
        <v>2070612.5252863823</v>
      </c>
    </row>
    <row r="105" spans="1:11" x14ac:dyDescent="0.25">
      <c r="A105" t="s">
        <v>182</v>
      </c>
    </row>
    <row r="106" spans="1:11" x14ac:dyDescent="0.25">
      <c r="A106" t="s">
        <v>60</v>
      </c>
      <c r="E106">
        <v>207074</v>
      </c>
      <c r="F106">
        <v>262111</v>
      </c>
      <c r="G106">
        <v>213596</v>
      </c>
      <c r="H106">
        <v>203684</v>
      </c>
      <c r="I106">
        <v>230173</v>
      </c>
      <c r="J106">
        <f t="shared" si="2"/>
        <v>223327.6</v>
      </c>
      <c r="K106">
        <f t="shared" si="3"/>
        <v>10713.930626058765</v>
      </c>
    </row>
    <row r="107" spans="1:11" x14ac:dyDescent="0.25">
      <c r="A107" t="s">
        <v>61</v>
      </c>
      <c r="E107">
        <v>11352052</v>
      </c>
      <c r="F107">
        <v>14368796</v>
      </c>
      <c r="G107">
        <v>12483728</v>
      </c>
      <c r="H107">
        <v>15060025</v>
      </c>
      <c r="I107">
        <v>13628057</v>
      </c>
      <c r="J107">
        <f t="shared" si="2"/>
        <v>13378531.6</v>
      </c>
      <c r="K107">
        <f t="shared" si="3"/>
        <v>662480.17378579709</v>
      </c>
    </row>
    <row r="108" spans="1:11" x14ac:dyDescent="0.25">
      <c r="A108" t="s">
        <v>66</v>
      </c>
      <c r="E108">
        <v>22012</v>
      </c>
      <c r="F108">
        <v>27720</v>
      </c>
      <c r="G108">
        <v>19437</v>
      </c>
      <c r="H108">
        <v>21893</v>
      </c>
      <c r="I108">
        <v>24782</v>
      </c>
      <c r="J108">
        <f t="shared" si="2"/>
        <v>23168.799999999999</v>
      </c>
      <c r="K108">
        <f t="shared" si="3"/>
        <v>1417.8860814607108</v>
      </c>
    </row>
    <row r="109" spans="1:11" x14ac:dyDescent="0.25">
      <c r="A109" t="s">
        <v>70</v>
      </c>
      <c r="E109">
        <v>83731</v>
      </c>
      <c r="F109">
        <v>89128</v>
      </c>
      <c r="G109">
        <v>77345</v>
      </c>
      <c r="H109">
        <v>76272</v>
      </c>
      <c r="I109">
        <v>83587</v>
      </c>
      <c r="J109">
        <f t="shared" si="2"/>
        <v>82012.600000000006</v>
      </c>
      <c r="K109">
        <f t="shared" si="3"/>
        <v>2353.7367015025279</v>
      </c>
    </row>
    <row r="110" spans="1:11" x14ac:dyDescent="0.25">
      <c r="A110" t="s">
        <v>71</v>
      </c>
      <c r="E110">
        <v>1742354</v>
      </c>
      <c r="F110">
        <v>2533590</v>
      </c>
      <c r="G110">
        <v>1420196</v>
      </c>
      <c r="H110">
        <v>1534713</v>
      </c>
      <c r="I110">
        <v>2196419</v>
      </c>
      <c r="J110">
        <f t="shared" si="2"/>
        <v>1885454.4</v>
      </c>
      <c r="K110">
        <f t="shared" si="3"/>
        <v>209373.03687022347</v>
      </c>
    </row>
    <row r="111" spans="1:11" x14ac:dyDescent="0.25">
      <c r="A111" t="s">
        <v>72</v>
      </c>
      <c r="E111">
        <v>1054199</v>
      </c>
      <c r="F111">
        <v>1263282</v>
      </c>
      <c r="G111">
        <v>870387</v>
      </c>
      <c r="H111">
        <v>727869</v>
      </c>
      <c r="I111">
        <v>1003855</v>
      </c>
      <c r="J111">
        <f t="shared" si="2"/>
        <v>983918.4</v>
      </c>
      <c r="K111">
        <f t="shared" si="3"/>
        <v>89953.189434060696</v>
      </c>
    </row>
    <row r="112" spans="1:11" x14ac:dyDescent="0.25">
      <c r="A112" t="s">
        <v>73</v>
      </c>
      <c r="E112">
        <v>932314</v>
      </c>
      <c r="F112">
        <v>697063</v>
      </c>
      <c r="G112">
        <v>536950</v>
      </c>
      <c r="H112">
        <v>450895</v>
      </c>
      <c r="I112">
        <v>814200</v>
      </c>
      <c r="J112">
        <f t="shared" si="2"/>
        <v>686284.4</v>
      </c>
      <c r="K112">
        <f t="shared" si="3"/>
        <v>87953.986741136454</v>
      </c>
    </row>
    <row r="113" spans="1:11" x14ac:dyDescent="0.25">
      <c r="A113" t="s">
        <v>114</v>
      </c>
      <c r="E113">
        <v>38391</v>
      </c>
      <c r="F113">
        <v>30545</v>
      </c>
      <c r="G113">
        <v>33699</v>
      </c>
      <c r="H113">
        <v>52031</v>
      </c>
      <c r="I113">
        <v>56778</v>
      </c>
      <c r="J113">
        <f t="shared" si="2"/>
        <v>42288.800000000003</v>
      </c>
      <c r="K113">
        <f t="shared" si="3"/>
        <v>5156.266695972965</v>
      </c>
    </row>
    <row r="114" spans="1:11" x14ac:dyDescent="0.25">
      <c r="A114" t="s">
        <v>80</v>
      </c>
      <c r="E114">
        <v>106548</v>
      </c>
      <c r="F114">
        <v>104962</v>
      </c>
      <c r="G114">
        <v>138017</v>
      </c>
      <c r="H114">
        <v>147734</v>
      </c>
      <c r="I114">
        <v>173937</v>
      </c>
      <c r="J114">
        <f t="shared" si="2"/>
        <v>134239.6</v>
      </c>
      <c r="K114">
        <f t="shared" si="3"/>
        <v>13031.21966893352</v>
      </c>
    </row>
    <row r="115" spans="1:11" x14ac:dyDescent="0.25">
      <c r="A115" t="s">
        <v>104</v>
      </c>
    </row>
    <row r="116" spans="1:11" x14ac:dyDescent="0.25">
      <c r="A116" t="s">
        <v>84</v>
      </c>
      <c r="E116">
        <v>78378</v>
      </c>
      <c r="F116">
        <v>60424</v>
      </c>
      <c r="G116">
        <v>88198</v>
      </c>
      <c r="H116">
        <v>92019</v>
      </c>
      <c r="I116">
        <v>82783</v>
      </c>
      <c r="J116">
        <f t="shared" si="2"/>
        <v>80360.399999999994</v>
      </c>
      <c r="K116">
        <f t="shared" si="3"/>
        <v>5498.2264103981779</v>
      </c>
    </row>
    <row r="117" spans="1:11" x14ac:dyDescent="0.25">
      <c r="A117" t="s">
        <v>85</v>
      </c>
      <c r="E117">
        <v>192783</v>
      </c>
      <c r="F117">
        <v>177872</v>
      </c>
      <c r="G117">
        <v>200129</v>
      </c>
      <c r="H117">
        <v>239910</v>
      </c>
      <c r="I117">
        <v>205573</v>
      </c>
      <c r="J117">
        <f t="shared" si="2"/>
        <v>203253.4</v>
      </c>
      <c r="K117">
        <f t="shared" si="3"/>
        <v>10277.873041636611</v>
      </c>
    </row>
    <row r="118" spans="1:11" x14ac:dyDescent="0.25">
      <c r="A118" t="s">
        <v>89</v>
      </c>
    </row>
    <row r="119" spans="1:11" x14ac:dyDescent="0.25">
      <c r="A119" t="s">
        <v>90</v>
      </c>
      <c r="E119">
        <v>270949</v>
      </c>
      <c r="F119">
        <v>245907</v>
      </c>
      <c r="G119">
        <v>243750</v>
      </c>
      <c r="H119">
        <v>255464</v>
      </c>
      <c r="I119">
        <v>308950</v>
      </c>
      <c r="J119">
        <f t="shared" si="2"/>
        <v>265004</v>
      </c>
      <c r="K119">
        <f t="shared" si="3"/>
        <v>11987.563276162507</v>
      </c>
    </row>
    <row r="120" spans="1:11" x14ac:dyDescent="0.25">
      <c r="A120" t="s">
        <v>117</v>
      </c>
      <c r="E120">
        <v>1813504</v>
      </c>
      <c r="F120">
        <v>2010289</v>
      </c>
      <c r="G120">
        <v>1927839</v>
      </c>
      <c r="H120">
        <v>2201289</v>
      </c>
      <c r="I120">
        <v>1889288</v>
      </c>
      <c r="J120">
        <f t="shared" si="2"/>
        <v>1968441.8</v>
      </c>
      <c r="K120">
        <f t="shared" si="3"/>
        <v>66290.512136654972</v>
      </c>
    </row>
    <row r="121" spans="1:11" x14ac:dyDescent="0.25">
      <c r="A121" t="s">
        <v>93</v>
      </c>
      <c r="E121">
        <v>487713</v>
      </c>
      <c r="F121">
        <v>494296</v>
      </c>
      <c r="G121">
        <v>488267</v>
      </c>
      <c r="H121">
        <v>496403</v>
      </c>
      <c r="I121">
        <v>456712</v>
      </c>
      <c r="J121">
        <f t="shared" si="2"/>
        <v>484678.2</v>
      </c>
      <c r="K121">
        <f t="shared" si="3"/>
        <v>7190.8652149793488</v>
      </c>
    </row>
    <row r="122" spans="1:11" x14ac:dyDescent="0.25">
      <c r="A122" t="s">
        <v>94</v>
      </c>
      <c r="E122">
        <v>780925</v>
      </c>
      <c r="F122">
        <v>569019</v>
      </c>
      <c r="G122">
        <v>805029</v>
      </c>
      <c r="H122">
        <v>575203</v>
      </c>
      <c r="I122">
        <v>621974</v>
      </c>
      <c r="J122">
        <f t="shared" si="2"/>
        <v>670430</v>
      </c>
      <c r="K122">
        <f t="shared" si="3"/>
        <v>51003.133341001711</v>
      </c>
    </row>
    <row r="123" spans="1:11" x14ac:dyDescent="0.25">
      <c r="A123" t="s">
        <v>98</v>
      </c>
      <c r="E123">
        <v>102000</v>
      </c>
      <c r="F123">
        <v>131625</v>
      </c>
      <c r="G123">
        <v>106068</v>
      </c>
      <c r="H123">
        <v>103825</v>
      </c>
      <c r="I123">
        <v>113056</v>
      </c>
      <c r="J123">
        <f t="shared" si="2"/>
        <v>111314.8</v>
      </c>
      <c r="K123">
        <f t="shared" si="3"/>
        <v>5412.6126537929904</v>
      </c>
    </row>
    <row r="124" spans="1:11" x14ac:dyDescent="0.25">
      <c r="A124" t="s">
        <v>102</v>
      </c>
      <c r="E124">
        <v>303562</v>
      </c>
      <c r="F124">
        <v>412694</v>
      </c>
      <c r="G124">
        <v>529697</v>
      </c>
      <c r="H124">
        <v>579303</v>
      </c>
      <c r="I124">
        <v>579275</v>
      </c>
      <c r="J124">
        <f t="shared" si="2"/>
        <v>480906.2</v>
      </c>
      <c r="K124">
        <f t="shared" si="3"/>
        <v>53778.602961958786</v>
      </c>
    </row>
    <row r="125" spans="1:11" x14ac:dyDescent="0.25">
      <c r="A125" t="s">
        <v>183</v>
      </c>
    </row>
    <row r="126" spans="1:11" x14ac:dyDescent="0.25">
      <c r="A126" t="s">
        <v>184</v>
      </c>
    </row>
    <row r="127" spans="1:11" x14ac:dyDescent="0.25">
      <c r="A127" t="s">
        <v>5</v>
      </c>
      <c r="E127">
        <v>2673871</v>
      </c>
      <c r="F127">
        <v>2601740</v>
      </c>
      <c r="G127">
        <v>2727762</v>
      </c>
      <c r="H127">
        <v>2544766</v>
      </c>
      <c r="I127">
        <v>2494073</v>
      </c>
      <c r="J127">
        <f t="shared" si="2"/>
        <v>2608442.4</v>
      </c>
      <c r="K127">
        <f t="shared" si="3"/>
        <v>42248.097224135432</v>
      </c>
    </row>
    <row r="128" spans="1:11" x14ac:dyDescent="0.25">
      <c r="A128" t="s">
        <v>6</v>
      </c>
      <c r="E128">
        <v>1842397</v>
      </c>
      <c r="F128">
        <v>2001818</v>
      </c>
      <c r="G128">
        <v>2357376</v>
      </c>
      <c r="H128">
        <v>2016070</v>
      </c>
      <c r="I128">
        <v>1832632</v>
      </c>
      <c r="J128">
        <f t="shared" si="2"/>
        <v>2010058.6</v>
      </c>
      <c r="K128">
        <f t="shared" si="3"/>
        <v>94953.681145914496</v>
      </c>
    </row>
    <row r="129" spans="1:11" x14ac:dyDescent="0.25">
      <c r="A129" t="s">
        <v>11</v>
      </c>
      <c r="B129" t="s">
        <v>175</v>
      </c>
      <c r="C129" t="s">
        <v>173</v>
      </c>
      <c r="E129">
        <v>1187763</v>
      </c>
      <c r="F129">
        <v>1204098</v>
      </c>
      <c r="G129">
        <v>1005408</v>
      </c>
      <c r="H129">
        <v>1189934</v>
      </c>
      <c r="I129">
        <v>1033055</v>
      </c>
      <c r="J129">
        <f t="shared" si="2"/>
        <v>1124051.6000000001</v>
      </c>
      <c r="K129">
        <f t="shared" si="3"/>
        <v>43106.695712615227</v>
      </c>
    </row>
    <row r="130" spans="1:11" x14ac:dyDescent="0.25">
      <c r="A130" t="s">
        <v>47</v>
      </c>
      <c r="B130" t="s">
        <v>147</v>
      </c>
      <c r="E130">
        <v>3157606</v>
      </c>
      <c r="F130">
        <v>2461081</v>
      </c>
      <c r="G130">
        <v>2531109</v>
      </c>
      <c r="H130">
        <v>2595038</v>
      </c>
      <c r="I130">
        <v>3806303</v>
      </c>
      <c r="J130">
        <f t="shared" si="2"/>
        <v>2910227.4</v>
      </c>
      <c r="K130">
        <f t="shared" si="3"/>
        <v>255827.60409865889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0"/>
  <sheetViews>
    <sheetView workbookViewId="0">
      <selection activeCell="B3" sqref="B3:C130"/>
    </sheetView>
  </sheetViews>
  <sheetFormatPr defaultRowHeight="15" x14ac:dyDescent="0.25"/>
  <cols>
    <col min="1" max="1" width="51.7109375" customWidth="1"/>
  </cols>
  <sheetData>
    <row r="1" spans="1:3" x14ac:dyDescent="0.25">
      <c r="B1" t="s">
        <v>187</v>
      </c>
    </row>
    <row r="2" spans="1:3" x14ac:dyDescent="0.25">
      <c r="A2" t="s">
        <v>0</v>
      </c>
      <c r="B2" t="s">
        <v>186</v>
      </c>
      <c r="C2" t="s">
        <v>185</v>
      </c>
    </row>
    <row r="3" spans="1:3" x14ac:dyDescent="0.25">
      <c r="A3" t="s">
        <v>112</v>
      </c>
    </row>
    <row r="4" spans="1:3" x14ac:dyDescent="0.25">
      <c r="A4" t="s">
        <v>55</v>
      </c>
    </row>
    <row r="5" spans="1:3" x14ac:dyDescent="0.25">
      <c r="A5" t="s">
        <v>3</v>
      </c>
    </row>
    <row r="6" spans="1:3" x14ac:dyDescent="0.25">
      <c r="A6" t="s">
        <v>34</v>
      </c>
    </row>
    <row r="7" spans="1:3" x14ac:dyDescent="0.25">
      <c r="A7" t="s">
        <v>40</v>
      </c>
    </row>
    <row r="8" spans="1:3" x14ac:dyDescent="0.25">
      <c r="A8" t="s">
        <v>87</v>
      </c>
    </row>
    <row r="9" spans="1:3" x14ac:dyDescent="0.25">
      <c r="A9" t="s">
        <v>76</v>
      </c>
    </row>
    <row r="10" spans="1:3" x14ac:dyDescent="0.25">
      <c r="A10" t="s">
        <v>78</v>
      </c>
    </row>
    <row r="11" spans="1:3" x14ac:dyDescent="0.25">
      <c r="A11" t="s">
        <v>78</v>
      </c>
    </row>
    <row r="12" spans="1:3" x14ac:dyDescent="0.25">
      <c r="A12" t="s">
        <v>64</v>
      </c>
    </row>
    <row r="13" spans="1:3" x14ac:dyDescent="0.25">
      <c r="A13" t="s">
        <v>68</v>
      </c>
    </row>
    <row r="14" spans="1:3" x14ac:dyDescent="0.25">
      <c r="A14" t="s">
        <v>43</v>
      </c>
    </row>
    <row r="15" spans="1:3" x14ac:dyDescent="0.25">
      <c r="A15" t="s">
        <v>82</v>
      </c>
    </row>
    <row r="16" spans="1:3" x14ac:dyDescent="0.25">
      <c r="A16" t="s">
        <v>101</v>
      </c>
    </row>
    <row r="17" spans="1:1" x14ac:dyDescent="0.25">
      <c r="A17" t="s">
        <v>8</v>
      </c>
    </row>
    <row r="18" spans="1:1" x14ac:dyDescent="0.25">
      <c r="A18" t="s">
        <v>176</v>
      </c>
    </row>
    <row r="19" spans="1:1" x14ac:dyDescent="0.25">
      <c r="A19" t="s">
        <v>177</v>
      </c>
    </row>
    <row r="20" spans="1:1" x14ac:dyDescent="0.25">
      <c r="A20" t="s">
        <v>49</v>
      </c>
    </row>
    <row r="21" spans="1:1" x14ac:dyDescent="0.25">
      <c r="A21" t="s">
        <v>57</v>
      </c>
    </row>
    <row r="22" spans="1:1" x14ac:dyDescent="0.25">
      <c r="A22" t="s">
        <v>18</v>
      </c>
    </row>
    <row r="23" spans="1:1" x14ac:dyDescent="0.25">
      <c r="A23" t="s">
        <v>99</v>
      </c>
    </row>
    <row r="24" spans="1:1" x14ac:dyDescent="0.25">
      <c r="A24" t="s">
        <v>48</v>
      </c>
    </row>
    <row r="25" spans="1:1" x14ac:dyDescent="0.25">
      <c r="A25" t="s">
        <v>69</v>
      </c>
    </row>
    <row r="26" spans="1:1" x14ac:dyDescent="0.25">
      <c r="A26" t="s">
        <v>77</v>
      </c>
    </row>
    <row r="27" spans="1:1" x14ac:dyDescent="0.25">
      <c r="A27" t="s">
        <v>81</v>
      </c>
    </row>
    <row r="28" spans="1:1" x14ac:dyDescent="0.25">
      <c r="A28" t="s">
        <v>86</v>
      </c>
    </row>
    <row r="29" spans="1:1" x14ac:dyDescent="0.25">
      <c r="A29" t="s">
        <v>88</v>
      </c>
    </row>
    <row r="30" spans="1:1" x14ac:dyDescent="0.25">
      <c r="A30" t="s">
        <v>44</v>
      </c>
    </row>
    <row r="31" spans="1:1" x14ac:dyDescent="0.25">
      <c r="A31" t="s">
        <v>54</v>
      </c>
    </row>
    <row r="32" spans="1:1" x14ac:dyDescent="0.25">
      <c r="A32" t="s">
        <v>79</v>
      </c>
    </row>
    <row r="33" spans="1:1" x14ac:dyDescent="0.25">
      <c r="A33" t="s">
        <v>111</v>
      </c>
    </row>
    <row r="34" spans="1:1" x14ac:dyDescent="0.25">
      <c r="A34" t="s">
        <v>50</v>
      </c>
    </row>
    <row r="35" spans="1:1" x14ac:dyDescent="0.25">
      <c r="A35" t="s">
        <v>28</v>
      </c>
    </row>
    <row r="36" spans="1:1" x14ac:dyDescent="0.25">
      <c r="A36" t="s">
        <v>67</v>
      </c>
    </row>
    <row r="37" spans="1:1" x14ac:dyDescent="0.25">
      <c r="A37" t="s">
        <v>100</v>
      </c>
    </row>
    <row r="38" spans="1:1" x14ac:dyDescent="0.25">
      <c r="A38" t="s">
        <v>42</v>
      </c>
    </row>
    <row r="39" spans="1:1" x14ac:dyDescent="0.25">
      <c r="A39" t="s">
        <v>15</v>
      </c>
    </row>
    <row r="40" spans="1:1" x14ac:dyDescent="0.25">
      <c r="A40" t="s">
        <v>75</v>
      </c>
    </row>
    <row r="41" spans="1:1" x14ac:dyDescent="0.25">
      <c r="A41" t="s">
        <v>65</v>
      </c>
    </row>
    <row r="42" spans="1:1" x14ac:dyDescent="0.25">
      <c r="A42" t="s">
        <v>13</v>
      </c>
    </row>
    <row r="43" spans="1:1" x14ac:dyDescent="0.25">
      <c r="A43" t="s">
        <v>142</v>
      </c>
    </row>
    <row r="44" spans="1:1" x14ac:dyDescent="0.25">
      <c r="A44" t="s">
        <v>12</v>
      </c>
    </row>
    <row r="45" spans="1:1" x14ac:dyDescent="0.25">
      <c r="A45" t="s">
        <v>58</v>
      </c>
    </row>
    <row r="46" spans="1:1" x14ac:dyDescent="0.25">
      <c r="A46" t="s">
        <v>38</v>
      </c>
    </row>
    <row r="47" spans="1:1" x14ac:dyDescent="0.25">
      <c r="A47" t="s">
        <v>45</v>
      </c>
    </row>
    <row r="48" spans="1:1" x14ac:dyDescent="0.25">
      <c r="A48" t="s">
        <v>74</v>
      </c>
    </row>
    <row r="49" spans="1:1" x14ac:dyDescent="0.25">
      <c r="A49" t="s">
        <v>62</v>
      </c>
    </row>
    <row r="50" spans="1:1" x14ac:dyDescent="0.25">
      <c r="A50" t="s">
        <v>51</v>
      </c>
    </row>
    <row r="51" spans="1:1" x14ac:dyDescent="0.25">
      <c r="A51" t="s">
        <v>83</v>
      </c>
    </row>
    <row r="52" spans="1:1" x14ac:dyDescent="0.25">
      <c r="A52" t="s">
        <v>96</v>
      </c>
    </row>
    <row r="53" spans="1:1" x14ac:dyDescent="0.25">
      <c r="A53" t="s">
        <v>20</v>
      </c>
    </row>
    <row r="54" spans="1:1" x14ac:dyDescent="0.25">
      <c r="A54" t="s">
        <v>178</v>
      </c>
    </row>
    <row r="55" spans="1:1" x14ac:dyDescent="0.25">
      <c r="A55" t="s">
        <v>14</v>
      </c>
    </row>
    <row r="56" spans="1:1" x14ac:dyDescent="0.25">
      <c r="A56" t="s">
        <v>21</v>
      </c>
    </row>
    <row r="57" spans="1:1" x14ac:dyDescent="0.25">
      <c r="A57" t="s">
        <v>4</v>
      </c>
    </row>
    <row r="58" spans="1:1" x14ac:dyDescent="0.25">
      <c r="A58" t="s">
        <v>9</v>
      </c>
    </row>
    <row r="59" spans="1:1" x14ac:dyDescent="0.25">
      <c r="A59" t="s">
        <v>10</v>
      </c>
    </row>
    <row r="60" spans="1:1" x14ac:dyDescent="0.25">
      <c r="A60" t="s">
        <v>91</v>
      </c>
    </row>
    <row r="61" spans="1:1" x14ac:dyDescent="0.25">
      <c r="A61" t="s">
        <v>97</v>
      </c>
    </row>
    <row r="62" spans="1:1" x14ac:dyDescent="0.25">
      <c r="A62" t="s">
        <v>19</v>
      </c>
    </row>
    <row r="63" spans="1:1" x14ac:dyDescent="0.25">
      <c r="A63" t="s">
        <v>25</v>
      </c>
    </row>
    <row r="64" spans="1:1" x14ac:dyDescent="0.25">
      <c r="A64" t="s">
        <v>63</v>
      </c>
    </row>
    <row r="65" spans="1:1" x14ac:dyDescent="0.25">
      <c r="A65" t="s">
        <v>110</v>
      </c>
    </row>
    <row r="66" spans="1:1" x14ac:dyDescent="0.25">
      <c r="A66" t="s">
        <v>27</v>
      </c>
    </row>
    <row r="67" spans="1:1" x14ac:dyDescent="0.25">
      <c r="A67" t="s">
        <v>92</v>
      </c>
    </row>
    <row r="68" spans="1:1" x14ac:dyDescent="0.25">
      <c r="A68" t="s">
        <v>22</v>
      </c>
    </row>
    <row r="69" spans="1:1" x14ac:dyDescent="0.25">
      <c r="A69" t="s">
        <v>33</v>
      </c>
    </row>
    <row r="70" spans="1:1" x14ac:dyDescent="0.25">
      <c r="A70" t="s">
        <v>35</v>
      </c>
    </row>
    <row r="71" spans="1:1" x14ac:dyDescent="0.25">
      <c r="A71" t="s">
        <v>95</v>
      </c>
    </row>
    <row r="72" spans="1:1" x14ac:dyDescent="0.25">
      <c r="A72" t="s">
        <v>1</v>
      </c>
    </row>
    <row r="73" spans="1:1" x14ac:dyDescent="0.25">
      <c r="A73" t="s">
        <v>7</v>
      </c>
    </row>
    <row r="74" spans="1:1" x14ac:dyDescent="0.25">
      <c r="A74" t="s">
        <v>105</v>
      </c>
    </row>
    <row r="75" spans="1:1" x14ac:dyDescent="0.25">
      <c r="A75" t="s">
        <v>16</v>
      </c>
    </row>
    <row r="76" spans="1:1" x14ac:dyDescent="0.25">
      <c r="A76" t="s">
        <v>17</v>
      </c>
    </row>
    <row r="77" spans="1:1" x14ac:dyDescent="0.25">
      <c r="A77" t="s">
        <v>106</v>
      </c>
    </row>
    <row r="78" spans="1:1" x14ac:dyDescent="0.25">
      <c r="A78" t="s">
        <v>23</v>
      </c>
    </row>
    <row r="79" spans="1:1" x14ac:dyDescent="0.25">
      <c r="A79" t="s">
        <v>24</v>
      </c>
    </row>
    <row r="80" spans="1:1" x14ac:dyDescent="0.25">
      <c r="A80" t="s">
        <v>26</v>
      </c>
    </row>
    <row r="81" spans="1:1" x14ac:dyDescent="0.25">
      <c r="A81" t="s">
        <v>29</v>
      </c>
    </row>
    <row r="82" spans="1:1" x14ac:dyDescent="0.25">
      <c r="A82" t="s">
        <v>107</v>
      </c>
    </row>
    <row r="83" spans="1:1" x14ac:dyDescent="0.25">
      <c r="A83" t="s">
        <v>2</v>
      </c>
    </row>
    <row r="84" spans="1:1" x14ac:dyDescent="0.25">
      <c r="A84" t="s">
        <v>30</v>
      </c>
    </row>
    <row r="85" spans="1:1" x14ac:dyDescent="0.25">
      <c r="A85" t="s">
        <v>31</v>
      </c>
    </row>
    <row r="86" spans="1:1" x14ac:dyDescent="0.25">
      <c r="A86" t="s">
        <v>32</v>
      </c>
    </row>
    <row r="87" spans="1:1" x14ac:dyDescent="0.25">
      <c r="A87" t="s">
        <v>36</v>
      </c>
    </row>
    <row r="88" spans="1:1" x14ac:dyDescent="0.25">
      <c r="A88" t="s">
        <v>37</v>
      </c>
    </row>
    <row r="89" spans="1:1" x14ac:dyDescent="0.25">
      <c r="A89" t="s">
        <v>39</v>
      </c>
    </row>
    <row r="90" spans="1:1" x14ac:dyDescent="0.25">
      <c r="A90" t="s">
        <v>118</v>
      </c>
    </row>
    <row r="91" spans="1:1" x14ac:dyDescent="0.25">
      <c r="A91" t="s">
        <v>41</v>
      </c>
    </row>
    <row r="92" spans="1:1" x14ac:dyDescent="0.25">
      <c r="A92" t="s">
        <v>46</v>
      </c>
    </row>
    <row r="93" spans="1:1" x14ac:dyDescent="0.25">
      <c r="A93" t="s">
        <v>108</v>
      </c>
    </row>
    <row r="94" spans="1:1" x14ac:dyDescent="0.25">
      <c r="A94" t="s">
        <v>103</v>
      </c>
    </row>
    <row r="95" spans="1:1" x14ac:dyDescent="0.25">
      <c r="A95" t="s">
        <v>109</v>
      </c>
    </row>
    <row r="96" spans="1:1" x14ac:dyDescent="0.25">
      <c r="A96" t="s">
        <v>52</v>
      </c>
    </row>
    <row r="97" spans="1:1" x14ac:dyDescent="0.25">
      <c r="A97" t="s">
        <v>53</v>
      </c>
    </row>
    <row r="98" spans="1:1" x14ac:dyDescent="0.25">
      <c r="A98" t="s">
        <v>116</v>
      </c>
    </row>
    <row r="99" spans="1:1" x14ac:dyDescent="0.25">
      <c r="A99" t="s">
        <v>56</v>
      </c>
    </row>
    <row r="100" spans="1:1" x14ac:dyDescent="0.25">
      <c r="A100" t="s">
        <v>179</v>
      </c>
    </row>
    <row r="101" spans="1:1" x14ac:dyDescent="0.25">
      <c r="A101" t="s">
        <v>180</v>
      </c>
    </row>
    <row r="102" spans="1:1" x14ac:dyDescent="0.25">
      <c r="A102" t="s">
        <v>181</v>
      </c>
    </row>
    <row r="103" spans="1:1" x14ac:dyDescent="0.25">
      <c r="A103" t="s">
        <v>113</v>
      </c>
    </row>
    <row r="104" spans="1:1" x14ac:dyDescent="0.25">
      <c r="A104" t="s">
        <v>59</v>
      </c>
    </row>
    <row r="105" spans="1:1" x14ac:dyDescent="0.25">
      <c r="A105" t="s">
        <v>182</v>
      </c>
    </row>
    <row r="106" spans="1:1" x14ac:dyDescent="0.25">
      <c r="A106" t="s">
        <v>60</v>
      </c>
    </row>
    <row r="107" spans="1:1" x14ac:dyDescent="0.25">
      <c r="A107" t="s">
        <v>61</v>
      </c>
    </row>
    <row r="108" spans="1:1" x14ac:dyDescent="0.25">
      <c r="A108" t="s">
        <v>66</v>
      </c>
    </row>
    <row r="109" spans="1:1" x14ac:dyDescent="0.25">
      <c r="A109" t="s">
        <v>70</v>
      </c>
    </row>
    <row r="110" spans="1:1" x14ac:dyDescent="0.25">
      <c r="A110" t="s">
        <v>71</v>
      </c>
    </row>
    <row r="111" spans="1:1" x14ac:dyDescent="0.25">
      <c r="A111" t="s">
        <v>72</v>
      </c>
    </row>
    <row r="112" spans="1:1" x14ac:dyDescent="0.25">
      <c r="A112" t="s">
        <v>73</v>
      </c>
    </row>
    <row r="113" spans="1:1" x14ac:dyDescent="0.25">
      <c r="A113" t="s">
        <v>114</v>
      </c>
    </row>
    <row r="114" spans="1:1" x14ac:dyDescent="0.25">
      <c r="A114" t="s">
        <v>80</v>
      </c>
    </row>
    <row r="115" spans="1:1" x14ac:dyDescent="0.25">
      <c r="A115" t="s">
        <v>104</v>
      </c>
    </row>
    <row r="116" spans="1:1" x14ac:dyDescent="0.25">
      <c r="A116" t="s">
        <v>84</v>
      </c>
    </row>
    <row r="117" spans="1:1" x14ac:dyDescent="0.25">
      <c r="A117" t="s">
        <v>85</v>
      </c>
    </row>
    <row r="118" spans="1:1" x14ac:dyDescent="0.25">
      <c r="A118" t="s">
        <v>89</v>
      </c>
    </row>
    <row r="119" spans="1:1" x14ac:dyDescent="0.25">
      <c r="A119" t="s">
        <v>90</v>
      </c>
    </row>
    <row r="120" spans="1:1" x14ac:dyDescent="0.25">
      <c r="A120" t="s">
        <v>117</v>
      </c>
    </row>
    <row r="121" spans="1:1" x14ac:dyDescent="0.25">
      <c r="A121" t="s">
        <v>93</v>
      </c>
    </row>
    <row r="122" spans="1:1" x14ac:dyDescent="0.25">
      <c r="A122" t="s">
        <v>94</v>
      </c>
    </row>
    <row r="123" spans="1:1" x14ac:dyDescent="0.25">
      <c r="A123" t="s">
        <v>98</v>
      </c>
    </row>
    <row r="124" spans="1:1" x14ac:dyDescent="0.25">
      <c r="A124" t="s">
        <v>102</v>
      </c>
    </row>
    <row r="125" spans="1:1" x14ac:dyDescent="0.25">
      <c r="A125" t="s">
        <v>183</v>
      </c>
    </row>
    <row r="126" spans="1:1" x14ac:dyDescent="0.25">
      <c r="A126" t="s">
        <v>184</v>
      </c>
    </row>
    <row r="127" spans="1:1" x14ac:dyDescent="0.25">
      <c r="A127" t="s">
        <v>5</v>
      </c>
    </row>
    <row r="128" spans="1:1" x14ac:dyDescent="0.25">
      <c r="A128" t="s">
        <v>6</v>
      </c>
    </row>
    <row r="129" spans="1:1" x14ac:dyDescent="0.25">
      <c r="A129" t="s">
        <v>11</v>
      </c>
    </row>
    <row r="130" spans="1:1" x14ac:dyDescent="0.25">
      <c r="A130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1_1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Dyson</dc:creator>
  <cp:lastModifiedBy>Beth Dyson</cp:lastModifiedBy>
  <dcterms:created xsi:type="dcterms:W3CDTF">2014-07-30T14:22:28Z</dcterms:created>
  <dcterms:modified xsi:type="dcterms:W3CDTF">2014-09-11T19:28:16Z</dcterms:modified>
</cp:coreProperties>
</file>