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1140" windowWidth="15315" windowHeight="11760"/>
  </bookViews>
  <sheets>
    <sheet name="1_1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K117" i="1" l="1"/>
  <c r="J117" i="1"/>
  <c r="J108" i="1"/>
  <c r="K108" i="1"/>
  <c r="J100" i="1"/>
  <c r="K100" i="1"/>
  <c r="J4" i="1" l="1"/>
  <c r="K4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7" i="1"/>
  <c r="K17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6" i="1"/>
  <c r="K36" i="1"/>
  <c r="J37" i="1"/>
  <c r="K37" i="1"/>
  <c r="J38" i="1"/>
  <c r="K38" i="1"/>
  <c r="J39" i="1"/>
  <c r="K39" i="1"/>
  <c r="J40" i="1"/>
  <c r="K40" i="1"/>
  <c r="J41" i="1"/>
  <c r="K41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3" i="1"/>
  <c r="K53" i="1"/>
  <c r="J55" i="1"/>
  <c r="K55" i="1"/>
  <c r="J56" i="1"/>
  <c r="K56" i="1"/>
  <c r="J57" i="1"/>
  <c r="K57" i="1"/>
  <c r="J58" i="1"/>
  <c r="K58" i="1"/>
  <c r="J59" i="1"/>
  <c r="K59" i="1"/>
  <c r="J60" i="1"/>
  <c r="K60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3" i="1"/>
  <c r="K73" i="1"/>
  <c r="J74" i="1"/>
  <c r="K74" i="1"/>
  <c r="J75" i="1"/>
  <c r="K75" i="1"/>
  <c r="J76" i="1"/>
  <c r="K76" i="1"/>
  <c r="J78" i="1"/>
  <c r="K78" i="1"/>
  <c r="J79" i="1"/>
  <c r="K79" i="1"/>
  <c r="J81" i="1"/>
  <c r="K81" i="1"/>
  <c r="J84" i="1"/>
  <c r="K84" i="1"/>
  <c r="J86" i="1"/>
  <c r="K86" i="1"/>
  <c r="J87" i="1"/>
  <c r="K87" i="1"/>
  <c r="J88" i="1"/>
  <c r="K88" i="1"/>
  <c r="J91" i="1"/>
  <c r="K91" i="1"/>
  <c r="J92" i="1"/>
  <c r="K92" i="1"/>
  <c r="J95" i="1"/>
  <c r="K95" i="1"/>
  <c r="J96" i="1"/>
  <c r="K96" i="1"/>
  <c r="J97" i="1"/>
  <c r="K97" i="1"/>
  <c r="J101" i="1"/>
  <c r="K101" i="1"/>
  <c r="J103" i="1"/>
  <c r="K103" i="1"/>
  <c r="J104" i="1"/>
  <c r="K104" i="1"/>
  <c r="J106" i="1"/>
  <c r="K106" i="1"/>
  <c r="J107" i="1"/>
  <c r="K107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7" i="1"/>
  <c r="K127" i="1"/>
  <c r="J128" i="1"/>
  <c r="K128" i="1"/>
  <c r="J129" i="1"/>
  <c r="K129" i="1"/>
  <c r="J130" i="1"/>
  <c r="K130" i="1"/>
  <c r="K3" i="1"/>
  <c r="J3" i="1"/>
</calcChain>
</file>

<file path=xl/sharedStrings.xml><?xml version="1.0" encoding="utf-8"?>
<sst xmlns="http://schemas.openxmlformats.org/spreadsheetml/2006/main" count="350" uniqueCount="189">
  <si>
    <t>Name</t>
  </si>
  <si>
    <t>Unknown 1</t>
  </si>
  <si>
    <t>Unknown 2</t>
  </si>
  <si>
    <t>1-Octanesulfonyl chloride</t>
  </si>
  <si>
    <t>Propanoic acid, 2-[(trimethylsilyl)oxy]-, trimethylsilyl ester</t>
  </si>
  <si>
    <t>Unknown 8</t>
  </si>
  <si>
    <t>Unknown 9</t>
  </si>
  <si>
    <t>Unknown 10</t>
  </si>
  <si>
    <t>Boric acid, trimethyl ester</t>
  </si>
  <si>
    <t>Propanoic acid, 2-oxo-, methyl ester</t>
  </si>
  <si>
    <t>Pyruvic acid_1175_1TMS</t>
  </si>
  <si>
    <t>Valine_1245_2TMS</t>
  </si>
  <si>
    <t>Leucine_1252_1TMS</t>
  </si>
  <si>
    <t>Isoleucine_1285_1TMS</t>
  </si>
  <si>
    <t>Propanedioic acid, bis(trimethylsilyl) ester</t>
  </si>
  <si>
    <t>Glycine d5_1343_3TMS</t>
  </si>
  <si>
    <t>Unknown 12</t>
  </si>
  <si>
    <t>Unknown 13</t>
  </si>
  <si>
    <t>Dichloroacetic acid, 6-ethyl-3-octyl ester</t>
  </si>
  <si>
    <t>Serine_1361_2TMS</t>
  </si>
  <si>
    <t>Phosphate_1372_4TMS</t>
  </si>
  <si>
    <t>Propanoic acid, 2,3-bis[(trimethylsilyl)oxy]-, trimethylsilyl ester</t>
  </si>
  <si>
    <t>Threonine_1384_2TMS</t>
  </si>
  <si>
    <t>Unknown 15</t>
  </si>
  <si>
    <t>Unknown 16</t>
  </si>
  <si>
    <t>Serine_1408_3TMS</t>
  </si>
  <si>
    <t>Unknown 17</t>
  </si>
  <si>
    <t>Succinic acid d4_1419_2TMS</t>
  </si>
  <si>
    <t>Fumaric acid_1413_2TMS</t>
  </si>
  <si>
    <t>Unknown 18</t>
  </si>
  <si>
    <t>Unknown 20</t>
  </si>
  <si>
    <t>Unknown 21</t>
  </si>
  <si>
    <t>Unknown 22</t>
  </si>
  <si>
    <t>Threose_1819_3TMS</t>
  </si>
  <si>
    <t>2(3H)-Furanone, dihydro-3,4-bis[(trimethylsilyl)oxy]-, trans-</t>
  </si>
  <si>
    <t>Threose_1840_3TMS</t>
  </si>
  <si>
    <t>Unknown 23</t>
  </si>
  <si>
    <t>Unknown 24</t>
  </si>
  <si>
    <t>Malic acid_1546_3TMS</t>
  </si>
  <si>
    <t>Unknown 25</t>
  </si>
  <si>
    <t>2,3,4-Trihydroxybutyric acid tetrakis(trimethylsilyl) deriv.</t>
  </si>
  <si>
    <t>Unknown 27</t>
  </si>
  <si>
    <t>Glycerol_1285_4TMS</t>
  </si>
  <si>
    <t>Arabinofuranose, 1,2,3,5-tetrakis-O-(trimethylsilyl)-</t>
  </si>
  <si>
    <t>Fructose_1773_5TMS</t>
  </si>
  <si>
    <t>Mannose, 6-deoxy-2,3,4,5-tetrakis-O-(trimethylsilyl)-, L-</t>
  </si>
  <si>
    <t>Unknown 28</t>
  </si>
  <si>
    <t>Xylose_1661_4TMS</t>
  </si>
  <si>
    <t>Erythro-Pentonic acid, 2-deoxy-3,4,5-tris-O-(trimethylsilyl)-, trimethylsilyl ester</t>
  </si>
  <si>
    <t>D-Gluconic acid, 2,3,4,5,6-pentakis-O-(trimethylsilyl)-, trimethylsilyl ester</t>
  </si>
  <si>
    <t>Fucose_1724_4TMS</t>
  </si>
  <si>
    <t>N,O-Bis-(trimethylsilyl)-2-pyrrolidone carboxylic acid</t>
  </si>
  <si>
    <t>Unknown 31</t>
  </si>
  <si>
    <t>Unknown 32</t>
  </si>
  <si>
    <t>Fructose_1773_5TMS:2</t>
  </si>
  <si>
    <t>1,6-anhydroglucose_1803_3TMS</t>
  </si>
  <si>
    <t>Unknown 34</t>
  </si>
  <si>
    <t>D-Glycero-D-gulo-Heptonic acid, 2,3,5,6,7-pentakis-O-(trimethylsilyl)-, ç-lactone</t>
  </si>
  <si>
    <t>Lyxose, tetra-(trimethylsilyl)-ether</t>
  </si>
  <si>
    <t>Unknown 39</t>
  </si>
  <si>
    <t>Unknown 40</t>
  </si>
  <si>
    <t>Unknown 41</t>
  </si>
  <si>
    <t>myo-inositol_2014_5TMS</t>
  </si>
  <si>
    <t>Shikimic acid_1838_4TMS</t>
  </si>
  <si>
    <t>Allose_1831_5TMS</t>
  </si>
  <si>
    <t>Isoascorbic acid_2032_4TMS</t>
  </si>
  <si>
    <t>Unknown 42</t>
  </si>
  <si>
    <t>Galactose_1872_5TMS</t>
  </si>
  <si>
    <t>Allose_1831_5TMS:2</t>
  </si>
  <si>
    <t>Fructose_1763_5TMS</t>
  </si>
  <si>
    <t>Unknown 43</t>
  </si>
  <si>
    <t>Unknown 44</t>
  </si>
  <si>
    <t>Unknown 45</t>
  </si>
  <si>
    <t>Unknown 46</t>
  </si>
  <si>
    <t>Mannose, 6-deoxy-2,3,4,5-tetrakis-O-(trimethylsilyl)-, L-:2</t>
  </si>
  <si>
    <t>Hexadecanoic acid_2101_1TMS</t>
  </si>
  <si>
    <t>à-D-Glucopyranoside, methyl 2,3,4-tris-O-(trimethylsilyl)-6-dodecanoyl-</t>
  </si>
  <si>
    <t>Fructose_1763_5TMS:2</t>
  </si>
  <si>
    <t>à-D-Mannopyranoside, methyl 2,3,4,6-tetrakis-O-(trimethylsilyl)-</t>
  </si>
  <si>
    <t>Fructose_1831_5TMS</t>
  </si>
  <si>
    <t>Unknown 49</t>
  </si>
  <si>
    <t>Fructose_1763_5TMS:3</t>
  </si>
  <si>
    <t>Arabinofuranose, 1,2,3,5-tetrakis-O-(trimethylsilyl)-:2</t>
  </si>
  <si>
    <t>Octadecanoic acid_2292_1TMS</t>
  </si>
  <si>
    <t>Unknown 50</t>
  </si>
  <si>
    <t>Unknown 51</t>
  </si>
  <si>
    <t>Fructose_1763_5TMS:4</t>
  </si>
  <si>
    <t>á-D-Glucopyranose, 1,2,3,4,6-pentakis-O-(trimethylsilyl)-</t>
  </si>
  <si>
    <t>Fructose_1763_5TMS:5</t>
  </si>
  <si>
    <t>Unknown 52</t>
  </si>
  <si>
    <t>Unknown 53</t>
  </si>
  <si>
    <t>Ribitol_1660_5TMS</t>
  </si>
  <si>
    <t>Sucrose_2323_8TMS</t>
  </si>
  <si>
    <t>Unknown 55</t>
  </si>
  <si>
    <t>Unknown 56</t>
  </si>
  <si>
    <t>Trehalose_2614_8TMS</t>
  </si>
  <si>
    <t>Palmitin_2606_2TMS</t>
  </si>
  <si>
    <t>Sedoheptulose_2252_6TMS</t>
  </si>
  <si>
    <t>Unknown 57</t>
  </si>
  <si>
    <t>D-Xylopyranose, 1,2,3,4-tetrakis-O-(trimethylsilyl)-</t>
  </si>
  <si>
    <t>Glucopyranose, pentakis-O-trimethylsilyl-</t>
  </si>
  <si>
    <t>Bis(trimethylsilyl)monostearin</t>
  </si>
  <si>
    <t>Unknown 58</t>
  </si>
  <si>
    <t>Unknown 3</t>
  </si>
  <si>
    <t>Unknown 5</t>
  </si>
  <si>
    <t>Unknown 11</t>
  </si>
  <si>
    <t>Unknown 14</t>
  </si>
  <si>
    <t>Unknown 19</t>
  </si>
  <si>
    <t>Unknown 29</t>
  </si>
  <si>
    <t>Unknown 30</t>
  </si>
  <si>
    <t>Sorbose_1849_5TMS</t>
  </si>
  <si>
    <t>Fructose_1845_5TMS</t>
  </si>
  <si>
    <t>1,2,3-Propanetricarboxylic acid, 2-[(trimethylsilyl)oxy]-, tris(trimethylsilyl) ester</t>
  </si>
  <si>
    <t>Unknown 38</t>
  </si>
  <si>
    <t>Unknown 47</t>
  </si>
  <si>
    <t>à-D-Xylopyranose, 1,2,3,4-tetrakis-O-(trimethylsilyl)-</t>
  </si>
  <si>
    <t>Unknown 33</t>
  </si>
  <si>
    <t>Unknown 54</t>
  </si>
  <si>
    <t>Unknown 26</t>
  </si>
  <si>
    <r>
      <t>beta</t>
    </r>
    <r>
      <rPr>
        <b/>
        <sz val="11"/>
        <color rgb="FF252525"/>
        <rFont val="Arial"/>
        <family val="2"/>
      </rPr>
      <t xml:space="preserve">-carboxyglutaric acid </t>
    </r>
  </si>
  <si>
    <t>inhibitor of aconitase, interferes with Krebs cycle</t>
  </si>
  <si>
    <t>threonic acid</t>
  </si>
  <si>
    <t>Threonic acid-1,4-lactone</t>
  </si>
  <si>
    <t>arabinose</t>
  </si>
  <si>
    <t>pectin, hemi celluloses</t>
  </si>
  <si>
    <t>octadecanoic acid</t>
  </si>
  <si>
    <t> saturated fatty acid with an 18-carbon chain </t>
  </si>
  <si>
    <t>provide structural integrity to the cell wall and plasma membranes in plants</t>
  </si>
  <si>
    <t>boric acid</t>
  </si>
  <si>
    <t>allose</t>
  </si>
  <si>
    <t>cellobiose</t>
  </si>
  <si>
    <t>butanal</t>
  </si>
  <si>
    <t>volatile aldehyde produced from degradation of fatty acids</t>
  </si>
  <si>
    <t>non natural - possibly from acetic acid in GC</t>
  </si>
  <si>
    <t>breakdown product of cellulose /lactose</t>
  </si>
  <si>
    <r>
      <t>Found on </t>
    </r>
    <r>
      <rPr>
        <i/>
        <sz val="11"/>
        <color rgb="FF0B0080"/>
        <rFont val="Arial"/>
        <family val="2"/>
      </rPr>
      <t>N</t>
    </r>
    <r>
      <rPr>
        <sz val="11"/>
        <color rgb="FF0B0080"/>
        <rFont val="Arial"/>
        <family val="2"/>
      </rPr>
      <t>-linked</t>
    </r>
    <r>
      <rPr>
        <sz val="11"/>
        <color rgb="FF252525"/>
        <rFont val="Arial"/>
        <family val="2"/>
      </rPr>
      <t> </t>
    </r>
    <r>
      <rPr>
        <sz val="11"/>
        <color rgb="FF0B0080"/>
        <rFont val="Arial"/>
        <family val="2"/>
      </rPr>
      <t>glycans</t>
    </r>
    <r>
      <rPr>
        <sz val="11"/>
        <color rgb="FF252525"/>
        <rFont val="Arial"/>
        <family val="2"/>
      </rPr>
      <t> on plant </t>
    </r>
    <r>
      <rPr>
        <sz val="11"/>
        <color rgb="FF0B0080"/>
        <rFont val="Arial"/>
        <family val="2"/>
      </rPr>
      <t>cell</t>
    </r>
    <r>
      <rPr>
        <sz val="11"/>
        <color rgb="FF252525"/>
        <rFont val="Arial"/>
        <family val="2"/>
      </rPr>
      <t> surface</t>
    </r>
  </si>
  <si>
    <t>monosaccharide</t>
  </si>
  <si>
    <t>Fructose</t>
  </si>
  <si>
    <t>Isosaccharinic acid</t>
  </si>
  <si>
    <t>STANDARD</t>
  </si>
  <si>
    <t>Palmitic acid</t>
  </si>
  <si>
    <t> saturated fatty acid with an 16-carbon chain </t>
  </si>
  <si>
    <t>Isotridecanol</t>
  </si>
  <si>
    <t>fatty alcohol (C13)</t>
  </si>
  <si>
    <t>Isoascorbic acid</t>
  </si>
  <si>
    <t>Isoleucine</t>
  </si>
  <si>
    <t>Leucine</t>
  </si>
  <si>
    <t>Xylose</t>
  </si>
  <si>
    <t>Malate</t>
  </si>
  <si>
    <t>Mannose</t>
  </si>
  <si>
    <t>Myo-inositol</t>
  </si>
  <si>
    <t>Pyroglutamic acid</t>
  </si>
  <si>
    <t>product of the glutathione-ascorbate cycle (ROS)</t>
  </si>
  <si>
    <t>glyceride of palmitic acid</t>
  </si>
  <si>
    <t>Palmitin</t>
  </si>
  <si>
    <t>Phosphate</t>
  </si>
  <si>
    <t>Proline</t>
  </si>
  <si>
    <t>Malonic acid</t>
  </si>
  <si>
    <t>succinate dehydrogenase inhibitor</t>
  </si>
  <si>
    <t>carboxylic acid metabolism</t>
  </si>
  <si>
    <t>Propanoic acid</t>
  </si>
  <si>
    <t>Pyruvate</t>
  </si>
  <si>
    <t>Ribitol</t>
  </si>
  <si>
    <t>Sedoheptulose</t>
  </si>
  <si>
    <t>Serine</t>
  </si>
  <si>
    <t>Shikimate</t>
  </si>
  <si>
    <t>Sorbose</t>
  </si>
  <si>
    <t>Sucrose</t>
  </si>
  <si>
    <t>Threonine</t>
  </si>
  <si>
    <t>Threose</t>
  </si>
  <si>
    <t>Trehalose</t>
  </si>
  <si>
    <t>crystalline pentose alcohol formed by the reduction of ribose</t>
  </si>
  <si>
    <r>
      <t> a </t>
    </r>
    <r>
      <rPr>
        <sz val="11"/>
        <color rgb="FF0B0080"/>
        <rFont val="Arial"/>
        <family val="2"/>
      </rPr>
      <t>monosaccharide</t>
    </r>
    <r>
      <rPr>
        <sz val="11"/>
        <color rgb="FF252525"/>
        <rFont val="Arial"/>
        <family val="2"/>
      </rPr>
      <t> with seven </t>
    </r>
    <r>
      <rPr>
        <sz val="11"/>
        <color rgb="FF0B0080"/>
        <rFont val="Arial"/>
        <family val="2"/>
      </rPr>
      <t>carbon</t>
    </r>
    <r>
      <rPr>
        <sz val="11"/>
        <color rgb="FF252525"/>
        <rFont val="Arial"/>
        <family val="2"/>
      </rPr>
      <t> atoms</t>
    </r>
  </si>
  <si>
    <t>amino acid</t>
  </si>
  <si>
    <t>triose sugar</t>
  </si>
  <si>
    <t>Valine</t>
  </si>
  <si>
    <t>Butanal, 2,3,4-tris[(trimethylsilyl)oxy]-, O-methyloxime, [R-(R*,R*)]-</t>
  </si>
  <si>
    <t>Cellobiose_2591_8TMS</t>
  </si>
  <si>
    <t>Proline_1327_1TMS</t>
  </si>
  <si>
    <t>Unknown 35</t>
  </si>
  <si>
    <t>Unknown 36</t>
  </si>
  <si>
    <t>Unknown 37</t>
  </si>
  <si>
    <t>Unknown 4</t>
  </si>
  <si>
    <t>Unknown 6</t>
  </si>
  <si>
    <t>Unknown 7</t>
  </si>
  <si>
    <t>SE</t>
  </si>
  <si>
    <t>MEAN</t>
  </si>
  <si>
    <t>Fum2 Control Day 1 8h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</si>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</sst>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252525"/>
      <name val="Arial"/>
      <family val="2"/>
    </font>
    <font>
      <b/>
      <i/>
      <sz val="11"/>
      <color rgb="FF252525"/>
      <name val="Arial"/>
      <family val="2"/>
    </font>
    <font>
      <sz val="9"/>
      <color rgb="FF666666"/>
      <name val="Tahoma"/>
      <family val="2"/>
    </font>
    <font>
      <sz val="12"/>
      <color rgb="FF545454"/>
      <name val="Arial"/>
      <family val="2"/>
    </font>
    <font>
      <sz val="11"/>
      <color rgb="FF252525"/>
      <name val="Arial"/>
      <family val="2"/>
    </font>
    <font>
      <sz val="11"/>
      <color rgb="FF0B0080"/>
      <name val="Arial"/>
      <family val="2"/>
    </font>
    <font>
      <i/>
      <sz val="11"/>
      <color rgb="FF0B0080"/>
      <name val="Arial"/>
      <family val="2"/>
    </font>
    <font>
      <sz val="10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zoomScale="80" zoomScaleNormal="80" workbookViewId="0">
      <selection activeCell="F2" sqref="F2:I2"/>
    </sheetView>
  </sheetViews>
  <sheetFormatPr defaultRowHeight="15" x14ac:dyDescent="0.25"/>
  <cols>
    <col min="1" max="1" width="31.85546875" customWidth="1"/>
    <col min="2" max="2" width="1.28515625" customWidth="1"/>
    <col min="3" max="3" width="1.140625" customWidth="1"/>
    <col min="4" max="4" width="2.28515625" customWidth="1"/>
    <col min="5" max="11" width="14.5703125" customWidth="1"/>
  </cols>
  <sheetData>
    <row r="1" spans="1:11" x14ac:dyDescent="0.25">
      <c r="E1">
        <v>45</v>
      </c>
      <c r="F1">
        <v>46</v>
      </c>
      <c r="G1">
        <v>47</v>
      </c>
      <c r="H1">
        <v>48</v>
      </c>
      <c r="I1">
        <v>49</v>
      </c>
    </row>
    <row r="2" spans="1:11" x14ac:dyDescent="0.25">
      <c r="A2" t="s">
        <v>0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  <c r="J2" t="s">
        <v>186</v>
      </c>
      <c r="K2" t="s">
        <v>185</v>
      </c>
    </row>
    <row r="3" spans="1:11" x14ac:dyDescent="0.25">
      <c r="A3" t="s">
        <v>112</v>
      </c>
      <c r="B3" s="1" t="s">
        <v>119</v>
      </c>
      <c r="C3" s="1" t="s">
        <v>120</v>
      </c>
      <c r="E3">
        <v>35757419</v>
      </c>
      <c r="F3">
        <v>26537455</v>
      </c>
      <c r="G3">
        <v>27210049</v>
      </c>
      <c r="H3">
        <v>33490483</v>
      </c>
      <c r="I3">
        <v>24754179</v>
      </c>
      <c r="J3">
        <f>AVERAGE(E3:I3)</f>
        <v>29549917</v>
      </c>
      <c r="K3">
        <f>STDEV(E3:I3)/SQRT(5)</f>
        <v>2140212.0689767171</v>
      </c>
    </row>
    <row r="4" spans="1:11" x14ac:dyDescent="0.25">
      <c r="A4" t="s">
        <v>55</v>
      </c>
      <c r="B4" s="1"/>
      <c r="C4" s="1"/>
      <c r="E4">
        <v>10110260</v>
      </c>
      <c r="F4">
        <v>5590071</v>
      </c>
      <c r="G4">
        <v>8332510</v>
      </c>
      <c r="H4">
        <v>9144870</v>
      </c>
      <c r="I4">
        <v>7730746</v>
      </c>
      <c r="J4">
        <f t="shared" ref="J4:J41" si="0">AVERAGE(E4:I4)</f>
        <v>8181691.4000000004</v>
      </c>
      <c r="K4">
        <f t="shared" ref="K4:K41" si="1">STDEV(E4:I4)/SQRT(5)</f>
        <v>761238.60129354929</v>
      </c>
    </row>
    <row r="5" spans="1:11" x14ac:dyDescent="0.25">
      <c r="A5" t="s">
        <v>3</v>
      </c>
    </row>
    <row r="6" spans="1:11" x14ac:dyDescent="0.25">
      <c r="A6" t="s">
        <v>34</v>
      </c>
      <c r="B6" s="2" t="s">
        <v>122</v>
      </c>
      <c r="E6">
        <v>11544993</v>
      </c>
      <c r="F6">
        <v>10579919</v>
      </c>
      <c r="G6">
        <v>9484743</v>
      </c>
      <c r="H6">
        <v>11169372</v>
      </c>
      <c r="I6">
        <v>8737054</v>
      </c>
      <c r="J6">
        <f t="shared" si="0"/>
        <v>10303216.199999999</v>
      </c>
      <c r="K6">
        <f t="shared" si="1"/>
        <v>524002.02033230802</v>
      </c>
    </row>
    <row r="7" spans="1:11" x14ac:dyDescent="0.25">
      <c r="A7" t="s">
        <v>40</v>
      </c>
      <c r="B7" t="s">
        <v>121</v>
      </c>
      <c r="E7">
        <v>22513850</v>
      </c>
      <c r="F7">
        <v>15140043</v>
      </c>
      <c r="G7">
        <v>15885186</v>
      </c>
      <c r="H7">
        <v>14257512</v>
      </c>
      <c r="I7">
        <v>13824197</v>
      </c>
      <c r="J7">
        <f t="shared" si="0"/>
        <v>16324157.6</v>
      </c>
      <c r="K7">
        <f t="shared" si="1"/>
        <v>1587890.7786071</v>
      </c>
    </row>
    <row r="8" spans="1:11" x14ac:dyDescent="0.25">
      <c r="A8" t="s">
        <v>87</v>
      </c>
      <c r="E8">
        <v>241872</v>
      </c>
      <c r="F8">
        <v>266918</v>
      </c>
      <c r="G8">
        <v>234861</v>
      </c>
      <c r="H8">
        <v>325198</v>
      </c>
      <c r="I8">
        <v>375083</v>
      </c>
      <c r="J8">
        <f t="shared" si="0"/>
        <v>288786.40000000002</v>
      </c>
      <c r="K8">
        <f t="shared" si="1"/>
        <v>26795.563436136224</v>
      </c>
    </row>
    <row r="9" spans="1:11" x14ac:dyDescent="0.25">
      <c r="A9" t="s">
        <v>76</v>
      </c>
      <c r="E9">
        <v>39917</v>
      </c>
      <c r="F9">
        <v>38934</v>
      </c>
      <c r="G9">
        <v>40865</v>
      </c>
      <c r="H9">
        <v>37182</v>
      </c>
      <c r="I9">
        <v>42880</v>
      </c>
      <c r="J9">
        <f t="shared" si="0"/>
        <v>39955.599999999999</v>
      </c>
      <c r="K9">
        <f t="shared" si="1"/>
        <v>951.76512859003185</v>
      </c>
    </row>
    <row r="10" spans="1:11" x14ac:dyDescent="0.25">
      <c r="A10" t="s">
        <v>78</v>
      </c>
      <c r="E10">
        <v>91399</v>
      </c>
      <c r="F10">
        <v>74433</v>
      </c>
      <c r="G10">
        <v>58776</v>
      </c>
      <c r="H10">
        <v>54823</v>
      </c>
      <c r="I10">
        <v>59999</v>
      </c>
      <c r="J10">
        <f t="shared" si="0"/>
        <v>67886</v>
      </c>
      <c r="K10">
        <f t="shared" si="1"/>
        <v>6751.1599595921289</v>
      </c>
    </row>
    <row r="11" spans="1:11" x14ac:dyDescent="0.25">
      <c r="A11" t="s">
        <v>115</v>
      </c>
      <c r="E11">
        <v>554044</v>
      </c>
      <c r="F11">
        <v>584805</v>
      </c>
      <c r="G11">
        <v>494059</v>
      </c>
      <c r="H11">
        <v>519278</v>
      </c>
      <c r="I11">
        <v>454624</v>
      </c>
      <c r="J11">
        <f t="shared" si="0"/>
        <v>521362</v>
      </c>
      <c r="K11">
        <f t="shared" si="1"/>
        <v>22690.179463812088</v>
      </c>
    </row>
    <row r="12" spans="1:11" x14ac:dyDescent="0.25">
      <c r="A12" t="s">
        <v>64</v>
      </c>
      <c r="B12" t="s">
        <v>129</v>
      </c>
      <c r="E12">
        <v>5428185</v>
      </c>
      <c r="F12">
        <v>7191229</v>
      </c>
      <c r="G12">
        <v>4935649</v>
      </c>
      <c r="H12">
        <v>10175234</v>
      </c>
      <c r="I12">
        <v>8732288</v>
      </c>
      <c r="J12">
        <f t="shared" si="0"/>
        <v>7292517</v>
      </c>
      <c r="K12">
        <f t="shared" si="1"/>
        <v>985490.17420576036</v>
      </c>
    </row>
    <row r="13" spans="1:11" x14ac:dyDescent="0.25">
      <c r="A13" t="s">
        <v>68</v>
      </c>
      <c r="B13" t="s">
        <v>129</v>
      </c>
      <c r="E13">
        <v>191827</v>
      </c>
      <c r="F13">
        <v>140682</v>
      </c>
      <c r="G13">
        <v>227188</v>
      </c>
      <c r="H13">
        <v>172161</v>
      </c>
      <c r="I13">
        <v>173873</v>
      </c>
      <c r="J13">
        <f t="shared" si="0"/>
        <v>181146.2</v>
      </c>
      <c r="K13">
        <f t="shared" si="1"/>
        <v>14150.815479681705</v>
      </c>
    </row>
    <row r="14" spans="1:11" x14ac:dyDescent="0.25">
      <c r="A14" t="s">
        <v>43</v>
      </c>
      <c r="B14" t="s">
        <v>123</v>
      </c>
      <c r="C14" t="s">
        <v>124</v>
      </c>
      <c r="E14">
        <v>663574</v>
      </c>
      <c r="F14">
        <v>736898</v>
      </c>
      <c r="G14">
        <v>632470</v>
      </c>
      <c r="H14">
        <v>685545</v>
      </c>
      <c r="I14">
        <v>782150</v>
      </c>
      <c r="J14">
        <f t="shared" si="0"/>
        <v>700127.4</v>
      </c>
      <c r="K14">
        <f t="shared" si="1"/>
        <v>26651.552629443562</v>
      </c>
    </row>
    <row r="15" spans="1:11" x14ac:dyDescent="0.25">
      <c r="A15" t="s">
        <v>82</v>
      </c>
      <c r="B15" t="s">
        <v>123</v>
      </c>
      <c r="C15" t="s">
        <v>124</v>
      </c>
      <c r="E15">
        <v>117862</v>
      </c>
      <c r="F15">
        <v>98974</v>
      </c>
      <c r="G15">
        <v>114327</v>
      </c>
      <c r="H15">
        <v>90854</v>
      </c>
      <c r="I15">
        <v>80314</v>
      </c>
      <c r="J15">
        <f t="shared" si="0"/>
        <v>100466.2</v>
      </c>
      <c r="K15">
        <f t="shared" si="1"/>
        <v>7055.0260410575484</v>
      </c>
    </row>
    <row r="16" spans="1:11" ht="15.75" x14ac:dyDescent="0.25">
      <c r="A16" t="s">
        <v>101</v>
      </c>
      <c r="B16" t="s">
        <v>125</v>
      </c>
      <c r="C16" s="3" t="s">
        <v>126</v>
      </c>
    </row>
    <row r="17" spans="1:11" x14ac:dyDescent="0.25">
      <c r="A17" t="s">
        <v>8</v>
      </c>
      <c r="B17" t="s">
        <v>128</v>
      </c>
      <c r="C17" s="4" t="s">
        <v>127</v>
      </c>
      <c r="E17">
        <v>675693</v>
      </c>
      <c r="F17">
        <v>458678</v>
      </c>
      <c r="G17">
        <v>602988</v>
      </c>
      <c r="H17">
        <v>400493</v>
      </c>
      <c r="I17">
        <v>473054</v>
      </c>
      <c r="J17">
        <f t="shared" si="0"/>
        <v>522181.2</v>
      </c>
      <c r="K17">
        <f t="shared" si="1"/>
        <v>50670.389713717443</v>
      </c>
    </row>
    <row r="18" spans="1:11" x14ac:dyDescent="0.25">
      <c r="A18" t="s">
        <v>176</v>
      </c>
      <c r="B18" t="s">
        <v>131</v>
      </c>
      <c r="C18" t="s">
        <v>132</v>
      </c>
    </row>
    <row r="19" spans="1:11" x14ac:dyDescent="0.25">
      <c r="A19" t="s">
        <v>177</v>
      </c>
      <c r="B19" t="s">
        <v>130</v>
      </c>
      <c r="E19">
        <v>42397462</v>
      </c>
      <c r="F19">
        <v>31569492</v>
      </c>
      <c r="G19">
        <v>32121333</v>
      </c>
      <c r="H19">
        <v>29336592</v>
      </c>
      <c r="I19">
        <v>30971627</v>
      </c>
      <c r="J19">
        <f t="shared" si="0"/>
        <v>33279301.199999999</v>
      </c>
      <c r="K19">
        <f t="shared" si="1"/>
        <v>2326752.1384580592</v>
      </c>
    </row>
    <row r="20" spans="1:11" x14ac:dyDescent="0.25">
      <c r="A20" t="s">
        <v>49</v>
      </c>
      <c r="E20">
        <v>781846</v>
      </c>
      <c r="F20">
        <v>702174</v>
      </c>
      <c r="G20">
        <v>534135</v>
      </c>
      <c r="H20">
        <v>700929</v>
      </c>
      <c r="I20">
        <v>503629</v>
      </c>
      <c r="J20">
        <f t="shared" si="0"/>
        <v>644542.6</v>
      </c>
      <c r="K20">
        <f t="shared" si="1"/>
        <v>53572.15173259328</v>
      </c>
    </row>
    <row r="21" spans="1:11" x14ac:dyDescent="0.25">
      <c r="A21" t="s">
        <v>57</v>
      </c>
      <c r="E21">
        <v>671107</v>
      </c>
      <c r="F21">
        <v>747375</v>
      </c>
      <c r="G21">
        <v>757657</v>
      </c>
      <c r="H21">
        <v>808963</v>
      </c>
      <c r="I21">
        <v>685546</v>
      </c>
      <c r="J21">
        <f t="shared" si="0"/>
        <v>734129.6</v>
      </c>
      <c r="K21">
        <f t="shared" si="1"/>
        <v>25160.714643268777</v>
      </c>
    </row>
    <row r="22" spans="1:11" x14ac:dyDescent="0.25">
      <c r="A22" t="s">
        <v>18</v>
      </c>
      <c r="B22" t="s">
        <v>133</v>
      </c>
      <c r="E22">
        <v>54652</v>
      </c>
      <c r="F22">
        <v>55623</v>
      </c>
      <c r="G22">
        <v>61867</v>
      </c>
      <c r="H22">
        <v>47285</v>
      </c>
      <c r="I22">
        <v>55915</v>
      </c>
      <c r="J22">
        <f t="shared" si="0"/>
        <v>55068.4</v>
      </c>
      <c r="K22">
        <f t="shared" si="1"/>
        <v>2323.7897839520683</v>
      </c>
    </row>
    <row r="23" spans="1:11" x14ac:dyDescent="0.25">
      <c r="A23" t="s">
        <v>99</v>
      </c>
      <c r="E23">
        <v>23087713</v>
      </c>
      <c r="F23">
        <v>20750697</v>
      </c>
      <c r="G23">
        <v>18164604</v>
      </c>
      <c r="H23">
        <v>18470314</v>
      </c>
      <c r="I23">
        <v>18777770</v>
      </c>
      <c r="J23">
        <f t="shared" si="0"/>
        <v>19850219.600000001</v>
      </c>
      <c r="K23">
        <f t="shared" si="1"/>
        <v>927033.18773842172</v>
      </c>
    </row>
    <row r="24" spans="1:11" x14ac:dyDescent="0.25">
      <c r="A24" t="s">
        <v>48</v>
      </c>
      <c r="B24" t="s">
        <v>138</v>
      </c>
      <c r="C24" t="s">
        <v>134</v>
      </c>
      <c r="E24">
        <v>858217</v>
      </c>
      <c r="F24">
        <v>758576</v>
      </c>
      <c r="G24">
        <v>631201</v>
      </c>
      <c r="H24">
        <v>727989</v>
      </c>
      <c r="I24">
        <v>662030</v>
      </c>
      <c r="J24">
        <f t="shared" si="0"/>
        <v>727602.6</v>
      </c>
      <c r="K24">
        <f t="shared" si="1"/>
        <v>39757.173348466429</v>
      </c>
    </row>
    <row r="25" spans="1:11" x14ac:dyDescent="0.25">
      <c r="A25" t="s">
        <v>69</v>
      </c>
      <c r="B25" t="s">
        <v>137</v>
      </c>
      <c r="E25">
        <v>3218320</v>
      </c>
      <c r="F25">
        <v>1472658</v>
      </c>
      <c r="G25">
        <v>2465670</v>
      </c>
      <c r="H25">
        <v>1148522</v>
      </c>
      <c r="I25">
        <v>1394776</v>
      </c>
      <c r="J25">
        <f t="shared" si="0"/>
        <v>1939989.2</v>
      </c>
      <c r="K25">
        <f t="shared" si="1"/>
        <v>390675.45036390499</v>
      </c>
    </row>
    <row r="26" spans="1:11" x14ac:dyDescent="0.25">
      <c r="A26" t="s">
        <v>77</v>
      </c>
      <c r="B26" t="s">
        <v>137</v>
      </c>
      <c r="E26">
        <v>1153301</v>
      </c>
      <c r="F26">
        <v>1299828</v>
      </c>
      <c r="G26">
        <v>1264476</v>
      </c>
      <c r="H26">
        <v>1668458</v>
      </c>
      <c r="I26">
        <v>1429504</v>
      </c>
      <c r="J26">
        <f t="shared" si="0"/>
        <v>1363113.4</v>
      </c>
      <c r="K26">
        <f t="shared" si="1"/>
        <v>88147.222940714142</v>
      </c>
    </row>
    <row r="27" spans="1:11" x14ac:dyDescent="0.25">
      <c r="A27" t="s">
        <v>81</v>
      </c>
      <c r="B27" t="s">
        <v>137</v>
      </c>
      <c r="E27">
        <v>85109</v>
      </c>
      <c r="F27">
        <v>82648</v>
      </c>
      <c r="G27">
        <v>89927</v>
      </c>
      <c r="H27">
        <v>82074</v>
      </c>
      <c r="I27">
        <v>75113</v>
      </c>
      <c r="J27">
        <f t="shared" si="0"/>
        <v>82974.2</v>
      </c>
      <c r="K27">
        <f t="shared" si="1"/>
        <v>2404.3089526930598</v>
      </c>
    </row>
    <row r="28" spans="1:11" x14ac:dyDescent="0.25">
      <c r="A28" t="s">
        <v>86</v>
      </c>
      <c r="B28" t="s">
        <v>137</v>
      </c>
      <c r="E28">
        <v>1277046</v>
      </c>
      <c r="F28">
        <v>1600471</v>
      </c>
      <c r="G28">
        <v>858836</v>
      </c>
      <c r="H28">
        <v>986442</v>
      </c>
      <c r="I28">
        <v>860107</v>
      </c>
      <c r="J28">
        <f t="shared" si="0"/>
        <v>1116580.3999999999</v>
      </c>
      <c r="K28">
        <f t="shared" si="1"/>
        <v>143011.55641157119</v>
      </c>
    </row>
    <row r="29" spans="1:11" x14ac:dyDescent="0.25">
      <c r="A29" t="s">
        <v>88</v>
      </c>
      <c r="B29" t="s">
        <v>137</v>
      </c>
      <c r="E29">
        <v>1246249</v>
      </c>
      <c r="F29">
        <v>1424014</v>
      </c>
      <c r="G29">
        <v>1176097</v>
      </c>
      <c r="H29">
        <v>1187399</v>
      </c>
      <c r="I29">
        <v>1144951</v>
      </c>
      <c r="J29">
        <f t="shared" si="0"/>
        <v>1235742</v>
      </c>
      <c r="K29">
        <f t="shared" si="1"/>
        <v>49846.92587712907</v>
      </c>
    </row>
    <row r="30" spans="1:11" x14ac:dyDescent="0.25">
      <c r="A30" t="s">
        <v>44</v>
      </c>
      <c r="B30" t="s">
        <v>137</v>
      </c>
      <c r="E30">
        <v>3174679</v>
      </c>
      <c r="F30">
        <v>2419351</v>
      </c>
      <c r="G30">
        <v>2401902</v>
      </c>
      <c r="H30">
        <v>2731489</v>
      </c>
      <c r="I30">
        <v>2071268</v>
      </c>
      <c r="J30">
        <f t="shared" si="0"/>
        <v>2559737.7999999998</v>
      </c>
      <c r="K30">
        <f t="shared" si="1"/>
        <v>185859.42174756716</v>
      </c>
    </row>
    <row r="31" spans="1:11" x14ac:dyDescent="0.25">
      <c r="A31" t="s">
        <v>54</v>
      </c>
      <c r="B31" t="s">
        <v>137</v>
      </c>
      <c r="E31">
        <v>10614950</v>
      </c>
      <c r="F31">
        <v>6472075</v>
      </c>
      <c r="G31">
        <v>8131394</v>
      </c>
      <c r="H31">
        <v>9110005</v>
      </c>
      <c r="I31">
        <v>6916782</v>
      </c>
      <c r="J31">
        <f t="shared" si="0"/>
        <v>8249041.2000000002</v>
      </c>
      <c r="K31">
        <f t="shared" si="1"/>
        <v>751170.6673726954</v>
      </c>
    </row>
    <row r="32" spans="1:11" x14ac:dyDescent="0.25">
      <c r="A32" t="s">
        <v>79</v>
      </c>
      <c r="B32" t="s">
        <v>137</v>
      </c>
      <c r="E32">
        <v>2535761</v>
      </c>
      <c r="F32">
        <v>2939405</v>
      </c>
      <c r="G32">
        <v>1736972</v>
      </c>
      <c r="H32">
        <v>2737155</v>
      </c>
      <c r="I32">
        <v>2315227</v>
      </c>
      <c r="J32">
        <f t="shared" si="0"/>
        <v>2452904</v>
      </c>
      <c r="K32">
        <f t="shared" si="1"/>
        <v>206864.77725847869</v>
      </c>
    </row>
    <row r="33" spans="1:11" x14ac:dyDescent="0.25">
      <c r="A33" t="s">
        <v>111</v>
      </c>
      <c r="B33" t="s">
        <v>137</v>
      </c>
      <c r="E33">
        <v>122488621</v>
      </c>
      <c r="F33">
        <v>124646570</v>
      </c>
      <c r="G33">
        <v>123515128</v>
      </c>
      <c r="H33">
        <v>121631202</v>
      </c>
      <c r="I33">
        <v>123098978</v>
      </c>
      <c r="J33">
        <f t="shared" si="0"/>
        <v>123076099.8</v>
      </c>
      <c r="K33">
        <f t="shared" si="1"/>
        <v>504604.14259163587</v>
      </c>
    </row>
    <row r="34" spans="1:11" x14ac:dyDescent="0.25">
      <c r="A34" t="s">
        <v>50</v>
      </c>
      <c r="C34" s="4" t="s">
        <v>135</v>
      </c>
      <c r="E34">
        <v>875639</v>
      </c>
      <c r="F34">
        <v>813571</v>
      </c>
      <c r="G34">
        <v>629169</v>
      </c>
      <c r="H34">
        <v>766675</v>
      </c>
      <c r="I34">
        <v>530419</v>
      </c>
      <c r="J34">
        <f t="shared" si="0"/>
        <v>723094.6</v>
      </c>
      <c r="K34">
        <f t="shared" si="1"/>
        <v>62968.614945542584</v>
      </c>
    </row>
    <row r="35" spans="1:11" x14ac:dyDescent="0.25">
      <c r="A35" t="s">
        <v>28</v>
      </c>
    </row>
    <row r="36" spans="1:11" x14ac:dyDescent="0.25">
      <c r="A36" t="s">
        <v>67</v>
      </c>
      <c r="C36" t="s">
        <v>136</v>
      </c>
      <c r="E36">
        <v>4009345</v>
      </c>
      <c r="F36">
        <v>3387500</v>
      </c>
      <c r="G36">
        <v>2889348</v>
      </c>
      <c r="H36">
        <v>3046372</v>
      </c>
      <c r="I36">
        <v>2358863</v>
      </c>
      <c r="J36">
        <f t="shared" si="0"/>
        <v>3138285.6</v>
      </c>
      <c r="K36">
        <f t="shared" si="1"/>
        <v>273748.96560947975</v>
      </c>
    </row>
    <row r="37" spans="1:11" x14ac:dyDescent="0.25">
      <c r="A37" t="s">
        <v>100</v>
      </c>
      <c r="E37">
        <v>7466844</v>
      </c>
      <c r="F37">
        <v>6114495</v>
      </c>
      <c r="G37">
        <v>6852276</v>
      </c>
      <c r="H37">
        <v>7322349</v>
      </c>
      <c r="I37">
        <v>5891455</v>
      </c>
      <c r="J37">
        <f t="shared" si="0"/>
        <v>6729483.7999999998</v>
      </c>
      <c r="K37">
        <f t="shared" si="1"/>
        <v>315497.27637895703</v>
      </c>
    </row>
    <row r="38" spans="1:11" x14ac:dyDescent="0.25">
      <c r="A38" t="s">
        <v>42</v>
      </c>
      <c r="E38">
        <v>1212487</v>
      </c>
      <c r="F38">
        <v>1472796</v>
      </c>
      <c r="G38">
        <v>1147621</v>
      </c>
      <c r="H38">
        <v>870151</v>
      </c>
      <c r="I38">
        <v>1512866</v>
      </c>
      <c r="J38">
        <f t="shared" si="0"/>
        <v>1243184.2</v>
      </c>
      <c r="K38">
        <f t="shared" si="1"/>
        <v>117191.77947595126</v>
      </c>
    </row>
    <row r="39" spans="1:11" x14ac:dyDescent="0.25">
      <c r="A39" t="s">
        <v>15</v>
      </c>
      <c r="B39" t="s">
        <v>139</v>
      </c>
      <c r="E39">
        <v>64348266</v>
      </c>
      <c r="F39">
        <v>21443341</v>
      </c>
      <c r="G39">
        <v>24600031</v>
      </c>
      <c r="H39">
        <v>12923821</v>
      </c>
      <c r="I39">
        <v>17009183</v>
      </c>
      <c r="J39">
        <f t="shared" si="0"/>
        <v>28064928.399999999</v>
      </c>
      <c r="K39">
        <f t="shared" si="1"/>
        <v>9283895.0897020996</v>
      </c>
    </row>
    <row r="40" spans="1:11" ht="15.75" x14ac:dyDescent="0.25">
      <c r="A40" t="s">
        <v>75</v>
      </c>
      <c r="B40" t="s">
        <v>140</v>
      </c>
      <c r="C40" s="3" t="s">
        <v>141</v>
      </c>
      <c r="E40">
        <v>3102787</v>
      </c>
      <c r="F40">
        <v>3012783</v>
      </c>
      <c r="G40">
        <v>3263788</v>
      </c>
      <c r="H40">
        <v>3025939</v>
      </c>
      <c r="I40">
        <v>3121512</v>
      </c>
      <c r="J40">
        <f t="shared" si="0"/>
        <v>3105361.8</v>
      </c>
      <c r="K40">
        <f t="shared" si="1"/>
        <v>44858.184744146747</v>
      </c>
    </row>
    <row r="41" spans="1:11" x14ac:dyDescent="0.25">
      <c r="A41" t="s">
        <v>65</v>
      </c>
      <c r="B41" t="s">
        <v>144</v>
      </c>
      <c r="E41">
        <v>3793131</v>
      </c>
      <c r="F41">
        <v>6052353</v>
      </c>
      <c r="G41">
        <v>3663224</v>
      </c>
      <c r="H41">
        <v>6840716</v>
      </c>
      <c r="I41">
        <v>4771780</v>
      </c>
      <c r="J41">
        <f t="shared" si="0"/>
        <v>5024240.8</v>
      </c>
      <c r="K41">
        <f t="shared" si="1"/>
        <v>624032.50608757534</v>
      </c>
    </row>
    <row r="42" spans="1:11" x14ac:dyDescent="0.25">
      <c r="A42" t="s">
        <v>13</v>
      </c>
      <c r="B42" t="s">
        <v>145</v>
      </c>
      <c r="E42">
        <v>206421</v>
      </c>
    </row>
    <row r="43" spans="1:11" x14ac:dyDescent="0.25">
      <c r="A43" t="s">
        <v>142</v>
      </c>
      <c r="B43" t="s">
        <v>142</v>
      </c>
      <c r="C43" t="s">
        <v>143</v>
      </c>
      <c r="G43">
        <v>70013</v>
      </c>
    </row>
    <row r="44" spans="1:11" x14ac:dyDescent="0.25">
      <c r="A44" t="s">
        <v>12</v>
      </c>
      <c r="B44" t="s">
        <v>146</v>
      </c>
      <c r="E44">
        <v>168767</v>
      </c>
      <c r="F44">
        <v>201723</v>
      </c>
      <c r="G44">
        <v>186736</v>
      </c>
      <c r="H44">
        <v>192637</v>
      </c>
      <c r="I44">
        <v>188626</v>
      </c>
      <c r="J44">
        <f t="shared" ref="J44:J50" si="2">AVERAGE(E44:I44)</f>
        <v>187697.8</v>
      </c>
      <c r="K44">
        <f t="shared" ref="K44:K50" si="3">STDEV(E44:I44)/SQRT(5)</f>
        <v>5391.0283564455485</v>
      </c>
    </row>
    <row r="45" spans="1:11" x14ac:dyDescent="0.25">
      <c r="A45" t="s">
        <v>58</v>
      </c>
      <c r="B45" t="s">
        <v>147</v>
      </c>
      <c r="C45" t="s">
        <v>136</v>
      </c>
      <c r="E45">
        <v>604238</v>
      </c>
      <c r="F45">
        <v>1159556</v>
      </c>
      <c r="G45">
        <v>583131</v>
      </c>
      <c r="H45">
        <v>922201</v>
      </c>
      <c r="I45">
        <v>608677</v>
      </c>
      <c r="J45">
        <f t="shared" si="2"/>
        <v>775560.6</v>
      </c>
      <c r="K45">
        <f t="shared" si="3"/>
        <v>114714.12169153373</v>
      </c>
    </row>
    <row r="46" spans="1:11" x14ac:dyDescent="0.25">
      <c r="A46" t="s">
        <v>38</v>
      </c>
      <c r="B46" t="s">
        <v>148</v>
      </c>
      <c r="E46">
        <v>111750687</v>
      </c>
      <c r="F46">
        <v>95997831</v>
      </c>
      <c r="G46">
        <v>94652600</v>
      </c>
      <c r="H46">
        <v>110724925</v>
      </c>
      <c r="I46">
        <v>61570214</v>
      </c>
      <c r="J46">
        <f t="shared" si="2"/>
        <v>94939251.400000006</v>
      </c>
      <c r="K46">
        <f t="shared" si="3"/>
        <v>9073332.5595834516</v>
      </c>
    </row>
    <row r="47" spans="1:11" x14ac:dyDescent="0.25">
      <c r="A47" t="s">
        <v>45</v>
      </c>
      <c r="B47" t="s">
        <v>149</v>
      </c>
      <c r="E47">
        <v>152556</v>
      </c>
      <c r="F47">
        <v>140122</v>
      </c>
      <c r="G47">
        <v>128324</v>
      </c>
      <c r="H47">
        <v>118067</v>
      </c>
      <c r="I47">
        <v>119018</v>
      </c>
      <c r="J47">
        <f t="shared" si="2"/>
        <v>131617.4</v>
      </c>
      <c r="K47">
        <f t="shared" si="3"/>
        <v>6572.5105370778974</v>
      </c>
    </row>
    <row r="48" spans="1:11" x14ac:dyDescent="0.25">
      <c r="A48" t="s">
        <v>74</v>
      </c>
      <c r="B48" t="s">
        <v>149</v>
      </c>
      <c r="E48">
        <v>159994</v>
      </c>
      <c r="F48">
        <v>104629</v>
      </c>
      <c r="G48">
        <v>117821</v>
      </c>
      <c r="H48">
        <v>142872</v>
      </c>
      <c r="I48">
        <v>104195</v>
      </c>
      <c r="J48">
        <f t="shared" si="2"/>
        <v>125902.2</v>
      </c>
      <c r="K48">
        <f t="shared" si="3"/>
        <v>11043.736466432008</v>
      </c>
    </row>
    <row r="49" spans="1:11" x14ac:dyDescent="0.25">
      <c r="A49" t="s">
        <v>62</v>
      </c>
      <c r="B49" t="s">
        <v>150</v>
      </c>
      <c r="E49">
        <v>68608218</v>
      </c>
      <c r="F49">
        <v>63929172</v>
      </c>
      <c r="G49">
        <v>60587516</v>
      </c>
      <c r="H49">
        <v>67542103</v>
      </c>
      <c r="I49">
        <v>59515549</v>
      </c>
      <c r="J49">
        <f t="shared" si="2"/>
        <v>64036511.600000001</v>
      </c>
      <c r="K49">
        <f t="shared" si="3"/>
        <v>1810191.5056244906</v>
      </c>
    </row>
    <row r="50" spans="1:11" x14ac:dyDescent="0.25">
      <c r="A50" t="s">
        <v>51</v>
      </c>
      <c r="B50" t="s">
        <v>151</v>
      </c>
      <c r="C50" t="s">
        <v>152</v>
      </c>
      <c r="E50">
        <v>4584676</v>
      </c>
      <c r="F50">
        <v>1656941</v>
      </c>
      <c r="G50">
        <v>3085266</v>
      </c>
      <c r="H50">
        <v>1981683</v>
      </c>
      <c r="I50">
        <v>1242237</v>
      </c>
      <c r="J50">
        <f t="shared" si="2"/>
        <v>2510160.6</v>
      </c>
      <c r="K50">
        <f t="shared" si="3"/>
        <v>602049.12095730193</v>
      </c>
    </row>
    <row r="51" spans="1:11" ht="15.75" x14ac:dyDescent="0.25">
      <c r="A51" t="s">
        <v>83</v>
      </c>
      <c r="B51" t="s">
        <v>125</v>
      </c>
      <c r="C51" s="3" t="s">
        <v>126</v>
      </c>
    </row>
    <row r="52" spans="1:11" x14ac:dyDescent="0.25">
      <c r="A52" t="s">
        <v>96</v>
      </c>
      <c r="B52" t="s">
        <v>154</v>
      </c>
      <c r="C52" t="s">
        <v>153</v>
      </c>
    </row>
    <row r="53" spans="1:11" x14ac:dyDescent="0.25">
      <c r="A53" t="s">
        <v>20</v>
      </c>
      <c r="B53" t="s">
        <v>155</v>
      </c>
      <c r="E53">
        <v>1256644</v>
      </c>
      <c r="F53">
        <v>705827</v>
      </c>
      <c r="G53">
        <v>1110485</v>
      </c>
      <c r="H53">
        <v>1181680</v>
      </c>
      <c r="I53">
        <v>831780</v>
      </c>
      <c r="J53">
        <f>AVERAGE(E53:I53)</f>
        <v>1017283.2</v>
      </c>
      <c r="K53">
        <f>STDEV(E53:I53)/SQRT(5)</f>
        <v>105929.90080208698</v>
      </c>
    </row>
    <row r="54" spans="1:11" x14ac:dyDescent="0.25">
      <c r="A54" t="s">
        <v>178</v>
      </c>
      <c r="B54" t="s">
        <v>156</v>
      </c>
      <c r="E54">
        <v>2815185</v>
      </c>
    </row>
    <row r="55" spans="1:11" x14ac:dyDescent="0.25">
      <c r="A55" t="s">
        <v>14</v>
      </c>
      <c r="B55" t="s">
        <v>157</v>
      </c>
      <c r="C55" t="s">
        <v>158</v>
      </c>
      <c r="E55">
        <v>13838602</v>
      </c>
      <c r="F55">
        <v>9650703</v>
      </c>
      <c r="G55">
        <v>13630324</v>
      </c>
      <c r="H55">
        <v>15976114</v>
      </c>
      <c r="I55">
        <v>8035033</v>
      </c>
      <c r="J55">
        <f t="shared" ref="J55:J60" si="4">AVERAGE(E55:I55)</f>
        <v>12226155.199999999</v>
      </c>
      <c r="K55">
        <f t="shared" ref="K55:K60" si="5">STDEV(E55:I55)/SQRT(5)</f>
        <v>1463426.2030119377</v>
      </c>
    </row>
    <row r="56" spans="1:11" x14ac:dyDescent="0.25">
      <c r="A56" t="s">
        <v>21</v>
      </c>
      <c r="B56" t="s">
        <v>160</v>
      </c>
      <c r="C56" t="s">
        <v>159</v>
      </c>
      <c r="E56">
        <v>1586333</v>
      </c>
      <c r="F56">
        <v>990026</v>
      </c>
      <c r="G56">
        <v>916266</v>
      </c>
      <c r="H56">
        <v>1392511</v>
      </c>
      <c r="I56">
        <v>1990557</v>
      </c>
      <c r="J56">
        <f t="shared" si="4"/>
        <v>1375138.6</v>
      </c>
      <c r="K56">
        <f t="shared" si="5"/>
        <v>197802.99032638501</v>
      </c>
    </row>
    <row r="57" spans="1:11" x14ac:dyDescent="0.25">
      <c r="A57" t="s">
        <v>4</v>
      </c>
      <c r="B57" t="s">
        <v>160</v>
      </c>
      <c r="C57" t="s">
        <v>159</v>
      </c>
      <c r="E57">
        <v>1841255</v>
      </c>
      <c r="F57">
        <v>2135086</v>
      </c>
      <c r="G57">
        <v>1868119</v>
      </c>
      <c r="H57">
        <v>1936767</v>
      </c>
      <c r="I57">
        <v>2037817</v>
      </c>
      <c r="J57">
        <f t="shared" si="4"/>
        <v>1963808.8</v>
      </c>
      <c r="K57">
        <f t="shared" si="5"/>
        <v>54644.45240497886</v>
      </c>
    </row>
    <row r="58" spans="1:11" x14ac:dyDescent="0.25">
      <c r="A58" t="s">
        <v>9</v>
      </c>
      <c r="B58" t="s">
        <v>160</v>
      </c>
      <c r="C58" t="s">
        <v>159</v>
      </c>
      <c r="E58">
        <v>1452584</v>
      </c>
      <c r="F58">
        <v>1131352</v>
      </c>
      <c r="G58">
        <v>1454799</v>
      </c>
      <c r="H58">
        <v>1523382</v>
      </c>
      <c r="I58">
        <v>1263762</v>
      </c>
      <c r="J58">
        <f t="shared" si="4"/>
        <v>1365175.8</v>
      </c>
      <c r="K58">
        <f t="shared" si="5"/>
        <v>72684.262877462272</v>
      </c>
    </row>
    <row r="59" spans="1:11" x14ac:dyDescent="0.25">
      <c r="A59" t="s">
        <v>10</v>
      </c>
      <c r="B59" t="s">
        <v>161</v>
      </c>
      <c r="C59" t="s">
        <v>174</v>
      </c>
      <c r="E59">
        <v>428170</v>
      </c>
      <c r="F59">
        <v>595734</v>
      </c>
      <c r="G59">
        <v>470347</v>
      </c>
      <c r="H59">
        <v>603397</v>
      </c>
      <c r="I59">
        <v>418943</v>
      </c>
      <c r="J59">
        <f t="shared" si="4"/>
        <v>503318.2</v>
      </c>
      <c r="K59">
        <f t="shared" si="5"/>
        <v>40255.417440886173</v>
      </c>
    </row>
    <row r="60" spans="1:11" x14ac:dyDescent="0.25">
      <c r="A60" t="s">
        <v>91</v>
      </c>
      <c r="B60" t="s">
        <v>162</v>
      </c>
      <c r="C60" s="5" t="s">
        <v>171</v>
      </c>
      <c r="E60">
        <v>1618581</v>
      </c>
      <c r="F60">
        <v>1745637</v>
      </c>
      <c r="G60">
        <v>1535597</v>
      </c>
      <c r="H60">
        <v>1737130</v>
      </c>
      <c r="I60">
        <v>1214469</v>
      </c>
      <c r="J60">
        <f t="shared" si="4"/>
        <v>1570282.8</v>
      </c>
      <c r="K60">
        <f t="shared" si="5"/>
        <v>97140.713586220052</v>
      </c>
    </row>
    <row r="61" spans="1:11" x14ac:dyDescent="0.25">
      <c r="A61" t="s">
        <v>97</v>
      </c>
      <c r="B61" t="s">
        <v>163</v>
      </c>
      <c r="C61" s="4" t="s">
        <v>172</v>
      </c>
      <c r="E61">
        <v>8716733</v>
      </c>
    </row>
    <row r="62" spans="1:11" x14ac:dyDescent="0.25">
      <c r="A62" t="s">
        <v>19</v>
      </c>
      <c r="B62" t="s">
        <v>164</v>
      </c>
      <c r="C62" t="s">
        <v>173</v>
      </c>
      <c r="E62">
        <v>20421182</v>
      </c>
      <c r="F62">
        <v>10671249</v>
      </c>
      <c r="G62">
        <v>14173567</v>
      </c>
      <c r="H62">
        <v>18946928</v>
      </c>
      <c r="I62">
        <v>16090630</v>
      </c>
      <c r="J62">
        <f t="shared" ref="J62:J71" si="6">AVERAGE(E62:I62)</f>
        <v>16060711.199999999</v>
      </c>
      <c r="K62">
        <f t="shared" ref="K62:K71" si="7">STDEV(E62:I62)/SQRT(5)</f>
        <v>1731364.5512379932</v>
      </c>
    </row>
    <row r="63" spans="1:11" x14ac:dyDescent="0.25">
      <c r="A63" t="s">
        <v>25</v>
      </c>
      <c r="B63" t="s">
        <v>164</v>
      </c>
      <c r="C63" t="s">
        <v>173</v>
      </c>
      <c r="E63">
        <v>721437</v>
      </c>
      <c r="F63">
        <v>782367</v>
      </c>
      <c r="G63">
        <v>820260</v>
      </c>
      <c r="H63">
        <v>735623</v>
      </c>
      <c r="I63">
        <v>764726</v>
      </c>
      <c r="J63">
        <f t="shared" si="6"/>
        <v>764882.6</v>
      </c>
      <c r="K63">
        <f t="shared" si="7"/>
        <v>17487.180374777403</v>
      </c>
    </row>
    <row r="64" spans="1:11" x14ac:dyDescent="0.25">
      <c r="A64" t="s">
        <v>63</v>
      </c>
      <c r="B64" t="s">
        <v>165</v>
      </c>
      <c r="E64">
        <v>6695083</v>
      </c>
      <c r="F64">
        <v>4413483</v>
      </c>
      <c r="G64">
        <v>4886444</v>
      </c>
      <c r="H64">
        <v>4484095</v>
      </c>
      <c r="I64">
        <v>5277660</v>
      </c>
      <c r="J64">
        <f t="shared" si="6"/>
        <v>5151353</v>
      </c>
      <c r="K64">
        <f t="shared" si="7"/>
        <v>415867.64269981382</v>
      </c>
    </row>
    <row r="65" spans="1:11" x14ac:dyDescent="0.25">
      <c r="A65" t="s">
        <v>110</v>
      </c>
      <c r="B65" t="s">
        <v>166</v>
      </c>
      <c r="E65">
        <v>167499022</v>
      </c>
      <c r="F65">
        <v>164902919</v>
      </c>
      <c r="G65">
        <v>171498801</v>
      </c>
      <c r="H65">
        <v>171856588</v>
      </c>
      <c r="I65">
        <v>169273501</v>
      </c>
      <c r="J65">
        <f t="shared" si="6"/>
        <v>169006166.19999999</v>
      </c>
      <c r="K65">
        <f t="shared" si="7"/>
        <v>1294560.1917886785</v>
      </c>
    </row>
    <row r="66" spans="1:11" x14ac:dyDescent="0.25">
      <c r="A66" t="s">
        <v>27</v>
      </c>
      <c r="B66" t="s">
        <v>139</v>
      </c>
      <c r="E66">
        <v>97282389</v>
      </c>
      <c r="F66">
        <v>93835027</v>
      </c>
      <c r="G66">
        <v>102733844</v>
      </c>
      <c r="H66">
        <v>101800329</v>
      </c>
      <c r="I66">
        <v>90281331</v>
      </c>
      <c r="J66">
        <f t="shared" si="6"/>
        <v>97186584</v>
      </c>
      <c r="K66">
        <f t="shared" si="7"/>
        <v>2355667.2976983399</v>
      </c>
    </row>
    <row r="67" spans="1:11" x14ac:dyDescent="0.25">
      <c r="A67" t="s">
        <v>92</v>
      </c>
      <c r="B67" t="s">
        <v>167</v>
      </c>
      <c r="E67">
        <v>164185029</v>
      </c>
      <c r="F67">
        <v>153004777</v>
      </c>
      <c r="G67">
        <v>183678868</v>
      </c>
      <c r="H67">
        <v>173678233</v>
      </c>
      <c r="I67">
        <v>197210530</v>
      </c>
      <c r="J67">
        <f t="shared" si="6"/>
        <v>174351487.40000001</v>
      </c>
      <c r="K67">
        <f t="shared" si="7"/>
        <v>7645351.6931315502</v>
      </c>
    </row>
    <row r="68" spans="1:11" x14ac:dyDescent="0.25">
      <c r="A68" t="s">
        <v>22</v>
      </c>
      <c r="B68" t="s">
        <v>168</v>
      </c>
      <c r="E68">
        <v>124306980</v>
      </c>
      <c r="F68">
        <v>93956620</v>
      </c>
      <c r="G68">
        <v>108448516</v>
      </c>
      <c r="H68">
        <v>88672863</v>
      </c>
      <c r="I68">
        <v>79863068</v>
      </c>
      <c r="J68">
        <f t="shared" si="6"/>
        <v>99049609.400000006</v>
      </c>
      <c r="K68">
        <f t="shared" si="7"/>
        <v>7835856.6624001227</v>
      </c>
    </row>
    <row r="69" spans="1:11" x14ac:dyDescent="0.25">
      <c r="A69" t="s">
        <v>33</v>
      </c>
      <c r="B69" t="s">
        <v>169</v>
      </c>
      <c r="E69">
        <v>260034</v>
      </c>
      <c r="F69">
        <v>287530</v>
      </c>
      <c r="G69">
        <v>274678</v>
      </c>
      <c r="H69">
        <v>244785</v>
      </c>
      <c r="I69">
        <v>291274</v>
      </c>
      <c r="J69">
        <f t="shared" si="6"/>
        <v>271660.2</v>
      </c>
      <c r="K69">
        <f t="shared" si="7"/>
        <v>8669.2090781108745</v>
      </c>
    </row>
    <row r="70" spans="1:11" x14ac:dyDescent="0.25">
      <c r="A70" t="s">
        <v>35</v>
      </c>
      <c r="B70" t="s">
        <v>169</v>
      </c>
      <c r="E70">
        <v>2530296</v>
      </c>
      <c r="F70">
        <v>1747056</v>
      </c>
      <c r="G70">
        <v>1010193</v>
      </c>
      <c r="H70">
        <v>1634896</v>
      </c>
      <c r="I70">
        <v>1034348</v>
      </c>
      <c r="J70">
        <f t="shared" si="6"/>
        <v>1591357.8</v>
      </c>
      <c r="K70">
        <f t="shared" si="7"/>
        <v>278904.54368984391</v>
      </c>
    </row>
    <row r="71" spans="1:11" x14ac:dyDescent="0.25">
      <c r="A71" t="s">
        <v>95</v>
      </c>
      <c r="B71" t="s">
        <v>170</v>
      </c>
      <c r="E71">
        <v>696704</v>
      </c>
      <c r="F71">
        <v>823800</v>
      </c>
      <c r="G71">
        <v>795700</v>
      </c>
      <c r="H71">
        <v>825835</v>
      </c>
      <c r="I71">
        <v>887926</v>
      </c>
      <c r="J71">
        <f t="shared" si="6"/>
        <v>805993</v>
      </c>
      <c r="K71">
        <f t="shared" si="7"/>
        <v>31204.039860248864</v>
      </c>
    </row>
    <row r="72" spans="1:11" x14ac:dyDescent="0.25">
      <c r="A72" t="s">
        <v>1</v>
      </c>
      <c r="E72">
        <v>188256</v>
      </c>
    </row>
    <row r="73" spans="1:11" x14ac:dyDescent="0.25">
      <c r="A73" t="s">
        <v>7</v>
      </c>
      <c r="E73">
        <v>118499382</v>
      </c>
      <c r="F73">
        <v>11738972</v>
      </c>
      <c r="G73">
        <v>103400773</v>
      </c>
      <c r="H73">
        <v>100278271</v>
      </c>
      <c r="I73">
        <v>14453495</v>
      </c>
      <c r="J73">
        <f>AVERAGE(E73:I73)</f>
        <v>69674178.599999994</v>
      </c>
      <c r="K73">
        <f>STDEV(E73:I73)/SQRT(5)</f>
        <v>23306443.518410534</v>
      </c>
    </row>
    <row r="74" spans="1:11" x14ac:dyDescent="0.25">
      <c r="A74" t="s">
        <v>105</v>
      </c>
      <c r="E74">
        <v>171159</v>
      </c>
      <c r="F74">
        <v>162788</v>
      </c>
      <c r="G74">
        <v>220196</v>
      </c>
      <c r="H74">
        <v>120889</v>
      </c>
      <c r="I74">
        <v>144406</v>
      </c>
      <c r="J74">
        <f>AVERAGE(E74:I74)</f>
        <v>163887.6</v>
      </c>
      <c r="K74">
        <f>STDEV(E74:I74)/SQRT(5)</f>
        <v>16512.314539760919</v>
      </c>
    </row>
    <row r="75" spans="1:11" x14ac:dyDescent="0.25">
      <c r="A75" t="s">
        <v>16</v>
      </c>
      <c r="E75">
        <v>1500680</v>
      </c>
      <c r="F75">
        <v>1203640</v>
      </c>
      <c r="G75">
        <v>1408740</v>
      </c>
      <c r="H75">
        <v>1168043</v>
      </c>
      <c r="I75">
        <v>1003486</v>
      </c>
      <c r="J75">
        <f>AVERAGE(E75:I75)</f>
        <v>1256917.8</v>
      </c>
      <c r="K75">
        <f>STDEV(E75:I75)/SQRT(5)</f>
        <v>88722.86116351292</v>
      </c>
    </row>
    <row r="76" spans="1:11" x14ac:dyDescent="0.25">
      <c r="A76" t="s">
        <v>17</v>
      </c>
      <c r="E76">
        <v>647386</v>
      </c>
      <c r="F76">
        <v>411653</v>
      </c>
      <c r="G76">
        <v>726899</v>
      </c>
      <c r="H76">
        <v>556237</v>
      </c>
      <c r="I76">
        <v>370685</v>
      </c>
      <c r="J76">
        <f>AVERAGE(E76:I76)</f>
        <v>542572</v>
      </c>
      <c r="K76">
        <f>STDEV(E76:I76)/SQRT(5)</f>
        <v>67762.111493075543</v>
      </c>
    </row>
    <row r="77" spans="1:11" x14ac:dyDescent="0.25">
      <c r="A77" t="s">
        <v>106</v>
      </c>
    </row>
    <row r="78" spans="1:11" x14ac:dyDescent="0.25">
      <c r="A78" t="s">
        <v>23</v>
      </c>
      <c r="E78">
        <v>61640589</v>
      </c>
      <c r="F78">
        <v>46255514</v>
      </c>
      <c r="G78">
        <v>51238620</v>
      </c>
      <c r="H78">
        <v>51418150</v>
      </c>
      <c r="I78">
        <v>46632962</v>
      </c>
      <c r="J78">
        <f>AVERAGE(E78:I78)</f>
        <v>51437167</v>
      </c>
      <c r="K78">
        <f>STDEV(E78:I78)/SQRT(5)</f>
        <v>2775603.6871464197</v>
      </c>
    </row>
    <row r="79" spans="1:11" x14ac:dyDescent="0.25">
      <c r="A79" t="s">
        <v>24</v>
      </c>
      <c r="E79">
        <v>3819613</v>
      </c>
      <c r="F79">
        <v>2895858</v>
      </c>
      <c r="G79">
        <v>3206941</v>
      </c>
      <c r="H79">
        <v>2547471</v>
      </c>
      <c r="I79">
        <v>2394858</v>
      </c>
      <c r="J79">
        <f>AVERAGE(E79:I79)</f>
        <v>2972948.2</v>
      </c>
      <c r="K79">
        <f>STDEV(E79:I79)/SQRT(5)</f>
        <v>254239.64482381547</v>
      </c>
    </row>
    <row r="80" spans="1:11" x14ac:dyDescent="0.25">
      <c r="A80" t="s">
        <v>26</v>
      </c>
    </row>
    <row r="81" spans="1:11" x14ac:dyDescent="0.25">
      <c r="A81" t="s">
        <v>29</v>
      </c>
      <c r="E81">
        <v>27040</v>
      </c>
      <c r="F81">
        <v>25436</v>
      </c>
      <c r="G81">
        <v>21533</v>
      </c>
      <c r="H81">
        <v>26467</v>
      </c>
      <c r="I81">
        <v>21464</v>
      </c>
      <c r="J81">
        <f>AVERAGE(E81:I81)</f>
        <v>24388</v>
      </c>
      <c r="K81">
        <f>STDEV(E81:I81)/SQRT(5)</f>
        <v>1207.3617933328849</v>
      </c>
    </row>
    <row r="82" spans="1:11" x14ac:dyDescent="0.25">
      <c r="A82" t="s">
        <v>107</v>
      </c>
    </row>
    <row r="83" spans="1:11" x14ac:dyDescent="0.25">
      <c r="A83" t="s">
        <v>2</v>
      </c>
      <c r="E83">
        <v>693547</v>
      </c>
    </row>
    <row r="84" spans="1:11" x14ac:dyDescent="0.25">
      <c r="A84" t="s">
        <v>30</v>
      </c>
      <c r="E84">
        <v>191800</v>
      </c>
      <c r="F84">
        <v>240196</v>
      </c>
      <c r="G84">
        <v>231624</v>
      </c>
      <c r="H84">
        <v>270065</v>
      </c>
      <c r="I84">
        <v>174849</v>
      </c>
      <c r="J84">
        <f>AVERAGE(E84:I84)</f>
        <v>221706.8</v>
      </c>
      <c r="K84">
        <f>STDEV(E84:I84)/SQRT(5)</f>
        <v>17130.071492553652</v>
      </c>
    </row>
    <row r="85" spans="1:11" x14ac:dyDescent="0.25">
      <c r="A85" t="s">
        <v>31</v>
      </c>
    </row>
    <row r="86" spans="1:11" x14ac:dyDescent="0.25">
      <c r="A86" t="s">
        <v>32</v>
      </c>
      <c r="E86">
        <v>54970</v>
      </c>
      <c r="F86">
        <v>77217</v>
      </c>
      <c r="G86">
        <v>69437</v>
      </c>
      <c r="H86">
        <v>44380</v>
      </c>
      <c r="I86">
        <v>57103</v>
      </c>
      <c r="J86">
        <f>AVERAGE(E86:I86)</f>
        <v>60621.4</v>
      </c>
      <c r="K86">
        <f>STDEV(E86:I86)/SQRT(5)</f>
        <v>5749.9099001636569</v>
      </c>
    </row>
    <row r="87" spans="1:11" x14ac:dyDescent="0.25">
      <c r="A87" t="s">
        <v>36</v>
      </c>
      <c r="E87">
        <v>4679342</v>
      </c>
      <c r="F87">
        <v>3712504</v>
      </c>
      <c r="G87">
        <v>3066649</v>
      </c>
      <c r="H87">
        <v>2954394</v>
      </c>
      <c r="I87">
        <v>2891824</v>
      </c>
      <c r="J87">
        <f>AVERAGE(E87:I87)</f>
        <v>3460942.6</v>
      </c>
      <c r="K87">
        <f>STDEV(E87:I87)/SQRT(5)</f>
        <v>337915.31068591744</v>
      </c>
    </row>
    <row r="88" spans="1:11" x14ac:dyDescent="0.25">
      <c r="A88" t="s">
        <v>37</v>
      </c>
      <c r="E88">
        <v>908510</v>
      </c>
      <c r="F88">
        <v>698092</v>
      </c>
      <c r="G88">
        <v>729314</v>
      </c>
      <c r="H88">
        <v>498939</v>
      </c>
      <c r="I88">
        <v>817299</v>
      </c>
      <c r="J88">
        <f>AVERAGE(E88:I88)</f>
        <v>730430.8</v>
      </c>
      <c r="K88">
        <f>STDEV(E88:I88)/SQRT(5)</f>
        <v>68517.80218994178</v>
      </c>
    </row>
    <row r="89" spans="1:11" x14ac:dyDescent="0.25">
      <c r="A89" t="s">
        <v>39</v>
      </c>
      <c r="H89">
        <v>788917</v>
      </c>
    </row>
    <row r="90" spans="1:11" x14ac:dyDescent="0.25">
      <c r="A90" t="s">
        <v>118</v>
      </c>
    </row>
    <row r="91" spans="1:11" x14ac:dyDescent="0.25">
      <c r="A91" t="s">
        <v>41</v>
      </c>
      <c r="E91">
        <v>2573999</v>
      </c>
      <c r="F91">
        <v>1443312</v>
      </c>
      <c r="G91">
        <v>1858195</v>
      </c>
      <c r="H91">
        <v>517073</v>
      </c>
      <c r="I91">
        <v>828552</v>
      </c>
      <c r="J91">
        <f>AVERAGE(E91:I91)</f>
        <v>1444226.2</v>
      </c>
      <c r="K91">
        <f>STDEV(E91:I91)/SQRT(5)</f>
        <v>366498.66026841081</v>
      </c>
    </row>
    <row r="92" spans="1:11" x14ac:dyDescent="0.25">
      <c r="A92" t="s">
        <v>46</v>
      </c>
      <c r="E92">
        <v>597863</v>
      </c>
      <c r="F92">
        <v>687635</v>
      </c>
      <c r="G92">
        <v>494551</v>
      </c>
      <c r="H92">
        <v>528086</v>
      </c>
      <c r="I92">
        <v>461146</v>
      </c>
      <c r="J92">
        <f>AVERAGE(E92:I92)</f>
        <v>553856.19999999995</v>
      </c>
      <c r="K92">
        <f>STDEV(E92:I92)/SQRT(5)</f>
        <v>40379.299718296286</v>
      </c>
    </row>
    <row r="93" spans="1:11" x14ac:dyDescent="0.25">
      <c r="A93" t="s">
        <v>108</v>
      </c>
    </row>
    <row r="94" spans="1:11" x14ac:dyDescent="0.25">
      <c r="A94" t="s">
        <v>103</v>
      </c>
    </row>
    <row r="95" spans="1:11" x14ac:dyDescent="0.25">
      <c r="A95" t="s">
        <v>109</v>
      </c>
      <c r="E95">
        <v>256897</v>
      </c>
      <c r="F95">
        <v>166939</v>
      </c>
      <c r="G95">
        <v>273217</v>
      </c>
      <c r="H95">
        <v>216095</v>
      </c>
      <c r="I95">
        <v>155565</v>
      </c>
      <c r="J95">
        <f>AVERAGE(E95:I95)</f>
        <v>213742.6</v>
      </c>
      <c r="K95">
        <f>STDEV(E95:I95)/SQRT(5)</f>
        <v>23431.016191364823</v>
      </c>
    </row>
    <row r="96" spans="1:11" x14ac:dyDescent="0.25">
      <c r="A96" t="s">
        <v>52</v>
      </c>
      <c r="E96">
        <v>1119706</v>
      </c>
      <c r="F96">
        <v>1083492</v>
      </c>
      <c r="G96">
        <v>1319566</v>
      </c>
      <c r="H96">
        <v>1407741</v>
      </c>
      <c r="I96">
        <v>1127576</v>
      </c>
      <c r="J96">
        <f>AVERAGE(E96:I96)</f>
        <v>1211616.2</v>
      </c>
      <c r="K96">
        <f>STDEV(E96:I96)/SQRT(5)</f>
        <v>64048.476641056732</v>
      </c>
    </row>
    <row r="97" spans="1:11" x14ac:dyDescent="0.25">
      <c r="A97" t="s">
        <v>53</v>
      </c>
      <c r="E97">
        <v>440345</v>
      </c>
      <c r="F97">
        <v>358320</v>
      </c>
      <c r="G97">
        <v>515665</v>
      </c>
      <c r="H97">
        <v>442982</v>
      </c>
      <c r="I97">
        <v>305051</v>
      </c>
      <c r="J97">
        <f>AVERAGE(E97:I97)</f>
        <v>412472.6</v>
      </c>
      <c r="K97">
        <f>STDEV(E97:I97)/SQRT(5)</f>
        <v>36625.312163311282</v>
      </c>
    </row>
    <row r="98" spans="1:11" x14ac:dyDescent="0.25">
      <c r="A98" t="s">
        <v>116</v>
      </c>
      <c r="I98">
        <v>143826</v>
      </c>
    </row>
    <row r="99" spans="1:11" x14ac:dyDescent="0.25">
      <c r="A99" t="s">
        <v>56</v>
      </c>
    </row>
    <row r="100" spans="1:11" x14ac:dyDescent="0.25">
      <c r="A100" t="s">
        <v>179</v>
      </c>
      <c r="E100">
        <v>761256</v>
      </c>
      <c r="F100">
        <v>740104</v>
      </c>
      <c r="G100">
        <v>781267</v>
      </c>
      <c r="H100">
        <v>801278</v>
      </c>
      <c r="I100">
        <v>752876</v>
      </c>
      <c r="J100">
        <f>AVERAGE(E100:I100)</f>
        <v>767356.2</v>
      </c>
      <c r="K100">
        <f>STDEV(E100:I100)/SQRT(5)</f>
        <v>10802.244925940162</v>
      </c>
    </row>
    <row r="101" spans="1:11" x14ac:dyDescent="0.25">
      <c r="A101" t="s">
        <v>180</v>
      </c>
      <c r="E101">
        <v>147296</v>
      </c>
      <c r="F101">
        <v>137821</v>
      </c>
      <c r="G101">
        <v>134321</v>
      </c>
      <c r="H101">
        <v>122898</v>
      </c>
      <c r="I101">
        <v>119936</v>
      </c>
      <c r="J101">
        <f>AVERAGE(E101:I101)</f>
        <v>132454.39999999999</v>
      </c>
      <c r="K101">
        <f>STDEV(E101:I101)/SQRT(5)</f>
        <v>5002.9631279872528</v>
      </c>
    </row>
    <row r="102" spans="1:11" x14ac:dyDescent="0.25">
      <c r="A102" t="s">
        <v>181</v>
      </c>
    </row>
    <row r="103" spans="1:11" x14ac:dyDescent="0.25">
      <c r="A103" t="s">
        <v>113</v>
      </c>
      <c r="E103">
        <v>145014</v>
      </c>
      <c r="F103">
        <v>107012</v>
      </c>
      <c r="G103">
        <v>132230</v>
      </c>
      <c r="H103">
        <v>99954</v>
      </c>
      <c r="I103">
        <v>84119</v>
      </c>
      <c r="J103">
        <f>AVERAGE(E103:I103)</f>
        <v>113665.8</v>
      </c>
      <c r="K103">
        <f>STDEV(E103:I103)/SQRT(5)</f>
        <v>11028.687747869197</v>
      </c>
    </row>
    <row r="104" spans="1:11" x14ac:dyDescent="0.25">
      <c r="A104" t="s">
        <v>59</v>
      </c>
      <c r="E104">
        <v>34419533</v>
      </c>
      <c r="F104">
        <v>40235808</v>
      </c>
      <c r="G104">
        <v>41754866</v>
      </c>
      <c r="H104">
        <v>42253784</v>
      </c>
      <c r="I104">
        <v>30244041</v>
      </c>
      <c r="J104">
        <f>AVERAGE(E104:I104)</f>
        <v>37781606.399999999</v>
      </c>
      <c r="K104">
        <f>STDEV(E104:I104)/SQRT(5)</f>
        <v>2344447.691191264</v>
      </c>
    </row>
    <row r="105" spans="1:11" x14ac:dyDescent="0.25">
      <c r="A105" t="s">
        <v>182</v>
      </c>
    </row>
    <row r="106" spans="1:11" x14ac:dyDescent="0.25">
      <c r="A106" t="s">
        <v>60</v>
      </c>
      <c r="E106">
        <v>207675</v>
      </c>
      <c r="F106">
        <v>222832</v>
      </c>
      <c r="G106">
        <v>209272</v>
      </c>
      <c r="H106">
        <v>224398</v>
      </c>
      <c r="I106">
        <v>166109</v>
      </c>
      <c r="J106">
        <f>AVERAGE(E106:I106)</f>
        <v>206057.2</v>
      </c>
      <c r="K106">
        <f>STDEV(E106:I106)/SQRT(5)</f>
        <v>10551.278971764483</v>
      </c>
    </row>
    <row r="107" spans="1:11" x14ac:dyDescent="0.25">
      <c r="A107" t="s">
        <v>61</v>
      </c>
      <c r="E107">
        <v>13780546</v>
      </c>
      <c r="F107">
        <v>13301856</v>
      </c>
      <c r="G107">
        <v>12830522</v>
      </c>
      <c r="H107">
        <v>14536255</v>
      </c>
      <c r="I107">
        <v>11556636</v>
      </c>
      <c r="J107">
        <f>AVERAGE(E107:I107)</f>
        <v>13201163</v>
      </c>
      <c r="K107">
        <f>STDEV(E107:I107)/SQRT(5)</f>
        <v>498504.6736998561</v>
      </c>
    </row>
    <row r="108" spans="1:11" x14ac:dyDescent="0.25">
      <c r="A108" t="s">
        <v>66</v>
      </c>
      <c r="E108">
        <v>39781</v>
      </c>
      <c r="F108">
        <v>37729</v>
      </c>
      <c r="G108">
        <v>36665</v>
      </c>
      <c r="H108">
        <v>41028</v>
      </c>
      <c r="I108">
        <v>42217</v>
      </c>
      <c r="J108">
        <f>AVERAGE(E108:I108)</f>
        <v>39484</v>
      </c>
      <c r="K108">
        <f>STDEV(E108:I108)/SQRT(5)</f>
        <v>1023.9194304240935</v>
      </c>
    </row>
    <row r="109" spans="1:11" x14ac:dyDescent="0.25">
      <c r="A109" t="s">
        <v>70</v>
      </c>
      <c r="E109">
        <v>1478293</v>
      </c>
      <c r="F109">
        <v>1738791</v>
      </c>
      <c r="G109">
        <v>1698261</v>
      </c>
      <c r="H109">
        <v>1753302</v>
      </c>
      <c r="I109">
        <v>1541284</v>
      </c>
      <c r="J109">
        <f t="shared" ref="J109:J115" si="8">AVERAGE(E109:I109)</f>
        <v>1641986.2</v>
      </c>
      <c r="K109">
        <f t="shared" ref="K109:K115" si="9">STDEV(E109:I109)/SQRT(5)</f>
        <v>55617.275445134852</v>
      </c>
    </row>
    <row r="110" spans="1:11" x14ac:dyDescent="0.25">
      <c r="A110" t="s">
        <v>71</v>
      </c>
      <c r="E110">
        <v>2139114</v>
      </c>
      <c r="F110">
        <v>2344321</v>
      </c>
      <c r="G110">
        <v>2492397</v>
      </c>
      <c r="H110">
        <v>1103905</v>
      </c>
      <c r="I110">
        <v>1938595</v>
      </c>
      <c r="J110">
        <f t="shared" si="8"/>
        <v>2003666.4</v>
      </c>
      <c r="K110">
        <f t="shared" si="9"/>
        <v>243624.10310262805</v>
      </c>
    </row>
    <row r="111" spans="1:11" x14ac:dyDescent="0.25">
      <c r="A111" t="s">
        <v>72</v>
      </c>
      <c r="E111">
        <v>1300621</v>
      </c>
      <c r="F111">
        <v>1237292</v>
      </c>
      <c r="G111">
        <v>1459671</v>
      </c>
      <c r="H111">
        <v>161248</v>
      </c>
      <c r="I111">
        <v>828710</v>
      </c>
      <c r="J111">
        <f t="shared" si="8"/>
        <v>997508.4</v>
      </c>
      <c r="K111">
        <f t="shared" si="9"/>
        <v>233537.15426000208</v>
      </c>
    </row>
    <row r="112" spans="1:11" x14ac:dyDescent="0.25">
      <c r="A112" t="s">
        <v>73</v>
      </c>
      <c r="E112">
        <v>376718</v>
      </c>
      <c r="F112">
        <v>283523</v>
      </c>
      <c r="G112">
        <v>318920</v>
      </c>
      <c r="H112">
        <v>49697</v>
      </c>
      <c r="I112">
        <v>236876</v>
      </c>
      <c r="J112">
        <f t="shared" si="8"/>
        <v>253146.8</v>
      </c>
      <c r="K112">
        <f t="shared" si="9"/>
        <v>55756.268206722729</v>
      </c>
    </row>
    <row r="113" spans="1:11" x14ac:dyDescent="0.25">
      <c r="A113" t="s">
        <v>114</v>
      </c>
      <c r="E113">
        <v>90154</v>
      </c>
      <c r="F113">
        <v>40153</v>
      </c>
      <c r="G113">
        <v>86729</v>
      </c>
      <c r="H113">
        <v>4255835</v>
      </c>
      <c r="I113">
        <v>32627</v>
      </c>
      <c r="J113">
        <f t="shared" si="8"/>
        <v>901099.6</v>
      </c>
      <c r="K113">
        <f t="shared" si="9"/>
        <v>838765.62725588609</v>
      </c>
    </row>
    <row r="114" spans="1:11" x14ac:dyDescent="0.25">
      <c r="A114" t="s">
        <v>80</v>
      </c>
      <c r="E114">
        <v>105915</v>
      </c>
      <c r="F114">
        <v>86018</v>
      </c>
      <c r="G114">
        <v>103776</v>
      </c>
      <c r="H114">
        <v>77200</v>
      </c>
      <c r="I114">
        <v>59609</v>
      </c>
      <c r="J114">
        <f t="shared" si="8"/>
        <v>86503.6</v>
      </c>
      <c r="K114">
        <f t="shared" si="9"/>
        <v>8617.5708328971596</v>
      </c>
    </row>
    <row r="115" spans="1:11" x14ac:dyDescent="0.25">
      <c r="A115" t="s">
        <v>104</v>
      </c>
      <c r="E115">
        <v>77805789</v>
      </c>
      <c r="F115">
        <v>67183688</v>
      </c>
      <c r="G115">
        <v>61410220</v>
      </c>
      <c r="H115">
        <v>72365788</v>
      </c>
      <c r="I115">
        <v>69107728</v>
      </c>
      <c r="J115">
        <f t="shared" si="8"/>
        <v>69574642.599999994</v>
      </c>
      <c r="K115">
        <f t="shared" si="9"/>
        <v>2721532.0431378279</v>
      </c>
    </row>
    <row r="116" spans="1:11" x14ac:dyDescent="0.25">
      <c r="A116" t="s">
        <v>84</v>
      </c>
    </row>
    <row r="117" spans="1:11" x14ac:dyDescent="0.25">
      <c r="A117" t="s">
        <v>85</v>
      </c>
      <c r="E117">
        <v>380996</v>
      </c>
      <c r="F117">
        <v>390127</v>
      </c>
      <c r="G117">
        <v>372837</v>
      </c>
      <c r="H117">
        <v>356473</v>
      </c>
      <c r="I117">
        <v>369554</v>
      </c>
      <c r="J117">
        <f t="shared" ref="J117" si="10">AVERAGE(E117:I117)</f>
        <v>373997.4</v>
      </c>
      <c r="K117">
        <f t="shared" ref="K117" si="11">STDEV(E117:I117)/SQRT(5)</f>
        <v>5645.0833705092427</v>
      </c>
    </row>
    <row r="118" spans="1:11" x14ac:dyDescent="0.25">
      <c r="A118" t="s">
        <v>89</v>
      </c>
    </row>
    <row r="119" spans="1:11" x14ac:dyDescent="0.25">
      <c r="A119" t="s">
        <v>90</v>
      </c>
      <c r="E119">
        <v>212675</v>
      </c>
      <c r="F119">
        <v>167428</v>
      </c>
      <c r="G119">
        <v>173678</v>
      </c>
      <c r="H119">
        <v>155890</v>
      </c>
      <c r="I119">
        <v>128161</v>
      </c>
      <c r="J119">
        <f t="shared" ref="J119:J124" si="12">AVERAGE(E119:I119)</f>
        <v>167566.39999999999</v>
      </c>
      <c r="K119">
        <f t="shared" ref="K119:K124" si="13">STDEV(E119:I119)/SQRT(5)</f>
        <v>13713.643697427779</v>
      </c>
    </row>
    <row r="120" spans="1:11" x14ac:dyDescent="0.25">
      <c r="A120" t="s">
        <v>117</v>
      </c>
      <c r="E120">
        <v>993787</v>
      </c>
      <c r="F120">
        <v>1009443</v>
      </c>
      <c r="G120">
        <v>969744</v>
      </c>
      <c r="H120">
        <v>1023787</v>
      </c>
      <c r="I120">
        <v>973892</v>
      </c>
      <c r="J120">
        <f t="shared" si="12"/>
        <v>994130.6</v>
      </c>
      <c r="K120">
        <f t="shared" si="13"/>
        <v>10291.736746536028</v>
      </c>
    </row>
    <row r="121" spans="1:11" x14ac:dyDescent="0.25">
      <c r="A121" t="s">
        <v>93</v>
      </c>
      <c r="E121">
        <v>237839</v>
      </c>
      <c r="F121">
        <v>218378</v>
      </c>
      <c r="G121">
        <v>172070</v>
      </c>
      <c r="H121">
        <v>193788</v>
      </c>
      <c r="I121">
        <v>249492</v>
      </c>
      <c r="J121">
        <f t="shared" si="12"/>
        <v>214313.4</v>
      </c>
      <c r="K121">
        <f t="shared" si="13"/>
        <v>14165.63732276104</v>
      </c>
    </row>
    <row r="122" spans="1:11" x14ac:dyDescent="0.25">
      <c r="A122" t="s">
        <v>94</v>
      </c>
      <c r="E122">
        <v>181210</v>
      </c>
      <c r="F122">
        <v>163865</v>
      </c>
      <c r="G122">
        <v>101044</v>
      </c>
      <c r="H122">
        <v>147562</v>
      </c>
      <c r="I122">
        <v>200250</v>
      </c>
      <c r="J122">
        <f t="shared" si="12"/>
        <v>158786.20000000001</v>
      </c>
      <c r="K122">
        <f t="shared" si="13"/>
        <v>16893.803675904372</v>
      </c>
    </row>
    <row r="123" spans="1:11" x14ac:dyDescent="0.25">
      <c r="A123" t="s">
        <v>98</v>
      </c>
      <c r="E123">
        <v>161385</v>
      </c>
      <c r="F123">
        <v>153643</v>
      </c>
      <c r="G123">
        <v>130607</v>
      </c>
      <c r="H123">
        <v>108666</v>
      </c>
      <c r="I123">
        <v>178086</v>
      </c>
      <c r="J123">
        <f t="shared" si="12"/>
        <v>146477.4</v>
      </c>
      <c r="K123">
        <f t="shared" si="13"/>
        <v>12153.718610367769</v>
      </c>
    </row>
    <row r="124" spans="1:11" x14ac:dyDescent="0.25">
      <c r="A124" t="s">
        <v>102</v>
      </c>
      <c r="E124">
        <v>430187</v>
      </c>
      <c r="F124">
        <v>393498</v>
      </c>
      <c r="G124">
        <v>388600</v>
      </c>
      <c r="H124">
        <v>344161</v>
      </c>
      <c r="I124">
        <v>224660</v>
      </c>
      <c r="J124">
        <f t="shared" si="12"/>
        <v>356221.2</v>
      </c>
      <c r="K124">
        <f t="shared" si="13"/>
        <v>35610.871827856201</v>
      </c>
    </row>
    <row r="125" spans="1:11" x14ac:dyDescent="0.25">
      <c r="A125" t="s">
        <v>183</v>
      </c>
    </row>
    <row r="126" spans="1:11" x14ac:dyDescent="0.25">
      <c r="A126" t="s">
        <v>184</v>
      </c>
    </row>
    <row r="127" spans="1:11" x14ac:dyDescent="0.25">
      <c r="A127" t="s">
        <v>5</v>
      </c>
      <c r="E127">
        <v>1752159</v>
      </c>
      <c r="F127">
        <v>1637877</v>
      </c>
      <c r="G127">
        <v>1836787</v>
      </c>
      <c r="H127">
        <v>1732678</v>
      </c>
      <c r="I127">
        <v>1582783</v>
      </c>
      <c r="J127">
        <f>AVERAGE(E127:I127)</f>
        <v>1708456.8</v>
      </c>
      <c r="K127">
        <f>STDEV(E127:I127)/SQRT(5)</f>
        <v>44576.115365069665</v>
      </c>
    </row>
    <row r="128" spans="1:11" x14ac:dyDescent="0.25">
      <c r="A128" t="s">
        <v>6</v>
      </c>
      <c r="E128">
        <v>2200009</v>
      </c>
      <c r="F128">
        <v>2183677</v>
      </c>
      <c r="G128">
        <v>2385630</v>
      </c>
      <c r="H128">
        <v>2017388</v>
      </c>
      <c r="I128">
        <v>2187389</v>
      </c>
      <c r="J128">
        <f>AVERAGE(E128:I128)</f>
        <v>2194818.6</v>
      </c>
      <c r="K128">
        <f>STDEV(E128:I128)/SQRT(5)</f>
        <v>58351.042255130276</v>
      </c>
    </row>
    <row r="129" spans="1:11" x14ac:dyDescent="0.25">
      <c r="A129" t="s">
        <v>11</v>
      </c>
      <c r="B129" t="s">
        <v>175</v>
      </c>
      <c r="C129" t="s">
        <v>173</v>
      </c>
      <c r="E129">
        <v>1010231</v>
      </c>
      <c r="F129">
        <v>1353619</v>
      </c>
      <c r="G129">
        <v>1289860</v>
      </c>
      <c r="H129">
        <v>1133765</v>
      </c>
      <c r="I129">
        <v>1216555</v>
      </c>
      <c r="J129">
        <f>AVERAGE(E129:I129)</f>
        <v>1200806</v>
      </c>
      <c r="K129">
        <f>STDEV(E129:I129)/SQRT(5)</f>
        <v>60143.073247049819</v>
      </c>
    </row>
    <row r="130" spans="1:11" x14ac:dyDescent="0.25">
      <c r="A130" t="s">
        <v>47</v>
      </c>
      <c r="B130" t="s">
        <v>147</v>
      </c>
      <c r="E130">
        <v>2943762</v>
      </c>
      <c r="F130">
        <v>3868357</v>
      </c>
      <c r="G130">
        <v>2866237</v>
      </c>
      <c r="H130">
        <v>2428588</v>
      </c>
      <c r="I130">
        <v>3057905</v>
      </c>
      <c r="J130">
        <f>AVERAGE(E130:I130)</f>
        <v>3032969.8</v>
      </c>
      <c r="K130">
        <f>STDEV(E130:I130)/SQRT(5)</f>
        <v>234470.54788083694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activeCell="B3" sqref="B3:C130"/>
    </sheetView>
  </sheetViews>
  <sheetFormatPr defaultRowHeight="15" x14ac:dyDescent="0.25"/>
  <cols>
    <col min="1" max="1" width="51.7109375" customWidth="1"/>
  </cols>
  <sheetData>
    <row r="1" spans="1:3" x14ac:dyDescent="0.25">
      <c r="B1" t="s">
        <v>187</v>
      </c>
    </row>
    <row r="2" spans="1:3" x14ac:dyDescent="0.25">
      <c r="A2" t="s">
        <v>0</v>
      </c>
      <c r="B2" t="s">
        <v>186</v>
      </c>
      <c r="C2" t="s">
        <v>185</v>
      </c>
    </row>
    <row r="3" spans="1:3" x14ac:dyDescent="0.25">
      <c r="A3" t="s">
        <v>112</v>
      </c>
    </row>
    <row r="4" spans="1:3" x14ac:dyDescent="0.25">
      <c r="A4" t="s">
        <v>55</v>
      </c>
    </row>
    <row r="5" spans="1:3" x14ac:dyDescent="0.25">
      <c r="A5" t="s">
        <v>3</v>
      </c>
    </row>
    <row r="6" spans="1:3" x14ac:dyDescent="0.25">
      <c r="A6" t="s">
        <v>34</v>
      </c>
    </row>
    <row r="7" spans="1:3" x14ac:dyDescent="0.25">
      <c r="A7" t="s">
        <v>40</v>
      </c>
    </row>
    <row r="8" spans="1:3" x14ac:dyDescent="0.25">
      <c r="A8" t="s">
        <v>87</v>
      </c>
    </row>
    <row r="9" spans="1:3" x14ac:dyDescent="0.25">
      <c r="A9" t="s">
        <v>76</v>
      </c>
    </row>
    <row r="10" spans="1:3" x14ac:dyDescent="0.25">
      <c r="A10" t="s">
        <v>78</v>
      </c>
    </row>
    <row r="11" spans="1:3" x14ac:dyDescent="0.25">
      <c r="A11" t="s">
        <v>78</v>
      </c>
    </row>
    <row r="12" spans="1:3" x14ac:dyDescent="0.25">
      <c r="A12" t="s">
        <v>64</v>
      </c>
    </row>
    <row r="13" spans="1:3" x14ac:dyDescent="0.25">
      <c r="A13" t="s">
        <v>68</v>
      </c>
    </row>
    <row r="14" spans="1:3" x14ac:dyDescent="0.25">
      <c r="A14" t="s">
        <v>43</v>
      </c>
    </row>
    <row r="15" spans="1:3" x14ac:dyDescent="0.25">
      <c r="A15" t="s">
        <v>82</v>
      </c>
    </row>
    <row r="16" spans="1:3" x14ac:dyDescent="0.25">
      <c r="A16" t="s">
        <v>101</v>
      </c>
    </row>
    <row r="17" spans="1:1" x14ac:dyDescent="0.25">
      <c r="A17" t="s">
        <v>8</v>
      </c>
    </row>
    <row r="18" spans="1:1" x14ac:dyDescent="0.25">
      <c r="A18" t="s">
        <v>176</v>
      </c>
    </row>
    <row r="19" spans="1:1" x14ac:dyDescent="0.25">
      <c r="A19" t="s">
        <v>177</v>
      </c>
    </row>
    <row r="20" spans="1:1" x14ac:dyDescent="0.25">
      <c r="A20" t="s">
        <v>49</v>
      </c>
    </row>
    <row r="21" spans="1:1" x14ac:dyDescent="0.25">
      <c r="A21" t="s">
        <v>57</v>
      </c>
    </row>
    <row r="22" spans="1:1" x14ac:dyDescent="0.25">
      <c r="A22" t="s">
        <v>18</v>
      </c>
    </row>
    <row r="23" spans="1:1" x14ac:dyDescent="0.25">
      <c r="A23" t="s">
        <v>99</v>
      </c>
    </row>
    <row r="24" spans="1:1" x14ac:dyDescent="0.25">
      <c r="A24" t="s">
        <v>48</v>
      </c>
    </row>
    <row r="25" spans="1:1" x14ac:dyDescent="0.25">
      <c r="A25" t="s">
        <v>69</v>
      </c>
    </row>
    <row r="26" spans="1:1" x14ac:dyDescent="0.25">
      <c r="A26" t="s">
        <v>77</v>
      </c>
    </row>
    <row r="27" spans="1:1" x14ac:dyDescent="0.25">
      <c r="A27" t="s">
        <v>81</v>
      </c>
    </row>
    <row r="28" spans="1:1" x14ac:dyDescent="0.25">
      <c r="A28" t="s">
        <v>86</v>
      </c>
    </row>
    <row r="29" spans="1:1" x14ac:dyDescent="0.25">
      <c r="A29" t="s">
        <v>88</v>
      </c>
    </row>
    <row r="30" spans="1:1" x14ac:dyDescent="0.25">
      <c r="A30" t="s">
        <v>44</v>
      </c>
    </row>
    <row r="31" spans="1:1" x14ac:dyDescent="0.25">
      <c r="A31" t="s">
        <v>54</v>
      </c>
    </row>
    <row r="32" spans="1:1" x14ac:dyDescent="0.25">
      <c r="A32" t="s">
        <v>79</v>
      </c>
    </row>
    <row r="33" spans="1:1" x14ac:dyDescent="0.25">
      <c r="A33" t="s">
        <v>111</v>
      </c>
    </row>
    <row r="34" spans="1:1" x14ac:dyDescent="0.25">
      <c r="A34" t="s">
        <v>50</v>
      </c>
    </row>
    <row r="35" spans="1:1" x14ac:dyDescent="0.25">
      <c r="A35" t="s">
        <v>28</v>
      </c>
    </row>
    <row r="36" spans="1:1" x14ac:dyDescent="0.25">
      <c r="A36" t="s">
        <v>67</v>
      </c>
    </row>
    <row r="37" spans="1:1" x14ac:dyDescent="0.25">
      <c r="A37" t="s">
        <v>100</v>
      </c>
    </row>
    <row r="38" spans="1:1" x14ac:dyDescent="0.25">
      <c r="A38" t="s">
        <v>42</v>
      </c>
    </row>
    <row r="39" spans="1:1" x14ac:dyDescent="0.25">
      <c r="A39" t="s">
        <v>15</v>
      </c>
    </row>
    <row r="40" spans="1:1" x14ac:dyDescent="0.25">
      <c r="A40" t="s">
        <v>75</v>
      </c>
    </row>
    <row r="41" spans="1:1" x14ac:dyDescent="0.25">
      <c r="A41" t="s">
        <v>65</v>
      </c>
    </row>
    <row r="42" spans="1:1" x14ac:dyDescent="0.25">
      <c r="A42" t="s">
        <v>13</v>
      </c>
    </row>
    <row r="43" spans="1:1" x14ac:dyDescent="0.25">
      <c r="A43" t="s">
        <v>142</v>
      </c>
    </row>
    <row r="44" spans="1:1" x14ac:dyDescent="0.25">
      <c r="A44" t="s">
        <v>12</v>
      </c>
    </row>
    <row r="45" spans="1:1" x14ac:dyDescent="0.25">
      <c r="A45" t="s">
        <v>58</v>
      </c>
    </row>
    <row r="46" spans="1:1" x14ac:dyDescent="0.25">
      <c r="A46" t="s">
        <v>38</v>
      </c>
    </row>
    <row r="47" spans="1:1" x14ac:dyDescent="0.25">
      <c r="A47" t="s">
        <v>45</v>
      </c>
    </row>
    <row r="48" spans="1:1" x14ac:dyDescent="0.25">
      <c r="A48" t="s">
        <v>74</v>
      </c>
    </row>
    <row r="49" spans="1:1" x14ac:dyDescent="0.25">
      <c r="A49" t="s">
        <v>62</v>
      </c>
    </row>
    <row r="50" spans="1:1" x14ac:dyDescent="0.25">
      <c r="A50" t="s">
        <v>51</v>
      </c>
    </row>
    <row r="51" spans="1:1" x14ac:dyDescent="0.25">
      <c r="A51" t="s">
        <v>83</v>
      </c>
    </row>
    <row r="52" spans="1:1" x14ac:dyDescent="0.25">
      <c r="A52" t="s">
        <v>96</v>
      </c>
    </row>
    <row r="53" spans="1:1" x14ac:dyDescent="0.25">
      <c r="A53" t="s">
        <v>20</v>
      </c>
    </row>
    <row r="54" spans="1:1" x14ac:dyDescent="0.25">
      <c r="A54" t="s">
        <v>178</v>
      </c>
    </row>
    <row r="55" spans="1:1" x14ac:dyDescent="0.25">
      <c r="A55" t="s">
        <v>14</v>
      </c>
    </row>
    <row r="56" spans="1:1" x14ac:dyDescent="0.25">
      <c r="A56" t="s">
        <v>21</v>
      </c>
    </row>
    <row r="57" spans="1:1" x14ac:dyDescent="0.25">
      <c r="A57" t="s">
        <v>4</v>
      </c>
    </row>
    <row r="58" spans="1:1" x14ac:dyDescent="0.25">
      <c r="A58" t="s">
        <v>9</v>
      </c>
    </row>
    <row r="59" spans="1:1" x14ac:dyDescent="0.25">
      <c r="A59" t="s">
        <v>10</v>
      </c>
    </row>
    <row r="60" spans="1:1" x14ac:dyDescent="0.25">
      <c r="A60" t="s">
        <v>91</v>
      </c>
    </row>
    <row r="61" spans="1:1" x14ac:dyDescent="0.25">
      <c r="A61" t="s">
        <v>97</v>
      </c>
    </row>
    <row r="62" spans="1:1" x14ac:dyDescent="0.25">
      <c r="A62" t="s">
        <v>19</v>
      </c>
    </row>
    <row r="63" spans="1:1" x14ac:dyDescent="0.25">
      <c r="A63" t="s">
        <v>25</v>
      </c>
    </row>
    <row r="64" spans="1:1" x14ac:dyDescent="0.25">
      <c r="A64" t="s">
        <v>63</v>
      </c>
    </row>
    <row r="65" spans="1:1" x14ac:dyDescent="0.25">
      <c r="A65" t="s">
        <v>110</v>
      </c>
    </row>
    <row r="66" spans="1:1" x14ac:dyDescent="0.25">
      <c r="A66" t="s">
        <v>27</v>
      </c>
    </row>
    <row r="67" spans="1:1" x14ac:dyDescent="0.25">
      <c r="A67" t="s">
        <v>92</v>
      </c>
    </row>
    <row r="68" spans="1:1" x14ac:dyDescent="0.25">
      <c r="A68" t="s">
        <v>22</v>
      </c>
    </row>
    <row r="69" spans="1:1" x14ac:dyDescent="0.25">
      <c r="A69" t="s">
        <v>33</v>
      </c>
    </row>
    <row r="70" spans="1:1" x14ac:dyDescent="0.25">
      <c r="A70" t="s">
        <v>35</v>
      </c>
    </row>
    <row r="71" spans="1:1" x14ac:dyDescent="0.25">
      <c r="A71" t="s">
        <v>95</v>
      </c>
    </row>
    <row r="72" spans="1:1" x14ac:dyDescent="0.25">
      <c r="A72" t="s">
        <v>1</v>
      </c>
    </row>
    <row r="73" spans="1:1" x14ac:dyDescent="0.25">
      <c r="A73" t="s">
        <v>7</v>
      </c>
    </row>
    <row r="74" spans="1:1" x14ac:dyDescent="0.25">
      <c r="A74" t="s">
        <v>105</v>
      </c>
    </row>
    <row r="75" spans="1:1" x14ac:dyDescent="0.25">
      <c r="A75" t="s">
        <v>16</v>
      </c>
    </row>
    <row r="76" spans="1:1" x14ac:dyDescent="0.25">
      <c r="A76" t="s">
        <v>17</v>
      </c>
    </row>
    <row r="77" spans="1:1" x14ac:dyDescent="0.25">
      <c r="A77" t="s">
        <v>106</v>
      </c>
    </row>
    <row r="78" spans="1:1" x14ac:dyDescent="0.25">
      <c r="A78" t="s">
        <v>23</v>
      </c>
    </row>
    <row r="79" spans="1:1" x14ac:dyDescent="0.25">
      <c r="A79" t="s">
        <v>24</v>
      </c>
    </row>
    <row r="80" spans="1:1" x14ac:dyDescent="0.25">
      <c r="A80" t="s">
        <v>26</v>
      </c>
    </row>
    <row r="81" spans="1:1" x14ac:dyDescent="0.25">
      <c r="A81" t="s">
        <v>29</v>
      </c>
    </row>
    <row r="82" spans="1:1" x14ac:dyDescent="0.25">
      <c r="A82" t="s">
        <v>107</v>
      </c>
    </row>
    <row r="83" spans="1:1" x14ac:dyDescent="0.25">
      <c r="A83" t="s">
        <v>2</v>
      </c>
    </row>
    <row r="84" spans="1:1" x14ac:dyDescent="0.25">
      <c r="A84" t="s">
        <v>30</v>
      </c>
    </row>
    <row r="85" spans="1:1" x14ac:dyDescent="0.25">
      <c r="A85" t="s">
        <v>31</v>
      </c>
    </row>
    <row r="86" spans="1:1" x14ac:dyDescent="0.25">
      <c r="A86" t="s">
        <v>32</v>
      </c>
    </row>
    <row r="87" spans="1:1" x14ac:dyDescent="0.25">
      <c r="A87" t="s">
        <v>36</v>
      </c>
    </row>
    <row r="88" spans="1:1" x14ac:dyDescent="0.25">
      <c r="A88" t="s">
        <v>37</v>
      </c>
    </row>
    <row r="89" spans="1:1" x14ac:dyDescent="0.25">
      <c r="A89" t="s">
        <v>39</v>
      </c>
    </row>
    <row r="90" spans="1:1" x14ac:dyDescent="0.25">
      <c r="A90" t="s">
        <v>118</v>
      </c>
    </row>
    <row r="91" spans="1:1" x14ac:dyDescent="0.25">
      <c r="A91" t="s">
        <v>41</v>
      </c>
    </row>
    <row r="92" spans="1:1" x14ac:dyDescent="0.25">
      <c r="A92" t="s">
        <v>46</v>
      </c>
    </row>
    <row r="93" spans="1:1" x14ac:dyDescent="0.25">
      <c r="A93" t="s">
        <v>108</v>
      </c>
    </row>
    <row r="94" spans="1:1" x14ac:dyDescent="0.25">
      <c r="A94" t="s">
        <v>103</v>
      </c>
    </row>
    <row r="95" spans="1:1" x14ac:dyDescent="0.25">
      <c r="A95" t="s">
        <v>109</v>
      </c>
    </row>
    <row r="96" spans="1:1" x14ac:dyDescent="0.25">
      <c r="A96" t="s">
        <v>52</v>
      </c>
    </row>
    <row r="97" spans="1:1" x14ac:dyDescent="0.25">
      <c r="A97" t="s">
        <v>53</v>
      </c>
    </row>
    <row r="98" spans="1:1" x14ac:dyDescent="0.25">
      <c r="A98" t="s">
        <v>116</v>
      </c>
    </row>
    <row r="99" spans="1:1" x14ac:dyDescent="0.25">
      <c r="A99" t="s">
        <v>56</v>
      </c>
    </row>
    <row r="100" spans="1:1" x14ac:dyDescent="0.25">
      <c r="A100" t="s">
        <v>179</v>
      </c>
    </row>
    <row r="101" spans="1:1" x14ac:dyDescent="0.25">
      <c r="A101" t="s">
        <v>180</v>
      </c>
    </row>
    <row r="102" spans="1:1" x14ac:dyDescent="0.25">
      <c r="A102" t="s">
        <v>181</v>
      </c>
    </row>
    <row r="103" spans="1:1" x14ac:dyDescent="0.25">
      <c r="A103" t="s">
        <v>113</v>
      </c>
    </row>
    <row r="104" spans="1:1" x14ac:dyDescent="0.25">
      <c r="A104" t="s">
        <v>59</v>
      </c>
    </row>
    <row r="105" spans="1:1" x14ac:dyDescent="0.25">
      <c r="A105" t="s">
        <v>182</v>
      </c>
    </row>
    <row r="106" spans="1:1" x14ac:dyDescent="0.25">
      <c r="A106" t="s">
        <v>60</v>
      </c>
    </row>
    <row r="107" spans="1:1" x14ac:dyDescent="0.25">
      <c r="A107" t="s">
        <v>61</v>
      </c>
    </row>
    <row r="108" spans="1:1" x14ac:dyDescent="0.25">
      <c r="A108" t="s">
        <v>66</v>
      </c>
    </row>
    <row r="109" spans="1:1" x14ac:dyDescent="0.25">
      <c r="A109" t="s">
        <v>70</v>
      </c>
    </row>
    <row r="110" spans="1:1" x14ac:dyDescent="0.25">
      <c r="A110" t="s">
        <v>71</v>
      </c>
    </row>
    <row r="111" spans="1:1" x14ac:dyDescent="0.25">
      <c r="A111" t="s">
        <v>72</v>
      </c>
    </row>
    <row r="112" spans="1:1" x14ac:dyDescent="0.25">
      <c r="A112" t="s">
        <v>73</v>
      </c>
    </row>
    <row r="113" spans="1:1" x14ac:dyDescent="0.25">
      <c r="A113" t="s">
        <v>114</v>
      </c>
    </row>
    <row r="114" spans="1:1" x14ac:dyDescent="0.25">
      <c r="A114" t="s">
        <v>80</v>
      </c>
    </row>
    <row r="115" spans="1:1" x14ac:dyDescent="0.25">
      <c r="A115" t="s">
        <v>104</v>
      </c>
    </row>
    <row r="116" spans="1:1" x14ac:dyDescent="0.25">
      <c r="A116" t="s">
        <v>84</v>
      </c>
    </row>
    <row r="117" spans="1:1" x14ac:dyDescent="0.25">
      <c r="A117" t="s">
        <v>85</v>
      </c>
    </row>
    <row r="118" spans="1:1" x14ac:dyDescent="0.25">
      <c r="A118" t="s">
        <v>89</v>
      </c>
    </row>
    <row r="119" spans="1:1" x14ac:dyDescent="0.25">
      <c r="A119" t="s">
        <v>90</v>
      </c>
    </row>
    <row r="120" spans="1:1" x14ac:dyDescent="0.25">
      <c r="A120" t="s">
        <v>117</v>
      </c>
    </row>
    <row r="121" spans="1:1" x14ac:dyDescent="0.25">
      <c r="A121" t="s">
        <v>93</v>
      </c>
    </row>
    <row r="122" spans="1:1" x14ac:dyDescent="0.25">
      <c r="A122" t="s">
        <v>94</v>
      </c>
    </row>
    <row r="123" spans="1:1" x14ac:dyDescent="0.25">
      <c r="A123" t="s">
        <v>98</v>
      </c>
    </row>
    <row r="124" spans="1:1" x14ac:dyDescent="0.25">
      <c r="A124" t="s">
        <v>102</v>
      </c>
    </row>
    <row r="125" spans="1:1" x14ac:dyDescent="0.25">
      <c r="A125" t="s">
        <v>183</v>
      </c>
    </row>
    <row r="126" spans="1:1" x14ac:dyDescent="0.25">
      <c r="A126" t="s">
        <v>184</v>
      </c>
    </row>
    <row r="127" spans="1:1" x14ac:dyDescent="0.25">
      <c r="A127" t="s">
        <v>5</v>
      </c>
    </row>
    <row r="128" spans="1:1" x14ac:dyDescent="0.25">
      <c r="A128" t="s">
        <v>6</v>
      </c>
    </row>
    <row r="129" spans="1:1" x14ac:dyDescent="0.25">
      <c r="A129" t="s">
        <v>11</v>
      </c>
    </row>
    <row r="130" spans="1:1" x14ac:dyDescent="0.25">
      <c r="A1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Dyson</dc:creator>
  <cp:lastModifiedBy>Matt</cp:lastModifiedBy>
  <dcterms:created xsi:type="dcterms:W3CDTF">2014-07-30T14:22:28Z</dcterms:created>
  <dcterms:modified xsi:type="dcterms:W3CDTF">2018-03-17T13:42:19Z</dcterms:modified>
</cp:coreProperties>
</file>