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<sst xmlns="http://schemas.openxmlformats.org/spreadsheetml/2006/main" count="25" uniqueCount="12">
  <si>
    <t>order</t>
  </si>
  <si>
    <t>order to fill</t>
  </si>
  <si>
    <t>wager</t>
  </si>
  <si>
    <t>odds</t>
  </si>
  <si>
    <t>payout before fees</t>
  </si>
  <si>
    <t>profit before fees</t>
  </si>
  <si>
    <t>fee 1%</t>
  </si>
  <si>
    <t>profit</t>
  </si>
  <si>
    <t>type</t>
  </si>
  <si>
    <t>spread</t>
  </si>
  <si>
    <t>team1</t>
  </si>
  <si>
    <t>can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</si>
</sst>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>
        <v>1.0</v>
      </c>
      <c r="C1" s="1" t="s">
        <v>1</v>
      </c>
      <c r="E1" s="1" t="s">
        <v>0</v>
      </c>
      <c r="F1" s="1">
        <v>2.0</v>
      </c>
      <c r="G1" s="1" t="s">
        <v>1</v>
      </c>
    </row>
    <row r="2">
      <c r="A2" s="1" t="s">
        <v>2</v>
      </c>
      <c r="B2" s="1">
        <v>20.0</v>
      </c>
      <c r="C2" s="2">
        <f>B2*(B3-1)</f>
        <v>20</v>
      </c>
      <c r="E2" s="1" t="s">
        <v>2</v>
      </c>
      <c r="F2" s="1">
        <v>20.0</v>
      </c>
      <c r="G2" s="2">
        <f>F2*(F3-1)</f>
        <v>20</v>
      </c>
    </row>
    <row r="3">
      <c r="A3" s="1" t="s">
        <v>3</v>
      </c>
      <c r="B3" s="1">
        <v>2.0</v>
      </c>
      <c r="C3" s="2">
        <f>B3/(B3-1)</f>
        <v>2</v>
      </c>
      <c r="E3" s="1" t="s">
        <v>3</v>
      </c>
      <c r="F3" s="1">
        <v>2.0</v>
      </c>
      <c r="G3" s="2">
        <f>F3/(F3-1)</f>
        <v>2</v>
      </c>
    </row>
    <row r="4">
      <c r="A4" s="1" t="s">
        <v>4</v>
      </c>
      <c r="B4" s="2">
        <f t="shared" ref="B4:C4" si="1">B2*B3</f>
        <v>40</v>
      </c>
      <c r="C4" s="2">
        <f t="shared" si="1"/>
        <v>40</v>
      </c>
      <c r="E4" s="1" t="s">
        <v>4</v>
      </c>
      <c r="F4" s="2">
        <f t="shared" ref="F4:G4" si="2">F2*F3</f>
        <v>40</v>
      </c>
      <c r="G4" s="2">
        <f t="shared" si="2"/>
        <v>40</v>
      </c>
    </row>
    <row r="5">
      <c r="A5" s="1" t="s">
        <v>5</v>
      </c>
      <c r="B5" s="2">
        <f t="shared" ref="B5:C5" si="3">B4-B2</f>
        <v>20</v>
      </c>
      <c r="C5" s="2">
        <f t="shared" si="3"/>
        <v>20</v>
      </c>
      <c r="E5" s="1" t="s">
        <v>5</v>
      </c>
      <c r="F5" s="2">
        <f t="shared" ref="F5:G5" si="4">F4-F2</f>
        <v>20</v>
      </c>
      <c r="G5" s="2">
        <f t="shared" si="4"/>
        <v>20</v>
      </c>
    </row>
    <row r="6">
      <c r="A6" s="1" t="s">
        <v>6</v>
      </c>
      <c r="B6" s="2">
        <f t="shared" ref="B6:C6" si="5">B5*0.01</f>
        <v>0.2</v>
      </c>
      <c r="C6" s="2">
        <f t="shared" si="5"/>
        <v>0.2</v>
      </c>
      <c r="E6" s="1" t="s">
        <v>6</v>
      </c>
      <c r="F6" s="2">
        <f t="shared" ref="F6:G6" si="6">F5*0.01</f>
        <v>0.2</v>
      </c>
      <c r="G6" s="2">
        <f t="shared" si="6"/>
        <v>0.2</v>
      </c>
    </row>
    <row r="7">
      <c r="A7" s="1" t="s">
        <v>7</v>
      </c>
      <c r="B7" s="2">
        <f t="shared" ref="B7:C7" si="7">B5-B6</f>
        <v>19.8</v>
      </c>
      <c r="C7" s="2">
        <f t="shared" si="7"/>
        <v>19.8</v>
      </c>
      <c r="E7" s="1" t="s">
        <v>7</v>
      </c>
      <c r="F7" s="2">
        <f t="shared" ref="F7:G7" si="8">F5-F6</f>
        <v>19.8</v>
      </c>
      <c r="G7" s="2">
        <f t="shared" si="8"/>
        <v>19.8</v>
      </c>
    </row>
    <row r="8">
      <c r="A8" s="1" t="s">
        <v>8</v>
      </c>
      <c r="B8" s="1" t="s">
        <v>9</v>
      </c>
      <c r="E8" s="1" t="s">
        <v>8</v>
      </c>
      <c r="F8" s="1" t="s">
        <v>9</v>
      </c>
    </row>
    <row r="9">
      <c r="A9" s="1" t="s">
        <v>9</v>
      </c>
      <c r="B9" s="1">
        <v>0.5</v>
      </c>
      <c r="C9" s="2">
        <f>-1*B9</f>
        <v>-0.5</v>
      </c>
      <c r="E9" s="1" t="s">
        <v>9</v>
      </c>
      <c r="F9" s="1">
        <v>-0.5</v>
      </c>
      <c r="G9" s="2">
        <f>-1*F9</f>
        <v>0.5</v>
      </c>
    </row>
    <row r="10">
      <c r="A10" s="1" t="s">
        <v>10</v>
      </c>
      <c r="B10" s="1" t="b">
        <v>1</v>
      </c>
      <c r="C10" s="2" t="b">
        <f>NOT(B10)</f>
        <v>0</v>
      </c>
      <c r="E10" s="1" t="s">
        <v>10</v>
      </c>
      <c r="F10" s="1" t="b">
        <v>0</v>
      </c>
      <c r="G10" s="2" t="b">
        <f>NOT(F10)</f>
        <v>1</v>
      </c>
    </row>
    <row r="13">
      <c r="A13" s="1" t="s">
        <v>11</v>
      </c>
      <c r="B13" s="2" t="b">
        <f>IF(AND(NOT(B10 = F10),IF((B9&lt;=0),(F9 &gt;= C9),(F9&lt;=C9)), (F3 &gt;= C3)), TRUE, FALSE)</f>
        <v>1</v>
      </c>
    </row>
    <row r="14">
      <c r="B14" s="2" t="b">
        <f>NOT(B10 = F10)</f>
        <v>1</v>
      </c>
    </row>
    <row r="15">
      <c r="B15" s="2" t="b">
        <f>IF((B9&lt;=0),(F9 &gt;= C9),(F9&lt;=C9))</f>
        <v>1</v>
      </c>
    </row>
    <row r="16">
      <c r="B16" s="2" t="b">
        <f>(F3 &gt;= C3)</f>
        <v>1</v>
      </c>
    </row>
  </sheetData>
  <drawing r:id="rId1"/>
</worksheet>
</file>