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Austin\bikesharing\"/>
    </mc:Choice>
  </mc:AlternateContent>
  <xr:revisionPtr revIDLastSave="0" documentId="13_ncr:1_{F394C26C-5497-4B7E-AA96-08F4248066A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NYC and DM Censu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3" i="1" l="1"/>
  <c r="BD3" i="1" s="1"/>
  <c r="AY3" i="1"/>
  <c r="BC2" i="1"/>
  <c r="BD2" i="1" s="1"/>
  <c r="AY2" i="1"/>
</calcChain>
</file>

<file path=xl/sharedStrings.xml><?xml version="1.0" encoding="utf-8"?>
<sst xmlns="http://schemas.openxmlformats.org/spreadsheetml/2006/main" count="58" uniqueCount="58">
  <si>
    <t>Persons under 5 years, percent</t>
  </si>
  <si>
    <t>Persons under 18 years, percent</t>
  </si>
  <si>
    <t>Persons 65 years and over, percent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</si>
  <si>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</si>
  <si>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</si>
  <si>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</si>
  <si>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</si>
  <si>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</si>
  <si>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</si>
  <si>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</si>
  <si>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</si>
  <si>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</si>
  <si>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Veterans, 2014-2018</t>
  </si>
  <si>
    <t>Foreign born persons, percent, 2014-2018</t>
  </si>
  <si>
    <t>Owner-occupied housing unit rate, 2014-2018</t>
  </si>
  <si>
    <t>Median value of owner-occupied housing units, 2014-2018</t>
  </si>
  <si>
    <t>Median selected monthly owner costs -with a mortgage, 2014-2018</t>
  </si>
  <si>
    <t>Median selected monthly owner costs -without a mortgage, 2014-2018</t>
  </si>
  <si>
    <t>Median gross rent, 2014-2018</t>
  </si>
  <si>
    <t>Households, 2014-2018</t>
  </si>
  <si>
    <t>Persons per household, 2014-2018</t>
  </si>
  <si>
    <t>Living in same house 1 year ago, percent of persons age 1 year+, 2014-2018</t>
  </si>
  <si>
    <t>Language other than English spoken at home, percent of persons age 5 years+, 2014-2018</t>
  </si>
  <si>
    <t>Households with a computer, percent, 2014-2018</t>
  </si>
  <si>
    <t>Households with a broadband Internet subscription, percent, 2014-2018</t>
  </si>
  <si>
    <t>High school graduate or higher, percent of persons age 25 years+, 2014-2018</t>
  </si>
  <si>
    <t>Bachelor's degree or higher, percent of persons age 25 years+, 2014-2018</t>
  </si>
  <si>
    <t>With a disability, under age 65 years, percent, 2014-2018</t>
  </si>
  <si>
    <t>Persons  without health insurance, under age 65 years, percent</t>
  </si>
  <si>
    <t>In civilian labor force, total, percent of population age 16 years+, 2014-2018</t>
  </si>
  <si>
    <t>In civilian labor force, female, percent of population age 16 years+, 2014-2018</t>
  </si>
  <si>
    <t>Total accommodation and food services sales, 2012 ($1,000)</t>
  </si>
  <si>
    <t>Total health care and social assistance receipts/revenue, 2012 ($1,000)</t>
  </si>
  <si>
    <t>Total manufacturers shipments, 2012 ($1,000)</t>
  </si>
  <si>
    <t>Total merchant wholesaler sales, 2012 ($1,000)</t>
  </si>
  <si>
    <t>Total retail sales, 2012 ($1,000)</t>
  </si>
  <si>
    <t>Total retail sales per capita, 2012</t>
  </si>
  <si>
    <t>Mean travel time to work (minutes), workers age 16 years+, 2014-2018</t>
  </si>
  <si>
    <t>Median household income (in 2018 dollars), 2014-2018</t>
  </si>
  <si>
    <t>Per capita income in past 12 months (in 2018 dollars), 2014-2018</t>
  </si>
  <si>
    <t>Persons in poverty, percent</t>
  </si>
  <si>
    <t>All firms, 2012</t>
  </si>
  <si>
    <t>Men-owned firms, 2012</t>
  </si>
  <si>
    <t>Women-owned firms, 2012</t>
  </si>
  <si>
    <t>Minority-owned firms, 2012</t>
  </si>
  <si>
    <t>Nonminority-owned firms, 2012</t>
  </si>
  <si>
    <t>Veteran-owned firms, 2012</t>
  </si>
  <si>
    <t>Nonveteran-owned firms, 2012</t>
  </si>
  <si>
    <t>FIPS Code</t>
  </si>
  <si>
    <t>Annual Estimated Tourists</t>
  </si>
  <si>
    <t>NYC</t>
  </si>
  <si>
    <t>Des Moines</t>
  </si>
  <si>
    <t>Population estimate</t>
  </si>
  <si>
    <t>Land area in square miles</t>
  </si>
  <si>
    <t>Population per square mile</t>
  </si>
  <si>
    <t>Tourists per day</t>
  </si>
  <si>
    <t>Tourists per day per square mile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</si>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</sst>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6" fontId="0" fillId="0" borderId="0" xfId="0" applyNumberFormat="1"/>
    <xf numFmtId="4" fontId="0" fillId="0" borderId="0" xfId="0" applyNumberFormat="1"/>
    <xf numFmtId="0" fontId="0" fillId="0" borderId="0" xfId="0" quotePrefix="1" applyAlignment="1">
      <alignment horizontal="left"/>
    </xf>
    <xf numFmtId="9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"/>
  <sheetViews>
    <sheetView tabSelected="1" workbookViewId="0"/>
  </sheetViews>
  <sheetFormatPr defaultRowHeight="15" x14ac:dyDescent="0.25"/>
  <cols>
    <col min="1" max="1" width="11.28515625" bestFit="1" customWidth="1"/>
    <col min="2" max="2" width="19.28515625" bestFit="1" customWidth="1"/>
    <col min="3" max="3" width="28.7109375" bestFit="1" customWidth="1"/>
    <col min="4" max="4" width="29.85546875" bestFit="1" customWidth="1"/>
    <col min="5" max="5" width="32.28515625" bestFit="1" customWidth="1"/>
    <col min="6" max="6" width="23.28515625" bestFit="1" customWidth="1"/>
    <col min="7" max="7" width="20" bestFit="1" customWidth="1"/>
    <col min="8" max="8" width="37.5703125" bestFit="1" customWidth="1"/>
    <col min="9" max="9" width="46" bestFit="1" customWidth="1"/>
    <col min="10" max="10" width="19.42578125" bestFit="1" customWidth="1"/>
    <col min="11" max="11" width="53.140625" bestFit="1" customWidth="1"/>
    <col min="12" max="12" width="26" bestFit="1" customWidth="1"/>
    <col min="13" max="13" width="24.85546875" bestFit="1" customWidth="1"/>
    <col min="14" max="14" width="40.7109375" bestFit="1" customWidth="1"/>
    <col min="15" max="15" width="19" bestFit="1" customWidth="1"/>
    <col min="16" max="16" width="38.28515625" bestFit="1" customWidth="1"/>
    <col min="17" max="17" width="41.85546875" bestFit="1" customWidth="1"/>
    <col min="18" max="18" width="53.5703125" bestFit="1" customWidth="1"/>
    <col min="19" max="19" width="61.42578125" bestFit="1" customWidth="1"/>
    <col min="20" max="20" width="64.5703125" bestFit="1" customWidth="1"/>
    <col min="21" max="21" width="27.140625" bestFit="1" customWidth="1"/>
    <col min="22" max="22" width="21.5703125" bestFit="1" customWidth="1"/>
    <col min="23" max="23" width="31.7109375" bestFit="1" customWidth="1"/>
    <col min="24" max="24" width="68.140625" bestFit="1" customWidth="1"/>
    <col min="25" max="25" width="81.140625" bestFit="1" customWidth="1"/>
    <col min="26" max="26" width="45" bestFit="1" customWidth="1"/>
    <col min="27" max="27" width="65.7109375" bestFit="1" customWidth="1"/>
    <col min="28" max="28" width="69.28515625" bestFit="1" customWidth="1"/>
    <col min="29" max="29" width="66.42578125" bestFit="1" customWidth="1"/>
    <col min="30" max="30" width="51.7109375" bestFit="1" customWidth="1"/>
    <col min="31" max="31" width="57.85546875" bestFit="1" customWidth="1"/>
    <col min="32" max="32" width="68.7109375" bestFit="1" customWidth="1"/>
    <col min="33" max="33" width="70.85546875" bestFit="1" customWidth="1"/>
    <col min="34" max="34" width="54.7109375" bestFit="1" customWidth="1"/>
    <col min="35" max="35" width="64.42578125" bestFit="1" customWidth="1"/>
    <col min="36" max="36" width="41.85546875" bestFit="1" customWidth="1"/>
    <col min="37" max="37" width="43" bestFit="1" customWidth="1"/>
    <col min="38" max="38" width="28.42578125" bestFit="1" customWidth="1"/>
    <col min="39" max="39" width="30.28515625" bestFit="1" customWidth="1"/>
    <col min="40" max="40" width="64.28515625" bestFit="1" customWidth="1"/>
    <col min="41" max="41" width="50" bestFit="1" customWidth="1"/>
    <col min="42" max="42" width="58.28515625" bestFit="1" customWidth="1"/>
    <col min="43" max="43" width="25.85546875" bestFit="1" customWidth="1"/>
    <col min="44" max="44" width="13.5703125" bestFit="1" customWidth="1"/>
    <col min="45" max="45" width="22.28515625" bestFit="1" customWidth="1"/>
    <col min="46" max="46" width="25.28515625" bestFit="1" customWidth="1"/>
    <col min="47" max="47" width="26" bestFit="1" customWidth="1"/>
    <col min="48" max="48" width="29.85546875" bestFit="1" customWidth="1"/>
    <col min="49" max="49" width="25.5703125" bestFit="1" customWidth="1"/>
    <col min="50" max="50" width="29" bestFit="1" customWidth="1"/>
    <col min="51" max="51" width="25.5703125" bestFit="1" customWidth="1"/>
    <col min="52" max="52" width="23.7109375" bestFit="1" customWidth="1"/>
    <col min="53" max="53" width="9.7109375" bestFit="1" customWidth="1"/>
    <col min="54" max="54" width="24.42578125" bestFit="1" customWidth="1"/>
    <col min="55" max="55" width="15.140625" bestFit="1" customWidth="1"/>
    <col min="56" max="56" width="30" bestFit="1" customWidth="1"/>
  </cols>
  <sheetData>
    <row r="1" spans="1:56" x14ac:dyDescent="0.25">
      <c r="A1" t="s">
        <v>57</v>
      </c>
      <c r="B1" s="4" t="s">
        <v>52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s="4" t="s">
        <v>54</v>
      </c>
      <c r="AZ1" s="4" t="s">
        <v>53</v>
      </c>
      <c r="BA1" t="s">
        <v>48</v>
      </c>
      <c r="BB1" s="4" t="s">
        <v>49</v>
      </c>
      <c r="BC1" s="6" t="s">
        <v>55</v>
      </c>
      <c r="BD1" s="4" t="s">
        <v>56</v>
      </c>
    </row>
    <row r="2" spans="1:56" x14ac:dyDescent="0.25">
      <c r="A2" t="s">
        <v>50</v>
      </c>
      <c r="B2" s="1">
        <v>8336817</v>
      </c>
      <c r="C2" s="5">
        <v>6.5000000000000002E-2</v>
      </c>
      <c r="D2" s="5">
        <v>0.20899999999999999</v>
      </c>
      <c r="E2" s="5">
        <v>0.14099999999999999</v>
      </c>
      <c r="F2" s="5">
        <v>0.52300000000000002</v>
      </c>
      <c r="G2" s="5">
        <v>0.42699999999999999</v>
      </c>
      <c r="H2" s="5">
        <v>0.24299999999999999</v>
      </c>
      <c r="I2" s="5">
        <v>4.0000000000000001E-3</v>
      </c>
      <c r="J2" s="5">
        <v>0.13900000000000001</v>
      </c>
      <c r="K2" s="5">
        <v>1E-3</v>
      </c>
      <c r="L2" s="5">
        <v>3.5000000000000003E-2</v>
      </c>
      <c r="M2" s="5">
        <v>0.29099999999999998</v>
      </c>
      <c r="N2" s="5">
        <v>0.32100000000000001</v>
      </c>
      <c r="O2" s="1">
        <v>156514</v>
      </c>
      <c r="P2" s="5">
        <v>0.37</v>
      </c>
      <c r="Q2" s="5">
        <v>0.32700000000000001</v>
      </c>
      <c r="R2" s="2">
        <v>570500</v>
      </c>
      <c r="S2" s="2">
        <v>2665</v>
      </c>
      <c r="T2" s="2">
        <v>871</v>
      </c>
      <c r="U2" s="2">
        <v>1396</v>
      </c>
      <c r="V2" s="1">
        <v>3154103</v>
      </c>
      <c r="W2">
        <v>2.62</v>
      </c>
      <c r="X2" s="5">
        <v>0.9</v>
      </c>
      <c r="Y2" s="5">
        <v>0.48699999999999999</v>
      </c>
      <c r="Z2" s="5">
        <v>0.875</v>
      </c>
      <c r="AA2" s="5">
        <v>0.79400000000000004</v>
      </c>
      <c r="AB2" s="5">
        <v>0.81599999999999995</v>
      </c>
      <c r="AC2" s="5">
        <v>0.374</v>
      </c>
      <c r="AD2" s="5">
        <v>6.8000000000000005E-2</v>
      </c>
      <c r="AE2" s="5">
        <v>9.6000000000000002E-2</v>
      </c>
      <c r="AF2" s="5">
        <v>0.63500000000000001</v>
      </c>
      <c r="AG2" s="5">
        <v>0.58499999999999996</v>
      </c>
      <c r="AH2" s="1">
        <v>27452861</v>
      </c>
      <c r="AI2" s="1">
        <v>76165547</v>
      </c>
      <c r="AJ2" s="1">
        <v>14816322</v>
      </c>
      <c r="AK2" s="1">
        <v>173797846</v>
      </c>
      <c r="AL2" s="1">
        <v>92265000</v>
      </c>
      <c r="AM2" s="2">
        <v>11067</v>
      </c>
      <c r="AN2">
        <v>41.2</v>
      </c>
      <c r="AO2" s="2">
        <v>60762</v>
      </c>
      <c r="AP2" s="2">
        <v>37693</v>
      </c>
      <c r="AQ2" s="5">
        <v>0.189</v>
      </c>
      <c r="AR2" s="1">
        <v>1050911</v>
      </c>
      <c r="AS2" s="1">
        <v>571852</v>
      </c>
      <c r="AT2" s="1">
        <v>413899</v>
      </c>
      <c r="AU2" s="1">
        <v>539447</v>
      </c>
      <c r="AV2" s="1">
        <v>483136</v>
      </c>
      <c r="AW2" s="1">
        <v>57216</v>
      </c>
      <c r="AX2" s="1">
        <v>966167</v>
      </c>
      <c r="AY2" s="3">
        <f>B2/AZ2</f>
        <v>27546.97660586836</v>
      </c>
      <c r="AZ2">
        <v>302.64</v>
      </c>
      <c r="BA2">
        <v>3651000</v>
      </c>
      <c r="BB2" s="1">
        <v>65200000</v>
      </c>
      <c r="BC2" s="1">
        <f>BB2/365</f>
        <v>178630.13698630137</v>
      </c>
      <c r="BD2" s="1">
        <f>BC2/AZ2</f>
        <v>590.23968076361803</v>
      </c>
    </row>
    <row r="3" spans="1:56" x14ac:dyDescent="0.25">
      <c r="A3" s="4" t="s">
        <v>51</v>
      </c>
      <c r="B3" s="1">
        <v>214237</v>
      </c>
      <c r="C3" s="5">
        <v>6.9000000000000006E-2</v>
      </c>
      <c r="D3" s="5">
        <v>0.245</v>
      </c>
      <c r="E3" s="5">
        <v>0.11700000000000001</v>
      </c>
      <c r="F3" s="5">
        <v>0.50800000000000001</v>
      </c>
      <c r="G3" s="5">
        <v>0.754</v>
      </c>
      <c r="H3" s="5">
        <v>0.113</v>
      </c>
      <c r="I3" s="5">
        <v>4.0000000000000001E-3</v>
      </c>
      <c r="J3" s="5">
        <v>6.5000000000000002E-2</v>
      </c>
      <c r="K3" s="5">
        <v>1E-3</v>
      </c>
      <c r="L3" s="5">
        <v>0.04</v>
      </c>
      <c r="M3" s="5">
        <v>0.13300000000000001</v>
      </c>
      <c r="N3" s="5">
        <v>0.65400000000000003</v>
      </c>
      <c r="O3" s="1">
        <v>10147</v>
      </c>
      <c r="P3" s="5">
        <v>0.126</v>
      </c>
      <c r="Q3" s="5">
        <v>0.59699999999999998</v>
      </c>
      <c r="R3" s="2">
        <v>127200</v>
      </c>
      <c r="S3" s="2">
        <v>1204</v>
      </c>
      <c r="T3" s="2">
        <v>498</v>
      </c>
      <c r="U3" s="2">
        <v>822</v>
      </c>
      <c r="V3" s="1">
        <v>84140</v>
      </c>
      <c r="W3">
        <v>2.5</v>
      </c>
      <c r="X3" s="5">
        <v>0.79800000000000004</v>
      </c>
      <c r="Y3" s="5">
        <v>0.183</v>
      </c>
      <c r="Z3" s="5">
        <v>0.89</v>
      </c>
      <c r="AA3" s="5">
        <v>0.77500000000000002</v>
      </c>
      <c r="AB3" s="5">
        <v>0.86099999999999999</v>
      </c>
      <c r="AC3" s="5">
        <v>0.25800000000000001</v>
      </c>
      <c r="AD3" s="5">
        <v>0.108</v>
      </c>
      <c r="AE3" s="5">
        <v>8.2000000000000003E-2</v>
      </c>
      <c r="AF3" s="5">
        <v>0.70199999999999996</v>
      </c>
      <c r="AG3" s="5">
        <v>0.65900000000000003</v>
      </c>
      <c r="AH3" s="1">
        <v>464153</v>
      </c>
      <c r="AI3" s="1">
        <v>2758297</v>
      </c>
      <c r="AJ3" s="1">
        <v>4837810</v>
      </c>
      <c r="AK3" s="1">
        <v>3586516</v>
      </c>
      <c r="AL3" s="1">
        <v>2190058</v>
      </c>
      <c r="AM3" s="2">
        <v>10596</v>
      </c>
      <c r="AN3">
        <v>19</v>
      </c>
      <c r="AO3" s="2">
        <v>52251</v>
      </c>
      <c r="AP3" s="2">
        <v>27325</v>
      </c>
      <c r="AQ3" s="5">
        <v>0.17199999999999999</v>
      </c>
      <c r="AR3" s="1">
        <v>16543</v>
      </c>
      <c r="AS3" s="1">
        <v>8529</v>
      </c>
      <c r="AT3" s="1">
        <v>5681</v>
      </c>
      <c r="AU3" s="1">
        <v>3000</v>
      </c>
      <c r="AV3" s="1">
        <v>12427</v>
      </c>
      <c r="AW3" s="1">
        <v>1581</v>
      </c>
      <c r="AX3" s="1">
        <v>13561</v>
      </c>
      <c r="AY3" s="3">
        <f>B3/AZ3</f>
        <v>2649.1529615432173</v>
      </c>
      <c r="AZ3">
        <v>80.87</v>
      </c>
      <c r="BA3">
        <v>1921000</v>
      </c>
      <c r="BB3" s="1">
        <v>13700000</v>
      </c>
      <c r="BC3" s="1">
        <f>BB3/365</f>
        <v>37534.246575342462</v>
      </c>
      <c r="BD3" s="1">
        <f>BC3/AZ3</f>
        <v>464.13066125067962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NYC and DM Census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Mingoia</dc:creator>
  <cp:lastModifiedBy>Michael Mingoia</cp:lastModifiedBy>
  <dcterms:created xsi:type="dcterms:W3CDTF">2020-09-03T15:17:19Z</dcterms:created>
  <dcterms:modified xsi:type="dcterms:W3CDTF">2020-09-03T16:16:47Z</dcterms:modified>
</cp:coreProperties>
</file>