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igm\Desktop\ALIENACAO\2020\FASE 4\"/>
    </mc:Choice>
  </mc:AlternateContent>
  <xr:revisionPtr revIDLastSave="0" documentId="8_{C6FE9B25-B06E-4B76-BEAA-13A4AA0059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1. Materiais" sheetId="1" r:id="rId1"/>
    <sheet name="2. Lotes" sheetId="5" r:id="rId2"/>
    <sheet name="Planilha Dinâmica" sheetId="6" r:id="rId3"/>
  </sheets>
  <definedNames>
    <definedName name="_xlnm._FilterDatabase" localSheetId="0" hidden="1">'1. Materiais'!$A$2:$AD$39</definedName>
    <definedName name="_xlnm._FilterDatabase" localSheetId="1" hidden="1">'2. Lotes'!$G$2:$H$12</definedName>
    <definedName name="SAPBEXrevision" hidden="1">1</definedName>
    <definedName name="SAPBEXsysID" hidden="1">"WPP"</definedName>
    <definedName name="SAPBEXwbID" hidden="1">"4L7AEF1A58ON4KW5MBJYP8J7Q"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5" l="1"/>
  <c r="P39" i="1" l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 l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G12" i="5" l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O36" i="1" l="1"/>
  <c r="O28" i="1"/>
  <c r="O38" i="1"/>
  <c r="O30" i="1"/>
  <c r="O32" i="1"/>
  <c r="O34" i="1"/>
  <c r="O27" i="1"/>
  <c r="O35" i="1"/>
  <c r="O39" i="1"/>
  <c r="O29" i="1"/>
  <c r="O37" i="1"/>
  <c r="O26" i="1"/>
  <c r="O31" i="1"/>
  <c r="O25" i="1"/>
  <c r="O33" i="1"/>
  <c r="O4" i="1"/>
  <c r="O20" i="1"/>
  <c r="O10" i="1"/>
  <c r="O16" i="1"/>
  <c r="O22" i="1"/>
  <c r="O19" i="1"/>
  <c r="O7" i="1"/>
  <c r="O5" i="1"/>
  <c r="O8" i="1"/>
  <c r="O9" i="1"/>
  <c r="O6" i="1"/>
  <c r="O12" i="1"/>
  <c r="O13" i="1"/>
  <c r="O11" i="1"/>
  <c r="O24" i="1"/>
  <c r="O15" i="1"/>
  <c r="O3" i="1"/>
  <c r="O21" i="1"/>
  <c r="O18" i="1"/>
  <c r="O17" i="1"/>
  <c r="O14" i="1"/>
  <c r="O23" i="1"/>
</calcChain>
</file>

<file path=xl/sharedStrings.xml><?xml version="1.0" encoding="utf-8"?>
<sst xmlns="http://schemas.openxmlformats.org/spreadsheetml/2006/main" count="363" uniqueCount="129">
  <si>
    <t>NM</t>
  </si>
  <si>
    <t>TEXTO BREVE</t>
  </si>
  <si>
    <t>NCM</t>
  </si>
  <si>
    <t>GM</t>
  </si>
  <si>
    <t>AVALIAÇÃO</t>
  </si>
  <si>
    <t>Unidade</t>
  </si>
  <si>
    <t>Valor Contábil Unitário</t>
  </si>
  <si>
    <t>Local de Armazenagem</t>
  </si>
  <si>
    <t>QTD ATUAL</t>
  </si>
  <si>
    <t>IMOB/NAC</t>
  </si>
  <si>
    <t>CONS/NAC</t>
  </si>
  <si>
    <t>A RECUPER</t>
  </si>
  <si>
    <t>PAR/NAC</t>
  </si>
  <si>
    <t>USADO</t>
  </si>
  <si>
    <t>UN</t>
  </si>
  <si>
    <t>IMOB/IAMN</t>
  </si>
  <si>
    <t>40151700A</t>
  </si>
  <si>
    <t>Anel de desgaste b. SULZER</t>
  </si>
  <si>
    <t>SOBRE_EMP</t>
  </si>
  <si>
    <t>A005</t>
  </si>
  <si>
    <t>Sede rotat. carb. tungst. p/selo Flows.</t>
  </si>
  <si>
    <t>REDUC</t>
  </si>
  <si>
    <t>DEP</t>
  </si>
  <si>
    <t>VALOR CONTÁBIL ATUAL</t>
  </si>
  <si>
    <t>PROVIDÊNCIAS ALIENAÇÃO</t>
  </si>
  <si>
    <t>Número do Lote</t>
  </si>
  <si>
    <t>Descrição do lote</t>
  </si>
  <si>
    <t>Contar Itens</t>
  </si>
  <si>
    <t>NM + Lote</t>
  </si>
  <si>
    <t>Lotes</t>
  </si>
  <si>
    <t>Localização</t>
  </si>
  <si>
    <t>Nº do Lote</t>
  </si>
  <si>
    <t xml:space="preserve"> Descrição do Lote</t>
  </si>
  <si>
    <t>Nº de Itens</t>
  </si>
  <si>
    <t>Valor contábil total</t>
  </si>
  <si>
    <t>VMA Total</t>
  </si>
  <si>
    <t>%</t>
  </si>
  <si>
    <t>Total Geral</t>
  </si>
  <si>
    <t>UM</t>
  </si>
  <si>
    <t>(vazio)</t>
  </si>
  <si>
    <t>Valores</t>
  </si>
  <si>
    <t>N° de Itens</t>
  </si>
  <si>
    <t>VALOR CONTÁBIL</t>
  </si>
  <si>
    <t>VMA do Lote</t>
  </si>
  <si>
    <t>Lance de Partida Leilão</t>
  </si>
  <si>
    <t>Fabricante</t>
  </si>
  <si>
    <t>Descrição GM</t>
  </si>
  <si>
    <t>Sede estacion. carvão p/selo Flows.</t>
  </si>
  <si>
    <t>Sede rotativa carb. tungst. p/selo Flows</t>
  </si>
  <si>
    <t>Acoplamento flex. cubo s/espaçador</t>
  </si>
  <si>
    <t>Bucha p/turb. vapor DEDINI</t>
  </si>
  <si>
    <t>39111800A</t>
  </si>
  <si>
    <t>R005</t>
  </si>
  <si>
    <t>SEROPEDICA/RJ</t>
  </si>
  <si>
    <t>MACAE/RJ</t>
  </si>
  <si>
    <t>IBIRITE/MG</t>
  </si>
  <si>
    <t>SERRA/ES</t>
  </si>
  <si>
    <t>DUQUE DE CAXIAS/RJ</t>
  </si>
  <si>
    <t>G&amp;E - ANCHIETA</t>
  </si>
  <si>
    <t>UTE - IBT</t>
  </si>
  <si>
    <t>UTE - SEROPÉDICA</t>
  </si>
  <si>
    <t>TERMOMACAÉ</t>
  </si>
  <si>
    <t>UTE TERMORIO</t>
  </si>
  <si>
    <t>REGAP</t>
  </si>
  <si>
    <t>8</t>
  </si>
  <si>
    <t>6</t>
  </si>
  <si>
    <t>5</t>
  </si>
  <si>
    <t>BETIM/MG</t>
  </si>
  <si>
    <t>ECRGN - Turbinas UTEs</t>
  </si>
  <si>
    <t>Rolamento esf. rígido 90x 190x 43mm</t>
  </si>
  <si>
    <t>Rolamento esf. ctt.ang. 95x 200x 45mm</t>
  </si>
  <si>
    <t>Rolam.rolos cil.carga rad. 35x 80x 21mm</t>
  </si>
  <si>
    <t>Anel retenção AISI-316 p/selo JCrane</t>
  </si>
  <si>
    <t>Sede estacion. carb. tungst. p/selo JCra</t>
  </si>
  <si>
    <t>Sede rotat. p/selo Flexib</t>
  </si>
  <si>
    <t>Sede rotat. grafite p/selo JCrane</t>
  </si>
  <si>
    <t>Trava AISI-316 p/selo JCrane</t>
  </si>
  <si>
    <t>Sede rotat. cerâm. p/selo Flows.</t>
  </si>
  <si>
    <t>Rotor b. PACIFIC</t>
  </si>
  <si>
    <t>Junta b. BRANLUEBBE</t>
  </si>
  <si>
    <t>Membrana p/acoplam. PWEL</t>
  </si>
  <si>
    <t>Anel de selagem p/compr. D.RAND</t>
  </si>
  <si>
    <t>Válvula de retenção p/compr. D.RAND</t>
  </si>
  <si>
    <t>Calha sil. cálcio DN 6"xe=1 1/2"</t>
  </si>
  <si>
    <t>Transm.pressão man. 0a140bar</t>
  </si>
  <si>
    <t>Calha longa sil. cálcio DN 1 1/2"xe=1 1/</t>
  </si>
  <si>
    <t>Arruela ancoragem T 39x L30xesp.1,5mm</t>
  </si>
  <si>
    <t>Refletor p/luminária Siemens</t>
  </si>
  <si>
    <t>Placa termoisolante rígida 38x600x914</t>
  </si>
  <si>
    <t>31162300A</t>
  </si>
  <si>
    <t>12</t>
  </si>
  <si>
    <t xml:space="preserve">ROLAMENTO DE ESFERAS                                        </t>
  </si>
  <si>
    <t>ACOPLAMENTO</t>
  </si>
  <si>
    <t>TRANSMISSOR DE PRESS</t>
  </si>
  <si>
    <t xml:space="preserve">ROLAMENTO DE ROLOS CILINDRICOS                              </t>
  </si>
  <si>
    <t xml:space="preserve">PARTES DE LUMINARIA DE EMERGENCIA                           </t>
  </si>
  <si>
    <t>Não Atribuído</t>
  </si>
  <si>
    <t>SULZER</t>
  </si>
  <si>
    <t>ELEMENTOS DE ANCORAG</t>
  </si>
  <si>
    <t xml:space="preserve">CALHA DE ISOLAMENTO TERMICO                                 </t>
  </si>
  <si>
    <t xml:space="preserve">PLACA TERMOISOLANTE                                         </t>
  </si>
  <si>
    <t>YOKOGAWA AMÉRICA DO SUL LTDA</t>
  </si>
  <si>
    <t>FIBRAS CERÂMICAS</t>
  </si>
  <si>
    <t>SIEMENS</t>
  </si>
  <si>
    <t>BABCOCK &amp;  WILCOX</t>
  </si>
  <si>
    <t>40151800A</t>
  </si>
  <si>
    <t>31163000B</t>
  </si>
  <si>
    <t>31181604A</t>
  </si>
  <si>
    <t>26101505A</t>
  </si>
  <si>
    <t xml:space="preserve">PARTES DE BOMBAS INDUSTRIAIS                                </t>
  </si>
  <si>
    <t xml:space="preserve">PARTES DE ACOPLAMENTO DE TRANSMISSAO                        </t>
  </si>
  <si>
    <t xml:space="preserve">PARTES DE SELO MECANICO                                     </t>
  </si>
  <si>
    <t xml:space="preserve">PARTES DE TURBINA A VAPOR                                   </t>
  </si>
  <si>
    <t>PARTES DE COMPRESSORES INDUSTRIAIS</t>
  </si>
  <si>
    <t>SKF GROUP</t>
  </si>
  <si>
    <t>JOHN CRANE INC.</t>
  </si>
  <si>
    <t>FLOWSERVE</t>
  </si>
  <si>
    <t>DURAMETAL SA</t>
  </si>
  <si>
    <t>PACIFIC PUMPS</t>
  </si>
  <si>
    <t>SPX HYDRAUL. TECHNOL. (SPX CORP)</t>
  </si>
  <si>
    <t>DEDINI INDÚSTRIAS DE BASE</t>
  </si>
  <si>
    <t>ANTARES ACOPLAMENTOS MECÂNICOS LTDA</t>
  </si>
  <si>
    <t>HOWDEN GROUP</t>
  </si>
  <si>
    <t>DRESSER-RAND GROUP, INC.</t>
  </si>
  <si>
    <t>CONTATORES E SENSORES (PARTES DE MONITORAMENTO)</t>
  </si>
  <si>
    <t>ELEMENTOS DE FIXACAO MECANICA</t>
  </si>
  <si>
    <t>ISOLAMENTO TERMICO E ILUMINACAO</t>
  </si>
  <si>
    <t>BOMBAS INDUSTRIAIS, COMPRESSORES E ACESSORIOS</t>
  </si>
  <si>
    <t>Duque de Caxias/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</si>
</sst>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[$€-2]* #,##0.00_);_([$€-2]* \(#,##0.00\);_([$€-2]* &quot;-&quot;??_)"/>
    <numFmt numFmtId="165" formatCode="0.000"/>
    <numFmt numFmtId="166" formatCode="&quot;R$&quot;\ #,##0.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b/>
      <sz val="14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6">
    <xf numFmtId="0" fontId="0" fillId="0" borderId="0"/>
    <xf numFmtId="164" fontId="2" fillId="2" borderId="1" applyNumberFormat="0" applyProtection="0">
      <alignment horizontal="left" vertical="center" indent="1"/>
    </xf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5" fillId="9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4" fontId="7" fillId="23" borderId="3" applyNumberFormat="0" applyProtection="0">
      <alignment vertical="center"/>
    </xf>
    <xf numFmtId="4" fontId="8" fillId="24" borderId="3" applyNumberFormat="0" applyProtection="0">
      <alignment vertical="center"/>
    </xf>
    <xf numFmtId="4" fontId="7" fillId="24" borderId="3" applyNumberFormat="0" applyProtection="0">
      <alignment horizontal="left" vertical="center" indent="1"/>
    </xf>
    <xf numFmtId="0" fontId="9" fillId="23" borderId="4" applyNumberFormat="0" applyProtection="0">
      <alignment horizontal="left" vertical="top" indent="1"/>
    </xf>
    <xf numFmtId="4" fontId="7" fillId="25" borderId="3" applyNumberFormat="0" applyProtection="0">
      <alignment horizontal="left" vertical="center" indent="1"/>
    </xf>
    <xf numFmtId="4" fontId="7" fillId="26" borderId="3" applyNumberFormat="0" applyProtection="0">
      <alignment horizontal="right" vertical="center"/>
    </xf>
    <xf numFmtId="4" fontId="7" fillId="27" borderId="3" applyNumberFormat="0" applyProtection="0">
      <alignment horizontal="right" vertical="center"/>
    </xf>
    <xf numFmtId="4" fontId="7" fillId="28" borderId="5" applyNumberFormat="0" applyProtection="0">
      <alignment horizontal="right" vertical="center"/>
    </xf>
    <xf numFmtId="4" fontId="7" fillId="29" borderId="3" applyNumberFormat="0" applyProtection="0">
      <alignment horizontal="right" vertical="center"/>
    </xf>
    <xf numFmtId="4" fontId="7" fillId="30" borderId="3" applyNumberFormat="0" applyProtection="0">
      <alignment horizontal="right" vertical="center"/>
    </xf>
    <xf numFmtId="4" fontId="7" fillId="31" borderId="3" applyNumberFormat="0" applyProtection="0">
      <alignment horizontal="right" vertical="center"/>
    </xf>
    <xf numFmtId="4" fontId="7" fillId="32" borderId="3" applyNumberFormat="0" applyProtection="0">
      <alignment horizontal="right" vertical="center"/>
    </xf>
    <xf numFmtId="4" fontId="7" fillId="33" borderId="3" applyNumberFormat="0" applyProtection="0">
      <alignment horizontal="right" vertical="center"/>
    </xf>
    <xf numFmtId="4" fontId="7" fillId="34" borderId="3" applyNumberFormat="0" applyProtection="0">
      <alignment horizontal="right" vertical="center"/>
    </xf>
    <xf numFmtId="4" fontId="7" fillId="35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2" fillId="36" borderId="5" applyNumberFormat="0" applyProtection="0">
      <alignment horizontal="left" vertical="center" indent="1"/>
    </xf>
    <xf numFmtId="4" fontId="7" fillId="37" borderId="3" applyNumberFormat="0" applyProtection="0">
      <alignment horizontal="right" vertical="center"/>
    </xf>
    <xf numFmtId="4" fontId="7" fillId="38" borderId="5" applyNumberFormat="0" applyProtection="0">
      <alignment horizontal="left" vertical="center" indent="1"/>
    </xf>
    <xf numFmtId="4" fontId="7" fillId="37" borderId="5" applyNumberFormat="0" applyProtection="0">
      <alignment horizontal="left" vertical="center" indent="1"/>
    </xf>
    <xf numFmtId="0" fontId="7" fillId="39" borderId="3" applyNumberFormat="0" applyProtection="0">
      <alignment horizontal="left" vertical="center" indent="1"/>
    </xf>
    <xf numFmtId="0" fontId="7" fillId="36" borderId="4" applyNumberFormat="0" applyProtection="0">
      <alignment horizontal="left" vertical="top" indent="1"/>
    </xf>
    <xf numFmtId="0" fontId="7" fillId="40" borderId="3" applyNumberFormat="0" applyProtection="0">
      <alignment horizontal="left" vertical="center" indent="1"/>
    </xf>
    <xf numFmtId="0" fontId="7" fillId="37" borderId="4" applyNumberFormat="0" applyProtection="0">
      <alignment horizontal="left" vertical="top" indent="1"/>
    </xf>
    <xf numFmtId="0" fontId="7" fillId="41" borderId="3" applyNumberFormat="0" applyProtection="0">
      <alignment horizontal="left" vertical="center" indent="1"/>
    </xf>
    <xf numFmtId="0" fontId="7" fillId="41" borderId="4" applyNumberFormat="0" applyProtection="0">
      <alignment horizontal="left" vertical="top" indent="1"/>
    </xf>
    <xf numFmtId="0" fontId="7" fillId="38" borderId="3" applyNumberFormat="0" applyProtection="0">
      <alignment horizontal="left" vertical="center" indent="1"/>
    </xf>
    <xf numFmtId="0" fontId="7" fillId="38" borderId="4" applyNumberFormat="0" applyProtection="0">
      <alignment horizontal="left" vertical="top" indent="1"/>
    </xf>
    <xf numFmtId="0" fontId="7" fillId="42" borderId="6" applyNumberFormat="0">
      <protection locked="0"/>
    </xf>
    <xf numFmtId="0" fontId="10" fillId="36" borderId="7" applyBorder="0"/>
    <xf numFmtId="4" fontId="11" fillId="43" borderId="4" applyNumberFormat="0" applyProtection="0">
      <alignment vertical="center"/>
    </xf>
    <xf numFmtId="4" fontId="8" fillId="44" borderId="2" applyNumberFormat="0" applyProtection="0">
      <alignment vertical="center"/>
    </xf>
    <xf numFmtId="4" fontId="11" fillId="39" borderId="4" applyNumberFormat="0" applyProtection="0">
      <alignment horizontal="left" vertical="center" indent="1"/>
    </xf>
    <xf numFmtId="0" fontId="11" fillId="43" borderId="4" applyNumberFormat="0" applyProtection="0">
      <alignment horizontal="left" vertical="top" indent="1"/>
    </xf>
    <xf numFmtId="4" fontId="7" fillId="0" borderId="3" applyNumberFormat="0" applyProtection="0">
      <alignment horizontal="right" vertical="center"/>
    </xf>
    <xf numFmtId="4" fontId="8" fillId="45" borderId="3" applyNumberFormat="0" applyProtection="0">
      <alignment horizontal="right" vertical="center"/>
    </xf>
    <xf numFmtId="4" fontId="7" fillId="25" borderId="3" applyNumberFormat="0" applyProtection="0">
      <alignment horizontal="left" vertical="center" indent="1"/>
    </xf>
    <xf numFmtId="0" fontId="11" fillId="37" borderId="4" applyNumberFormat="0" applyProtection="0">
      <alignment horizontal="left" vertical="top" indent="1"/>
    </xf>
    <xf numFmtId="4" fontId="12" fillId="46" borderId="5" applyNumberFormat="0" applyProtection="0">
      <alignment horizontal="left" vertical="center" indent="1"/>
    </xf>
    <xf numFmtId="0" fontId="7" fillId="47" borderId="2"/>
    <xf numFmtId="4" fontId="13" fillId="42" borderId="3" applyNumberFormat="0" applyProtection="0">
      <alignment horizontal="right" vertical="center"/>
    </xf>
    <xf numFmtId="0" fontId="1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" fontId="3" fillId="0" borderId="0" xfId="0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0" fontId="3" fillId="0" borderId="2" xfId="0" applyFont="1" applyFill="1" applyBorder="1" applyAlignment="1">
      <alignment horizontal="left"/>
    </xf>
    <xf numFmtId="4" fontId="3" fillId="0" borderId="2" xfId="0" applyNumberFormat="1" applyFont="1" applyFill="1" applyBorder="1" applyAlignment="1">
      <alignment horizontal="right" indent="1"/>
    </xf>
    <xf numFmtId="43" fontId="3" fillId="0" borderId="2" xfId="0" applyNumberFormat="1" applyFont="1" applyFill="1" applyBorder="1"/>
    <xf numFmtId="164" fontId="16" fillId="3" borderId="8" xfId="1" quotePrefix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7" fillId="48" borderId="8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/>
    </xf>
    <xf numFmtId="164" fontId="18" fillId="3" borderId="2" xfId="1" quotePrefix="1" applyFont="1" applyFill="1" applyBorder="1" applyAlignment="1" applyProtection="1">
      <alignment horizontal="center" vertical="center" wrapText="1"/>
      <protection locked="0"/>
    </xf>
    <xf numFmtId="0" fontId="18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/>
    <xf numFmtId="166" fontId="0" fillId="0" borderId="2" xfId="0" applyNumberFormat="1" applyBorder="1" applyAlignment="1">
      <alignment horizontal="left"/>
    </xf>
    <xf numFmtId="10" fontId="0" fillId="0" borderId="2" xfId="0" applyNumberFormat="1" applyBorder="1"/>
    <xf numFmtId="166" fontId="0" fillId="0" borderId="2" xfId="0" applyNumberFormat="1" applyBorder="1"/>
    <xf numFmtId="166" fontId="0" fillId="0" borderId="0" xfId="0" applyNumberFormat="1" applyAlignment="1">
      <alignment horizontal="left"/>
    </xf>
    <xf numFmtId="0" fontId="0" fillId="0" borderId="0" xfId="0" pivotButton="1"/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/>
    </xf>
    <xf numFmtId="43" fontId="0" fillId="0" borderId="0" xfId="65" applyFont="1"/>
    <xf numFmtId="167" fontId="0" fillId="0" borderId="0" xfId="65" applyNumberFormat="1" applyFont="1"/>
    <xf numFmtId="167" fontId="16" fillId="3" borderId="8" xfId="65" quotePrefix="1" applyNumberFormat="1" applyFont="1" applyFill="1" applyBorder="1" applyAlignment="1" applyProtection="1">
      <alignment horizontal="center" vertical="center" wrapText="1"/>
      <protection locked="0"/>
    </xf>
    <xf numFmtId="167" fontId="3" fillId="0" borderId="2" xfId="65" applyNumberFormat="1" applyFont="1" applyFill="1" applyBorder="1"/>
    <xf numFmtId="167" fontId="3" fillId="0" borderId="0" xfId="65" applyNumberFormat="1" applyFont="1"/>
    <xf numFmtId="167" fontId="0" fillId="0" borderId="0" xfId="0" applyNumberFormat="1"/>
    <xf numFmtId="167" fontId="0" fillId="0" borderId="0" xfId="0" pivotButton="1" applyNumberFormat="1"/>
    <xf numFmtId="43" fontId="0" fillId="0" borderId="0" xfId="0" applyNumberFormat="1"/>
    <xf numFmtId="0" fontId="0" fillId="0" borderId="0" xfId="0" applyFill="1"/>
    <xf numFmtId="167" fontId="0" fillId="0" borderId="0" xfId="0" applyNumberFormat="1" applyFill="1"/>
    <xf numFmtId="43" fontId="0" fillId="0" borderId="0" xfId="0" applyNumberFormat="1" applyFill="1"/>
    <xf numFmtId="0" fontId="15" fillId="49" borderId="9" xfId="0" applyFont="1" applyFill="1" applyBorder="1" applyAlignment="1">
      <alignment horizontal="left" vertical="center"/>
    </xf>
    <xf numFmtId="0" fontId="15" fillId="49" borderId="10" xfId="0" applyFont="1" applyFill="1" applyBorder="1" applyAlignment="1">
      <alignment horizontal="left" vertical="center"/>
    </xf>
    <xf numFmtId="0" fontId="15" fillId="50" borderId="11" xfId="0" applyFont="1" applyFill="1" applyBorder="1" applyAlignment="1">
      <alignment horizontal="center" vertical="center" wrapText="1"/>
    </xf>
    <xf numFmtId="0" fontId="15" fillId="50" borderId="12" xfId="0" applyFont="1" applyFill="1" applyBorder="1" applyAlignment="1">
      <alignment horizontal="center" vertical="center" wrapText="1"/>
    </xf>
    <xf numFmtId="0" fontId="15" fillId="50" borderId="13" xfId="0" applyFont="1" applyFill="1" applyBorder="1" applyAlignment="1">
      <alignment horizontal="center" vertical="center" wrapText="1"/>
    </xf>
    <xf numFmtId="166" fontId="0" fillId="0" borderId="0" xfId="0" applyNumberFormat="1"/>
  </cellXfs>
  <cellStyles count="6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5" xr:uid="{00000000-0005-0000-0000-000003000000}"/>
    <cellStyle name="Accent2 - 40%" xfId="6" xr:uid="{00000000-0005-0000-0000-000004000000}"/>
    <cellStyle name="Accent2 - 60%" xfId="7" xr:uid="{00000000-0005-0000-0000-000005000000}"/>
    <cellStyle name="Accent3 - 20%" xfId="8" xr:uid="{00000000-0005-0000-0000-000006000000}"/>
    <cellStyle name="Accent3 - 40%" xfId="9" xr:uid="{00000000-0005-0000-0000-000007000000}"/>
    <cellStyle name="Accent3 - 60%" xfId="10" xr:uid="{00000000-0005-0000-0000-000008000000}"/>
    <cellStyle name="Accent4 - 20%" xfId="11" xr:uid="{00000000-0005-0000-0000-000009000000}"/>
    <cellStyle name="Accent4 - 40%" xfId="12" xr:uid="{00000000-0005-0000-0000-00000A000000}"/>
    <cellStyle name="Accent4 - 60%" xfId="13" xr:uid="{00000000-0005-0000-0000-00000B000000}"/>
    <cellStyle name="Accent5 - 20%" xfId="14" xr:uid="{00000000-0005-0000-0000-00000C000000}"/>
    <cellStyle name="Accent5 - 40%" xfId="15" xr:uid="{00000000-0005-0000-0000-00000D000000}"/>
    <cellStyle name="Accent5 - 60%" xfId="16" xr:uid="{00000000-0005-0000-0000-00000E000000}"/>
    <cellStyle name="Accent6 - 20%" xfId="17" xr:uid="{00000000-0005-0000-0000-00000F000000}"/>
    <cellStyle name="Accent6 - 40%" xfId="18" xr:uid="{00000000-0005-0000-0000-000010000000}"/>
    <cellStyle name="Accent6 - 60%" xfId="19" xr:uid="{00000000-0005-0000-0000-000011000000}"/>
    <cellStyle name="Emphasis 1" xfId="20" xr:uid="{00000000-0005-0000-0000-000012000000}"/>
    <cellStyle name="Emphasis 2" xfId="21" xr:uid="{00000000-0005-0000-0000-000013000000}"/>
    <cellStyle name="Emphasis 3" xfId="22" xr:uid="{00000000-0005-0000-0000-000014000000}"/>
    <cellStyle name="Normal" xfId="0" builtinId="0"/>
    <cellStyle name="SAPBEXaggData" xfId="23" xr:uid="{00000000-0005-0000-0000-000017000000}"/>
    <cellStyle name="SAPBEXaggDataEmph" xfId="24" xr:uid="{00000000-0005-0000-0000-000018000000}"/>
    <cellStyle name="SAPBEXaggItem" xfId="25" xr:uid="{00000000-0005-0000-0000-000019000000}"/>
    <cellStyle name="SAPBEXaggItemX" xfId="26" xr:uid="{00000000-0005-0000-0000-00001A000000}"/>
    <cellStyle name="SAPBEXchaText" xfId="27" xr:uid="{00000000-0005-0000-0000-00001B000000}"/>
    <cellStyle name="SAPBEXchaText 4 2 2" xfId="1" xr:uid="{00000000-0005-0000-0000-00001C000000}"/>
    <cellStyle name="SAPBEXexcBad7" xfId="28" xr:uid="{00000000-0005-0000-0000-00001D000000}"/>
    <cellStyle name="SAPBEXexcBad8" xfId="29" xr:uid="{00000000-0005-0000-0000-00001E000000}"/>
    <cellStyle name="SAPBEXexcBad9" xfId="30" xr:uid="{00000000-0005-0000-0000-00001F000000}"/>
    <cellStyle name="SAPBEXexcCritical4" xfId="31" xr:uid="{00000000-0005-0000-0000-000020000000}"/>
    <cellStyle name="SAPBEXexcCritical5" xfId="32" xr:uid="{00000000-0005-0000-0000-000021000000}"/>
    <cellStyle name="SAPBEXexcCritical6" xfId="33" xr:uid="{00000000-0005-0000-0000-000022000000}"/>
    <cellStyle name="SAPBEXexcGood1" xfId="34" xr:uid="{00000000-0005-0000-0000-000023000000}"/>
    <cellStyle name="SAPBEXexcGood2" xfId="35" xr:uid="{00000000-0005-0000-0000-000024000000}"/>
    <cellStyle name="SAPBEXexcGood3" xfId="36" xr:uid="{00000000-0005-0000-0000-000025000000}"/>
    <cellStyle name="SAPBEXfilterDrill" xfId="37" xr:uid="{00000000-0005-0000-0000-000026000000}"/>
    <cellStyle name="SAPBEXfilterItem" xfId="38" xr:uid="{00000000-0005-0000-0000-000027000000}"/>
    <cellStyle name="SAPBEXfilterText" xfId="39" xr:uid="{00000000-0005-0000-0000-000028000000}"/>
    <cellStyle name="SAPBEXformats" xfId="40" xr:uid="{00000000-0005-0000-0000-000029000000}"/>
    <cellStyle name="SAPBEXheaderItem" xfId="41" xr:uid="{00000000-0005-0000-0000-00002A000000}"/>
    <cellStyle name="SAPBEXheaderText" xfId="42" xr:uid="{00000000-0005-0000-0000-00002B000000}"/>
    <cellStyle name="SAPBEXHLevel0" xfId="43" xr:uid="{00000000-0005-0000-0000-00002C000000}"/>
    <cellStyle name="SAPBEXHLevel0X" xfId="44" xr:uid="{00000000-0005-0000-0000-00002D000000}"/>
    <cellStyle name="SAPBEXHLevel1" xfId="45" xr:uid="{00000000-0005-0000-0000-00002E000000}"/>
    <cellStyle name="SAPBEXHLevel1X" xfId="46" xr:uid="{00000000-0005-0000-0000-00002F000000}"/>
    <cellStyle name="SAPBEXHLevel2" xfId="47" xr:uid="{00000000-0005-0000-0000-000030000000}"/>
    <cellStyle name="SAPBEXHLevel2X" xfId="48" xr:uid="{00000000-0005-0000-0000-000031000000}"/>
    <cellStyle name="SAPBEXHLevel3" xfId="49" xr:uid="{00000000-0005-0000-0000-000032000000}"/>
    <cellStyle name="SAPBEXHLevel3X" xfId="50" xr:uid="{00000000-0005-0000-0000-000033000000}"/>
    <cellStyle name="SAPBEXinputData" xfId="51" xr:uid="{00000000-0005-0000-0000-000034000000}"/>
    <cellStyle name="SAPBEXItemHeader" xfId="52" xr:uid="{00000000-0005-0000-0000-000035000000}"/>
    <cellStyle name="SAPBEXresData" xfId="53" xr:uid="{00000000-0005-0000-0000-000036000000}"/>
    <cellStyle name="SAPBEXresDataEmph" xfId="54" xr:uid="{00000000-0005-0000-0000-000037000000}"/>
    <cellStyle name="SAPBEXresItem" xfId="55" xr:uid="{00000000-0005-0000-0000-000038000000}"/>
    <cellStyle name="SAPBEXresItemX" xfId="56" xr:uid="{00000000-0005-0000-0000-000039000000}"/>
    <cellStyle name="SAPBEXstdData" xfId="57" xr:uid="{00000000-0005-0000-0000-00003A000000}"/>
    <cellStyle name="SAPBEXstdDataEmph" xfId="58" xr:uid="{00000000-0005-0000-0000-00003B000000}"/>
    <cellStyle name="SAPBEXstdItem" xfId="59" xr:uid="{00000000-0005-0000-0000-00003C000000}"/>
    <cellStyle name="SAPBEXstdItemX" xfId="60" xr:uid="{00000000-0005-0000-0000-00003D000000}"/>
    <cellStyle name="SAPBEXtitle" xfId="61" xr:uid="{00000000-0005-0000-0000-00003E000000}"/>
    <cellStyle name="SAPBEXunassignedItem" xfId="62" xr:uid="{00000000-0005-0000-0000-00003F000000}"/>
    <cellStyle name="SAPBEXundefined" xfId="63" xr:uid="{00000000-0005-0000-0000-000040000000}"/>
    <cellStyle name="Sheet Title" xfId="64" xr:uid="{00000000-0005-0000-0000-000041000000}"/>
    <cellStyle name="Vírgula" xfId="65" builtinId="3"/>
  </cellStyles>
  <dxfs count="2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8" formatCode="_-* #,##0.0_-;\-* #,##0.0_-;_-* &quot;-&quot;??_-;_-@_-"/>
    </dxf>
    <dxf>
      <numFmt numFmtId="168" formatCode="_-* #,##0.0_-;\-* #,##0.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a Regina Amorim Cruz Esteves" refreshedDate="44091.502482291668" createdVersion="6" refreshedVersion="6" minRefreshableVersion="3" recordCount="581" xr:uid="{00000000-000A-0000-FFFF-FFFF08000000}">
  <cacheSource type="worksheet">
    <worksheetSource ref="A2:O24" sheet="1. Materiais"/>
  </cacheSource>
  <cacheFields count="34">
    <cacheField name="NM" numFmtId="0">
      <sharedItems containsSemiMixedTypes="0" containsString="0" containsNumber="1" containsInteger="1" minValue="10000307" maxValue="12069958"/>
    </cacheField>
    <cacheField name="TEXTO BREVE" numFmtId="0">
      <sharedItems/>
    </cacheField>
    <cacheField name="NCM" numFmtId="0">
      <sharedItems containsSemiMixedTypes="0" containsString="0" containsNumber="1" containsInteger="1" minValue="0" maxValue="96035000"/>
    </cacheField>
    <cacheField name="GM" numFmtId="0">
      <sharedItems containsMixedTypes="1" containsNumber="1" containsInteger="1" minValue="11162111" maxValue="55121611"/>
    </cacheField>
    <cacheField name="Descrição GM" numFmtId="0">
      <sharedItems/>
    </cacheField>
    <cacheField name="AVALIAÇÃO" numFmtId="0">
      <sharedItems/>
    </cacheField>
    <cacheField name="CENTRO" numFmtId="0">
      <sharedItems containsSemiMixedTypes="0" containsString="0" containsNumber="1" containsInteger="1" minValue="189" maxValue="1250"/>
    </cacheField>
    <cacheField name="Unidade" numFmtId="0">
      <sharedItems count="9">
        <s v="UTE TERMORIO"/>
        <s v="UTE - IBT"/>
        <s v="REGAP"/>
        <s v="UTE - SEROPÉDICA"/>
        <s v="TERMOMACAÉ"/>
        <s v="ECRGN - Turbinas UTEs"/>
        <s v="G&amp;E - ANCHIETA"/>
        <s v="REDUC"/>
        <s v="UTE - JF" u="1"/>
      </sharedItems>
    </cacheField>
    <cacheField name="DEP" numFmtId="0">
      <sharedItems/>
    </cacheField>
    <cacheField name="Local de Armazenagem" numFmtId="0">
      <sharedItems count="8">
        <s v="DUQUE DE CAXIAS/RJ"/>
        <s v="IBIRITE/MG"/>
        <s v="BETIM/MG"/>
        <s v="SEROPEDICA/RJ"/>
        <s v="MACAE/RJ"/>
        <s v="SERRA/ES"/>
        <s v="DUQUE DE CAXIAS" u="1"/>
        <s v="JUIZ DE FORA/MG" u="1"/>
      </sharedItems>
    </cacheField>
    <cacheField name="PEP" numFmtId="0">
      <sharedItems/>
    </cacheField>
    <cacheField name="Fabricante" numFmtId="0">
      <sharedItems containsBlank="1"/>
    </cacheField>
    <cacheField name="UM" numFmtId="0">
      <sharedItems/>
    </cacheField>
    <cacheField name="QTD ATUAL" numFmtId="167">
      <sharedItems containsSemiMixedTypes="0" containsString="0" containsNumber="1" minValue="0.5" maxValue="3631"/>
    </cacheField>
    <cacheField name="Valor Contábil Unitário" numFmtId="4">
      <sharedItems containsSemiMixedTypes="0" containsString="0" containsNumber="1" minValue="0" maxValue="142578.94889999999"/>
    </cacheField>
    <cacheField name="VALOR CONTÁBIL ATUAL" numFmtId="43">
      <sharedItems containsSemiMixedTypes="0" containsString="0" containsNumber="1" minValue="0" maxValue="1140631.5911000001"/>
    </cacheField>
    <cacheField name="Data Disponibiliz." numFmtId="14">
      <sharedItems containsSemiMixedTypes="0" containsNonDate="0" containsDate="1" containsString="0" minDate="2020-03-06T00:00:00" maxDate="2020-05-15T00:00:00"/>
    </cacheField>
    <cacheField name="DIP Providências Alienação" numFmtId="14">
      <sharedItems/>
    </cacheField>
    <cacheField name="DIP Avaliação" numFmtId="44">
      <sharedItems/>
    </cacheField>
    <cacheField name="Valor Unit. Último Pedido" numFmtId="44">
      <sharedItems containsMixedTypes="1" containsNumber="1" minValue="0.01" maxValue="93801.99"/>
    </cacheField>
    <cacheField name="Data último Pedido" numFmtId="14">
      <sharedItems containsDate="1" containsMixedTypes="1" minDate="2008-05-07T00:00:00" maxDate="2020-06-05T00:00:00"/>
    </cacheField>
    <cacheField name="Valor Unit. Contábil Tratado" numFmtId="44">
      <sharedItems containsMixedTypes="1" containsNumber="1" minValue="5.6666666666666671E-2" maxValue="142578.95000000001"/>
    </cacheField>
    <cacheField name="Valor de Reposição Unit." numFmtId="44">
      <sharedItems containsSemiMixedTypes="0" containsString="0" containsNumber="1" minValue="5.6666666666666671E-2" maxValue="142578.95000000001"/>
    </cacheField>
    <cacheField name="Valor de Reposição Total" numFmtId="44">
      <sharedItems containsSemiMixedTypes="0" containsString="0" containsNumber="1" minValue="1.25" maxValue="1140631.6000000001"/>
    </cacheField>
    <cacheField name="Fonte de Informação CA" numFmtId="0">
      <sharedItems/>
    </cacheField>
    <cacheField name="Coeficiente de Atratividade (CA)" numFmtId="165">
      <sharedItems containsSemiMixedTypes="0" containsString="0" containsNumber="1" minValue="9.9675017124038583E-3" maxValue="0.6120000000000001"/>
    </cacheField>
    <cacheField name="Potencial de Consumo" numFmtId="0">
      <sharedItems containsString="0" containsBlank="1" containsNumber="1" minValue="0" maxValue="0.85"/>
    </cacheField>
    <cacheField name="Nível de Obsolescência" numFmtId="0">
      <sharedItems containsString="0" containsBlank="1" containsNumber="1" minValue="0" maxValue="0.8"/>
    </cacheField>
    <cacheField name="Estado / Utilização do Material" numFmtId="0">
      <sharedItems containsString="0" containsBlank="1" containsNumber="1" minValue="0" maxValue="0.9"/>
    </cacheField>
    <cacheField name="VMA UNIT" numFmtId="44">
      <sharedItems containsSemiMixedTypes="0" containsString="0" containsNumber="1" minValue="6.0339193352999213E-4" maxValue="35656.166520000006"/>
    </cacheField>
    <cacheField name="VMA TOTAL" numFmtId="44">
      <sharedItems containsSemiMixedTypes="0" containsString="0" containsNumber="1" minValue="6.2683274787324772E-2" maxValue="290186.1936"/>
    </cacheField>
    <cacheField name="Número do Lote" numFmtId="0">
      <sharedItems containsNonDate="0" containsString="0" containsBlank="1" count="1">
        <m/>
      </sharedItems>
    </cacheField>
    <cacheField name="Descrição do lote" numFmtId="0">
      <sharedItems containsNonDate="0" containsString="0" containsBlank="1" count="1">
        <m/>
      </sharedItems>
    </cacheField>
    <cacheField name="Contar Itens" numFmtId="0">
      <sharedItems containsSemiMixedTypes="0" containsString="0" containsNumber="1" minValue="0.3333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1">
  <r>
    <n v="11031151"/>
    <s v="Transmissor de posição p/turb.gás ALSTOM"/>
    <n v="90318099"/>
    <s v="26101506A"/>
    <s v="PARTES TURBINA A GAS"/>
    <s v="PAR/IAMN"/>
    <n v="287"/>
    <x v="0"/>
    <s v="1"/>
    <x v="0"/>
    <s v="PP-9206-18-001-MRP"/>
    <s v="ALSTOM"/>
    <s v="UN"/>
    <n v="2"/>
    <n v="9794.4050000000007"/>
    <n v="19588.810000000001"/>
    <d v="2020-03-13T00:00:00"/>
    <s v="PGEA/PGEST/CDE 19/2020"/>
    <s v="SBS/BENS/GIDBE/ORCB 02/2020"/>
    <n v="9217.4500000000007"/>
    <d v="2018-10-24T00:00:00"/>
    <n v="9794.4"/>
    <n v="9794.4"/>
    <n v="19588.8"/>
    <s v="HISTÓRICO GM"/>
    <n v="2.9999655973408815E-2"/>
    <n v="0"/>
    <n v="0"/>
    <n v="0"/>
    <n v="293.82863046595531"/>
    <n v="587.65726093191063"/>
    <x v="0"/>
    <x v="0"/>
    <n v="0.5"/>
  </r>
  <r>
    <n v="11031151"/>
    <s v="Transmissor de posição p/turb.gás ALSTOM"/>
    <n v="90318099"/>
    <s v="26101506A"/>
    <s v="PARTES TURBINA A GAS"/>
    <s v="PAR/IAMN"/>
    <n v="287"/>
    <x v="0"/>
    <s v="1"/>
    <x v="0"/>
    <s v="PP-9206-17-001-MRP"/>
    <s v="ALSTOM"/>
    <s v="UN"/>
    <n v="2"/>
    <n v="9794.4"/>
    <n v="19588.8"/>
    <d v="2020-03-13T00:00:00"/>
    <s v="PGEA/PGEST/CDE 19/2020"/>
    <s v="SBS/BENS/GIDBE/ORCB 02/2020"/>
    <n v="9217.4500000000007"/>
    <d v="2018-10-24T00:00:00"/>
    <n v="9794.4"/>
    <n v="9794.4"/>
    <n v="19588.8"/>
    <s v="HISTÓRICO GM"/>
    <n v="2.9999655973408815E-2"/>
    <n v="0"/>
    <n v="0"/>
    <n v="0"/>
    <n v="293.82863046595531"/>
    <n v="587.65726093191063"/>
    <x v="0"/>
    <x v="0"/>
    <n v="0.5"/>
  </r>
  <r>
    <n v="10553872"/>
    <s v="Lente p/turb.gás ALSTOM"/>
    <n v="84119900"/>
    <s v="26101506A"/>
    <s v="PARTES TURBINA A GAS"/>
    <s v="CONS/IMP"/>
    <n v="287"/>
    <x v="0"/>
    <s v="1"/>
    <x v="0"/>
    <s v="ED-1000-01.02"/>
    <s v="ALSTOM"/>
    <s v="UN"/>
    <n v="3"/>
    <n v="5846.3600000000006"/>
    <n v="17539.080000000002"/>
    <d v="2020-03-13T00:00:00"/>
    <s v="PGEA/PGEST/CDE 19/2020"/>
    <s v="SBS/BENS/GIDBE/ORCB 02/2020"/>
    <n v="3420.27"/>
    <d v="2018-07-11T00:00:00"/>
    <n v="5846.37"/>
    <n v="5846.37"/>
    <n v="17539.11"/>
    <s v="HISTÓRICO GM"/>
    <n v="2.9999655973408815E-2"/>
    <n v="0"/>
    <n v="0"/>
    <n v="0"/>
    <n v="175.38908869325809"/>
    <n v="526.16726607977421"/>
    <x v="0"/>
    <x v="0"/>
    <n v="1"/>
  </r>
  <r>
    <n v="10329143"/>
    <s v="Módulo espec. p/CLP Siemens"/>
    <n v="85369090"/>
    <n v="32151703"/>
    <s v="PT CONTROL LOG PROGR"/>
    <s v="IMOB/NAC"/>
    <n v="282"/>
    <x v="1"/>
    <s v="1"/>
    <x v="1"/>
    <s v="IN-9201-16-001-MRP"/>
    <s v="SIEMENS"/>
    <s v="UN"/>
    <n v="31"/>
    <n v="553.74"/>
    <n v="17165.939999999999"/>
    <d v="2020-03-13T00:00:00"/>
    <s v="PGEA/PGEST/CDE 19/2020"/>
    <s v="SBS/BENS/GIDBE/ORCB 02/2020"/>
    <n v="447.77"/>
    <d v="2019-12-20T00:00:00"/>
    <n v="553.74"/>
    <n v="553.74"/>
    <n v="17165.939999999999"/>
    <s v="HISTÓRICO GM"/>
    <n v="3.8544042967961024E-2"/>
    <n v="0"/>
    <n v="0"/>
    <n v="0"/>
    <n v="21.343378353078737"/>
    <n v="661.64472894544087"/>
    <x v="0"/>
    <x v="0"/>
    <n v="1"/>
  </r>
  <r>
    <n v="10938871"/>
    <s v="Tubo montado p/turb.gás GE"/>
    <n v="84119900"/>
    <s v="26101506A"/>
    <s v="PARTES TURBINA A GAS"/>
    <s v="PAR/IMP"/>
    <n v="282"/>
    <x v="1"/>
    <s v="1"/>
    <x v="1"/>
    <s v="PP-9201-17-001-MRP"/>
    <s v="GE -GENERAL ELECTRIC COMPANY"/>
    <s v="UN"/>
    <n v="14"/>
    <n v="1176.1200000000001"/>
    <n v="16465.68"/>
    <d v="2020-03-13T00:00:00"/>
    <s v="PGEA/PGEST/CDE 19/2020"/>
    <s v="SBS/BENS/GIDBE/ORCB 02/2020"/>
    <n v="17.833600000000001"/>
    <d v="2018-08-22T00:00:00"/>
    <n v="16.96"/>
    <n v="1110.33"/>
    <n v="15544.619999999999"/>
    <s v="HISTÓRICO GM"/>
    <n v="2.9999655973408815E-2"/>
    <n v="0"/>
    <n v="0"/>
    <n v="0"/>
    <n v="33.30951801695501"/>
    <n v="466.33325223737017"/>
    <x v="0"/>
    <x v="0"/>
    <n v="0.5"/>
  </r>
  <r>
    <n v="10938871"/>
    <s v="Tubo montado p/turb.gás GE"/>
    <n v="84119900"/>
    <s v="26101506A"/>
    <s v="PARTES TURBINA A GAS"/>
    <s v="CONS/IMP6"/>
    <n v="282"/>
    <x v="1"/>
    <s v="1"/>
    <x v="1"/>
    <s v="PP-9201-17-001-MRP"/>
    <s v="GE -GENERAL ELECTRIC COMPANY"/>
    <s v="UN"/>
    <n v="14"/>
    <n v="1110.3300000000002"/>
    <n v="15544.620000000003"/>
    <d v="2020-03-13T00:00:00"/>
    <s v="PGEA/PGEST/CDE 19/2020"/>
    <s v="SBS/BENS/GIDBE/ORCB 02/2020"/>
    <n v="17.833600000000001"/>
    <d v="2018-08-22T00:00:00"/>
    <n v="1110.33"/>
    <n v="1110.33"/>
    <n v="15544.619999999999"/>
    <s v="HISTÓRICO GM"/>
    <n v="2.9999655973408815E-2"/>
    <n v="0"/>
    <n v="0"/>
    <n v="0"/>
    <n v="33.30951801695501"/>
    <n v="466.33325223737017"/>
    <x v="0"/>
    <x v="0"/>
    <n v="0.5"/>
  </r>
  <r>
    <n v="12069958"/>
    <s v="Suporte p/turb.gás ALSTOM"/>
    <n v="84119900"/>
    <s v="26101506A"/>
    <s v="PARTES TURBINA A GAS"/>
    <s v="PAR/IMP"/>
    <n v="287"/>
    <x v="0"/>
    <s v="1"/>
    <x v="0"/>
    <s v="PP-9206-17-001-MRP"/>
    <s v="ALSTOM"/>
    <s v="UN"/>
    <n v="8"/>
    <n v="1786.37"/>
    <n v="14290.96"/>
    <d v="2020-03-13T00:00:00"/>
    <s v="PGEA/PGEST/CDE 19/2020"/>
    <s v="SBS/BENS/GIDBE/ORCB 02/2020"/>
    <n v="1604.59"/>
    <d v="2018-07-13T00:00:00"/>
    <n v="26733.439999999999"/>
    <n v="26733.439999999999"/>
    <n v="213867.51999999999"/>
    <s v="HISTÓRICO GM"/>
    <n v="2.9999655973408815E-2"/>
    <n v="0"/>
    <n v="0"/>
    <n v="0"/>
    <n v="801.99400298576609"/>
    <n v="6415.9520238861287"/>
    <x v="0"/>
    <x v="0"/>
    <n v="1"/>
  </r>
  <r>
    <n v="10938869"/>
    <s v="Tubo montado p/turb.gás GE"/>
    <n v="84119900"/>
    <s v="26101506A"/>
    <s v="PARTES TURBINA A GAS"/>
    <s v="IMOB/IMP"/>
    <n v="282"/>
    <x v="1"/>
    <s v="1"/>
    <x v="1"/>
    <s v="PP-9201-17-001-MRP"/>
    <s v="GE -GENERAL ELECTRIC COMPANY"/>
    <s v="UN"/>
    <n v="14"/>
    <n v="933.2700000000001"/>
    <n v="13065.78"/>
    <d v="2020-03-13T00:00:00"/>
    <s v="PGEA/PGEST/CDE 19/2020"/>
    <s v="SBS/BENS/GIDBE/ORCB 02/2020"/>
    <n v="17.860700000000001"/>
    <d v="2018-08-22T00:00:00"/>
    <n v="933.27"/>
    <n v="933.27"/>
    <n v="13065.779999999999"/>
    <s v="HISTÓRICO GM"/>
    <n v="2.9999655973408815E-2"/>
    <n v="0"/>
    <n v="0"/>
    <n v="0"/>
    <n v="27.997778930303244"/>
    <n v="391.96890502424543"/>
    <x v="0"/>
    <x v="0"/>
    <n v="1"/>
  </r>
  <r>
    <n v="11550078"/>
    <s v="Visor de nível p/turb.gás ALSTOM"/>
    <n v="90261029"/>
    <s v="26101506A"/>
    <s v="PARTES TURBINA A GAS"/>
    <s v="PAR/NAC"/>
    <n v="287"/>
    <x v="0"/>
    <s v="1"/>
    <x v="0"/>
    <s v="PP-9206-18-001-MRP"/>
    <s v="ALSTOM"/>
    <s v="UN"/>
    <n v="5"/>
    <n v="2138.9946153846154"/>
    <n v="10694.973076923077"/>
    <d v="2020-03-13T00:00:00"/>
    <s v="PGEA/PGEST/CDE 19/2020"/>
    <s v="SBS/BENS/GIDBE/ORCB 02/2020"/>
    <n v="1988.6067"/>
    <d v="2018-07-11T00:00:00"/>
    <n v="2138.9899999999998"/>
    <n v="2138.9899999999998"/>
    <n v="10694.949999999999"/>
    <s v="HISTÓRICO GM"/>
    <n v="2.9999655973408815E-2"/>
    <n v="0"/>
    <n v="0"/>
    <n v="0"/>
    <n v="64.168964130561719"/>
    <n v="320.84482065280861"/>
    <x v="0"/>
    <x v="0"/>
    <n v="1"/>
  </r>
  <r>
    <n v="11026997"/>
    <s v="Pino p/turb.gás ALSTOM"/>
    <n v="73182900"/>
    <s v="26101506A"/>
    <s v="PARTES TURBINA A GAS"/>
    <s v="PAR/IMP"/>
    <n v="287"/>
    <x v="0"/>
    <s v="1"/>
    <x v="0"/>
    <s v="PP-9206-18-001-MRP"/>
    <s v="ALSTOM"/>
    <s v="UN"/>
    <n v="50"/>
    <n v="204.9"/>
    <n v="10245"/>
    <d v="2020-03-13T00:00:00"/>
    <s v="PGEA/PGEST/CDE 19/2020"/>
    <s v="SBS/BENS/GIDBE/ORCB 02/2020"/>
    <n v="225.09039999999999"/>
    <d v="2018-07-11T00:00:00"/>
    <n v="204.9"/>
    <n v="204.9"/>
    <n v="10245"/>
    <s v="HISTÓRICO GM"/>
    <n v="2.9999655973408815E-2"/>
    <n v="0"/>
    <n v="0"/>
    <n v="0"/>
    <n v="6.1469295089514668"/>
    <n v="307.34647544757337"/>
    <x v="0"/>
    <x v="0"/>
    <n v="1"/>
  </r>
  <r>
    <n v="10583723"/>
    <s v="Anel de desgaste b. WORTHINGTON"/>
    <n v="84139190"/>
    <s v="40151700A"/>
    <s v="PT BOMBAS INDS"/>
    <s v="CONS/NAC"/>
    <n v="1250"/>
    <x v="2"/>
    <s v="3"/>
    <x v="2"/>
    <s v="PP-5250-16-009-MRP"/>
    <m/>
    <s v="UN"/>
    <n v="1"/>
    <n v="7650.32"/>
    <n v="7650.32"/>
    <d v="2020-03-06T00:00:00"/>
    <s v="PGEA/PGEST/CDE 19/2020"/>
    <s v="SBS/BENS/GIDBE/ORCB 02/2020"/>
    <n v="7087.81"/>
    <d v="2016-06-21T00:00:00"/>
    <n v="7650.32"/>
    <n v="7650.32"/>
    <n v="7650.32"/>
    <s v="HISTÓRICO GM"/>
    <n v="1.2294340227112994E-2"/>
    <n v="0"/>
    <n v="0"/>
    <n v="0"/>
    <n v="94.055636926287079"/>
    <n v="94.055636926287079"/>
    <x v="0"/>
    <x v="0"/>
    <n v="1"/>
  </r>
  <r>
    <n v="10000307"/>
    <s v="Tubo AC A106-B s/c 3/4&quot;x0.154&quot; XS Sch80"/>
    <n v="73041900"/>
    <n v="40142101"/>
    <s v="TUBO COND.ACO CARBON"/>
    <s v="CONS/NAC"/>
    <n v="288"/>
    <x v="3"/>
    <s v="1"/>
    <x v="3"/>
    <s v="#"/>
    <s v="Não Atribuído"/>
    <s v="M"/>
    <n v="2"/>
    <n v="21.77"/>
    <n v="43.54"/>
    <d v="2020-05-14T00:00:00"/>
    <s v="PGEA/PGEST/CDE 19/2020"/>
    <s v="SBS/BENS/GIDBE/ORCB 04/2020"/>
    <n v="111.5"/>
    <d v="2018-07-17T00:00:00"/>
    <n v="21.77"/>
    <n v="21.77"/>
    <n v="43.54"/>
    <s v="HISTÓRICO GM"/>
    <n v="0.30031346035348938"/>
    <m/>
    <m/>
    <m/>
    <n v="6.5378240318954637"/>
    <n v="13.075648063790927"/>
    <x v="0"/>
    <x v="0"/>
    <n v="1"/>
  </r>
  <r>
    <n v="10000517"/>
    <s v="Tubo inox A312-304L s/c 2&quot;x0.154&quot; Sch40S"/>
    <n v="73044190"/>
    <n v="40142117"/>
    <s v="TUBO COND ACO INOX"/>
    <s v="CONS/IAMN"/>
    <n v="289"/>
    <x v="4"/>
    <s v="6"/>
    <x v="4"/>
    <s v="#"/>
    <s v="Não Atribuído"/>
    <s v="M"/>
    <n v="1.58"/>
    <n v="194.10130000000001"/>
    <n v="306.68"/>
    <d v="2020-05-14T00:00:00"/>
    <s v="PGEA/PGEST/CDE 19/2020"/>
    <s v="SBS/BENS/GIDBE/ORCB 04/2020"/>
    <n v="227.08"/>
    <d v="2019-12-21T00:00:00"/>
    <n v="194.1"/>
    <n v="194.1"/>
    <n v="306.678"/>
    <s v="HISTÓRICO GM"/>
    <n v="0.33894065763179598"/>
    <m/>
    <m/>
    <m/>
    <n v="65.788381646331601"/>
    <n v="103.94564300120393"/>
    <x v="0"/>
    <x v="0"/>
    <n v="1"/>
  </r>
  <r>
    <n v="10005548"/>
    <s v="Bucha red. Hex ext A105 3/4 x 1/4&quot;"/>
    <n v="73079900"/>
    <s v="40142314A"/>
    <s v="BUCHA REDUCAO DE ACO P/TUBO                                 "/>
    <s v="CONS/NAC"/>
    <n v="288"/>
    <x v="3"/>
    <s v="1"/>
    <x v="3"/>
    <s v="#"/>
    <s v="Não Atribuído"/>
    <s v="UN"/>
    <n v="5"/>
    <n v="11.9"/>
    <n v="59.5"/>
    <d v="2020-05-14T00:00:00"/>
    <s v="PGEA/PGEST/CDE 19/2020"/>
    <s v="SBS/BENS/GIDBE/ORCB 04/2020"/>
    <n v="19.329999999999998"/>
    <d v="2019-11-28T00:00:00"/>
    <n v="11.9"/>
    <n v="11.9"/>
    <n v="59.5"/>
    <s v="MATRIZ DE ATRATIVIDADE DE MERCADO"/>
    <n v="4.5000000000000005E-2"/>
    <n v="0.5"/>
    <n v="0.1"/>
    <n v="0.9"/>
    <n v="0.53550000000000009"/>
    <n v="2.6775000000000002"/>
    <x v="0"/>
    <x v="0"/>
    <n v="1"/>
  </r>
  <r>
    <n v="10018060"/>
    <s v="Rolam axial esferas 50x 70x 14mm"/>
    <n v="84821090"/>
    <n v="31171507"/>
    <s v="ROLAMENTO AXIAL                                             "/>
    <s v="CONS/NAC"/>
    <n v="289"/>
    <x v="4"/>
    <s v="1"/>
    <x v="4"/>
    <s v="#"/>
    <s v="SKF GROUP"/>
    <s v="UN"/>
    <n v="6"/>
    <n v="32.878300000000003"/>
    <n v="197.27"/>
    <d v="2020-05-14T00:00:00"/>
    <s v="PGEA/PGEST/CDE 19/2020"/>
    <s v="SBS/BENS/GIDBE/ORCB 04/2020"/>
    <n v="48.78"/>
    <d v="2019-08-27T00:00:00"/>
    <n v="32.880000000000003"/>
    <n v="32.880000000000003"/>
    <n v="197.28000000000003"/>
    <s v="HISTÓRICO GM"/>
    <n v="5.3644116371973666E-2"/>
    <m/>
    <m/>
    <m/>
    <n v="1.7638185463104943"/>
    <n v="10.582911277862966"/>
    <x v="0"/>
    <x v="0"/>
    <n v="1"/>
  </r>
  <r>
    <n v="10029638"/>
    <s v="Anel O NBR esp 1,78 x DI 20,35mm"/>
    <n v="40169300"/>
    <n v="31181506"/>
    <s v="ANEL VEDACAO SECAO O"/>
    <s v="IMOB/NAC"/>
    <n v="282"/>
    <x v="1"/>
    <s v="1"/>
    <x v="1"/>
    <s v="#"/>
    <s v="Não Atribuído"/>
    <s v="UN"/>
    <n v="9"/>
    <n v="34.19"/>
    <n v="307.70999999999998"/>
    <d v="2020-05-14T00:00:00"/>
    <s v="PGEA/PGEST/CDE 19/2020"/>
    <s v="SBS/BENS/GIDBE/ORCB 04/2020"/>
    <n v="6.48"/>
    <d v="2020-01-09T00:00:00"/>
    <n v="34.19"/>
    <n v="34.19"/>
    <n v="307.70999999999998"/>
    <s v="HISTÓRICO GM"/>
    <n v="3.4930104576980335E-2"/>
    <m/>
    <m/>
    <m/>
    <n v="1.1942602754869576"/>
    <n v="10.748342479382618"/>
    <x v="0"/>
    <x v="0"/>
    <n v="1"/>
  </r>
  <r>
    <n v="10034380"/>
    <s v="Joelho 90º CPVC 23447 bolsa/BSP NPS½"/>
    <n v="39174090"/>
    <s v="40142317C"/>
    <s v="JOELHO DE PVC PARA TUBO                                     "/>
    <s v="CONS/NAC"/>
    <n v="288"/>
    <x v="3"/>
    <s v="1"/>
    <x v="3"/>
    <s v="#"/>
    <s v="TIGRE SA (CONEXÕES, TUBOS, PINCÉIS)"/>
    <s v="UN"/>
    <n v="2"/>
    <n v="5.86"/>
    <n v="11.72"/>
    <d v="2020-05-14T00:00:00"/>
    <s v="PGEA/PGEST/CDE 19/2020"/>
    <s v="SBS/BENS/GIDBE/ORCB 04/2020"/>
    <n v="5.79"/>
    <d v="2019-05-27T00:00:00"/>
    <n v="5.86"/>
    <n v="5.86"/>
    <n v="11.72"/>
    <s v="MATRIZ CONSERVADORA"/>
    <n v="0.6120000000000001"/>
    <n v="0.85"/>
    <n v="0.8"/>
    <n v="0.9"/>
    <n v="3.5863200000000006"/>
    <n v="7.1726400000000012"/>
    <x v="0"/>
    <x v="0"/>
    <n v="1"/>
  </r>
  <r>
    <n v="10052835"/>
    <s v="Lâmpada incand."/>
    <n v="85392990"/>
    <n v="39101612"/>
    <s v="LAMPADA INCANDESCENTE                                       "/>
    <s v="CONS/NAC"/>
    <n v="288"/>
    <x v="3"/>
    <s v="1"/>
    <x v="3"/>
    <s v="#"/>
    <s v="GE -GENERAL ELECTRIC COMPANY"/>
    <s v="UN"/>
    <n v="386"/>
    <n v="1.46"/>
    <n v="563.55999999999995"/>
    <d v="2020-05-14T00:00:00"/>
    <s v="PGEA/PGEST/CDE 19/2020"/>
    <s v="SBS/BENS/GIDBE/ORCB 04/2020"/>
    <n v="11.795"/>
    <d v="2015-07-03T00:00:00"/>
    <n v="1.46"/>
    <n v="1.46"/>
    <n v="563.55999999999995"/>
    <s v="HISTÓRICO GM"/>
    <n v="7.6172503799710009E-2"/>
    <m/>
    <m/>
    <m/>
    <n v="0.11121185554757661"/>
    <n v="42.927776241364569"/>
    <x v="0"/>
    <x v="0"/>
    <n v="1"/>
  </r>
  <r>
    <n v="10053581"/>
    <s v="Cabo el predial 450/750V 16mm² AZU-claro"/>
    <n v="85444900"/>
    <n v="26121614"/>
    <s v="CABO ELETRICO  P/ INSTALACAO PREDIAL                        "/>
    <s v="CONS/NAC"/>
    <n v="289"/>
    <x v="4"/>
    <s v="1"/>
    <x v="4"/>
    <s v="#"/>
    <s v="Não Atribuído"/>
    <s v="M"/>
    <n v="100"/>
    <n v="7.5372000000000003"/>
    <n v="753.72"/>
    <d v="2020-05-14T00:00:00"/>
    <s v="PGEA/PGEST/CDE 19/2020"/>
    <s v="SBS/BENS/GIDBE/ORCB 04/2020"/>
    <n v="5.83"/>
    <d v="2019-09-12T00:00:00"/>
    <n v="7.54"/>
    <n v="7.54"/>
    <n v="754"/>
    <s v="HISTÓRICO GM"/>
    <n v="7.795738019167224E-2"/>
    <m/>
    <m/>
    <m/>
    <n v="0.58779864664520864"/>
    <n v="58.779864664520865"/>
    <x v="0"/>
    <x v="0"/>
    <n v="1"/>
  </r>
  <r>
    <n v="10054052"/>
    <s v="Reator sódio eletromg 1x 150W 220V"/>
    <n v="85041000"/>
    <n v="39101902"/>
    <s v="REATOR PARA LAMPADA DE DESCARGA                             "/>
    <s v="CONS/NAC"/>
    <n v="288"/>
    <x v="3"/>
    <s v="1"/>
    <x v="3"/>
    <s v="#"/>
    <s v="SIGNIFY LIGHTING N.V."/>
    <s v="UN"/>
    <n v="1"/>
    <n v="39.44"/>
    <n v="39.44"/>
    <d v="2020-05-14T00:00:00"/>
    <s v="PGEA/PGEST/CDE 19/2020"/>
    <s v="SBS/BENS/GIDBE/ORCB 04/2020"/>
    <n v="64.239999999999995"/>
    <d v="2019-10-22T00:00:00"/>
    <n v="39.44"/>
    <n v="39.44"/>
    <n v="39.44"/>
    <s v="HISTÓRICO GM"/>
    <n v="9.0426162750380387E-2"/>
    <m/>
    <m/>
    <m/>
    <n v="3.5664078588750021"/>
    <n v="3.5664078588750021"/>
    <x v="0"/>
    <x v="0"/>
    <n v="1"/>
  </r>
  <r>
    <n v="10058653"/>
    <s v="Lâmpada mercúrio 250W E40"/>
    <n v="85393200"/>
    <n v="39101615"/>
    <s v="LAMPADA A VAPOR DE MERCURIO                                 "/>
    <s v="CONS/NAC"/>
    <n v="288"/>
    <x v="3"/>
    <s v="1"/>
    <x v="3"/>
    <s v="#"/>
    <s v="OSRAM"/>
    <s v="UN"/>
    <n v="4"/>
    <n v="13.342499999999999"/>
    <n v="53.37"/>
    <d v="2020-05-14T00:00:00"/>
    <s v="PGEA/PGEST/CDE 19/2020"/>
    <s v="SBS/BENS/GIDBE/ORCB 04/2020"/>
    <n v="25.37"/>
    <d v="2020-05-28T00:00:00"/>
    <n v="13.34"/>
    <n v="15.75"/>
    <n v="63"/>
    <s v="HISTÓRICO GM 7 ALGARISMOS"/>
    <n v="8.1873967379978166E-2"/>
    <m/>
    <m/>
    <m/>
    <n v="1.2895149862346562"/>
    <n v="5.1580599449386249"/>
    <x v="0"/>
    <x v="0"/>
    <n v="1"/>
  </r>
  <r>
    <n v="10061613"/>
    <s v="Arruela específica p/turb.gás GE"/>
    <n v="73182100"/>
    <s v="26101506A"/>
    <s v="PARTES DE TURBNA A GÁS"/>
    <s v="CONS/IAMN"/>
    <n v="289"/>
    <x v="4"/>
    <s v="1"/>
    <x v="4"/>
    <s v="#"/>
    <s v="GE -GENERAL ELECTRIC COMPANY"/>
    <s v="UN"/>
    <n v="139"/>
    <n v="4.3532000000000002"/>
    <n v="605.09230000000002"/>
    <d v="2020-05-14T00:00:00"/>
    <s v="PGEA/PGEST/CDE 19/2020"/>
    <s v="SBS/BENS/GIDBE/ORCB 04/2020"/>
    <n v="11.02"/>
    <d v="2020-01-24T00:00:00"/>
    <n v="4.3499999999999996"/>
    <n v="6.7"/>
    <n v="931.30000000000007"/>
    <s v="MATRIZ CONSERVADORA"/>
    <n v="0.6120000000000001"/>
    <n v="0.85"/>
    <n v="0.8"/>
    <n v="0.9"/>
    <n v="4.1004000000000005"/>
    <n v="569.95560000000012"/>
    <x v="0"/>
    <x v="0"/>
    <n v="0.5"/>
  </r>
  <r>
    <n v="10061613"/>
    <s v="Arruela específica p/turb.gás GE"/>
    <n v="73182100"/>
    <s v="26101506A"/>
    <s v="PARTES DE TURBNA A GÁS"/>
    <s v="IMOB/IMP"/>
    <n v="289"/>
    <x v="4"/>
    <s v="1"/>
    <x v="4"/>
    <s v="#"/>
    <s v="GE -GENERAL ELECTRIC COMPANY"/>
    <s v="UN"/>
    <n v="139"/>
    <n v="6.6993"/>
    <n v="931.20119999999997"/>
    <d v="2020-05-14T00:00:00"/>
    <s v="PGEA/PGEST/CDE 19/2020"/>
    <s v="SBS/BENS/GIDBE/ORCB 04/2020"/>
    <n v="11.02"/>
    <d v="2020-01-24T00:00:00"/>
    <n v="6.7"/>
    <n v="6.7"/>
    <n v="931.30000000000007"/>
    <s v="MATRIZ CONSERVADORA"/>
    <n v="0.6120000000000001"/>
    <n v="0.85"/>
    <n v="0.8"/>
    <n v="0.9"/>
    <n v="4.1004000000000005"/>
    <n v="569.95560000000012"/>
    <x v="0"/>
    <x v="0"/>
    <n v="0.5"/>
  </r>
  <r>
    <n v="10066448"/>
    <s v="Anel O fluoroelast. esp 3,42 x DI 27,86m"/>
    <n v="40169300"/>
    <n v="31181506"/>
    <s v="ANEL VEDACAO SECAO O"/>
    <s v="CONS/IAMN"/>
    <n v="289"/>
    <x v="4"/>
    <s v="1"/>
    <x v="4"/>
    <s v="#"/>
    <s v="Não Atribuído"/>
    <s v="UN"/>
    <n v="120"/>
    <n v="3.5356999999999998"/>
    <n v="424.2885"/>
    <d v="2020-05-14T00:00:00"/>
    <s v="PGEA/PGEST/CDE 19/2020"/>
    <s v="SBS/BENS/GIDBE/ORCB 04/2020"/>
    <n v="7.02"/>
    <d v="2020-01-24T00:00:00"/>
    <n v="3.54"/>
    <n v="3.54"/>
    <n v="424.8"/>
    <s v="HISTÓRICO GM"/>
    <n v="3.4930104576980335E-2"/>
    <m/>
    <m/>
    <m/>
    <n v="0.12365257020251039"/>
    <n v="14.838308424301246"/>
    <x v="0"/>
    <x v="0"/>
    <n v="1"/>
  </r>
  <r>
    <n v="10070160"/>
    <s v="Caixa passag. &quot;C&quot; Al 1&quot; IP 54"/>
    <n v="85381000"/>
    <n v="39121303"/>
    <s v="CONDULETE"/>
    <s v="CONS/NAC"/>
    <n v="288"/>
    <x v="3"/>
    <s v="1"/>
    <x v="3"/>
    <s v="#"/>
    <s v=" WETZEL"/>
    <s v="UN"/>
    <n v="2"/>
    <n v="5.04"/>
    <n v="10.08"/>
    <d v="2020-05-14T00:00:00"/>
    <s v="PGEA/PGEST/CDE 19/2020"/>
    <s v="SBS/BENS/GIDBE/ORCB 04/2020"/>
    <n v="11.6"/>
    <d v="2019-09-27T00:00:00"/>
    <n v="5.04"/>
    <n v="5.04"/>
    <n v="10.08"/>
    <s v="HISTÓRICO NM"/>
    <n v="9.6364534831651166E-2"/>
    <m/>
    <m/>
    <m/>
    <n v="0.48567725555152186"/>
    <n v="0.97135451110304372"/>
    <x v="0"/>
    <x v="0"/>
    <n v="1"/>
  </r>
  <r>
    <n v="10070606"/>
    <s v="Caixa passag. &quot;LB&quot; Al 2&quot; IP 65"/>
    <n v="76169900"/>
    <n v="39121303"/>
    <s v="CONDULETE"/>
    <s v="IMOB/NAC"/>
    <n v="288"/>
    <x v="3"/>
    <s v="1"/>
    <x v="3"/>
    <s v="#"/>
    <s v="BLINDA INDUSTRIA E COMERCIO LTDA."/>
    <s v="UN"/>
    <n v="1"/>
    <n v="33.71"/>
    <n v="33.71"/>
    <d v="2020-05-14T00:00:00"/>
    <s v="PGEA/PGEST/CDE 19/2020"/>
    <s v="SBS/BENS/GIDBE/ORCB 04/2020"/>
    <n v="216.13"/>
    <d v="2020-01-03T00:00:00"/>
    <n v="33.71"/>
    <n v="33.71"/>
    <n v="33.71"/>
    <s v="HISTÓRICO GM"/>
    <n v="1.0000062100216473E-2"/>
    <m/>
    <m/>
    <m/>
    <n v="0.33710209339829733"/>
    <n v="0.33710209339829733"/>
    <x v="0"/>
    <x v="0"/>
    <n v="1"/>
  </r>
  <r>
    <n v="10086643"/>
    <s v="Anel específico"/>
    <n v="40169300"/>
    <s v="26101506A"/>
    <s v="PARTES DE TURBNA A GÁS"/>
    <s v="CONS/IAMN"/>
    <n v="289"/>
    <x v="4"/>
    <s v="1"/>
    <x v="4"/>
    <s v="#"/>
    <s v="GE -GENERAL ELECTRIC COMPANY"/>
    <s v="UN"/>
    <n v="13"/>
    <n v="22.348500000000001"/>
    <n v="290.52999999999997"/>
    <d v="2020-05-14T00:00:00"/>
    <s v="PGEA/PGEST/CDE 19/2020"/>
    <s v="SBS/BENS/GIDBE/ORCB 04/2020"/>
    <n v="64.61"/>
    <d v="2020-01-24T00:00:00"/>
    <n v="22.35"/>
    <n v="29.33"/>
    <n v="381.28999999999996"/>
    <s v="MATRIZ CONSERVADORA"/>
    <n v="0.6120000000000001"/>
    <n v="0.85"/>
    <n v="0.8"/>
    <n v="0.9"/>
    <n v="17.949960000000001"/>
    <n v="233.34948"/>
    <x v="0"/>
    <x v="0"/>
    <n v="1"/>
  </r>
  <r>
    <n v="10086672"/>
    <s v="Anel específico p/turb.gás GE"/>
    <n v="40169300"/>
    <s v="26101506A"/>
    <s v="PARTES DE TURBNA A GÁS"/>
    <s v="CONS/IMP"/>
    <n v="289"/>
    <x v="4"/>
    <s v="1"/>
    <x v="4"/>
    <s v="#"/>
    <s v="GE -GENERAL ELECTRIC COMPANY"/>
    <s v="UN"/>
    <n v="82"/>
    <n v="3.69"/>
    <n v="302.58"/>
    <d v="2020-05-14T00:00:00"/>
    <s v="PGEA/PGEST/CDE 19/2020"/>
    <s v="SBS/BENS/GIDBE/ORCB 04/2020"/>
    <n v="2.04"/>
    <d v="2012-04-02T00:00:00"/>
    <n v="3.69"/>
    <n v="12.91"/>
    <n v="1058.6200000000001"/>
    <s v="MATRIZ CONSERVADORA"/>
    <n v="0.6120000000000001"/>
    <n v="0.85"/>
    <n v="0.8"/>
    <n v="0.9"/>
    <n v="7.9009200000000011"/>
    <n v="647.87544000000014"/>
    <x v="0"/>
    <x v="0"/>
    <n v="0.5"/>
  </r>
  <r>
    <n v="10086672"/>
    <s v="Anel específico p/turb.gás GE"/>
    <n v="40169300"/>
    <s v="26101506A"/>
    <s v="PARTES DE TURBNA A GÁS"/>
    <s v="CONS/IAMN"/>
    <n v="289"/>
    <x v="4"/>
    <s v="1"/>
    <x v="4"/>
    <s v="#"/>
    <s v="GE -GENERAL ELECTRIC COMPANY"/>
    <s v="UN"/>
    <n v="82"/>
    <n v="12.905900000000001"/>
    <n v="1058.2810999999999"/>
    <d v="2020-05-14T00:00:00"/>
    <s v="PGEA/PGEST/CDE 19/2020"/>
    <s v="SBS/BENS/GIDBE/ORCB 04/2020"/>
    <n v="2.04"/>
    <d v="2012-04-02T00:00:00"/>
    <n v="12.91"/>
    <n v="12.91"/>
    <n v="1058.6200000000001"/>
    <s v="MATRIZ CONSERVADORA"/>
    <n v="0.6120000000000001"/>
    <n v="0.85"/>
    <n v="0.8"/>
    <n v="0.9"/>
    <n v="7.9009200000000011"/>
    <n v="647.87544000000014"/>
    <x v="0"/>
    <x v="0"/>
    <n v="0.5"/>
  </r>
  <r>
    <n v="10087861"/>
    <s v="Anel específico p/turb.gás GE"/>
    <n v="40169300"/>
    <s v="26101506A"/>
    <s v="PARTES DE TURBNA A GÁS"/>
    <s v="CONS/IAMN"/>
    <n v="289"/>
    <x v="4"/>
    <s v="1"/>
    <x v="4"/>
    <s v="#"/>
    <s v="GE -GENERAL ELECTRIC COMPANY"/>
    <s v="UN"/>
    <n v="8"/>
    <n v="2.9950000000000001"/>
    <n v="23.96"/>
    <d v="2020-05-14T00:00:00"/>
    <s v="PGEA/PGEST/CDE 19/2020"/>
    <s v="SBS/BENS/GIDBE/ORCB 04/2020"/>
    <n v="56.806699999999999"/>
    <d v="2020-04-27T00:00:00"/>
    <n v="3"/>
    <n v="40.33"/>
    <n v="322.64"/>
    <s v="MATRIZ CONSERVADORA"/>
    <n v="0.6120000000000001"/>
    <n v="0.85"/>
    <n v="0.8"/>
    <n v="0.9"/>
    <n v="24.681960000000004"/>
    <n v="197.45568000000003"/>
    <x v="0"/>
    <x v="0"/>
    <n v="0.5"/>
  </r>
  <r>
    <n v="10087861"/>
    <s v="Anel específico p/turb.gás GE"/>
    <n v="40169300"/>
    <s v="26101506A"/>
    <s v="PARTES DE TURBNA A GÁS"/>
    <s v="CONS/IMP"/>
    <n v="289"/>
    <x v="4"/>
    <s v="1"/>
    <x v="4"/>
    <s v="#"/>
    <s v="GE -GENERAL ELECTRIC COMPANY"/>
    <s v="UN"/>
    <n v="8"/>
    <n v="40.325000000000003"/>
    <n v="322.60000000000002"/>
    <d v="2020-05-14T00:00:00"/>
    <s v="PGEA/PGEST/CDE 19/2020"/>
    <s v="SBS/BENS/GIDBE/ORCB 04/2020"/>
    <n v="56.806699999999999"/>
    <d v="2020-04-27T00:00:00"/>
    <n v="40.33"/>
    <n v="40.33"/>
    <n v="322.64"/>
    <s v="MATRIZ CONSERVADORA"/>
    <n v="0.6120000000000001"/>
    <n v="0.85"/>
    <n v="0.8"/>
    <n v="0.9"/>
    <n v="24.681960000000004"/>
    <n v="197.45568000000003"/>
    <x v="0"/>
    <x v="0"/>
    <n v="0.5"/>
  </r>
  <r>
    <n v="10088321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16"/>
    <n v="19.5122"/>
    <n v="312.19560000000001"/>
    <d v="2020-05-14T00:00:00"/>
    <s v="PGEA/PGEST/CDE 19/2020"/>
    <s v="SBS/BENS/GIDBE/ORCB 04/2020"/>
    <n v="46.471400000000003"/>
    <d v="2015-09-28T00:00:00"/>
    <n v="19.510000000000002"/>
    <n v="27.78"/>
    <n v="444.48"/>
    <s v="MATRIZ CONSERVADORA"/>
    <n v="0.6120000000000001"/>
    <n v="0.85"/>
    <n v="0.8"/>
    <n v="0.9"/>
    <n v="17.001360000000002"/>
    <n v="272.02176000000003"/>
    <x v="0"/>
    <x v="0"/>
    <n v="1"/>
  </r>
  <r>
    <n v="10089871"/>
    <s v="porca esp. p/turb.gás GE"/>
    <n v="76161000"/>
    <s v="26101506A"/>
    <s v="PARTES DE TURBNA A GÁS"/>
    <s v="CONS/IAMN"/>
    <n v="289"/>
    <x v="4"/>
    <s v="1"/>
    <x v="4"/>
    <s v="#"/>
    <s v="GE -GENERAL ELECTRIC COMPANY"/>
    <s v="UN"/>
    <n v="36"/>
    <n v="23.9954"/>
    <n v="863.8338"/>
    <d v="2020-05-14T00:00:00"/>
    <s v="PGEA/PGEST/CDE 19/2020"/>
    <s v="SBS/BENS/GIDBE/ORCB 04/2020"/>
    <n v="78.5"/>
    <d v="2020-01-10T00:00:00"/>
    <n v="24"/>
    <n v="24"/>
    <n v="864"/>
    <s v="MATRIZ CONSERVADORA"/>
    <n v="0.6120000000000001"/>
    <n v="0.85"/>
    <n v="0.8"/>
    <n v="0.9"/>
    <n v="14.688000000000002"/>
    <n v="528.76800000000003"/>
    <x v="0"/>
    <x v="0"/>
    <n v="1"/>
  </r>
  <r>
    <n v="10105905"/>
    <s v="LGE(líquido gerador de espuma) 3% 20L"/>
    <n v="38130090"/>
    <n v="46191606"/>
    <s v="ESPUMA/COMPOSTOS COMBATE A INCENDIO                         "/>
    <s v="CONS/NAC"/>
    <n v="289"/>
    <x v="4"/>
    <s v="4"/>
    <x v="4"/>
    <s v="#"/>
    <s v="KIDDE  UTC-UNITED TECHNOLOGIES CO."/>
    <s v="L"/>
    <n v="240"/>
    <n v="10.8848"/>
    <n v="2612.3537999999999"/>
    <d v="2020-05-14T00:00:00"/>
    <s v="PGEA/PGEST/CDE 19/2020"/>
    <s v="SBS/BENS/GIDBE/ORCB 04/2020"/>
    <n v="7.4462000000000002"/>
    <d v="2019-05-31T00:00:00"/>
    <n v="10.88"/>
    <n v="10.88"/>
    <n v="2611.2000000000003"/>
    <s v="HISTÓRICO GM 7 ALGARISMOS"/>
    <n v="1.0000192295991868E-2"/>
    <m/>
    <m/>
    <m/>
    <n v="0.10880209218039152"/>
    <n v="26.112502123293964"/>
    <x v="0"/>
    <x v="0"/>
    <n v="1"/>
  </r>
  <r>
    <n v="10111283"/>
    <s v="Contator pot 3NA AC-3 690V(Ui)"/>
    <n v="85364900"/>
    <s v="39121529A"/>
    <s v="CONTATOR DE BAIXA TENSAO                                    "/>
    <s v="IMOB/NAC"/>
    <n v="288"/>
    <x v="3"/>
    <s v="1"/>
    <x v="3"/>
    <s v="#"/>
    <s v="SCHNEIDER ELECTRIC"/>
    <s v="UN"/>
    <n v="13"/>
    <n v="109.0686"/>
    <n v="1417.8914"/>
    <d v="2020-05-14T00:00:00"/>
    <s v="PGEA/PGEST/CDE 19/2020"/>
    <s v="SBS/BENS/GIDBE/ORCB 04/2020"/>
    <n v="197.78"/>
    <d v="2017-04-12T00:00:00"/>
    <n v="109.07"/>
    <n v="211.76"/>
    <n v="2752.88"/>
    <s v="MATRIZ CONSERVADORA"/>
    <n v="0.6120000000000001"/>
    <n v="0.85"/>
    <n v="0.8"/>
    <n v="0.9"/>
    <n v="129.59712000000002"/>
    <n v="1684.7625600000001"/>
    <x v="0"/>
    <x v="0"/>
    <n v="1"/>
  </r>
  <r>
    <n v="10115208"/>
    <s v="Lâmpada incand. 60W 220V A60 E27"/>
    <n v="85392200"/>
    <n v="39101612"/>
    <s v="LAMPADA INCANDESCENTE                                       "/>
    <s v="CONS/NAC"/>
    <n v="288"/>
    <x v="3"/>
    <s v="1"/>
    <x v="3"/>
    <s v="#"/>
    <s v="SIGNIFY LIGHTING N.V."/>
    <s v="UN"/>
    <n v="18"/>
    <n v="3.46"/>
    <n v="62.28"/>
    <d v="2020-05-14T00:00:00"/>
    <s v="PGEA/PGEST/CDE 19/2020"/>
    <s v="SBS/BENS/GIDBE/ORCB 04/2020"/>
    <n v="27.13"/>
    <d v="2020-02-04T00:00:00"/>
    <n v="3.46"/>
    <n v="3.46"/>
    <n v="62.28"/>
    <s v="HISTÓRICO GM"/>
    <n v="7.6172503799710009E-2"/>
    <m/>
    <m/>
    <m/>
    <n v="0.26355686314699661"/>
    <n v="4.7440235366459387"/>
    <x v="0"/>
    <x v="0"/>
    <n v="1"/>
  </r>
  <r>
    <n v="10126914"/>
    <s v="Mancal b. BOMAX"/>
    <n v="84833090"/>
    <s v="40151700A"/>
    <s v="PARTES DE BOMBAS INDUSTRIAIS                                "/>
    <s v="CONS/NAC"/>
    <n v="288"/>
    <x v="3"/>
    <s v="1"/>
    <x v="3"/>
    <s v="#"/>
    <s v="BOMAX DO BRASIL BOMBAS QUÍM. LTDA"/>
    <s v="UN"/>
    <n v="3"/>
    <n v="263.77999999999997"/>
    <n v="791.34"/>
    <d v="2020-05-14T00:00:00"/>
    <s v="PGEA/PGEST/CDE 19/2020"/>
    <s v="SBS/BENS/GIDBE/ORCB 04/2020"/>
    <n v="214.52"/>
    <d v="2011-09-01T00:00:00"/>
    <n v="263.77999999999997"/>
    <n v="263.77999999999997"/>
    <n v="791.33999999999992"/>
    <s v="MATRIZ CONSERVADORA"/>
    <n v="0.6120000000000001"/>
    <n v="0.85"/>
    <n v="0.8"/>
    <n v="0.9"/>
    <n v="161.43336000000002"/>
    <n v="484.30008000000009"/>
    <x v="0"/>
    <x v="0"/>
    <n v="1"/>
  </r>
  <r>
    <n v="10137680"/>
    <s v="Diafragma b. WALLACE &amp; TIERNAN"/>
    <n v="84139190"/>
    <s v="40151700A"/>
    <s v="PARTES DE BOMBAS INDUSTRIAIS                                "/>
    <s v="CONS/NAC"/>
    <n v="288"/>
    <x v="3"/>
    <s v="1"/>
    <x v="3"/>
    <s v="#"/>
    <s v="WALLACE TIERNAN BRASIL COM"/>
    <s v="UN"/>
    <n v="6"/>
    <n v="1094.73"/>
    <n v="6568.38"/>
    <d v="2020-05-14T00:00:00"/>
    <s v="PGEA/PGEST/CDE 19/2020"/>
    <s v="SBS/BENS/GIDBE/ORCB 04/2020"/>
    <n v="966.87"/>
    <d v="2011-09-01T00:00:00"/>
    <n v="1094.73"/>
    <n v="1094.73"/>
    <n v="6568.38"/>
    <s v="MATRIZ CONSERVADORA"/>
    <n v="0.6120000000000001"/>
    <n v="0.85"/>
    <n v="0.8"/>
    <n v="0.9"/>
    <n v="669.97476000000017"/>
    <n v="4019.8485600000013"/>
    <x v="0"/>
    <x v="0"/>
    <n v="1"/>
  </r>
  <r>
    <n v="10142823"/>
    <s v="Plástico bolha bobina 1,30m X 100m 15kg"/>
    <n v="39239000"/>
    <n v="24141601"/>
    <s v="PLASTICO BOLHA PARA EMBALAGEM                               "/>
    <s v="CONS/NAC"/>
    <n v="289"/>
    <x v="4"/>
    <s v="1"/>
    <x v="4"/>
    <s v="#"/>
    <s v="SEALED AIR"/>
    <s v="UN"/>
    <n v="1"/>
    <n v="207.05"/>
    <n v="207.05"/>
    <d v="2020-05-14T00:00:00"/>
    <s v="PGEA/PGEST/CDE 19/2020"/>
    <s v="SBS/BENS/GIDBE/ORCB 04/2020"/>
    <n v="1129.8"/>
    <d v="2019-02-20T00:00:00"/>
    <n v="207.05"/>
    <n v="207.05"/>
    <n v="207.05"/>
    <s v="MATRIZ CONSERVADORA"/>
    <n v="0.6120000000000001"/>
    <n v="0.85"/>
    <n v="0.8"/>
    <n v="0.9"/>
    <n v="126.71460000000003"/>
    <n v="126.71460000000003"/>
    <x v="0"/>
    <x v="0"/>
    <n v="1"/>
  </r>
  <r>
    <n v="10148250"/>
    <s v="Conec p/eletrod flex 0º Al 1 1/2&quot; NPT"/>
    <n v="76090000"/>
    <n v="39121434"/>
    <s v="CONECTOR P/ELETRODUTO FLEXIVEL                              "/>
    <s v="CONS/NAC"/>
    <n v="288"/>
    <x v="3"/>
    <s v="1"/>
    <x v="3"/>
    <s v="#"/>
    <s v="SOCIEDADE PAULISTA TUBOS FLEXÍVEIS"/>
    <s v="UN"/>
    <n v="7"/>
    <n v="58.387999999999998"/>
    <n v="408.71600000000001"/>
    <d v="2020-05-14T00:00:00"/>
    <s v="PGEA/PGEST/CDE 19/2020"/>
    <s v="SBS/BENS/GIDBE/ORCB 04/2020"/>
    <n v="30.297499999999999"/>
    <d v="2019-12-18T00:00:00"/>
    <n v="58.39"/>
    <n v="58.39"/>
    <n v="408.73"/>
    <s v="HISTÓRICO GM"/>
    <n v="2.0480790752468864E-2"/>
    <m/>
    <m/>
    <m/>
    <n v="1.195873372036657"/>
    <n v="8.3711136042565997"/>
    <x v="0"/>
    <x v="0"/>
    <n v="1"/>
  </r>
  <r>
    <n v="10151825"/>
    <s v="Parafuso esp."/>
    <n v="73181500"/>
    <s v="26101506A"/>
    <s v="PARTES DE TURBNA A GÁS"/>
    <s v="CONS/IAMN"/>
    <n v="289"/>
    <x v="4"/>
    <s v="1"/>
    <x v="4"/>
    <s v="#"/>
    <s v="GE -GENERAL ELECTRIC COMPANY"/>
    <s v="UN"/>
    <n v="20"/>
    <n v="14.8429"/>
    <n v="296.85829999999999"/>
    <d v="2020-05-14T00:00:00"/>
    <s v="PGEA/PGEST/CDE 19/2020"/>
    <s v="SBS/BENS/GIDBE/ORCB 04/2020"/>
    <n v="13.83"/>
    <d v="2015-12-16T00:00:00"/>
    <n v="14.84"/>
    <n v="14.84"/>
    <n v="296.8"/>
    <s v="MATRIZ CONSERVADORA"/>
    <n v="0.6120000000000001"/>
    <n v="0.85"/>
    <n v="0.8"/>
    <n v="0.9"/>
    <n v="9.0820800000000013"/>
    <n v="181.64160000000004"/>
    <x v="0"/>
    <x v="0"/>
    <n v="1"/>
  </r>
  <r>
    <n v="10155178"/>
    <s v="Luva prot. nitrílica VRD tam.9"/>
    <n v="40151900"/>
    <n v="46181504"/>
    <s v="LUVA DE SEGURANCA                                           "/>
    <s v="CONS/NAC"/>
    <n v="282"/>
    <x v="1"/>
    <s v="W000"/>
    <x v="1"/>
    <s v="#"/>
    <s v="DVS EQUIPAM.PROT.INDIV. LDTA"/>
    <s v="PAR"/>
    <n v="20"/>
    <n v="17.6495"/>
    <n v="352.99"/>
    <d v="2020-05-14T00:00:00"/>
    <s v="PGEA/PGEST/CDE 19/2020"/>
    <s v="SBS/BENS/GIDBE/ORCB 04/2020"/>
    <n v="2.77"/>
    <d v="2020-05-14T00:00:00"/>
    <n v="17.649999999999999"/>
    <n v="17.649999999999999"/>
    <n v="353"/>
    <s v="HISTÓRICO GM"/>
    <n v="1.9696690552608868E-2"/>
    <m/>
    <m/>
    <m/>
    <n v="0.3476465882535465"/>
    <n v="6.9529317650709297"/>
    <x v="0"/>
    <x v="0"/>
    <n v="1"/>
  </r>
  <r>
    <n v="10156279"/>
    <s v="Colar 90° chanf A105 sch 80 6x4&quot;"/>
    <n v="73079300"/>
    <n v="40142302"/>
    <s v="COLAR PARA TUBO"/>
    <s v="CONS/NAC"/>
    <n v="289"/>
    <x v="4"/>
    <s v="1"/>
    <x v="4"/>
    <s v="#"/>
    <s v="Não Atribuído"/>
    <s v="UN"/>
    <n v="6"/>
    <n v="438.54169999999999"/>
    <n v="2631.25"/>
    <d v="2020-05-14T00:00:00"/>
    <s v="PGEA/PGEST/CDE 19/2020"/>
    <s v="SBS/BENS/GIDBE/ORCB 04/2020"/>
    <n v="319.77"/>
    <d v="2019-03-20T00:00:00"/>
    <n v="438.54"/>
    <n v="438.54"/>
    <n v="2631.2400000000002"/>
    <s v="HISTÓRICO GM"/>
    <n v="1.6021851042467516E-2"/>
    <m/>
    <m/>
    <m/>
    <n v="7.0262225561637051"/>
    <n v="42.157335336982229"/>
    <x v="0"/>
    <x v="0"/>
    <n v="1"/>
  </r>
  <r>
    <n v="10165633"/>
    <s v="Sol.Padrão"/>
    <n v="38220090"/>
    <s v="12161500E"/>
    <s v="SOLUCAO PADRAO                                              "/>
    <s v="CONS/NAC"/>
    <n v="288"/>
    <x v="3"/>
    <s v="1"/>
    <x v="3"/>
    <s v="#"/>
    <s v="HACH COMPANY"/>
    <s v="UN"/>
    <n v="10"/>
    <n v="171.08690000000001"/>
    <n v="1710.8692000000001"/>
    <d v="2020-05-14T00:00:00"/>
    <s v="PGEA/PGEST/CDE 19/2020"/>
    <s v="SBS/BENS/GIDBE/ORCB 04/2020"/>
    <n v="335.78"/>
    <d v="2020-03-31T00:00:00"/>
    <n v="171.09"/>
    <n v="171.09"/>
    <n v="1710.9"/>
    <s v="MATRIZ CONSERVADORA"/>
    <n v="0.6120000000000001"/>
    <n v="0.85"/>
    <n v="0.8"/>
    <n v="0.9"/>
    <n v="104.70708000000002"/>
    <n v="1047.0708000000002"/>
    <x v="0"/>
    <x v="0"/>
    <n v="1"/>
  </r>
  <r>
    <n v="10168555"/>
    <s v="Anilha 3/8&quot; tubo x"/>
    <n v="73269090"/>
    <s v="40142600A"/>
    <s v="CONEXAO PARA TUBOS CONFORMAVEIS                             "/>
    <s v="CONS/IMP"/>
    <n v="288"/>
    <x v="3"/>
    <s v="1"/>
    <x v="3"/>
    <s v="#"/>
    <s v="SWAGELOK COMPANY"/>
    <s v="UN"/>
    <n v="100"/>
    <n v="4.5126999999999997"/>
    <n v="451.27"/>
    <d v="2020-05-14T00:00:00"/>
    <s v="PGEA/PGEST/CDE 19/2020"/>
    <s v="SBS/BENS/GIDBE/ORCB 04/2020"/>
    <n v="1.43"/>
    <d v="2012-10-30T00:00:00"/>
    <n v="4.51"/>
    <n v="4.51"/>
    <n v="451"/>
    <s v="MATRIZ CONSERVADORA"/>
    <n v="0.6120000000000001"/>
    <n v="0.85"/>
    <n v="0.8"/>
    <n v="0.9"/>
    <n v="2.7601200000000001"/>
    <n v="276.012"/>
    <x v="0"/>
    <x v="0"/>
    <n v="1"/>
  </r>
  <r>
    <n v="10169367"/>
    <s v="Tomada ind. 600V 60A"/>
    <n v="85366910"/>
    <s v="39121406A"/>
    <s v="TOMADA ELETRICA INDUSTRIAL                                  "/>
    <s v="CONS/NAC"/>
    <n v="289"/>
    <x v="4"/>
    <s v="1"/>
    <x v="4"/>
    <s v="#"/>
    <s v="APPLETON ELECTRIC"/>
    <s v="UN"/>
    <n v="2"/>
    <n v="105.005"/>
    <n v="210.01"/>
    <d v="2020-05-14T00:00:00"/>
    <s v="PGEA/PGEST/CDE 19/2020"/>
    <s v="SBS/BENS/GIDBE/ORCB 04/2020"/>
    <n v="75.34"/>
    <d v="2012-02-16T00:00:00"/>
    <n v="105.01"/>
    <n v="105.01"/>
    <n v="210.02"/>
    <s v="MATRIZ CONSERVADORA"/>
    <n v="0.6120000000000001"/>
    <n v="0.85"/>
    <n v="0.8"/>
    <n v="0.9"/>
    <n v="64.266120000000015"/>
    <n v="128.53224000000003"/>
    <x v="0"/>
    <x v="0"/>
    <n v="1"/>
  </r>
  <r>
    <n v="10193122"/>
    <s v="Tubo retrátil exp.3,2"/>
    <n v="39173900"/>
    <s v="30141600D"/>
    <s v="ISOLANTE TUBULAR TERMO-RETRATIL                             "/>
    <s v="CONS/NAC"/>
    <n v="288"/>
    <x v="3"/>
    <s v="1"/>
    <x v="3"/>
    <s v="#"/>
    <s v="RAYCHEM PRODS IRRADIADOS"/>
    <s v="M"/>
    <n v="7.2"/>
    <n v="1"/>
    <n v="7.2"/>
    <d v="2020-05-14T00:00:00"/>
    <s v="PGEA/PGEST/CDE 19/2020"/>
    <s v="SBS/BENS/GIDBE/ORCB 04/2020"/>
    <n v="13.1585"/>
    <d v="2019-05-07T00:00:00"/>
    <n v="6.4547619047619049"/>
    <n v="6.4547619047619049"/>
    <n v="46.474285714285713"/>
    <s v="MATRIZ CONSERVADORA"/>
    <n v="0.6120000000000001"/>
    <n v="0.85"/>
    <n v="0.8"/>
    <n v="0.9"/>
    <n v="3.9503142857142866"/>
    <n v="28.442262857142865"/>
    <x v="0"/>
    <x v="0"/>
    <n v="1"/>
  </r>
  <r>
    <n v="10231063"/>
    <s v="Anilha frontal AI 3/8&quot;"/>
    <n v="73269090"/>
    <n v="40183113"/>
    <s v="PARTES DE CONEXOES P/TUBOS CONFORMAVEIS                     "/>
    <s v="CONS/NAC"/>
    <n v="288"/>
    <x v="3"/>
    <s v="1"/>
    <x v="3"/>
    <s v="#"/>
    <s v="SWAGELOK COMPANY"/>
    <s v="UN"/>
    <n v="130"/>
    <n v="4.6399999999999997"/>
    <n v="603.20000000000005"/>
    <d v="2020-05-14T00:00:00"/>
    <s v="PGEA/PGEST/CDE 19/2020"/>
    <s v="SBS/BENS/GIDBE/ORCB 04/2020"/>
    <n v="1.43"/>
    <d v="2012-10-30T00:00:00"/>
    <n v="4.6399999999999997"/>
    <n v="4.6399999999999997"/>
    <n v="603.19999999999993"/>
    <s v="HISTÓRICO GM 7 ALGARISMOS"/>
    <n v="3.997297975070898E-2"/>
    <m/>
    <m/>
    <m/>
    <n v="0.18547462604328965"/>
    <n v="24.111701385627654"/>
    <x v="0"/>
    <x v="0"/>
    <n v="1"/>
  </r>
  <r>
    <n v="10231064"/>
    <s v="Anilha dianteira p/tubo 1/2&quot;"/>
    <n v="73269090"/>
    <s v="40142600A"/>
    <s v="CONEXAO PARA TUBOS CONFORMAVEIS                             "/>
    <s v="CONS/NAC"/>
    <n v="288"/>
    <x v="3"/>
    <s v="1"/>
    <x v="3"/>
    <s v="#"/>
    <s v="SWAGELOK COMPANY"/>
    <s v="UN"/>
    <n v="15"/>
    <n v="7.819"/>
    <n v="117.285"/>
    <d v="2020-05-14T00:00:00"/>
    <s v="PGEA/PGEST/CDE 19/2020"/>
    <s v="SBS/BENS/GIDBE/ORCB 04/2020"/>
    <n v="3.29"/>
    <d v="2013-05-13T00:00:00"/>
    <n v="7.82"/>
    <n v="7.82"/>
    <n v="117.30000000000001"/>
    <s v="MATRIZ CONSERVADORA"/>
    <n v="0.6120000000000001"/>
    <n v="0.85"/>
    <n v="0.8"/>
    <n v="0.9"/>
    <n v="4.7858400000000012"/>
    <n v="71.787600000000012"/>
    <x v="0"/>
    <x v="0"/>
    <n v="1"/>
  </r>
  <r>
    <n v="10243979"/>
    <s v="Porca sext AC cl 8 M12 x 1,75mm"/>
    <n v="73181600"/>
    <s v="31161700A"/>
    <s v="PORCA SEXTAVADA E QUADRADA                                  "/>
    <s v="PAR/NAC"/>
    <n v="282"/>
    <x v="1"/>
    <s v="1"/>
    <x v="1"/>
    <s v="#"/>
    <s v="Não Atribuído"/>
    <s v="UN"/>
    <n v="127"/>
    <n v="2.0688"/>
    <n v="262.74"/>
    <d v="2020-05-14T00:00:00"/>
    <s v="PGEA/PGEST/CDE 19/2020"/>
    <s v="SBS/BENS/GIDBE/ORCB 04/2020"/>
    <n v="0.56999999999999995"/>
    <d v="2020-03-30T00:00:00"/>
    <n v="2.0699999999999998"/>
    <n v="2.0699999999999998"/>
    <n v="262.89"/>
    <s v="MATRIZ CONSERVADORA"/>
    <n v="0.6120000000000001"/>
    <n v="0.85"/>
    <n v="0.8"/>
    <n v="0.9"/>
    <n v="1.2668400000000002"/>
    <n v="160.88868000000002"/>
    <x v="0"/>
    <x v="0"/>
    <n v="1"/>
  </r>
  <r>
    <n v="10249347"/>
    <s v="Tomada ind. 3p(2P+T) 220-240Vca 32A"/>
    <n v="85366910"/>
    <s v="39121406A"/>
    <s v="TOMADA ELETRICA INDUSTRIAL                                  "/>
    <s v="CONS/NAC"/>
    <n v="289"/>
    <x v="4"/>
    <s v="1"/>
    <x v="4"/>
    <s v="#"/>
    <s v="STECK CONEXÕES MATS ELÉTRICOS"/>
    <s v="UN"/>
    <n v="7"/>
    <n v="97.686000000000007"/>
    <n v="683.80200000000002"/>
    <d v="2020-05-14T00:00:00"/>
    <s v="PGEA/PGEST/CDE 19/2020"/>
    <s v="SBS/BENS/GIDBE/ORCB 04/2020"/>
    <n v="46.83"/>
    <d v="2020-05-14T00:00:00"/>
    <n v="97.69"/>
    <n v="97.69"/>
    <n v="683.82999999999993"/>
    <s v="MATRIZ CONSERVADORA"/>
    <n v="0.6120000000000001"/>
    <n v="0.85"/>
    <n v="0.8"/>
    <n v="0.9"/>
    <n v="59.786280000000005"/>
    <n v="418.50396000000001"/>
    <x v="0"/>
    <x v="0"/>
    <n v="1"/>
  </r>
  <r>
    <n v="10251686"/>
    <s v="Veda Juntas bisn c/ 50g"/>
    <n v="35061090"/>
    <n v="31201614"/>
    <s v="VEDA JUNTAS                                                 "/>
    <s v="CONS/NAC"/>
    <n v="288"/>
    <x v="3"/>
    <s v="1"/>
    <x v="3"/>
    <s v="#"/>
    <s v="3M"/>
    <s v="UN"/>
    <n v="8"/>
    <n v="33.442999999999998"/>
    <n v="267.54399999999998"/>
    <d v="2020-05-14T00:00:00"/>
    <s v="PGEA/PGEST/CDE 19/2020"/>
    <s v="SBS/BENS/GIDBE/ORCB 04/2020"/>
    <n v="24.3858"/>
    <d v="2018-11-16T00:00:00"/>
    <n v="33.44"/>
    <n v="33.44"/>
    <n v="267.52"/>
    <s v="HISTÓRICO GM"/>
    <n v="5.5133037179673848E-2"/>
    <m/>
    <m/>
    <m/>
    <n v="1.8436487632882934"/>
    <n v="14.749190106306347"/>
    <x v="0"/>
    <x v="0"/>
    <n v="1"/>
  </r>
  <r>
    <n v="10252612"/>
    <s v="Abraçad. reg. paraf c/porc AC 1020 79 a"/>
    <n v="73269090"/>
    <n v="31162901"/>
    <s v="ABRACADEIRA PARA MANGUEIRA                                  "/>
    <s v="CONS/NAC"/>
    <n v="288"/>
    <x v="3"/>
    <s v="1"/>
    <x v="3"/>
    <s v="#"/>
    <s v="METALÚRGICA SUPRENS"/>
    <s v="UN"/>
    <n v="16"/>
    <n v="6.6820000000000004"/>
    <n v="106.91200000000001"/>
    <d v="2020-05-14T00:00:00"/>
    <s v="PGEA/PGEST/CDE 19/2020"/>
    <s v="SBS/BENS/GIDBE/ORCB 04/2020"/>
    <n v="9.39"/>
    <d v="2019-03-24T00:00:00"/>
    <n v="6.68"/>
    <n v="6.68"/>
    <n v="106.88"/>
    <s v="HISTÓRICO GM 7 ALGARISMOS"/>
    <n v="0.01"/>
    <m/>
    <m/>
    <m/>
    <n v="6.6799999999999998E-2"/>
    <n v="1.0688"/>
    <x v="0"/>
    <x v="0"/>
    <n v="1"/>
  </r>
  <r>
    <n v="10259803"/>
    <s v="Engate ráp. c/trav FoFo 1/2&quot; NPT rsc mac"/>
    <n v="73071990"/>
    <n v="31163101"/>
    <s v="ENGATE RAPIDO &amp; ACES"/>
    <s v="CONS/IAMN"/>
    <n v="289"/>
    <x v="4"/>
    <s v="1"/>
    <x v="4"/>
    <s v="#"/>
    <s v="MCMASTER-CARR"/>
    <s v="UN"/>
    <n v="16"/>
    <n v="10.885"/>
    <n v="174.16"/>
    <d v="2020-05-14T00:00:00"/>
    <s v="PGEA/PGEST/CDE 19/2020"/>
    <s v="SBS/BENS/GIDBE/ORCB 04/2020"/>
    <n v="16.46"/>
    <d v="2017-02-08T00:00:00"/>
    <n v="10.89"/>
    <n v="10.89"/>
    <n v="174.24"/>
    <s v="HISTÓRICO GM"/>
    <n v="9.9999999999999985E-3"/>
    <m/>
    <m/>
    <m/>
    <n v="0.10889999999999998"/>
    <n v="1.7423999999999997"/>
    <x v="0"/>
    <x v="0"/>
    <n v="1"/>
  </r>
  <r>
    <n v="10274565"/>
    <s v="Tela para tapume Retangular Polietileno"/>
    <n v="39269090"/>
    <n v="11162111"/>
    <s v="TELA PARA TAPUME                                            "/>
    <s v="PAR/NAC"/>
    <n v="289"/>
    <x v="4"/>
    <s v="1"/>
    <x v="4"/>
    <s v="#"/>
    <s v="Nortene Plásticos Ltda"/>
    <s v="UN"/>
    <n v="2"/>
    <n v="51.78"/>
    <n v="103.56"/>
    <d v="2020-05-14T00:00:00"/>
    <s v="PGEA/PGEST/CDE 19/2020"/>
    <s v="SBS/BENS/GIDBE/ORCB 04/2020"/>
    <n v="204.19"/>
    <d v="2020-03-18T00:00:00"/>
    <n v="51.78"/>
    <n v="51.78"/>
    <n v="103.56"/>
    <s v="MATRIZ CONSERVADORA"/>
    <n v="0.6120000000000001"/>
    <n v="0.85"/>
    <n v="0.8"/>
    <n v="0.9"/>
    <n v="31.689360000000004"/>
    <n v="63.378720000000008"/>
    <x v="0"/>
    <x v="0"/>
    <n v="1"/>
  </r>
  <r>
    <n v="10275018"/>
    <s v="Rebite repuxo tam.4,8x18,5mm"/>
    <n v="76161000"/>
    <n v="31162201"/>
    <s v="REBITE  POP                                                 "/>
    <s v="CONS/NAC"/>
    <n v="289"/>
    <x v="4"/>
    <s v="1"/>
    <x v="4"/>
    <s v="#"/>
    <s v="Não Atribuído"/>
    <s v="UN"/>
    <n v="270"/>
    <n v="0.56999999999999995"/>
    <n v="153.91"/>
    <d v="2020-05-14T00:00:00"/>
    <s v="PGEA/PGEST/CDE 19/2020"/>
    <s v="SBS/BENS/GIDBE/ORCB 04/2020"/>
    <n v="0.1361"/>
    <d v="2017-01-06T00:00:00"/>
    <n v="0.16105263157894736"/>
    <n v="0.16105263157894736"/>
    <n v="43.484210526315785"/>
    <s v="MATRIZ CONSERVADORA"/>
    <n v="0.6120000000000001"/>
    <n v="0.85"/>
    <n v="0.8"/>
    <n v="0.9"/>
    <n v="9.8564210526315796E-2"/>
    <n v="26.612336842105265"/>
    <x v="0"/>
    <x v="0"/>
    <n v="1"/>
  </r>
  <r>
    <n v="10278688"/>
    <s v="Arruela p/centríf.ALFA LAVAL"/>
    <n v="74152100"/>
    <s v="40161701A"/>
    <s v="PARTES DE CENTRIFUGA                                        "/>
    <s v="CONS/NAC"/>
    <n v="288"/>
    <x v="3"/>
    <s v="1"/>
    <x v="3"/>
    <s v="#"/>
    <s v="ALFA LAVAL EQUIPAMENTOS"/>
    <s v="UN"/>
    <n v="12"/>
    <n v="10.416700000000001"/>
    <n v="125"/>
    <d v="2020-05-14T00:00:00"/>
    <s v="PGEA/PGEST/CDE 19/2020"/>
    <s v="SBS/BENS/GIDBE/ORCB 04/2020"/>
    <n v="6.97"/>
    <d v="2019-04-25T00:00:00"/>
    <n v="10.42"/>
    <n v="10.42"/>
    <n v="125.03999999999999"/>
    <s v="MATRIZ CONSERVADORA"/>
    <n v="0.6120000000000001"/>
    <n v="0.85"/>
    <n v="0.8"/>
    <n v="0.9"/>
    <n v="6.3770400000000009"/>
    <n v="76.524480000000011"/>
    <x v="0"/>
    <x v="0"/>
    <n v="1"/>
  </r>
  <r>
    <n v="10280326"/>
    <s v="Módulo espec. p/monitor alarme Segelec"/>
    <n v="85319000"/>
    <s v="41116500O"/>
    <s v="PARTES DE MONITOR DE ALARME INDUSTRIAL                      "/>
    <s v="CONS/IAMN"/>
    <n v="289"/>
    <x v="4"/>
    <s v="2"/>
    <x v="4"/>
    <s v="#"/>
    <s v="CEGELEC"/>
    <s v="UN"/>
    <n v="2"/>
    <n v="2615.9232999999999"/>
    <n v="5231.8467000000001"/>
    <d v="2020-05-14T00:00:00"/>
    <s v="PGEA/PGEST/CDE 19/2020"/>
    <s v="SBS/BENS/GIDBE/ORCB 04/2020"/>
    <n v="2033.88"/>
    <d v="2012-05-18T00:00:00"/>
    <n v="2615.92"/>
    <n v="2615.92"/>
    <n v="5231.84"/>
    <s v="MATRIZ CONSERVADORA"/>
    <n v="0.6120000000000001"/>
    <n v="0.85"/>
    <n v="0.8"/>
    <n v="0.9"/>
    <n v="1600.9430400000003"/>
    <n v="3201.8860800000007"/>
    <x v="0"/>
    <x v="0"/>
    <n v="1"/>
  </r>
  <r>
    <n v="10283072"/>
    <s v="União cotovelo fêm. DE3/8NPT½&quot;"/>
    <n v="73072900"/>
    <n v="40183101"/>
    <s v="JOELHO PARA TUBO CONFORMAVEL                                "/>
    <s v="CONS/IAMN"/>
    <n v="289"/>
    <x v="4"/>
    <s v="1"/>
    <x v="4"/>
    <s v="#"/>
    <s v="SWAGELOK COMPANY"/>
    <s v="UN"/>
    <n v="5"/>
    <n v="74.634"/>
    <n v="373.17"/>
    <d v="2020-05-14T00:00:00"/>
    <s v="PGEA/PGEST/CDE 19/2020"/>
    <s v="SBS/BENS/GIDBE/ORCB 04/2020"/>
    <n v="86.33"/>
    <d v="2019-07-10T00:00:00"/>
    <n v="74.63"/>
    <n v="74.63"/>
    <n v="373.15"/>
    <s v="HISTÓRICO GM"/>
    <n v="5.3753348349380885E-2"/>
    <m/>
    <m/>
    <m/>
    <n v="4.0116123873142948"/>
    <n v="20.058061936571473"/>
    <x v="0"/>
    <x v="0"/>
    <n v="1"/>
  </r>
  <r>
    <n v="10283121"/>
    <s v="Joelho mac p/tubo 1/2&quot; NPT macho"/>
    <n v="73072200"/>
    <s v="40142600A"/>
    <s v="CONEXAO PARA TUBOS CONFORMAVEIS                             "/>
    <s v="CONS/NAC"/>
    <n v="288"/>
    <x v="3"/>
    <s v="1"/>
    <x v="3"/>
    <s v="#"/>
    <s v="SWAGELOK COMPANY"/>
    <s v="UN"/>
    <n v="14"/>
    <n v="106.3314"/>
    <n v="1488.64"/>
    <d v="2020-05-14T00:00:00"/>
    <s v="PGEA/PGEST/CDE 19/2020"/>
    <s v="SBS/BENS/GIDBE/ORCB 04/2020"/>
    <n v="142.25"/>
    <d v="2018-07-18T00:00:00"/>
    <n v="106.33"/>
    <n v="106.33"/>
    <n v="1488.62"/>
    <s v="MATRIZ CONSERVADORA"/>
    <n v="0.6120000000000001"/>
    <n v="0.85"/>
    <n v="0.8"/>
    <n v="0.9"/>
    <n v="65.073960000000014"/>
    <n v="911.03544000000022"/>
    <x v="0"/>
    <x v="0"/>
    <n v="1"/>
  </r>
  <r>
    <n v="10290983"/>
    <s v="Receptáculo E40 750V 16A"/>
    <n v="85366100"/>
    <n v="39111803"/>
    <s v="RECEPTACULO PARA LAMPADAS                                   "/>
    <s v="CONS/NAC"/>
    <n v="288"/>
    <x v="3"/>
    <s v="1"/>
    <x v="3"/>
    <s v="#"/>
    <s v="LORENZETTI INEBRASA"/>
    <s v="UN"/>
    <n v="20"/>
    <n v="13.098699999999999"/>
    <n v="261.97329999999999"/>
    <d v="2020-05-14T00:00:00"/>
    <s v="PGEA/PGEST/CDE 19/2020"/>
    <s v="SBS/BENS/GIDBE/ORCB 04/2020"/>
    <n v="6.21"/>
    <d v="2014-09-22T00:00:00"/>
    <n v="13.1"/>
    <n v="13.1"/>
    <n v="262"/>
    <s v="HISTÓRICO GM 7 ALGARISMOS"/>
    <n v="7.1421284149486564E-2"/>
    <m/>
    <m/>
    <m/>
    <n v="0.93561882235827398"/>
    <n v="18.712376447165479"/>
    <x v="0"/>
    <x v="0"/>
    <n v="1"/>
  </r>
  <r>
    <n v="10298942"/>
    <s v="União cotovelo fêm. 1/4&quot;"/>
    <n v="74122000"/>
    <n v="40183101"/>
    <s v="JOELHO PARA TUBO CONFORMAVEL                                "/>
    <s v="CONS/NAC"/>
    <n v="288"/>
    <x v="3"/>
    <s v="1"/>
    <x v="3"/>
    <s v="#"/>
    <s v="PARKER HANNIFIN CORP."/>
    <s v="UN"/>
    <n v="53"/>
    <n v="5.4442000000000004"/>
    <n v="288.54000000000002"/>
    <d v="2020-05-14T00:00:00"/>
    <s v="PGEA/PGEST/CDE 19/2020"/>
    <s v="SBS/BENS/GIDBE/ORCB 04/2020"/>
    <n v="8.7899999999999991"/>
    <d v="2012-06-18T00:00:00"/>
    <n v="5.44"/>
    <n v="5.44"/>
    <n v="288.32"/>
    <s v="HISTÓRICO GM"/>
    <n v="5.3753348349380885E-2"/>
    <m/>
    <m/>
    <m/>
    <n v="0.29241821502063203"/>
    <n v="15.498165396093498"/>
    <x v="0"/>
    <x v="0"/>
    <n v="1"/>
  </r>
  <r>
    <n v="10302201"/>
    <s v="Sensor espec. p/det.gás port. MSA"/>
    <n v="90279099"/>
    <s v="41113100B"/>
    <s v="PARTES DETETOR DE GAS PORTATIL                              "/>
    <s v="CONS/NAC"/>
    <n v="289"/>
    <x v="4"/>
    <s v="2"/>
    <x v="4"/>
    <s v="#"/>
    <s v="MSA BRASIL EQUIPS INSTRUM SEGURANÇA"/>
    <s v="UN"/>
    <n v="2"/>
    <n v="437.07330000000002"/>
    <n v="874.14670000000001"/>
    <d v="2020-05-14T00:00:00"/>
    <s v="PGEA/PGEST/CDE 19/2020"/>
    <s v="SBS/BENS/GIDBE/ORCB 04/2020"/>
    <n v="313.60000000000002"/>
    <d v="2012-05-18T00:00:00"/>
    <n v="437.07"/>
    <n v="437.07"/>
    <n v="874.14"/>
    <s v="MATRIZ CONSERVADORA"/>
    <n v="0.6120000000000001"/>
    <n v="0.85"/>
    <n v="0.8"/>
    <n v="0.9"/>
    <n v="267.48684000000003"/>
    <n v="534.97368000000006"/>
    <x v="0"/>
    <x v="0"/>
    <n v="1"/>
  </r>
  <r>
    <n v="10303022"/>
    <s v="Tê PVC 6,3 750 KPA 3/4&quot;"/>
    <n v="39174090"/>
    <s v="40142319C"/>
    <s v="TE NAO METALICO PARA TUBO                                   "/>
    <s v="CONS/NAC"/>
    <n v="288"/>
    <x v="3"/>
    <s v="1"/>
    <x v="3"/>
    <s v="#"/>
    <s v="TIGRE SA (CONEXÕES, TUBOS, PINCÉIS)"/>
    <s v="UN"/>
    <n v="10"/>
    <n v="2.98"/>
    <n v="29.8"/>
    <d v="2020-05-14T00:00:00"/>
    <s v="PGEA/PGEST/CDE 19/2020"/>
    <s v="SBS/BENS/GIDBE/ORCB 04/2020"/>
    <n v="31.76"/>
    <d v="2020-01-11T00:00:00"/>
    <n v="2.98"/>
    <n v="2.98"/>
    <n v="29.8"/>
    <s v="MATRIZ CONSERVADORA"/>
    <n v="0.6120000000000001"/>
    <n v="0.85"/>
    <n v="0.8"/>
    <n v="0.9"/>
    <n v="1.8237600000000003"/>
    <n v="18.237600000000004"/>
    <x v="0"/>
    <x v="0"/>
    <n v="1"/>
  </r>
  <r>
    <n v="10303445"/>
    <s v="Escova rotativa pincel 10mm em A/C"/>
    <n v="96035000"/>
    <n v="31171805"/>
    <s v="ESCOVAS ROTATIVAS                                           "/>
    <s v="CONS/NAC"/>
    <n v="289"/>
    <x v="4"/>
    <s v="L001"/>
    <x v="4"/>
    <s v="#"/>
    <s v="CARBORUNDUM"/>
    <s v="UN"/>
    <n v="16"/>
    <n v="7.8049999999999997"/>
    <n v="124.88"/>
    <d v="2020-05-14T00:00:00"/>
    <s v="PGEA/PGEST/CDE 19/2020"/>
    <s v="SBS/BENS/GIDBE/ORCB 04/2020"/>
    <n v="5.6"/>
    <d v="2012-03-12T00:00:00"/>
    <n v="7.81"/>
    <n v="7.81"/>
    <n v="124.96"/>
    <s v="HISTÓRICO GM 7 ALGARISMOS"/>
    <n v="1.0001746431880999E-2"/>
    <m/>
    <m/>
    <m/>
    <n v="7.8113639632990589E-2"/>
    <n v="1.2498182341278494"/>
    <x v="0"/>
    <x v="0"/>
    <n v="1"/>
  </r>
  <r>
    <n v="10305109"/>
    <s v="Processador p/controlador GE Instruments"/>
    <n v="84799090"/>
    <s v="41112400D"/>
    <s v="PARTES DE CONTROLADOR                                       "/>
    <s v="CONS/NAC"/>
    <n v="289"/>
    <x v="4"/>
    <s v="2"/>
    <x v="4"/>
    <s v="#"/>
    <s v="GE -GENERAL ELECTRIC COMPANY"/>
    <s v="UN"/>
    <n v="4"/>
    <n v="6757.4750000000004"/>
    <n v="27029.9"/>
    <d v="2020-05-14T00:00:00"/>
    <s v="PGEA/PGEST/CDE 19/2020"/>
    <s v="SBS/BENS/GIDBE/ORCB 04/2020"/>
    <n v="12390.98"/>
    <d v="2016-03-22T00:00:00"/>
    <n v="6757.48"/>
    <n v="6757.48"/>
    <n v="27029.919999999998"/>
    <s v="MATRIZ CONSERVADORA"/>
    <n v="0.6120000000000001"/>
    <n v="0.85"/>
    <n v="0.8"/>
    <n v="0.9"/>
    <n v="4135.5777600000001"/>
    <n v="16542.311040000001"/>
    <x v="0"/>
    <x v="0"/>
    <n v="1"/>
  </r>
  <r>
    <n v="10305586"/>
    <s v="porca esp. p/turb.gás GE"/>
    <n v="75089090"/>
    <s v="26101506A"/>
    <s v="PARTES DE TURBNA A GÁS"/>
    <s v="CONS/IAMN"/>
    <n v="289"/>
    <x v="4"/>
    <s v="1"/>
    <x v="4"/>
    <s v="#"/>
    <s v="GE -GENERAL ELECTRIC COMPANY"/>
    <s v="UN"/>
    <n v="3"/>
    <n v="50.606699999999996"/>
    <n v="151.82"/>
    <d v="2020-05-14T00:00:00"/>
    <s v="PGEA/PGEST/CDE 19/2020"/>
    <s v="SBS/BENS/GIDBE/ORCB 04/2020"/>
    <n v="104.34"/>
    <d v="2020-01-24T00:00:00"/>
    <n v="50.61"/>
    <n v="50.61"/>
    <n v="151.82999999999998"/>
    <s v="MATRIZ CONSERVADORA"/>
    <n v="0.6120000000000001"/>
    <n v="0.85"/>
    <n v="0.8"/>
    <n v="0.9"/>
    <n v="30.973320000000005"/>
    <n v="92.919960000000017"/>
    <x v="0"/>
    <x v="0"/>
    <n v="1"/>
  </r>
  <r>
    <n v="10307323"/>
    <s v="Tê AI DE½&quot;"/>
    <n v="73072900"/>
    <n v="40183102"/>
    <s v="TE PARA TUBO CONFORMAVEL                                    "/>
    <s v="CONS/IMP"/>
    <n v="288"/>
    <x v="3"/>
    <s v="1"/>
    <x v="3"/>
    <s v="#"/>
    <s v="SWAGELOK COMPANY"/>
    <s v="UN"/>
    <n v="21"/>
    <n v="149.4676"/>
    <n v="3138.82"/>
    <d v="2020-05-14T00:00:00"/>
    <s v="PGEA/PGEST/CDE 19/2020"/>
    <s v="SBS/BENS/GIDBE/ORCB 04/2020"/>
    <n v="124.23"/>
    <d v="2020-01-31T00:00:00"/>
    <n v="149.47"/>
    <n v="149.47"/>
    <n v="3138.87"/>
    <s v="HISTÓRICO GM"/>
    <n v="2.1999999999999999E-2"/>
    <m/>
    <m/>
    <m/>
    <n v="3.2883399999999998"/>
    <n v="69.055139999999994"/>
    <x v="0"/>
    <x v="0"/>
    <n v="1"/>
  </r>
  <r>
    <n v="10321772"/>
    <s v="Parafuso máq. cab sext M10-1,50x 35mm"/>
    <n v="73181500"/>
    <n v="31161504"/>
    <s v="PARAFUSO MAQUINA"/>
    <s v="PAR/NAC"/>
    <n v="282"/>
    <x v="1"/>
    <s v="1"/>
    <x v="1"/>
    <s v="#"/>
    <s v="Não Atribuído"/>
    <s v="UN"/>
    <n v="392"/>
    <n v="1.0644"/>
    <n v="417.24"/>
    <d v="2020-05-14T00:00:00"/>
    <s v="PGEA/PGEST/CDE 19/2020"/>
    <s v="SBS/BENS/GIDBE/ORCB 04/2020"/>
    <n v="1.452"/>
    <d v="2018-09-28T00:00:00"/>
    <n v="1.06"/>
    <n v="1.72"/>
    <n v="674.24"/>
    <s v="HISTÓRICO GM"/>
    <n v="1.5698437754855875E-2"/>
    <m/>
    <m/>
    <m/>
    <n v="2.7001312938352104E-2"/>
    <n v="10.584514671834025"/>
    <x v="0"/>
    <x v="0"/>
    <n v="0.5"/>
  </r>
  <r>
    <n v="10321772"/>
    <s v="Parafuso máq. cab sext M10-1,50x 35mm"/>
    <n v="73181500"/>
    <n v="31161504"/>
    <s v="PARAFUSO MAQUINA"/>
    <s v="CONS/NAC"/>
    <n v="282"/>
    <x v="1"/>
    <s v="1"/>
    <x v="1"/>
    <s v="#"/>
    <s v="Não Atribuído"/>
    <s v="UN"/>
    <n v="1100"/>
    <n v="1.7171000000000001"/>
    <n v="1888.78"/>
    <d v="2020-05-14T00:00:00"/>
    <s v="PGEA/PGEST/CDE 19/2020"/>
    <s v="SBS/BENS/GIDBE/ORCB 04/2020"/>
    <n v="1.452"/>
    <d v="2018-09-28T00:00:00"/>
    <n v="1.72"/>
    <n v="1.72"/>
    <n v="1892"/>
    <s v="HISTÓRICO GM"/>
    <n v="1.5698437754855875E-2"/>
    <m/>
    <m/>
    <m/>
    <n v="2.7001312938352104E-2"/>
    <n v="29.701444232187313"/>
    <x v="0"/>
    <x v="0"/>
    <n v="0.5"/>
  </r>
  <r>
    <n v="10322512"/>
    <s v="Abraçadeira &quot;D&quot; AC 2&quot; p/ELD"/>
    <n v="73269090"/>
    <n v="39121701"/>
    <s v="ABRACADEIRAS PARA FIXACAO DE ELETRODUTOS                    "/>
    <s v="CONS/NAC"/>
    <n v="288"/>
    <x v="3"/>
    <s v="1"/>
    <x v="3"/>
    <s v="#"/>
    <s v="SISA SOC ELETROMECÂNICA"/>
    <s v="UN"/>
    <n v="12"/>
    <n v="1.4"/>
    <n v="16.8"/>
    <d v="2020-05-14T00:00:00"/>
    <s v="PGEA/PGEST/CDE 19/2020"/>
    <s v="SBS/BENS/GIDBE/ORCB 04/2020"/>
    <n v="4.45"/>
    <d v="2019-07-06T00:00:00"/>
    <n v="1.4"/>
    <n v="1.4"/>
    <n v="16.799999999999997"/>
    <s v="HISTÓRICO GM"/>
    <n v="7.668803710271449E-2"/>
    <m/>
    <m/>
    <m/>
    <n v="0.10736325194380028"/>
    <n v="1.2883590233256035"/>
    <x v="0"/>
    <x v="0"/>
    <n v="1"/>
  </r>
  <r>
    <n v="10324468"/>
    <s v="Luva p/ tubo PVC DN 3/4&quot;"/>
    <n v="39174090"/>
    <s v="40142315C"/>
    <s v="LUVA NAO METALICA PARA TUBOS                                "/>
    <s v="IMOB/NAC"/>
    <n v="288"/>
    <x v="3"/>
    <s v="A001"/>
    <x v="3"/>
    <s v="#"/>
    <s v="Não Atribuído"/>
    <s v="UN"/>
    <n v="12"/>
    <n v="0.70899999999999996"/>
    <n v="8.5079999999999991"/>
    <d v="2020-05-14T00:00:00"/>
    <s v="PGEA/PGEST/CDE 19/2020"/>
    <s v="SBS/BENS/GIDBE/ORCB 04/2020"/>
    <n v="0.94"/>
    <d v="2016-08-26T00:00:00"/>
    <n v="4.74"/>
    <n v="4.74"/>
    <n v="56.88"/>
    <s v="MATRIZ CONSERVADORA"/>
    <n v="0.6120000000000001"/>
    <n v="0.85"/>
    <n v="0.8"/>
    <n v="0.9"/>
    <n v="2.9008800000000008"/>
    <n v="34.810560000000009"/>
    <x v="0"/>
    <x v="0"/>
    <n v="0.5"/>
  </r>
  <r>
    <n v="10324468"/>
    <s v="Luva p/ tubo PVC DN 3/4&quot;"/>
    <n v="39174090"/>
    <s v="40142315C"/>
    <s v="LUVA NAO METALICA PARA TUBOS                                "/>
    <s v="CONS/NAC"/>
    <n v="288"/>
    <x v="3"/>
    <s v="A001"/>
    <x v="3"/>
    <s v="#"/>
    <s v="Não Atribuído"/>
    <s v="UN"/>
    <n v="12"/>
    <n v="4.74"/>
    <n v="56.88"/>
    <d v="2020-05-14T00:00:00"/>
    <s v="PGEA/PGEST/CDE 19/2020"/>
    <s v="SBS/BENS/GIDBE/ORCB 04/2020"/>
    <n v="0.94"/>
    <d v="2016-08-26T00:00:00"/>
    <n v="4.74"/>
    <n v="4.74"/>
    <n v="56.88"/>
    <s v="MATRIZ CONSERVADORA"/>
    <n v="0.6120000000000001"/>
    <n v="0.85"/>
    <n v="0.8"/>
    <n v="0.9"/>
    <n v="2.9008800000000008"/>
    <n v="34.810560000000009"/>
    <x v="0"/>
    <x v="0"/>
    <n v="0.5"/>
  </r>
  <r>
    <n v="10325514"/>
    <s v="Terminal Cu p/1 cab. 1,5a2,5mm2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275"/>
    <n v="0.01"/>
    <n v="2.75"/>
    <d v="2020-05-14T00:00:00"/>
    <s v="PGEA/PGEST/CDE 19/2020"/>
    <s v="SBS/BENS/GIDBE/ORCB 04/2020"/>
    <n v="0.45369999999999999"/>
    <d v="2020-05-14T00:00:00"/>
    <n v="0.16528301886792451"/>
    <n v="0.16528301886792451"/>
    <n v="45.452830188679243"/>
    <s v="HISTÓRICO GM"/>
    <n v="5.0146619829859816E-2"/>
    <m/>
    <m/>
    <m/>
    <n v="8.2883847115013572E-3"/>
    <n v="2.2793057956628733"/>
    <x v="0"/>
    <x v="0"/>
    <n v="1"/>
  </r>
  <r>
    <n v="10330965"/>
    <s v="Terminal Cu p/1 cab. 1,5a2,5mm2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18"/>
    <n v="0.31"/>
    <n v="5.58"/>
    <d v="2020-05-14T00:00:00"/>
    <s v="PGEA/PGEST/CDE 19/2020"/>
    <s v="SBS/BENS/GIDBE/ORCB 04/2020"/>
    <n v="17.239999999999998"/>
    <d v="2020-02-14T00:00:00"/>
    <n v="0.39338028169014083"/>
    <n v="0.39338028169014083"/>
    <n v="7.0808450704225354"/>
    <s v="HISTÓRICO GM"/>
    <n v="5.0146619829859816E-2"/>
    <m/>
    <m/>
    <m/>
    <n v="1.9726691434478656E-2"/>
    <n v="0.35508044582061582"/>
    <x v="0"/>
    <x v="0"/>
    <n v="1"/>
  </r>
  <r>
    <n v="10339825"/>
    <s v="Garrafa plástica tampa roscada cap.1l"/>
    <n v="39233000"/>
    <n v="24122002"/>
    <s v="GARRAFAS PLASTICAS                                          "/>
    <s v="CONS/NAC"/>
    <n v="288"/>
    <x v="3"/>
    <s v="1"/>
    <x v="3"/>
    <s v="#"/>
    <s v="FLEX-A CARIOCA"/>
    <s v="UN"/>
    <n v="50"/>
    <n v="7.0983999999999998"/>
    <n v="354.92"/>
    <d v="2020-05-14T00:00:00"/>
    <s v="PGEA/PGEST/CDE 19/2020"/>
    <s v="SBS/BENS/GIDBE/ORCB 04/2020"/>
    <n v="8"/>
    <d v="2014-01-13T00:00:00"/>
    <n v="7.1"/>
    <n v="7.1"/>
    <n v="355"/>
    <s v="MATRIZ CONSERVADORA"/>
    <n v="0.6120000000000001"/>
    <n v="0.85"/>
    <n v="0.8"/>
    <n v="0.9"/>
    <n v="4.3452000000000002"/>
    <n v="217.26000000000002"/>
    <x v="0"/>
    <x v="0"/>
    <n v="1"/>
  </r>
  <r>
    <n v="10373640"/>
    <s v="Terminal Cu p/1 cab. 0,5a1,5mm²"/>
    <n v="85369090"/>
    <n v="39121432"/>
    <s v="TERMINAL ELETRICO                                           "/>
    <s v="CONS/NAC"/>
    <n v="289"/>
    <x v="4"/>
    <s v="1"/>
    <x v="4"/>
    <s v="#"/>
    <s v="INTELLI TERMINAIS ELÉTRICOS"/>
    <s v="UN"/>
    <n v="3631"/>
    <n v="9.7600000000000006E-2"/>
    <n v="354.23"/>
    <d v="2020-05-14T00:00:00"/>
    <s v="PGEA/PGEST/CDE 19/2020"/>
    <s v="SBS/BENS/GIDBE/ORCB 04/2020"/>
    <n v="0.91"/>
    <d v="2020-05-16T00:00:00"/>
    <n v="0.13547945205479453"/>
    <n v="0.13547945205479453"/>
    <n v="491.92589041095891"/>
    <s v="HISTÓRICO GM"/>
    <n v="5.0146619829859816E-2"/>
    <m/>
    <m/>
    <m/>
    <n v="6.7938365769495013E-3"/>
    <n v="24.668420610903638"/>
    <x v="0"/>
    <x v="0"/>
    <n v="1"/>
  </r>
  <r>
    <n v="10374422"/>
    <s v="Junta metálica p/turb.gás GE"/>
    <n v="40169300"/>
    <s v="26101506A"/>
    <s v="PARTES DE TURBNA A GÁS"/>
    <s v="PAR/IMP"/>
    <n v="282"/>
    <x v="1"/>
    <s v="1"/>
    <x v="1"/>
    <s v="#"/>
    <s v="GE -GENERAL ELECTRIC COMPANY"/>
    <s v="UN"/>
    <n v="13"/>
    <n v="9.4746000000000006"/>
    <n v="123.17"/>
    <d v="2020-05-14T00:00:00"/>
    <s v="PGEA/PGEST/CDE 19/2020"/>
    <s v="SBS/BENS/GIDBE/ORCB 04/2020"/>
    <n v="154.56"/>
    <d v="2017-11-10T00:00:00"/>
    <n v="9.4700000000000006"/>
    <n v="9.4700000000000006"/>
    <n v="123.11000000000001"/>
    <s v="MATRIZ CONSERVADORA"/>
    <n v="0.6120000000000001"/>
    <n v="0.85"/>
    <n v="0.8"/>
    <n v="0.9"/>
    <n v="5.7956400000000015"/>
    <n v="75.34332000000002"/>
    <x v="0"/>
    <x v="0"/>
    <n v="1"/>
  </r>
  <r>
    <n v="10374778"/>
    <s v="Placa específica p/turb.gás GE"/>
    <n v="0"/>
    <s v="26101506A"/>
    <s v="PARTES DE TURBNA A GÁS"/>
    <s v="CONS/IAMN"/>
    <n v="289"/>
    <x v="4"/>
    <s v="2"/>
    <x v="4"/>
    <s v="#"/>
    <s v="GE -GENERAL ELECTRIC COMPANY"/>
    <s v="UN"/>
    <n v="2"/>
    <n v="2044.585"/>
    <n v="4089.17"/>
    <d v="2020-05-14T00:00:00"/>
    <s v="PGEA/PGEST/CDE 19/2020"/>
    <s v="SBS/BENS/GIDBE/ORCB 04/2020"/>
    <n v="1466.99"/>
    <d v="2012-05-31T00:00:00"/>
    <n v="2044.59"/>
    <n v="12471.79"/>
    <n v="24943.58"/>
    <s v="MATRIZ CONSERVADORA"/>
    <n v="0.6120000000000001"/>
    <n v="0.85"/>
    <n v="0.8"/>
    <n v="0.9"/>
    <n v="7632.7354800000021"/>
    <n v="15265.470960000004"/>
    <x v="0"/>
    <x v="0"/>
    <n v="1"/>
  </r>
  <r>
    <n v="10374806"/>
    <s v="Fonte alimentação 24Vcc 2A"/>
    <n v="85044029"/>
    <n v="39121004"/>
    <s v="FONTE DE ALIMENTACAO"/>
    <s v="CONS/IAMN"/>
    <n v="289"/>
    <x v="4"/>
    <s v="L002"/>
    <x v="4"/>
    <s v="#"/>
    <s v="SIEMENS"/>
    <s v="UN"/>
    <n v="2"/>
    <n v="263.86"/>
    <n v="527.72"/>
    <d v="2020-05-14T00:00:00"/>
    <s v="PGEA/PGEST/CDE 19/2020"/>
    <s v="SBS/BENS/GIDBE/ORCB 04/2020"/>
    <n v="189.32"/>
    <d v="2012-05-18T00:00:00"/>
    <n v="263.86"/>
    <n v="263.86"/>
    <n v="527.72"/>
    <s v="HISTÓRICO GM"/>
    <n v="2.8961771146966818E-2"/>
    <m/>
    <m/>
    <m/>
    <n v="7.6418529348386652"/>
    <n v="15.28370586967733"/>
    <x v="0"/>
    <x v="0"/>
    <n v="1"/>
  </r>
  <r>
    <n v="10381106"/>
    <s v="Junt.circ.p/flang. FR esp. 4&quot; 300#"/>
    <n v="73269090"/>
    <s v="31181500B"/>
    <s v="JUNTA CIRCULAR PARA FLANGE                                  "/>
    <s v="PAR/IMP"/>
    <n v="282"/>
    <x v="1"/>
    <s v="1"/>
    <x v="1"/>
    <s v="#"/>
    <s v="GE -GENERAL ELECTRIC COMPANY"/>
    <s v="UN"/>
    <n v="2"/>
    <n v="51.88"/>
    <n v="103.76"/>
    <d v="2020-05-14T00:00:00"/>
    <s v="PGEA/PGEST/CDE 19/2020"/>
    <s v="SBS/BENS/GIDBE/ORCB 04/2020"/>
    <n v="43.62"/>
    <d v="2019-10-08T00:00:00"/>
    <n v="51.88"/>
    <n v="51.88"/>
    <n v="103.76"/>
    <s v="MATRIZ CONSERVADORA"/>
    <n v="0.6120000000000001"/>
    <n v="0.85"/>
    <n v="0.8"/>
    <n v="0.9"/>
    <n v="31.750560000000007"/>
    <n v="63.501120000000014"/>
    <x v="0"/>
    <x v="0"/>
    <n v="0.5"/>
  </r>
  <r>
    <n v="10381106"/>
    <s v="Junt.circ.p/flang. FR esp. 4&quot; 300#"/>
    <n v="73269090"/>
    <s v="31181500B"/>
    <s v="JUNTA CIRCULAR PARA FLANGE                                  "/>
    <s v="CONS/NAC"/>
    <n v="282"/>
    <x v="1"/>
    <s v="1"/>
    <x v="1"/>
    <s v="#"/>
    <s v="GE -GENERAL ELECTRIC COMPANY"/>
    <s v="UN"/>
    <n v="39"/>
    <n v="25.65"/>
    <n v="1000.35"/>
    <d v="2020-05-14T00:00:00"/>
    <s v="PGEA/PGEST/CDE 19/2020"/>
    <s v="SBS/BENS/GIDBE/ORCB 04/2020"/>
    <n v="43.62"/>
    <d v="2019-10-08T00:00:00"/>
    <n v="25.65"/>
    <n v="51.88"/>
    <n v="2023.3200000000002"/>
    <s v="MATRIZ CONSERVADORA"/>
    <n v="0.6120000000000001"/>
    <n v="0.85"/>
    <n v="0.8"/>
    <n v="0.9"/>
    <n v="31.750560000000007"/>
    <n v="1238.2718400000003"/>
    <x v="0"/>
    <x v="0"/>
    <n v="0.5"/>
  </r>
  <r>
    <n v="10382613"/>
    <s v="Parafuso esp. p/turb.gás GE"/>
    <n v="73181500"/>
    <s v="26101506A"/>
    <s v="PARTES DE TURBNA A GÁS"/>
    <s v="CONS/IMP"/>
    <n v="282"/>
    <x v="1"/>
    <s v="1"/>
    <x v="1"/>
    <s v="#"/>
    <s v="GE -GENERAL ELECTRIC COMPANY"/>
    <s v="UN"/>
    <n v="10"/>
    <n v="0.26800000000000002"/>
    <n v="2.68"/>
    <d v="2020-05-14T00:00:00"/>
    <s v="PGEA/PGEST/CDE 19/2020"/>
    <s v="SBS/BENS/GIDBE/ORCB 04/2020"/>
    <n v="4.24E-2"/>
    <d v="2018-08-22T00:00:00"/>
    <n v="14520.77"/>
    <n v="14520.77"/>
    <n v="145207.70000000001"/>
    <s v="MATRIZ DE ATRATIVIDADE DE MERCADO"/>
    <n v="0.24"/>
    <n v="0.5"/>
    <n v="0.8"/>
    <n v="0.6"/>
    <n v="3484.9848000000002"/>
    <n v="34849.847999999998"/>
    <x v="0"/>
    <x v="0"/>
    <n v="1"/>
  </r>
  <r>
    <n v="10382622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20"/>
    <n v="1.9575"/>
    <n v="39.15"/>
    <d v="2020-05-14T00:00:00"/>
    <s v="PGEA/PGEST/CDE 19/2020"/>
    <s v="SBS/BENS/GIDBE/ORCB 04/2020"/>
    <n v="1.5311999999999999"/>
    <d v="2018-06-06T00:00:00"/>
    <n v="1.96"/>
    <n v="1.96"/>
    <n v="39.200000000000003"/>
    <s v="MATRIZ CONSERVADORA"/>
    <n v="0.6120000000000001"/>
    <n v="0.85"/>
    <n v="0.8"/>
    <n v="0.9"/>
    <n v="1.1995200000000001"/>
    <n v="23.990400000000001"/>
    <x v="0"/>
    <x v="0"/>
    <n v="1"/>
  </r>
  <r>
    <n v="10383367"/>
    <s v="Inserto p/turb.gás GE"/>
    <n v="73269090"/>
    <s v="26101506A"/>
    <s v="PARTES DE TURBNA A GÁS"/>
    <s v="CONS/IMP"/>
    <n v="282"/>
    <x v="1"/>
    <s v="1"/>
    <x v="1"/>
    <s v="#"/>
    <s v="GE -GENERAL ELECTRIC COMPANY"/>
    <s v="UN"/>
    <n v="14"/>
    <n v="37.233600000000003"/>
    <n v="521.27"/>
    <d v="2020-05-14T00:00:00"/>
    <s v="PGEA/PGEST/CDE 19/2020"/>
    <s v="SBS/BENS/GIDBE/ORCB 04/2020"/>
    <n v="20.042000000000002"/>
    <d v="2019-09-13T00:00:00"/>
    <n v="37.229999999999997"/>
    <n v="37.229999999999997"/>
    <n v="521.21999999999991"/>
    <s v="MATRIZ CONSERVADORA"/>
    <n v="0.6120000000000001"/>
    <n v="0.85"/>
    <n v="0.8"/>
    <n v="0.9"/>
    <n v="22.784760000000002"/>
    <n v="318.98664000000002"/>
    <x v="0"/>
    <x v="0"/>
    <n v="1"/>
  </r>
  <r>
    <n v="10383433"/>
    <s v="Trava p/turb.gás GE"/>
    <n v="84119900"/>
    <s v="26101506A"/>
    <s v="PARTES DE TURBNA A GÁS"/>
    <s v="SOBRE_EMP"/>
    <n v="282"/>
    <x v="1"/>
    <s v="1"/>
    <x v="1"/>
    <s v="#"/>
    <s v="GE -GENERAL ELECTRIC COMPANY"/>
    <s v="UN"/>
    <n v="67"/>
    <n v="1"/>
    <n v="67"/>
    <d v="2020-05-14T00:00:00"/>
    <s v="PGEA/PGEST/CDE 19/2020"/>
    <s v="SBS/BENS/GIDBE/ORCB 04/2020"/>
    <n v="14.599500000000001"/>
    <d v="2018-11-16T00:00:00"/>
    <n v="102.08"/>
    <n v="63.76"/>
    <n v="4271.92"/>
    <s v="MATRIZ CONSERVADORA"/>
    <n v="0.6120000000000001"/>
    <n v="0.85"/>
    <n v="0.8"/>
    <n v="0.9"/>
    <n v="39.021120000000003"/>
    <n v="2614.4150400000003"/>
    <x v="0"/>
    <x v="0"/>
    <n v="0.33333333333333331"/>
  </r>
  <r>
    <n v="10383433"/>
    <s v="Trava p/turb.gás GE"/>
    <n v="84119900"/>
    <s v="26101506A"/>
    <s v="PARTES DE TURBNA A GÁS"/>
    <s v="CONS/IMP"/>
    <n v="282"/>
    <x v="1"/>
    <s v="1"/>
    <x v="1"/>
    <s v="#"/>
    <s v="GE -GENERAL ELECTRIC COMPANY"/>
    <s v="UN"/>
    <n v="1"/>
    <n v="21.94"/>
    <n v="21.94"/>
    <d v="2020-05-14T00:00:00"/>
    <s v="PGEA/PGEST/CDE 19/2020"/>
    <s v="SBS/BENS/GIDBE/ORCB 04/2020"/>
    <n v="14.599500000000001"/>
    <d v="2018-11-16T00:00:00"/>
    <n v="21.94"/>
    <n v="63.76"/>
    <n v="63.76"/>
    <s v="MATRIZ CONSERVADORA"/>
    <n v="0.6120000000000001"/>
    <n v="0.85"/>
    <n v="0.8"/>
    <n v="0.9"/>
    <n v="39.021120000000003"/>
    <n v="39.021120000000003"/>
    <x v="0"/>
    <x v="0"/>
    <n v="0.33333333333333331"/>
  </r>
  <r>
    <n v="10383433"/>
    <s v="Trava p/turb.gás GE"/>
    <n v="84119900"/>
    <s v="26101506A"/>
    <s v="PARTES DE TURBNA A GÁS"/>
    <s v="IMOB/IAMN"/>
    <n v="282"/>
    <x v="1"/>
    <s v="1"/>
    <x v="1"/>
    <s v="#"/>
    <s v="GE -GENERAL ELECTRIC COMPANY"/>
    <s v="UN"/>
    <n v="13"/>
    <n v="63.758499999999998"/>
    <n v="828.86"/>
    <d v="2020-05-14T00:00:00"/>
    <s v="PGEA/PGEST/CDE 19/2020"/>
    <s v="SBS/BENS/GIDBE/ORCB 04/2020"/>
    <n v="14.599500000000001"/>
    <d v="2018-11-16T00:00:00"/>
    <n v="63.76"/>
    <n v="63.76"/>
    <n v="828.88"/>
    <s v="MATRIZ CONSERVADORA"/>
    <n v="0.6120000000000001"/>
    <n v="0.85"/>
    <n v="0.8"/>
    <n v="0.9"/>
    <n v="39.021120000000003"/>
    <n v="507.27456000000006"/>
    <x v="0"/>
    <x v="0"/>
    <n v="0.33333333333333331"/>
  </r>
  <r>
    <n v="10383437"/>
    <s v="Trava p/turb.gás GE"/>
    <n v="84119900"/>
    <s v="26101506A"/>
    <s v="PARTES DE TURBNA A GÁS"/>
    <s v="SOBRE_EMP"/>
    <n v="282"/>
    <x v="1"/>
    <s v="1"/>
    <x v="1"/>
    <s v="#"/>
    <s v="GE -GENERAL ELECTRIC COMPANY"/>
    <s v="UN"/>
    <n v="10"/>
    <n v="1"/>
    <n v="10"/>
    <d v="2020-05-14T00:00:00"/>
    <s v="PGEA/PGEST/CDE 19/2020"/>
    <s v="SBS/BENS/GIDBE/ORCB 04/2020"/>
    <n v="8.3806999999999992"/>
    <d v="2018-11-16T00:00:00"/>
    <n v="17.05"/>
    <n v="17.05"/>
    <n v="170.5"/>
    <s v="MATRIZ CONSERVADORA"/>
    <n v="0.6120000000000001"/>
    <n v="0.85"/>
    <n v="0.8"/>
    <n v="0.9"/>
    <n v="10.434600000000001"/>
    <n v="104.34600000000002"/>
    <x v="0"/>
    <x v="0"/>
    <n v="1"/>
  </r>
  <r>
    <n v="10386689"/>
    <s v="Módulo espec. p/controlador A. Bradley"/>
    <n v="85389090"/>
    <s v="41112400D"/>
    <s v="PARTES DE CONTROLADOR                                       "/>
    <s v="CONS/IMP"/>
    <n v="289"/>
    <x v="4"/>
    <s v="2"/>
    <x v="4"/>
    <s v="#"/>
    <s v="ROCKWELL AUTOMATION"/>
    <s v="UN"/>
    <n v="1"/>
    <n v="4339.875"/>
    <n v="4339.875"/>
    <d v="2020-05-14T00:00:00"/>
    <s v="PGEA/PGEST/CDE 19/2020"/>
    <s v="SBS/BENS/GIDBE/ORCB 04/2020"/>
    <n v="4657.96"/>
    <d v="2015-11-27T00:00:00"/>
    <n v="4339.88"/>
    <n v="5110.09"/>
    <n v="5110.09"/>
    <s v="MATRIZ CONSERVADORA"/>
    <n v="0.6120000000000001"/>
    <n v="0.85"/>
    <n v="0.8"/>
    <n v="0.9"/>
    <n v="3127.3750800000007"/>
    <n v="3127.3750800000007"/>
    <x v="0"/>
    <x v="0"/>
    <n v="1"/>
  </r>
  <r>
    <n v="10400535"/>
    <s v="Viga I A36 4&quot;x2&quot;x2,88mm"/>
    <n v="72161000"/>
    <n v="30101704"/>
    <s v="VIGA DE ACO                                                 "/>
    <s v="CONS/NAC"/>
    <n v="288"/>
    <x v="3"/>
    <s v="1"/>
    <x v="3"/>
    <s v="#"/>
    <s v="Não Atribuído"/>
    <s v="UN"/>
    <n v="0.5"/>
    <n v="184.22"/>
    <n v="92.11"/>
    <d v="2020-05-14T00:00:00"/>
    <s v="PGEA/PGEST/CDE 19/2020"/>
    <s v="SBS/BENS/GIDBE/ORCB 04/2020"/>
    <n v="566.46"/>
    <d v="2020-03-22T00:00:00"/>
    <n v="184.22"/>
    <n v="184.22"/>
    <n v="92.11"/>
    <s v="HISTÓRICO GM"/>
    <n v="0.13543251712878046"/>
    <m/>
    <m/>
    <m/>
    <n v="24.949378305463938"/>
    <n v="12.474689152731969"/>
    <x v="0"/>
    <x v="0"/>
    <n v="1"/>
  </r>
  <r>
    <n v="10406142"/>
    <s v="Contato auxiliar p/disj. Schneider"/>
    <n v="85389090"/>
    <s v="39121600A"/>
    <s v="PARTES E ACESSORIOS DE DISJUNTOR                            "/>
    <s v="CONS/NAC"/>
    <n v="288"/>
    <x v="3"/>
    <s v="1"/>
    <x v="3"/>
    <s v="#"/>
    <s v="SCHNEIDER ELECTRIC"/>
    <s v="UN"/>
    <n v="13"/>
    <n v="1"/>
    <n v="13"/>
    <d v="2020-05-14T00:00:00"/>
    <s v="PGEA/PGEST/CDE 19/2020"/>
    <s v="SBS/BENS/GIDBE/ORCB 04/2020"/>
    <n v="55.98"/>
    <d v="2020-05-28T00:00:00"/>
    <n v="56.647294686274506"/>
    <n v="56.647294686274506"/>
    <n v="736.41483092156864"/>
    <s v="MATRIZ CONSERVADORA"/>
    <n v="0.6120000000000001"/>
    <n v="0.85"/>
    <n v="0.8"/>
    <n v="0.9"/>
    <n v="34.668144348000006"/>
    <n v="450.68587652400009"/>
    <x v="0"/>
    <x v="0"/>
    <n v="1"/>
  </r>
  <r>
    <n v="10443286"/>
    <s v="Parafuso máq. cab sext UNC 5/8-11x 3 1/1"/>
    <n v="73181500"/>
    <n v="31161504"/>
    <s v="PARAFUSO MAQUINA"/>
    <s v="PAR/IMP"/>
    <n v="282"/>
    <x v="1"/>
    <s v="1"/>
    <x v="1"/>
    <s v="#"/>
    <s v="Não Atribuído"/>
    <s v="UN"/>
    <n v="78"/>
    <n v="3.3645999999999998"/>
    <n v="262.44"/>
    <d v="2020-05-14T00:00:00"/>
    <s v="PGEA/PGEST/CDE 19/2020"/>
    <s v="SBS/BENS/GIDBE/ORCB 04/2020"/>
    <n v="1.4639"/>
    <d v="2018-06-06T00:00:00"/>
    <n v="3.36"/>
    <n v="152.38999999999999"/>
    <n v="11886.419999999998"/>
    <s v="HISTÓRICO GM"/>
    <n v="1.5698437754855875E-2"/>
    <m/>
    <m/>
    <m/>
    <n v="2.3922849294624866"/>
    <n v="186.59822449807396"/>
    <x v="0"/>
    <x v="0"/>
    <n v="0.5"/>
  </r>
  <r>
    <n v="10443286"/>
    <s v="Parafuso máq. cab sext UNC 5/8-11x 3 1/1"/>
    <n v="73181500"/>
    <n v="31161504"/>
    <s v="PARAFUSO MAQUINA"/>
    <s v="IMOB/IAMN"/>
    <n v="282"/>
    <x v="1"/>
    <s v="1"/>
    <x v="1"/>
    <s v="#"/>
    <s v="Não Atribuído"/>
    <s v="UN"/>
    <n v="114"/>
    <n v="34.182499999999997"/>
    <n v="3896.8"/>
    <d v="2020-05-14T00:00:00"/>
    <s v="PGEA/PGEST/CDE 19/2020"/>
    <s v="SBS/BENS/GIDBE/ORCB 04/2020"/>
    <n v="1.4639"/>
    <d v="2018-06-06T00:00:00"/>
    <n v="34.18"/>
    <n v="152.38999999999999"/>
    <n v="17372.46"/>
    <s v="HISTÓRICO GM"/>
    <n v="1.5698437754855875E-2"/>
    <m/>
    <m/>
    <m/>
    <n v="2.3922849294624866"/>
    <n v="272.7204819587235"/>
    <x v="0"/>
    <x v="0"/>
    <n v="0.5"/>
  </r>
  <r>
    <n v="10443305"/>
    <s v="Parafuso esp. p/turb.gás GE"/>
    <n v="73181500"/>
    <s v="26101506A"/>
    <s v="PARTES DE TURBNA A GÁS"/>
    <s v="CONS/IMP"/>
    <n v="282"/>
    <x v="1"/>
    <s v="1"/>
    <x v="1"/>
    <s v="#"/>
    <s v="GE -GENERAL ELECTRIC COMPANY"/>
    <s v="UN"/>
    <n v="178"/>
    <n v="15.562099999999999"/>
    <n v="2770.0558000000001"/>
    <d v="2020-05-14T00:00:00"/>
    <s v="PGEA/PGEST/CDE 19/2020"/>
    <s v="SBS/BENS/GIDBE/ORCB 04/2020"/>
    <n v="2.9285999999999999"/>
    <d v="2018-06-06T00:00:00"/>
    <n v="15.56"/>
    <n v="15.56"/>
    <n v="2769.6800000000003"/>
    <s v="MATRIZ CONSERVADORA"/>
    <n v="0.6120000000000001"/>
    <n v="0.85"/>
    <n v="0.8"/>
    <n v="0.9"/>
    <n v="9.5227200000000014"/>
    <n v="1695.0441600000001"/>
    <x v="0"/>
    <x v="0"/>
    <n v="1"/>
  </r>
  <r>
    <n v="10443339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20"/>
    <n v="0.95450000000000002"/>
    <n v="19.09"/>
    <d v="2020-05-14T00:00:00"/>
    <s v="PGEA/PGEST/CDE 19/2020"/>
    <s v="SBS/BENS/GIDBE/ORCB 04/2020"/>
    <n v="0.1182"/>
    <d v="2018-08-22T00:00:00"/>
    <n v="8.84"/>
    <n v="8.84"/>
    <n v="176.8"/>
    <s v="MATRIZ CONSERVADORA"/>
    <n v="0.6120000000000001"/>
    <n v="0.85"/>
    <n v="0.8"/>
    <n v="0.9"/>
    <n v="5.4100800000000007"/>
    <n v="108.20160000000001"/>
    <x v="0"/>
    <x v="0"/>
    <n v="0.5"/>
  </r>
  <r>
    <n v="10443339"/>
    <s v="Parafuso esp. p/turb.gás GE"/>
    <n v="73181500"/>
    <s v="26101506A"/>
    <s v="PARTES DE TURBNA A GÁS"/>
    <s v="IMOB/IAMN"/>
    <n v="282"/>
    <x v="1"/>
    <s v="1"/>
    <x v="1"/>
    <s v="#"/>
    <s v="GE -GENERAL ELECTRIC COMPANY"/>
    <s v="UN"/>
    <n v="41"/>
    <n v="7.5907"/>
    <n v="311.22000000000003"/>
    <d v="2020-05-14T00:00:00"/>
    <s v="PGEA/PGEST/CDE 19/2020"/>
    <s v="SBS/BENS/GIDBE/ORCB 04/2020"/>
    <n v="0.1182"/>
    <d v="2018-08-22T00:00:00"/>
    <n v="7.59"/>
    <n v="8.84"/>
    <n v="362.44"/>
    <s v="MATRIZ CONSERVADORA"/>
    <n v="0.6120000000000001"/>
    <n v="0.85"/>
    <n v="0.8"/>
    <n v="0.9"/>
    <n v="5.4100800000000007"/>
    <n v="221.81328000000002"/>
    <x v="0"/>
    <x v="0"/>
    <n v="0.5"/>
  </r>
  <r>
    <n v="10447161"/>
    <s v="Anel específico p/turb.gás GE"/>
    <n v="40169300"/>
    <s v="26101506A"/>
    <s v="PARTES DE TURBNA A GÁS"/>
    <s v="CONS/IMP"/>
    <n v="282"/>
    <x v="1"/>
    <s v="1"/>
    <x v="1"/>
    <s v="#"/>
    <s v="GE -GENERAL ELECTRIC COMPANY"/>
    <s v="UN"/>
    <n v="2"/>
    <n v="14.95"/>
    <n v="29.9"/>
    <d v="2020-05-14T00:00:00"/>
    <s v="PGEA/PGEST/CDE 19/2020"/>
    <s v="SBS/BENS/GIDBE/ORCB 04/2020"/>
    <n v="6.0374999999999996"/>
    <d v="2017-08-21T00:00:00"/>
    <n v="14.95"/>
    <n v="14.95"/>
    <n v="29.9"/>
    <s v="MATRIZ CONSERVADORA"/>
    <n v="0.6120000000000001"/>
    <n v="0.85"/>
    <n v="0.8"/>
    <n v="0.9"/>
    <n v="9.1494000000000018"/>
    <n v="18.298800000000004"/>
    <x v="0"/>
    <x v="0"/>
    <n v="1"/>
  </r>
  <r>
    <n v="10467555"/>
    <s v="Flange sobrep. 3&quot; 150 F304L FR"/>
    <n v="73071920"/>
    <s v="40142408A"/>
    <s v="FLANGE SOBREPOSTO DE ACO                                    "/>
    <s v="CONS/NAC"/>
    <n v="289"/>
    <x v="4"/>
    <s v="1"/>
    <x v="4"/>
    <s v="#"/>
    <s v="LASCO FITTINGS INC."/>
    <s v="UN"/>
    <n v="5"/>
    <n v="463.608"/>
    <n v="2318.04"/>
    <d v="2020-05-14T00:00:00"/>
    <s v="PGEA/PGEST/CDE 19/2020"/>
    <s v="SBS/BENS/GIDBE/ORCB 04/2020"/>
    <n v="438.58"/>
    <d v="2016-02-22T00:00:00"/>
    <n v="463.61"/>
    <n v="463.61"/>
    <n v="2318.0500000000002"/>
    <s v="MATRIZ CONSERVADORA"/>
    <n v="0.6120000000000001"/>
    <n v="0.85"/>
    <n v="0.8"/>
    <n v="0.9"/>
    <n v="283.72932000000003"/>
    <n v="1418.6466"/>
    <x v="0"/>
    <x v="0"/>
    <n v="1"/>
  </r>
  <r>
    <n v="10468540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122"/>
    <n v="13.644600000000001"/>
    <n v="1664.6438000000001"/>
    <d v="2020-05-14T00:00:00"/>
    <s v="PGEA/PGEST/CDE 19/2020"/>
    <s v="SBS/BENS/GIDBE/ORCB 04/2020"/>
    <n v="24.68"/>
    <d v="2020-01-24T00:00:00"/>
    <n v="13.64"/>
    <n v="13.64"/>
    <n v="1664.0800000000002"/>
    <s v="MATRIZ CONSERVADORA"/>
    <n v="0.6120000000000001"/>
    <n v="0.85"/>
    <n v="0.8"/>
    <n v="0.9"/>
    <n v="8.3476800000000022"/>
    <n v="1018.4169600000002"/>
    <x v="0"/>
    <x v="0"/>
    <n v="1"/>
  </r>
  <r>
    <n v="10484654"/>
    <s v="Módulo p/analis.vibr./desl. Bently"/>
    <n v="90319090"/>
    <s v="41116400B"/>
    <s v="PARTES DE MONITORES DE VIBRACAO                             "/>
    <s v="IMOB/IMP"/>
    <n v="289"/>
    <x v="4"/>
    <s v="2"/>
    <x v="4"/>
    <s v="#"/>
    <s v="BENTLY NEVADA"/>
    <s v="UN"/>
    <n v="1"/>
    <n v="8962.5149999999994"/>
    <n v="8962.5149999999994"/>
    <d v="2020-05-14T00:00:00"/>
    <s v="PGEA/PGEST/CDE 19/2020"/>
    <s v="SBS/BENS/GIDBE/ORCB 04/2020"/>
    <n v="16432.965"/>
    <d v="2019-05-14T00:00:00"/>
    <n v="8962.52"/>
    <n v="8962.52"/>
    <n v="8962.52"/>
    <s v="MATRIZ CONSERVADORA"/>
    <n v="0.6120000000000001"/>
    <n v="0.85"/>
    <n v="0.8"/>
    <n v="0.9"/>
    <n v="5485.0622400000011"/>
    <n v="5485.0622400000011"/>
    <x v="0"/>
    <x v="0"/>
    <n v="1"/>
  </r>
  <r>
    <n v="10488835"/>
    <s v="Jaleco mang.compr. p/laborat. tam.46"/>
    <n v="62113200"/>
    <n v="53102710"/>
    <s v="UNIFORMES PROFISSIONAIS                                     "/>
    <s v="CONS/NAC"/>
    <n v="288"/>
    <x v="3"/>
    <s v="1"/>
    <x v="3"/>
    <s v="#"/>
    <s v="IDEAL WORK UNIFROMES"/>
    <s v="UN"/>
    <n v="12"/>
    <n v="31.2867"/>
    <n v="375.44"/>
    <d v="2020-05-14T00:00:00"/>
    <s v="PGEA/PGEST/CDE 19/2020"/>
    <s v="SBS/BENS/GIDBE/ORCB 04/2020"/>
    <n v="100.32"/>
    <d v="2019-05-31T00:00:00"/>
    <n v="31.29"/>
    <n v="31.29"/>
    <n v="375.48"/>
    <s v="HISTÓRICO GM"/>
    <n v="5.1318134681444028E-2"/>
    <m/>
    <m/>
    <m/>
    <n v="1.6057444341823837"/>
    <n v="19.268933210188603"/>
    <x v="0"/>
    <x v="0"/>
    <n v="1"/>
  </r>
  <r>
    <n v="10494314"/>
    <s v="Óleo hidráulico bd 20L"/>
    <n v="27101932"/>
    <n v="15121504"/>
    <s v="OLEO HIDRAULICO                                             "/>
    <s v="CONS/NAC"/>
    <n v="289"/>
    <x v="4"/>
    <s v="3"/>
    <x v="4"/>
    <s v="#"/>
    <s v="PETROBRAS DISTRIBUIDORA"/>
    <s v="L"/>
    <n v="420"/>
    <n v="11.6401"/>
    <n v="4888.8599999999997"/>
    <d v="2020-05-14T00:00:00"/>
    <s v="PGEA/PGEST/CDE 19/2020"/>
    <s v="SBS/BENS/GIDBE/ORCB 04/2020"/>
    <n v="23.568000000000001"/>
    <d v="2020-05-11T00:00:00"/>
    <n v="11.64"/>
    <n v="11.64"/>
    <n v="4888.8"/>
    <s v="HISTÓRICO GM"/>
    <n v="9.2401695221482186E-2"/>
    <m/>
    <m/>
    <m/>
    <n v="1.0755557323780527"/>
    <n v="451.73340759878215"/>
    <x v="0"/>
    <x v="0"/>
    <n v="1"/>
  </r>
  <r>
    <n v="10499750"/>
    <s v="Suporte p/turb.gás GE"/>
    <n v="73269090"/>
    <s v="26101506A"/>
    <s v="PARTES DE TURBNA A GÁS"/>
    <s v="CONS/IMP"/>
    <n v="282"/>
    <x v="1"/>
    <s v="1"/>
    <x v="1"/>
    <s v="#"/>
    <s v="GE -GENERAL ELECTRIC COMPANY"/>
    <s v="UN"/>
    <n v="3"/>
    <n v="1842.39"/>
    <n v="5527.17"/>
    <d v="2020-05-14T00:00:00"/>
    <s v="PGEA/PGEST/CDE 19/2020"/>
    <s v="SBS/BENS/GIDBE/ORCB 04/2020"/>
    <n v="1405.08"/>
    <d v="2015-12-11T00:00:00"/>
    <n v="1842.39"/>
    <n v="1842.39"/>
    <n v="5527.17"/>
    <s v="MATRIZ CONSERVADORA"/>
    <n v="0.6120000000000001"/>
    <n v="0.85"/>
    <n v="0.8"/>
    <n v="0.9"/>
    <n v="1127.5426800000002"/>
    <n v="3382.6280400000005"/>
    <x v="0"/>
    <x v="0"/>
    <n v="1"/>
  </r>
  <r>
    <n v="10502284"/>
    <s v="Junta metálica p/turb.gás GE"/>
    <n v="40169300"/>
    <s v="26101506A"/>
    <s v="PARTES DE TURBNA A GÁS"/>
    <s v="CONS/IMP"/>
    <n v="282"/>
    <x v="1"/>
    <s v="1"/>
    <x v="1"/>
    <s v="#"/>
    <s v="GE -GENERAL ELECTRIC COMPANY"/>
    <s v="M"/>
    <n v="0.5"/>
    <n v="6.64"/>
    <n v="3.32"/>
    <d v="2020-05-14T00:00:00"/>
    <s v="PGEA/PGEST/CDE 19/2020"/>
    <s v="SBS/BENS/GIDBE/ORCB 04/2020"/>
    <n v="57.79"/>
    <d v="2017-08-11T00:00:00"/>
    <n v="6.64"/>
    <n v="6.64"/>
    <n v="3.32"/>
    <s v="MATRIZ CONSERVADORA"/>
    <n v="0.6120000000000001"/>
    <n v="0.85"/>
    <n v="0.8"/>
    <n v="0.9"/>
    <n v="4.0636800000000006"/>
    <n v="2.0318400000000003"/>
    <x v="0"/>
    <x v="0"/>
    <n v="1"/>
  </r>
  <r>
    <n v="10502286"/>
    <s v="Junta metálica p/turb.gás GE"/>
    <n v="40169300"/>
    <s v="26101506A"/>
    <s v="PARTES DE TURBNA A GÁS"/>
    <s v="IMOB/IAMN"/>
    <n v="282"/>
    <x v="1"/>
    <s v="1"/>
    <x v="1"/>
    <s v="#"/>
    <s v="GE -GENERAL ELECTRIC COMPANY"/>
    <s v="M"/>
    <n v="1.177"/>
    <n v="20.203900000000001"/>
    <n v="23.78"/>
    <d v="2020-05-14T00:00:00"/>
    <s v="PGEA/PGEST/CDE 19/2020"/>
    <s v="SBS/BENS/GIDBE/ORCB 04/2020"/>
    <n v="10.283300000000001"/>
    <d v="2014-05-29T00:00:00"/>
    <n v="20.2"/>
    <n v="37.17"/>
    <n v="43.749090000000002"/>
    <s v="MATRIZ CONSERVADORA"/>
    <n v="0.6120000000000001"/>
    <n v="0.85"/>
    <n v="0.8"/>
    <n v="0.9"/>
    <n v="22.748040000000003"/>
    <n v="26.774443080000005"/>
    <x v="0"/>
    <x v="0"/>
    <n v="0.5"/>
  </r>
  <r>
    <n v="10502286"/>
    <s v="Junta metálica p/turb.gás GE"/>
    <n v="40169300"/>
    <s v="26101506A"/>
    <s v="PARTES DE TURBNA A GÁS"/>
    <s v="CONS/IMP"/>
    <n v="282"/>
    <x v="1"/>
    <s v="1"/>
    <x v="1"/>
    <s v="#"/>
    <s v="GE -GENERAL ELECTRIC COMPANY"/>
    <s v="M"/>
    <n v="2.323"/>
    <n v="37.167499999999997"/>
    <n v="86.34"/>
    <d v="2020-05-14T00:00:00"/>
    <s v="PGEA/PGEST/CDE 19/2020"/>
    <s v="SBS/BENS/GIDBE/ORCB 04/2020"/>
    <n v="10.283300000000001"/>
    <d v="2014-05-29T00:00:00"/>
    <n v="37.17"/>
    <n v="37.17"/>
    <n v="86.345910000000003"/>
    <s v="MATRIZ CONSERVADORA"/>
    <n v="0.6120000000000001"/>
    <n v="0.85"/>
    <n v="0.8"/>
    <n v="0.9"/>
    <n v="22.748040000000003"/>
    <n v="52.843696920000006"/>
    <x v="0"/>
    <x v="0"/>
    <n v="0.5"/>
  </r>
  <r>
    <n v="10502337"/>
    <s v="Junt.circ.p/flang. FR esp. 3&quot; 600#"/>
    <n v="73269090"/>
    <s v="31181500B"/>
    <s v="JUNTA CIRCULAR PARA FLANGE                                  "/>
    <s v="CONS/IMP"/>
    <n v="282"/>
    <x v="1"/>
    <s v="1"/>
    <x v="1"/>
    <s v="#"/>
    <s v="Não Atribuído"/>
    <s v="UN"/>
    <n v="21"/>
    <n v="19.955200000000001"/>
    <n v="419.06"/>
    <d v="2020-05-14T00:00:00"/>
    <s v="PGEA/PGEST/CDE 19/2020"/>
    <s v="SBS/BENS/GIDBE/ORCB 04/2020"/>
    <n v="4.367"/>
    <d v="2019-12-30T00:00:00"/>
    <n v="19.95"/>
    <n v="19.95"/>
    <n v="418.95"/>
    <s v="MATRIZ CONSERVADORA"/>
    <n v="0.6120000000000001"/>
    <n v="0.85"/>
    <n v="0.8"/>
    <n v="0.9"/>
    <n v="12.209400000000002"/>
    <n v="256.39740000000006"/>
    <x v="0"/>
    <x v="0"/>
    <n v="1"/>
  </r>
  <r>
    <n v="10502356"/>
    <s v="Junta metálica p/turb.gás GE"/>
    <n v="84841000"/>
    <s v="26101506A"/>
    <s v="PARTES DE TURBNA A GÁS"/>
    <s v="IMOB/IAMN"/>
    <n v="282"/>
    <x v="1"/>
    <s v="1"/>
    <x v="1"/>
    <s v="#"/>
    <s v="GE -GENERAL ELECTRIC COMPANY"/>
    <s v="UN"/>
    <n v="46"/>
    <n v="173.5626"/>
    <n v="7983.88"/>
    <d v="2020-05-14T00:00:00"/>
    <s v="PGEA/PGEST/CDE 19/2020"/>
    <s v="SBS/BENS/GIDBE/ORCB 04/2020"/>
    <n v="49.453699999999998"/>
    <d v="2018-06-06T00:00:00"/>
    <n v="173.56"/>
    <n v="173.56"/>
    <n v="7983.76"/>
    <s v="MATRIZ CONSERVADORA"/>
    <n v="0.6120000000000001"/>
    <n v="0.85"/>
    <n v="0.8"/>
    <n v="0.9"/>
    <n v="106.21872000000002"/>
    <n v="4886.0611200000012"/>
    <x v="0"/>
    <x v="0"/>
    <n v="1"/>
  </r>
  <r>
    <n v="10509136"/>
    <s v="Anel específico"/>
    <n v="73269090"/>
    <s v="26101506A"/>
    <s v="PARTES DE TURBNA A GÁS"/>
    <s v="CONS/IMP"/>
    <n v="189"/>
    <x v="5"/>
    <s v="1"/>
    <x v="4"/>
    <s v="#"/>
    <s v="Não Atribuído"/>
    <s v="UN"/>
    <n v="6"/>
    <n v="1926.3967"/>
    <n v="11558.38"/>
    <d v="2020-05-14T00:00:00"/>
    <s v="PGEA/PGEST/CDE 19/2020"/>
    <s v="SBS/BENS/GIDBE/ORCB 04/2020"/>
    <n v="1527.61"/>
    <d v="2019-12-27T00:00:00"/>
    <n v="1926.4"/>
    <n v="1926.4"/>
    <n v="11558.400000000001"/>
    <s v="MATRIZ CONSERVADORA"/>
    <n v="0.6120000000000001"/>
    <n v="0.85"/>
    <n v="0.8"/>
    <n v="0.9"/>
    <n v="1178.9568000000002"/>
    <n v="7073.7408000000014"/>
    <x v="0"/>
    <x v="0"/>
    <n v="1"/>
  </r>
  <r>
    <n v="10510335"/>
    <s v="Placa específica p/turb.gás GE"/>
    <n v="73182900"/>
    <s v="26101506A"/>
    <s v="PARTES DE TURBNA A GÁS"/>
    <s v="CONS/IMP"/>
    <n v="282"/>
    <x v="1"/>
    <s v="1"/>
    <x v="1"/>
    <s v="#"/>
    <s v="GE -GENERAL ELECTRIC COMPANY"/>
    <s v="UN"/>
    <n v="9"/>
    <n v="26.915600000000001"/>
    <n v="242.2406"/>
    <d v="2020-05-14T00:00:00"/>
    <s v="PGEA/PGEST/CDE 19/2020"/>
    <s v="SBS/BENS/GIDBE/ORCB 04/2020"/>
    <n v="30.208600000000001"/>
    <d v="2017-08-21T00:00:00"/>
    <n v="26.92"/>
    <n v="45.57"/>
    <n v="410.13"/>
    <s v="MATRIZ CONSERVADORA"/>
    <n v="0.6120000000000001"/>
    <n v="0.85"/>
    <n v="0.8"/>
    <n v="0.9"/>
    <n v="27.888840000000005"/>
    <n v="250.99956000000006"/>
    <x v="0"/>
    <x v="0"/>
    <n v="0.33333333333333331"/>
  </r>
  <r>
    <n v="10510335"/>
    <s v="Placa específica p/turb.gás GE"/>
    <n v="73182900"/>
    <s v="26101506A"/>
    <s v="PARTES DE TURBNA A GÁS"/>
    <s v="IMOB/IAMN"/>
    <n v="282"/>
    <x v="1"/>
    <s v="1"/>
    <x v="1"/>
    <s v="#"/>
    <s v="GE -GENERAL ELECTRIC COMPANY"/>
    <s v="UN"/>
    <n v="9"/>
    <n v="45.566699999999997"/>
    <n v="410.1"/>
    <d v="2020-05-14T00:00:00"/>
    <s v="PGEA/PGEST/CDE 19/2020"/>
    <s v="SBS/BENS/GIDBE/ORCB 04/2020"/>
    <n v="30.208600000000001"/>
    <d v="2017-08-21T00:00:00"/>
    <n v="45.57"/>
    <n v="45.57"/>
    <n v="410.13"/>
    <s v="MATRIZ CONSERVADORA"/>
    <n v="0.6120000000000001"/>
    <n v="0.85"/>
    <n v="0.8"/>
    <n v="0.9"/>
    <n v="27.888840000000005"/>
    <n v="250.99956000000006"/>
    <x v="0"/>
    <x v="0"/>
    <n v="0.33333333333333331"/>
  </r>
  <r>
    <n v="10510335"/>
    <s v="Placa específica p/turb.gás GE"/>
    <n v="73182900"/>
    <s v="26101506A"/>
    <s v="PARTES DE TURBNA A GÁS"/>
    <s v="PAR/IMP"/>
    <n v="282"/>
    <x v="1"/>
    <s v="1"/>
    <x v="1"/>
    <s v="#"/>
    <s v="GE -GENERAL ELECTRIC COMPANY"/>
    <s v="UN"/>
    <n v="14"/>
    <n v="34.733600000000003"/>
    <n v="486.27"/>
    <d v="2020-05-14T00:00:00"/>
    <s v="PGEA/PGEST/CDE 19/2020"/>
    <s v="SBS/BENS/GIDBE/ORCB 04/2020"/>
    <n v="30.208600000000001"/>
    <d v="2017-08-21T00:00:00"/>
    <n v="34.729999999999997"/>
    <n v="45.57"/>
    <n v="637.98"/>
    <s v="MATRIZ CONSERVADORA"/>
    <n v="0.6120000000000001"/>
    <n v="0.85"/>
    <n v="0.8"/>
    <n v="0.9"/>
    <n v="27.888840000000005"/>
    <n v="390.44376000000005"/>
    <x v="0"/>
    <x v="0"/>
    <n v="0.33333333333333331"/>
  </r>
  <r>
    <n v="10518600"/>
    <s v="Rebite repuxo tam.4,0x21,0mm"/>
    <n v="73182300"/>
    <n v="31162201"/>
    <s v="REBITE  POP                                                 "/>
    <s v="CONS/NAC"/>
    <n v="288"/>
    <x v="3"/>
    <s v="1"/>
    <x v="3"/>
    <s v="#"/>
    <s v="Não Atribuído"/>
    <s v="UN"/>
    <n v="1200"/>
    <n v="1.1000000000000001"/>
    <n v="1320"/>
    <d v="2020-05-14T00:00:00"/>
    <s v="PGEA/PGEST/CDE 19/2020"/>
    <s v="SBS/BENS/GIDBE/ORCB 04/2020"/>
    <n v="0.99829999999999997"/>
    <d v="2018-08-09T00:00:00"/>
    <n v="1.1000000000000001"/>
    <n v="1.1000000000000001"/>
    <n v="1320"/>
    <s v="MATRIZ CONSERVADORA"/>
    <n v="0.6120000000000001"/>
    <n v="0.85"/>
    <n v="0.8"/>
    <n v="0.9"/>
    <n v="0.67320000000000013"/>
    <n v="807.84000000000015"/>
    <x v="0"/>
    <x v="0"/>
    <n v="1"/>
  </r>
  <r>
    <n v="10519063"/>
    <s v="Tampa p/CLP GE"/>
    <n v="85389090"/>
    <n v="32151703"/>
    <s v="PT CONTROL LOG PROGR"/>
    <s v="CONS/IMP"/>
    <n v="289"/>
    <x v="4"/>
    <s v="2"/>
    <x v="4"/>
    <s v="#"/>
    <s v="GE -GENERAL ELECTRIC COMPANY"/>
    <s v="UN"/>
    <n v="4"/>
    <n v="1066.4432999999999"/>
    <n v="4265.7732999999998"/>
    <d v="2020-05-14T00:00:00"/>
    <s v="PGEA/PGEST/CDE 19/2020"/>
    <s v="SBS/BENS/GIDBE/ORCB 04/2020"/>
    <n v="654.89"/>
    <d v="2011-12-27T00:00:00"/>
    <n v="1066.44"/>
    <n v="1066.44"/>
    <n v="4265.76"/>
    <s v="HISTÓRICO GM"/>
    <n v="3.8544042967961024E-2"/>
    <m/>
    <m/>
    <m/>
    <n v="41.104909182752358"/>
    <n v="164.41963673100943"/>
    <x v="0"/>
    <x v="0"/>
    <n v="1"/>
  </r>
  <r>
    <n v="10521656"/>
    <s v="Abraçadeira PA 154x 3,6mm p/cabo elét"/>
    <n v="39269090"/>
    <n v="39121703"/>
    <s v="ABRACADEIRAS PARA CABOS ELETRICOS                           "/>
    <s v="CONS/NAC"/>
    <n v="288"/>
    <x v="3"/>
    <s v="1"/>
    <x v="3"/>
    <s v="#"/>
    <s v="HELLERMANN TYTON DATA"/>
    <s v="UN"/>
    <n v="1280"/>
    <n v="3.9E-2"/>
    <n v="49.92"/>
    <d v="2020-05-14T00:00:00"/>
    <s v="PGEA/PGEST/CDE 19/2020"/>
    <s v="SBS/BENS/GIDBE/ORCB 04/2020"/>
    <n v="0.88539999999999996"/>
    <d v="2019-04-30T00:00:00"/>
    <n v="5.6666666666666671E-2"/>
    <n v="5.6666666666666671E-2"/>
    <n v="72.533333333333331"/>
    <s v="HISTÓRICO GM"/>
    <n v="1.0648092944646919E-2"/>
    <m/>
    <m/>
    <m/>
    <n v="6.0339193352999213E-4"/>
    <n v="0.7723416749183899"/>
    <x v="0"/>
    <x v="0"/>
    <n v="1"/>
  </r>
  <r>
    <n v="10526406"/>
    <s v="Bujão p/turb.gás GE"/>
    <n v="75089090"/>
    <s v="26101506A"/>
    <s v="PARTES DE TURBNA A GÁS"/>
    <s v="CONS/IMP"/>
    <n v="189"/>
    <x v="5"/>
    <s v="1"/>
    <x v="4"/>
    <s v="#"/>
    <s v="GE -GENERAL ELECTRIC COMPANY"/>
    <s v="UN"/>
    <n v="176"/>
    <n v="38.58"/>
    <n v="6790.08"/>
    <d v="2020-05-14T00:00:00"/>
    <s v="PGEA/PGEST/CDE 19/2020"/>
    <s v="SBS/BENS/GIDBE/ORCB 04/2020"/>
    <n v="14.13"/>
    <d v="2020-01-24T00:00:00"/>
    <n v="38.58"/>
    <n v="38.58"/>
    <n v="6790.08"/>
    <s v="MATRIZ CONSERVADORA"/>
    <n v="0.6120000000000001"/>
    <n v="0.85"/>
    <n v="0.8"/>
    <n v="0.9"/>
    <n v="23.610960000000002"/>
    <n v="4155.5289600000006"/>
    <x v="0"/>
    <x v="0"/>
    <n v="1"/>
  </r>
  <r>
    <n v="10531981"/>
    <s v="Módulo espec. p/controlador GE Instrumen"/>
    <n v="85389090"/>
    <s v="41112400D"/>
    <s v="PARTES DE CONTROLADOR                                       "/>
    <s v="CONS/IAMN"/>
    <n v="289"/>
    <x v="4"/>
    <s v="2"/>
    <x v="4"/>
    <s v="#"/>
    <s v="GE -GENERAL ELECTRIC COMPANY"/>
    <s v="UN"/>
    <n v="2"/>
    <n v="2365.04"/>
    <n v="4730.08"/>
    <d v="2020-05-14T00:00:00"/>
    <s v="PGEA/PGEST/CDE 19/2020"/>
    <s v="SBS/BENS/GIDBE/ORCB 04/2020"/>
    <n v="3534.16"/>
    <d v="2015-07-10T00:00:00"/>
    <n v="2365.04"/>
    <n v="5843.28"/>
    <n v="11686.56"/>
    <s v="MATRIZ CONSERVADORA"/>
    <n v="0.6120000000000001"/>
    <n v="0.85"/>
    <n v="0.8"/>
    <n v="0.9"/>
    <n v="3576.0873600000004"/>
    <n v="7152.1747200000009"/>
    <x v="0"/>
    <x v="0"/>
    <n v="0.5"/>
  </r>
  <r>
    <n v="10531981"/>
    <s v="Módulo espec. p/controlador GE Instrumen"/>
    <n v="85389090"/>
    <s v="41112400D"/>
    <s v="PARTES DE CONTROLADOR                                       "/>
    <s v="CONS/IMP"/>
    <n v="289"/>
    <x v="4"/>
    <s v="2"/>
    <x v="4"/>
    <s v="#"/>
    <s v="GE -GENERAL ELECTRIC COMPANY"/>
    <s v="UN"/>
    <n v="2"/>
    <n v="5843.2767000000003"/>
    <n v="11686.5533"/>
    <d v="2020-05-14T00:00:00"/>
    <s v="PGEA/PGEST/CDE 19/2020"/>
    <s v="SBS/BENS/GIDBE/ORCB 04/2020"/>
    <n v="3534.16"/>
    <d v="2015-07-10T00:00:00"/>
    <n v="5843.28"/>
    <n v="5843.28"/>
    <n v="11686.56"/>
    <s v="MATRIZ CONSERVADORA"/>
    <n v="0.6120000000000001"/>
    <n v="0.85"/>
    <n v="0.8"/>
    <n v="0.9"/>
    <n v="3576.0873600000004"/>
    <n v="7152.1747200000009"/>
    <x v="0"/>
    <x v="0"/>
    <n v="0.5"/>
  </r>
  <r>
    <n v="10543327"/>
    <s v="Tubo PVC ext. solda 3/4&quot;"/>
    <n v="39172300"/>
    <n v="40142115"/>
    <s v="TUBO DE PLASTICO"/>
    <s v="CONS/NAC"/>
    <n v="288"/>
    <x v="3"/>
    <s v="1"/>
    <x v="3"/>
    <s v="#"/>
    <s v="TIGRE SA (CONEXÕES, TUBOS, PINCÉIS)"/>
    <s v="UN"/>
    <n v="24"/>
    <n v="19.262499999999999"/>
    <n v="462.3"/>
    <d v="2020-05-14T00:00:00"/>
    <s v="PGEA/PGEST/CDE 19/2020"/>
    <s v="SBS/BENS/GIDBE/ORCB 04/2020"/>
    <n v="93.31"/>
    <d v="2016-07-05T00:00:00"/>
    <n v="19.260000000000002"/>
    <n v="19.260000000000002"/>
    <n v="462.24"/>
    <s v="HISTÓRICO GM"/>
    <n v="1.3368986030839958E-2"/>
    <m/>
    <m/>
    <m/>
    <n v="0.25748667095397765"/>
    <n v="6.179680102895464"/>
    <x v="0"/>
    <x v="0"/>
    <n v="1"/>
  </r>
  <r>
    <n v="10544135"/>
    <s v="Mancal de deslizamento p/turb.gás GE"/>
    <n v="84833090"/>
    <s v="26101506A"/>
    <s v="PARTES DE TURBNA A GÁS"/>
    <s v="CONS/IAMN"/>
    <n v="189"/>
    <x v="5"/>
    <s v="1"/>
    <x v="4"/>
    <s v="#"/>
    <s v="GE -GENERAL ELECTRIC COMPANY"/>
    <s v="UN"/>
    <n v="88"/>
    <n v="370.4948"/>
    <n v="32603.541300000001"/>
    <d v="2020-05-14T00:00:00"/>
    <s v="PGEA/PGEST/CDE 19/2020"/>
    <s v="SBS/BENS/GIDBE/ORCB 04/2020"/>
    <n v="2629.67"/>
    <d v="2016-03-12T00:00:00"/>
    <n v="370.49"/>
    <n v="370.49"/>
    <n v="32603.120000000003"/>
    <s v="MATRIZ CONSERVADORA"/>
    <n v="0.6120000000000001"/>
    <n v="0.85"/>
    <n v="0.8"/>
    <n v="0.9"/>
    <n v="226.73988000000006"/>
    <n v="19953.109440000004"/>
    <x v="0"/>
    <x v="0"/>
    <n v="1"/>
  </r>
  <r>
    <n v="10545982"/>
    <s v="Escova rotativa disco 6 X 1/2&quot; em A/C"/>
    <n v="96035000"/>
    <n v="31171805"/>
    <s v="ESCOVAS ROTATIVAS                                           "/>
    <s v="CONS/NAC"/>
    <n v="288"/>
    <x v="3"/>
    <s v="1"/>
    <x v="3"/>
    <s v="#"/>
    <s v="PETROLEO BRASILEIRO S.A. PETROBRAS"/>
    <s v="UN"/>
    <n v="1"/>
    <n v="12.74"/>
    <n v="12.74"/>
    <d v="2020-05-14T00:00:00"/>
    <s v="PGEA/PGEST/CDE 19/2020"/>
    <s v="SBS/BENS/GIDBE/ORCB 04/2020"/>
    <n v="10.32"/>
    <d v="2011-03-02T00:00:00"/>
    <n v="12.74"/>
    <n v="12.74"/>
    <n v="12.74"/>
    <s v="HISTÓRICO GM 7 ALGARISMOS"/>
    <n v="1.0001746431880999E-2"/>
    <m/>
    <m/>
    <m/>
    <n v="0.12742224954216391"/>
    <n v="0.12742224954216391"/>
    <x v="0"/>
    <x v="0"/>
    <n v="1"/>
  </r>
  <r>
    <n v="10547924"/>
    <s v="Lâmpada miniatura 2,4W 60V Ø9 x 27mm"/>
    <n v="85392990"/>
    <n v="39101622"/>
    <s v="LAMPADA MINIATURA                                           "/>
    <s v="CONS/NAC"/>
    <n v="288"/>
    <x v="3"/>
    <s v="1"/>
    <x v="3"/>
    <s v="#"/>
    <s v="ALBERCI  LAMPADAS"/>
    <s v="UN"/>
    <n v="110"/>
    <n v="1.49"/>
    <n v="163.9"/>
    <d v="2020-05-14T00:00:00"/>
    <s v="PGEA/PGEST/CDE 19/2020"/>
    <s v="SBS/BENS/GIDBE/ORCB 04/2020"/>
    <n v="6.1891999999999996"/>
    <d v="2015-12-17T00:00:00"/>
    <n v="1.49"/>
    <n v="1.49"/>
    <n v="163.9"/>
    <s v="HISTÓRICO GM"/>
    <n v="9.0426162750380387E-2"/>
    <m/>
    <m/>
    <m/>
    <n v="0.13473498249806679"/>
    <n v="14.820848074787346"/>
    <x v="0"/>
    <x v="0"/>
    <n v="1"/>
  </r>
  <r>
    <n v="10561428"/>
    <s v="Óleo de corte P/usinagem bb c/5L"/>
    <n v="34039900"/>
    <n v="15121502"/>
    <s v="OLEO PARA USINAGEM                                          "/>
    <s v="CONS/NAC"/>
    <n v="289"/>
    <x v="4"/>
    <s v="1"/>
    <x v="4"/>
    <s v="#"/>
    <s v="TAPMATIC / QUIMATIC"/>
    <s v="UN"/>
    <n v="2"/>
    <n v="90.04"/>
    <n v="180.08"/>
    <d v="2020-05-14T00:00:00"/>
    <s v="PGEA/PGEST/CDE 19/2020"/>
    <s v="SBS/BENS/GIDBE/ORCB 04/2020"/>
    <n v="193.7"/>
    <d v="2017-01-03T00:00:00"/>
    <n v="90.04"/>
    <n v="90.04"/>
    <n v="180.08"/>
    <s v="HISTÓRICO GM 7 ALGARISMOS"/>
    <n v="4.5644047946845477E-2"/>
    <m/>
    <m/>
    <m/>
    <n v="4.109790077133967"/>
    <n v="8.2195801542679341"/>
    <x v="0"/>
    <x v="0"/>
    <n v="1"/>
  </r>
  <r>
    <n v="10573537"/>
    <s v="Joelho igual p/tubo 20mm"/>
    <n v="73072200"/>
    <s v="40142600A"/>
    <s v="CONEXAO PARA TUBOS CONFORMAVEIS                             "/>
    <s v="CONS/IAMN"/>
    <n v="289"/>
    <x v="4"/>
    <s v="1"/>
    <x v="4"/>
    <s v="#"/>
    <s v="SWAGELOK COMPANY"/>
    <s v="UN"/>
    <n v="3"/>
    <n v="34.203299999999999"/>
    <n v="102.61"/>
    <d v="2020-05-14T00:00:00"/>
    <s v="PGEA/PGEST/CDE 19/2020"/>
    <s v="SBS/BENS/GIDBE/ORCB 04/2020"/>
    <n v="334.96"/>
    <d v="2019-05-08T00:00:00"/>
    <n v="34.200000000000003"/>
    <n v="34.200000000000003"/>
    <n v="102.60000000000001"/>
    <s v="MATRIZ CONSERVADORA"/>
    <n v="0.6120000000000001"/>
    <n v="0.85"/>
    <n v="0.8"/>
    <n v="0.9"/>
    <n v="20.930400000000006"/>
    <n v="62.791200000000018"/>
    <x v="0"/>
    <x v="0"/>
    <n v="1"/>
  </r>
  <r>
    <n v="10581396"/>
    <s v="Barra red. Lam.Q AISI-310 Ø 1&quot;"/>
    <n v="72221100"/>
    <n v="30101605"/>
    <s v="BARRAS DE ACO INOXIDAVEL                                    "/>
    <s v="CONS/NAC"/>
    <n v="288"/>
    <x v="3"/>
    <s v="1"/>
    <x v="3"/>
    <s v="#"/>
    <s v="Não Atribuído"/>
    <s v="UN"/>
    <n v="1"/>
    <n v="363.78"/>
    <n v="363.78"/>
    <d v="2020-05-14T00:00:00"/>
    <s v="PGEA/PGEST/CDE 19/2020"/>
    <s v="SBS/BENS/GIDBE/ORCB 04/2020"/>
    <n v="274.8"/>
    <d v="2015-07-28T00:00:00"/>
    <n v="363.78"/>
    <n v="363.78"/>
    <n v="363.78"/>
    <s v="HISTÓRICO GM"/>
    <n v="0.33665170082926005"/>
    <m/>
    <m/>
    <m/>
    <n v="122.46715572766821"/>
    <n v="122.46715572766821"/>
    <x v="0"/>
    <x v="0"/>
    <n v="1"/>
  </r>
  <r>
    <n v="10592661"/>
    <s v="Bloco aux. p/contator Cutler"/>
    <n v="85389090"/>
    <s v="39121529B"/>
    <s v="PARTES E ACESSORIOS DE CONTATORES                           "/>
    <s v="CONS/NAC"/>
    <n v="289"/>
    <x v="4"/>
    <s v="1"/>
    <x v="4"/>
    <s v="#"/>
    <s v="CUTLER HAMMER BRASIL"/>
    <s v="UN"/>
    <n v="17"/>
    <n v="102.0056"/>
    <n v="1734.0944"/>
    <d v="2020-05-14T00:00:00"/>
    <s v="PGEA/PGEST/CDE 19/2020"/>
    <s v="SBS/BENS/GIDBE/ORCB 04/2020"/>
    <n v="92.57"/>
    <d v="2014-07-25T00:00:00"/>
    <n v="102.01"/>
    <n v="102.01"/>
    <n v="1734.17"/>
    <s v="MATRIZ CONSERVADORA"/>
    <n v="0.6120000000000001"/>
    <n v="0.85"/>
    <n v="0.8"/>
    <n v="0.9"/>
    <n v="62.430120000000016"/>
    <n v="1061.3120400000003"/>
    <x v="0"/>
    <x v="0"/>
    <n v="1"/>
  </r>
  <r>
    <n v="10602119"/>
    <s v="Fusív Cartuch 6A 600Vca"/>
    <n v="85361000"/>
    <n v="39121608"/>
    <s v="FUSIVEL CLASSIFICADO"/>
    <s v="CONS/IAMN"/>
    <n v="289"/>
    <x v="4"/>
    <s v="1"/>
    <x v="4"/>
    <s v="#"/>
    <s v="BUSSMANN DIV MCGRAW EDISON"/>
    <s v="UN"/>
    <n v="208"/>
    <n v="14.703799999999999"/>
    <n v="3058.4"/>
    <d v="2020-05-14T00:00:00"/>
    <s v="PGEA/PGEST/CDE 19/2020"/>
    <s v="SBS/BENS/GIDBE/ORCB 04/2020"/>
    <n v="23.68"/>
    <d v="2019-03-13T00:00:00"/>
    <n v="14.7"/>
    <n v="17.41"/>
    <n v="3621.28"/>
    <s v="HISTÓRICO GM"/>
    <n v="5.2477545454853537E-2"/>
    <m/>
    <m/>
    <m/>
    <n v="0.91363406636900013"/>
    <n v="190.03588580475201"/>
    <x v="0"/>
    <x v="0"/>
    <n v="0.5"/>
  </r>
  <r>
    <n v="10602119"/>
    <s v="Fusív Cartuch 6A 600Vca"/>
    <n v="85361000"/>
    <n v="39121608"/>
    <s v="FUSIVEL CLASSIFICADO"/>
    <s v="CONS/NAC"/>
    <n v="289"/>
    <x v="4"/>
    <s v="1"/>
    <x v="4"/>
    <s v="#"/>
    <s v="BUSSMANN DIV MCGRAW EDISON"/>
    <s v="UN"/>
    <n v="208"/>
    <n v="6.0054999999999996"/>
    <n v="1249.1451"/>
    <d v="2020-05-14T00:00:00"/>
    <s v="PGEA/PGEST/CDE 19/2020"/>
    <s v="SBS/BENS/GIDBE/ORCB 04/2020"/>
    <n v="23.68"/>
    <d v="2019-03-13T00:00:00"/>
    <n v="6.01"/>
    <n v="17.41"/>
    <n v="3621.28"/>
    <s v="HISTÓRICO GM"/>
    <n v="5.2477545454853537E-2"/>
    <m/>
    <m/>
    <m/>
    <n v="0.91363406636900013"/>
    <n v="190.03588580475201"/>
    <x v="0"/>
    <x v="0"/>
    <n v="0.5"/>
  </r>
  <r>
    <n v="10612726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319"/>
    <n v="7.2809999999999997"/>
    <n v="2322.6342"/>
    <d v="2020-05-14T00:00:00"/>
    <s v="PGEA/PGEST/CDE 19/2020"/>
    <s v="SBS/BENS/GIDBE/ORCB 04/2020"/>
    <n v="27.24"/>
    <d v="2020-01-24T00:00:00"/>
    <n v="7.28"/>
    <n v="7.28"/>
    <n v="2322.3200000000002"/>
    <s v="MATRIZ CONSERVADORA"/>
    <n v="0.6120000000000001"/>
    <n v="0.85"/>
    <n v="0.8"/>
    <n v="0.9"/>
    <n v="4.4553600000000007"/>
    <n v="1421.2598400000002"/>
    <x v="0"/>
    <x v="0"/>
    <n v="1"/>
  </r>
  <r>
    <n v="10619936"/>
    <s v="União cotovelo fêm. DE¼x3/8NPT"/>
    <n v="73072900"/>
    <n v="40183101"/>
    <s v="JOELHO PARA TUBO CONFORMAVEL                                "/>
    <s v="CONS/NAC"/>
    <n v="288"/>
    <x v="3"/>
    <s v="1"/>
    <x v="3"/>
    <s v="#"/>
    <s v="PETROLEO BRASILEIRO S.A. PETROBRAS"/>
    <s v="UN"/>
    <n v="5"/>
    <n v="59.186"/>
    <n v="295.93"/>
    <d v="2020-05-14T00:00:00"/>
    <s v="PGEA/PGEST/CDE 19/2020"/>
    <s v="SBS/BENS/GIDBE/ORCB 04/2020"/>
    <n v="59.58"/>
    <d v="2018-01-05T00:00:00"/>
    <n v="59.19"/>
    <n v="59.19"/>
    <n v="295.95"/>
    <s v="HISTÓRICO GM"/>
    <n v="5.3753348349380885E-2"/>
    <m/>
    <m/>
    <m/>
    <n v="3.1816606887998544"/>
    <n v="15.908303443999273"/>
    <x v="0"/>
    <x v="0"/>
    <n v="1"/>
  </r>
  <r>
    <n v="10620671"/>
    <s v="Tê AI 1&quot;"/>
    <n v="73072900"/>
    <n v="40183102"/>
    <s v="TE PARA TUBO CONFORMAVEL                                    "/>
    <s v="CONS/NAC"/>
    <n v="288"/>
    <x v="3"/>
    <s v="1"/>
    <x v="3"/>
    <s v="#"/>
    <s v="SWAGELOK COMPANY"/>
    <s v="UN"/>
    <n v="6"/>
    <n v="354.9633"/>
    <n v="2129.7800000000002"/>
    <d v="2020-05-14T00:00:00"/>
    <s v="PGEA/PGEST/CDE 19/2020"/>
    <s v="SBS/BENS/GIDBE/ORCB 04/2020"/>
    <n v="564.82000000000005"/>
    <d v="2020-04-14T00:00:00"/>
    <n v="354.96"/>
    <n v="354.96"/>
    <n v="2129.7599999999998"/>
    <s v="HISTÓRICO GM"/>
    <n v="2.1999999999999999E-2"/>
    <m/>
    <m/>
    <m/>
    <n v="7.8091199999999992"/>
    <n v="46.854719999999993"/>
    <x v="0"/>
    <x v="0"/>
    <n v="1"/>
  </r>
  <r>
    <n v="10623031"/>
    <s v="Chapa p/turbina gás"/>
    <n v="84119900"/>
    <s v="26101506A"/>
    <s v="PARTES DE TURBNA A GÁS"/>
    <s v="IMOB/IAMN"/>
    <n v="282"/>
    <x v="1"/>
    <s v="1"/>
    <x v="1"/>
    <s v="#"/>
    <s v="GE -GENERAL ELECTRIC COMPANY"/>
    <s v="UN"/>
    <n v="15"/>
    <n v="202.55670000000001"/>
    <n v="3038.35"/>
    <d v="2020-05-14T00:00:00"/>
    <s v="PGEA/PGEST/CDE 19/2020"/>
    <s v="SBS/BENS/GIDBE/ORCB 04/2020"/>
    <n v="116.045"/>
    <d v="2018-08-22T00:00:00"/>
    <n v="202.56"/>
    <n v="202.56"/>
    <n v="3038.4"/>
    <s v="MATRIZ CONSERVADORA"/>
    <n v="0.6120000000000001"/>
    <n v="0.85"/>
    <n v="0.8"/>
    <n v="0.9"/>
    <n v="123.96672000000002"/>
    <n v="1859.5008000000003"/>
    <x v="0"/>
    <x v="0"/>
    <n v="0.5"/>
  </r>
  <r>
    <n v="10623031"/>
    <s v="Chapa p/turbina gás"/>
    <n v="84119900"/>
    <s v="26101506A"/>
    <s v="PARTES DE TURBNA A GÁS"/>
    <s v="PAR/IMP"/>
    <n v="282"/>
    <x v="1"/>
    <s v="1"/>
    <x v="1"/>
    <s v="#"/>
    <s v="GE -GENERAL ELECTRIC COMPANY"/>
    <s v="UN"/>
    <n v="34"/>
    <n v="159.32679999999999"/>
    <n v="5417.11"/>
    <d v="2020-05-14T00:00:00"/>
    <s v="PGEA/PGEST/CDE 19/2020"/>
    <s v="SBS/BENS/GIDBE/ORCB 04/2020"/>
    <n v="116.045"/>
    <d v="2018-08-22T00:00:00"/>
    <n v="159.33000000000001"/>
    <n v="202.56"/>
    <n v="6887.04"/>
    <s v="MATRIZ CONSERVADORA"/>
    <n v="0.6120000000000001"/>
    <n v="0.85"/>
    <n v="0.8"/>
    <n v="0.9"/>
    <n v="123.96672000000002"/>
    <n v="4214.868480000001"/>
    <x v="0"/>
    <x v="0"/>
    <n v="0.5"/>
  </r>
  <r>
    <n v="10623082"/>
    <s v="Tubo p/turbina gás"/>
    <n v="84119900"/>
    <s v="26101506A"/>
    <s v="PARTES DE TURBNA A GÁS"/>
    <s v="CONS/IMP"/>
    <n v="282"/>
    <x v="1"/>
    <s v="1"/>
    <x v="1"/>
    <s v="#"/>
    <s v="GE -GENERAL ELECTRIC COMPANY"/>
    <s v="UN"/>
    <n v="2"/>
    <n v="1999.36"/>
    <n v="3998.72"/>
    <d v="2020-05-14T00:00:00"/>
    <s v="PGEA/PGEST/CDE 19/2020"/>
    <s v="SBS/BENS/GIDBE/ORCB 04/2020"/>
    <n v="734.82500000000005"/>
    <d v="2018-08-22T00:00:00"/>
    <n v="1999.36"/>
    <n v="1999.36"/>
    <n v="3998.72"/>
    <s v="MATRIZ CONSERVADORA"/>
    <n v="0.6120000000000001"/>
    <n v="0.85"/>
    <n v="0.8"/>
    <n v="0.9"/>
    <n v="1223.60832"/>
    <n v="2447.2166400000001"/>
    <x v="0"/>
    <x v="0"/>
    <n v="1"/>
  </r>
  <r>
    <n v="10625151"/>
    <s v="Tê red AI DE3/8&quot; mac.later.¼NPT anilha d"/>
    <n v="73072900"/>
    <n v="40183102"/>
    <s v="TE PARA TUBO CONFORMAVEL                                    "/>
    <s v="IMOB/IAMN"/>
    <n v="282"/>
    <x v="1"/>
    <s v="1"/>
    <x v="1"/>
    <s v="#"/>
    <s v="PETROLEO BRASILEIRO S.A. PETROBRAS"/>
    <s v="UN"/>
    <n v="3"/>
    <n v="60.4"/>
    <n v="181.2"/>
    <d v="2020-05-14T00:00:00"/>
    <s v="PGEA/PGEST/CDE 19/2020"/>
    <s v="SBS/BENS/GIDBE/ORCB 04/2020"/>
    <n v="421.64"/>
    <d v="2020-05-26T00:00:00"/>
    <n v="60.4"/>
    <n v="60.4"/>
    <n v="181.2"/>
    <s v="HISTÓRICO GM"/>
    <n v="2.1999999999999999E-2"/>
    <m/>
    <m/>
    <m/>
    <n v="1.3288"/>
    <n v="3.9863999999999997"/>
    <x v="0"/>
    <x v="0"/>
    <n v="1"/>
  </r>
  <r>
    <n v="10635155"/>
    <s v="Jg calços AISI-304 e=0,05mm 75x75x21mm"/>
    <n v="90178090"/>
    <n v="31231403"/>
    <s v="CALCO DE PRECISAO DE ACO INOXIDAVEL                         "/>
    <s v="CONS/IAMN"/>
    <n v="289"/>
    <x v="4"/>
    <s v="1"/>
    <x v="4"/>
    <s v="#"/>
    <s v="SKF GROUP"/>
    <s v="UN"/>
    <n v="4"/>
    <n v="76.59"/>
    <n v="306.36"/>
    <d v="2020-05-14T00:00:00"/>
    <s v="PGEA/PGEST/CDE 19/2020"/>
    <s v="SBS/BENS/GIDBE/ORCB 04/2020"/>
    <n v="172.42"/>
    <d v="2020-03-21T00:00:00"/>
    <n v="76.59"/>
    <n v="76.59"/>
    <n v="306.36"/>
    <s v="MATRIZ CONSERVADORA"/>
    <n v="0.6120000000000001"/>
    <n v="0.85"/>
    <n v="0.8"/>
    <n v="0.9"/>
    <n v="46.873080000000009"/>
    <n v="187.49232000000003"/>
    <x v="0"/>
    <x v="0"/>
    <n v="1"/>
  </r>
  <r>
    <n v="10655377"/>
    <s v="Elemento filtro p/ger. gás inerte"/>
    <n v="84219910"/>
    <s v="40101800G"/>
    <s v="PARTES DE GERADOR DE GAS INERTE                             "/>
    <s v="CONS/IAMN"/>
    <n v="289"/>
    <x v="4"/>
    <s v="2"/>
    <x v="4"/>
    <s v="#"/>
    <s v="PARKER HANNIFIN CORP."/>
    <s v="UN"/>
    <n v="4"/>
    <n v="160.25"/>
    <n v="641"/>
    <d v="2020-05-14T00:00:00"/>
    <s v="PGEA/PGEST/CDE 19/2020"/>
    <s v="SBS/BENS/GIDBE/ORCB 04/2020"/>
    <n v="114.98"/>
    <d v="2012-05-31T00:00:00"/>
    <n v="160.25"/>
    <n v="160.25"/>
    <n v="641"/>
    <s v="MATRIZ CONSERVADORA"/>
    <n v="0.6120000000000001"/>
    <n v="0.85"/>
    <n v="0.8"/>
    <n v="0.9"/>
    <n v="98.073000000000022"/>
    <n v="392.29200000000009"/>
    <x v="0"/>
    <x v="0"/>
    <n v="1"/>
  </r>
  <r>
    <n v="10656893"/>
    <s v="Fusív Cartuch 2A 600Vca"/>
    <n v="85361000"/>
    <n v="39121608"/>
    <s v="FUSIVEL CLASSIFICADO"/>
    <s v="CONS/IMP"/>
    <n v="289"/>
    <x v="4"/>
    <s v="1"/>
    <x v="4"/>
    <s v="#"/>
    <s v="BUSSMANN DIV MCGRAW EDISON"/>
    <s v="UN"/>
    <n v="128"/>
    <n v="51.972999999999999"/>
    <n v="6652.5439999999999"/>
    <d v="2020-05-14T00:00:00"/>
    <s v="PGEA/PGEST/CDE 19/2020"/>
    <s v="SBS/BENS/GIDBE/ORCB 04/2020"/>
    <n v="4.54"/>
    <d v="2019-07-10T00:00:00"/>
    <n v="51.97"/>
    <n v="51.97"/>
    <n v="6652.16"/>
    <s v="HISTÓRICO GM"/>
    <n v="5.2477545454853537E-2"/>
    <m/>
    <m/>
    <m/>
    <n v="2.7272580372887383"/>
    <n v="349.0890287729585"/>
    <x v="0"/>
    <x v="0"/>
    <n v="0.5"/>
  </r>
  <r>
    <n v="10656893"/>
    <s v="Fusív Cartuch 2A 600Vca"/>
    <n v="85361000"/>
    <n v="39121608"/>
    <s v="FUSIVEL CLASSIFICADO"/>
    <s v="CONS/IAMN"/>
    <n v="289"/>
    <x v="4"/>
    <s v="1"/>
    <x v="4"/>
    <s v="#"/>
    <s v="BUSSMANN DIV MCGRAW EDISON"/>
    <s v="UN"/>
    <n v="128"/>
    <n v="3.4845000000000002"/>
    <n v="446.01670000000001"/>
    <d v="2020-05-14T00:00:00"/>
    <s v="PGEA/PGEST/CDE 19/2020"/>
    <s v="SBS/BENS/GIDBE/ORCB 04/2020"/>
    <n v="4.54"/>
    <d v="2019-07-10T00:00:00"/>
    <n v="3.48"/>
    <n v="51.97"/>
    <n v="6652.16"/>
    <s v="HISTÓRICO GM"/>
    <n v="5.2477545454853537E-2"/>
    <m/>
    <m/>
    <m/>
    <n v="2.7272580372887383"/>
    <n v="349.0890287729585"/>
    <x v="0"/>
    <x v="0"/>
    <n v="0.5"/>
  </r>
  <r>
    <n v="10662611"/>
    <s v="Luva d/redução PVC-U 750kPa"/>
    <n v="39174090"/>
    <s v="40142315C"/>
    <s v="LUVA NAO METALICA PARA TUBOS                                "/>
    <s v="CONS/NAC"/>
    <n v="288"/>
    <x v="3"/>
    <s v="1"/>
    <x v="3"/>
    <s v="#"/>
    <s v="TIGRE SA (CONEXÕES, TUBOS, PINCÉIS)"/>
    <s v="UN"/>
    <n v="6"/>
    <n v="0.49"/>
    <n v="2.94"/>
    <d v="2020-05-14T00:00:00"/>
    <s v="PGEA/PGEST/CDE 19/2020"/>
    <s v="SBS/BENS/GIDBE/ORCB 04/2020"/>
    <n v="0.6"/>
    <d v="2017-06-02T00:00:00"/>
    <n v="1.8866666666666667"/>
    <n v="1.8866666666666667"/>
    <n v="11.32"/>
    <s v="MATRIZ CONSERVADORA"/>
    <n v="0.6120000000000001"/>
    <n v="0.85"/>
    <n v="0.8"/>
    <n v="0.9"/>
    <n v="1.1546400000000001"/>
    <n v="6.9278400000000007"/>
    <x v="0"/>
    <x v="0"/>
    <n v="1"/>
  </r>
  <r>
    <n v="10663847"/>
    <s v="Pressostato dif. 0,7a1,5bar"/>
    <n v="90322000"/>
    <n v="39121506"/>
    <s v="PRESSOSTATO"/>
    <s v="CONS/IMP"/>
    <n v="289"/>
    <x v="4"/>
    <s v="2"/>
    <x v="4"/>
    <s v="#"/>
    <s v="DWYER INSTRUMENTS"/>
    <s v="UN"/>
    <n v="2"/>
    <n v="644.49800000000005"/>
    <n v="1288.9960000000001"/>
    <d v="2020-05-14T00:00:00"/>
    <s v="PGEA/PGEST/CDE 19/2020"/>
    <s v="SBS/BENS/GIDBE/ORCB 04/2020"/>
    <n v="2106.8000000000002"/>
    <d v="2018-04-02T00:00:00"/>
    <n v="644.5"/>
    <n v="644.5"/>
    <n v="1289"/>
    <s v="HISTÓRICO GM"/>
    <n v="1.5618139580665267E-2"/>
    <m/>
    <m/>
    <m/>
    <n v="10.065890959738764"/>
    <n v="20.131781919477529"/>
    <x v="0"/>
    <x v="0"/>
    <n v="1"/>
  </r>
  <r>
    <n v="10669887"/>
    <s v="Luva prot. látex nitr. VRD tam.M"/>
    <n v="40151900"/>
    <n v="46181504"/>
    <s v="LUVA DE SEGURANCA                                           "/>
    <s v="CONS/NAC"/>
    <n v="289"/>
    <x v="4"/>
    <s v="1"/>
    <x v="4"/>
    <s v="#"/>
    <s v="PRONIT"/>
    <s v="UN"/>
    <n v="195"/>
    <n v="6.9"/>
    <n v="1345.5"/>
    <d v="2020-05-14T00:00:00"/>
    <s v="PGEA/PGEST/CDE 19/2020"/>
    <s v="SBS/BENS/GIDBE/ORCB 04/2020"/>
    <n v="6.15"/>
    <d v="2016-08-11T00:00:00"/>
    <n v="6.9"/>
    <n v="6.9"/>
    <n v="1345.5"/>
    <s v="HISTÓRICO GM"/>
    <n v="1.9696690552608868E-2"/>
    <m/>
    <m/>
    <m/>
    <n v="0.13590716481300119"/>
    <n v="26.501897138535231"/>
    <x v="0"/>
    <x v="0"/>
    <n v="1"/>
  </r>
  <r>
    <n v="10671875"/>
    <s v="Disjuntor miniatura 1P 6A 400Vca"/>
    <n v="85362000"/>
    <n v="39121603"/>
    <s v="DISJUNTOR MINIATURA                                         "/>
    <s v="CONS/NAC"/>
    <n v="288"/>
    <x v="3"/>
    <s v="1"/>
    <x v="3"/>
    <s v="#"/>
    <s v="SCHNEIDER ELECTRIC"/>
    <s v="UN"/>
    <n v="5"/>
    <n v="48.085700000000003"/>
    <n v="240.42859999999999"/>
    <d v="2020-05-14T00:00:00"/>
    <s v="PGEA/PGEST/CDE 19/2020"/>
    <s v="SBS/BENS/GIDBE/ORCB 04/2020"/>
    <n v="48.37"/>
    <d v="2017-11-07T00:00:00"/>
    <n v="48.09"/>
    <n v="48.09"/>
    <n v="240.45000000000002"/>
    <s v="HISTÓRICO GM"/>
    <n v="7.0964498865016892E-2"/>
    <m/>
    <m/>
    <m/>
    <n v="3.4126827504186625"/>
    <n v="17.063413752093311"/>
    <x v="0"/>
    <x v="0"/>
    <n v="1"/>
  </r>
  <r>
    <n v="10676927"/>
    <s v="Niple p/turb.gás GE"/>
    <n v="73079900"/>
    <s v="26101506A"/>
    <s v="PARTES DE TURBNA A GÁS"/>
    <s v="CONS/IAMN"/>
    <n v="289"/>
    <x v="4"/>
    <s v="1"/>
    <x v="4"/>
    <s v="#"/>
    <s v="GE -GENERAL ELECTRIC COMPANY"/>
    <s v="UN"/>
    <n v="23"/>
    <n v="130.4948"/>
    <n v="3001.3804"/>
    <d v="2020-05-14T00:00:00"/>
    <s v="PGEA/PGEST/CDE 19/2020"/>
    <s v="SBS/BENS/GIDBE/ORCB 04/2020"/>
    <n v="175.37"/>
    <d v="2019-12-27T00:00:00"/>
    <n v="130.49"/>
    <n v="130.49"/>
    <n v="3001.2700000000004"/>
    <s v="MATRIZ CONSERVADORA"/>
    <n v="0.6120000000000001"/>
    <n v="0.85"/>
    <n v="0.8"/>
    <n v="0.9"/>
    <n v="79.859880000000018"/>
    <n v="1836.7772400000003"/>
    <x v="0"/>
    <x v="0"/>
    <n v="1"/>
  </r>
  <r>
    <n v="10706750"/>
    <s v="Bucha terminal porcelana 15,0KV 250A"/>
    <n v="85471000"/>
    <n v="39121706"/>
    <s v="BUCHA DE ISOLAMENTO                                         "/>
    <s v="CONS/NAC"/>
    <n v="288"/>
    <x v="3"/>
    <s v="1"/>
    <x v="3"/>
    <s v="#"/>
    <s v="GERMER"/>
    <s v="UN"/>
    <n v="6"/>
    <n v="359.96499999999997"/>
    <n v="2159.79"/>
    <d v="2020-05-14T00:00:00"/>
    <s v="PGEA/PGEST/CDE 19/2020"/>
    <s v="SBS/BENS/GIDBE/ORCB 04/2020"/>
    <n v="175.9"/>
    <d v="2017-09-13T00:00:00"/>
    <n v="359.97"/>
    <n v="359.97"/>
    <n v="2159.8200000000002"/>
    <s v="HISTÓRICO GM 7 ALGARISMOS"/>
    <n v="4.3668065023680702E-2"/>
    <m/>
    <m/>
    <m/>
    <n v="15.719193366574343"/>
    <n v="94.315160199446055"/>
    <x v="0"/>
    <x v="0"/>
    <n v="1"/>
  </r>
  <r>
    <n v="10713326"/>
    <s v="Bloco contatos p/bot.comand. GE"/>
    <n v="85364900"/>
    <s v="39122216A"/>
    <s v="ACESSORIOS DE BOTAO OU BOTOEIRA DE COMANDO                  "/>
    <s v="CONS/NAC"/>
    <n v="289"/>
    <x v="4"/>
    <s v="1"/>
    <x v="4"/>
    <s v="#"/>
    <s v="GE -GENERAL ELECTRIC COMPANY"/>
    <s v="UN"/>
    <n v="9"/>
    <n v="68"/>
    <n v="612"/>
    <d v="2020-05-14T00:00:00"/>
    <s v="PGEA/PGEST/CDE 19/2020"/>
    <s v="SBS/BENS/GIDBE/ORCB 04/2020"/>
    <n v="32.64"/>
    <d v="2019-10-11T00:00:00"/>
    <n v="68"/>
    <n v="68"/>
    <n v="612"/>
    <s v="MATRIZ CONSERVADORA"/>
    <n v="0.6120000000000001"/>
    <n v="0.85"/>
    <n v="0.8"/>
    <n v="0.9"/>
    <n v="41.616000000000007"/>
    <n v="374.54400000000004"/>
    <x v="0"/>
    <x v="0"/>
    <n v="1"/>
  </r>
  <r>
    <n v="10714890"/>
    <s v="Sup. adapt. p/lubrif.autom."/>
    <n v="84799090"/>
    <n v="27131610"/>
    <s v="EQUIPAMENTOS PARA LUBRIFICACAO E ASCESSOR                   "/>
    <s v="CONS/NAC"/>
    <n v="289"/>
    <x v="4"/>
    <s v="1"/>
    <x v="4"/>
    <s v="#"/>
    <s v="PERMA -  AUTOMATIC LUBRICATOR"/>
    <s v="UN"/>
    <n v="13"/>
    <n v="39.902900000000002"/>
    <n v="518.73710000000005"/>
    <d v="2020-05-14T00:00:00"/>
    <s v="PGEA/PGEST/CDE 19/2020"/>
    <s v="SBS/BENS/GIDBE/ORCB 04/2020"/>
    <n v="26.73"/>
    <d v="2014-03-10T00:00:00"/>
    <n v="39.9"/>
    <n v="39.9"/>
    <n v="518.69999999999993"/>
    <s v="MATRIZ CONSERVADORA"/>
    <n v="0.6120000000000001"/>
    <n v="0.85"/>
    <n v="0.8"/>
    <n v="0.9"/>
    <n v="24.418800000000005"/>
    <n v="317.44440000000009"/>
    <x v="0"/>
    <x v="0"/>
    <n v="1"/>
  </r>
  <r>
    <n v="10715890"/>
    <s v="porca esp. p/turb.gás GE"/>
    <n v="73181600"/>
    <s v="26101506A"/>
    <s v="PARTES DE TURBNA A GÁS"/>
    <s v="CONS/IAMN"/>
    <n v="189"/>
    <x v="5"/>
    <s v="1"/>
    <x v="4"/>
    <s v="#"/>
    <s v="GE -GENERAL ELECTRIC COMPANY"/>
    <s v="UN"/>
    <n v="148"/>
    <n v="15.7491"/>
    <n v="2330.87"/>
    <d v="2020-05-14T00:00:00"/>
    <s v="PGEA/PGEST/CDE 19/2020"/>
    <s v="SBS/BENS/GIDBE/ORCB 04/2020"/>
    <n v="36.69"/>
    <d v="2020-01-24T00:00:00"/>
    <n v="15.75"/>
    <n v="23.76"/>
    <n v="3516.48"/>
    <s v="MATRIZ CONSERVADORA"/>
    <n v="0.6120000000000001"/>
    <n v="0.85"/>
    <n v="0.8"/>
    <n v="0.9"/>
    <n v="14.541120000000003"/>
    <n v="2152.0857600000004"/>
    <x v="0"/>
    <x v="0"/>
    <n v="0.5"/>
  </r>
  <r>
    <n v="10715890"/>
    <s v="porca esp. p/turb.gás GE"/>
    <n v="73181600"/>
    <s v="26101506A"/>
    <s v="PARTES DE TURBNA A GÁS"/>
    <s v="CONS/IMP"/>
    <n v="189"/>
    <x v="5"/>
    <s v="1"/>
    <x v="4"/>
    <s v="#"/>
    <s v="GE -GENERAL ELECTRIC COMPANY"/>
    <s v="UN"/>
    <n v="183"/>
    <n v="23.764600000000002"/>
    <n v="4348.924"/>
    <d v="2020-05-14T00:00:00"/>
    <s v="PGEA/PGEST/CDE 19/2020"/>
    <s v="SBS/BENS/GIDBE/ORCB 04/2020"/>
    <n v="36.69"/>
    <d v="2020-01-24T00:00:00"/>
    <n v="23.76"/>
    <n v="23.76"/>
    <n v="4348.08"/>
    <s v="MATRIZ CONSERVADORA"/>
    <n v="0.6120000000000001"/>
    <n v="0.85"/>
    <n v="0.8"/>
    <n v="0.9"/>
    <n v="14.541120000000003"/>
    <n v="2661.0249600000006"/>
    <x v="0"/>
    <x v="0"/>
    <n v="0.5"/>
  </r>
  <r>
    <n v="10717480"/>
    <s v="Aleta p/turb.gás GE"/>
    <n v="84119100"/>
    <s v="26101506A"/>
    <s v="PARTES DE TURBNA A GÁS"/>
    <s v="CONS/IMP"/>
    <n v="189"/>
    <x v="5"/>
    <s v="1"/>
    <x v="4"/>
    <s v="#"/>
    <s v="GE -GENERAL ELECTRIC COMPANY"/>
    <s v="UN"/>
    <n v="4"/>
    <n v="679.61"/>
    <n v="2718.44"/>
    <d v="2020-05-14T00:00:00"/>
    <s v="PGEA/PGEST/CDE 19/2020"/>
    <s v="SBS/BENS/GIDBE/ORCB 04/2020"/>
    <n v="1962.5867000000001"/>
    <d v="2016-03-31T00:00:00"/>
    <n v="679.61"/>
    <n v="1787.25"/>
    <n v="7149"/>
    <s v="MATRIZ CONSERVADORA"/>
    <n v="0.6120000000000001"/>
    <n v="0.85"/>
    <n v="0.8"/>
    <n v="0.9"/>
    <n v="1093.7970000000003"/>
    <n v="4375.188000000001"/>
    <x v="0"/>
    <x v="0"/>
    <n v="0.5"/>
  </r>
  <r>
    <n v="10717480"/>
    <s v="Aleta p/turb.gás GE"/>
    <n v="84119100"/>
    <s v="26101506A"/>
    <s v="PARTES DE TURBNA A GÁS"/>
    <s v="IMOB/IMP"/>
    <n v="189"/>
    <x v="5"/>
    <s v="1"/>
    <x v="4"/>
    <s v="#"/>
    <s v="GE -GENERAL ELECTRIC COMPANY"/>
    <s v="UN"/>
    <n v="9"/>
    <n v="1787.2547"/>
    <n v="16085.291999999999"/>
    <d v="2020-05-14T00:00:00"/>
    <s v="PGEA/PGEST/CDE 19/2020"/>
    <s v="SBS/BENS/GIDBE/ORCB 04/2020"/>
    <n v="1962.5867000000001"/>
    <d v="2016-03-31T00:00:00"/>
    <n v="1787.25"/>
    <n v="1787.25"/>
    <n v="16085.25"/>
    <s v="MATRIZ CONSERVADORA"/>
    <n v="0.6120000000000001"/>
    <n v="0.85"/>
    <n v="0.8"/>
    <n v="0.9"/>
    <n v="1093.7970000000003"/>
    <n v="9844.1730000000025"/>
    <x v="0"/>
    <x v="0"/>
    <n v="0.5"/>
  </r>
  <r>
    <n v="10717959"/>
    <s v="Aleta p/turb.gás GE"/>
    <n v="84119100"/>
    <s v="26101506A"/>
    <s v="PARTES DE TURBNA A GÁS"/>
    <s v="CONS/IMP"/>
    <n v="189"/>
    <x v="5"/>
    <s v="1"/>
    <x v="4"/>
    <s v="#"/>
    <s v="GE -GENERAL ELECTRIC COMPANY"/>
    <s v="UN"/>
    <n v="4"/>
    <n v="663.37"/>
    <n v="2653.48"/>
    <d v="2020-05-14T00:00:00"/>
    <s v="PGEA/PGEST/CDE 19/2020"/>
    <s v="SBS/BENS/GIDBE/ORCB 04/2020"/>
    <n v="2566.81"/>
    <d v="2019-03-23T00:00:00"/>
    <n v="663.37"/>
    <n v="1634.22"/>
    <n v="6536.88"/>
    <s v="MATRIZ CONSERVADORA"/>
    <n v="0.6120000000000001"/>
    <n v="0.85"/>
    <n v="0.8"/>
    <n v="0.9"/>
    <n v="1000.1426400000001"/>
    <n v="4000.5705600000006"/>
    <x v="0"/>
    <x v="0"/>
    <n v="0.5"/>
  </r>
  <r>
    <n v="10717959"/>
    <s v="Aleta p/turb.gás GE"/>
    <n v="84119100"/>
    <s v="26101506A"/>
    <s v="PARTES DE TURBNA A GÁS"/>
    <s v="IMOB/IMP"/>
    <n v="189"/>
    <x v="5"/>
    <s v="1"/>
    <x v="4"/>
    <s v="#"/>
    <s v="GE -GENERAL ELECTRIC COMPANY"/>
    <s v="UN"/>
    <n v="9"/>
    <n v="1634.2247"/>
    <n v="14708.022000000001"/>
    <d v="2020-05-14T00:00:00"/>
    <s v="PGEA/PGEST/CDE 19/2020"/>
    <s v="SBS/BENS/GIDBE/ORCB 04/2020"/>
    <n v="2566.81"/>
    <d v="2019-03-23T00:00:00"/>
    <n v="1634.22"/>
    <n v="1634.22"/>
    <n v="14707.98"/>
    <s v="MATRIZ CONSERVADORA"/>
    <n v="0.6120000000000001"/>
    <n v="0.85"/>
    <n v="0.8"/>
    <n v="0.9"/>
    <n v="1000.1426400000001"/>
    <n v="9001.2837600000021"/>
    <x v="0"/>
    <x v="0"/>
    <n v="0.5"/>
  </r>
  <r>
    <n v="10722645"/>
    <s v="Luva prot. NBR 16295 VRM tam.9"/>
    <n v="40151900"/>
    <n v="46181504"/>
    <s v="LUVA DE SEGURANCA                                           "/>
    <s v="CONS/NAC"/>
    <n v="288"/>
    <x v="3"/>
    <s v="1"/>
    <x v="3"/>
    <s v="#"/>
    <s v="LEAL INDÚSTRIA E COMÉRCIO LTDA."/>
    <s v="PAR"/>
    <n v="3"/>
    <n v="346.88670000000002"/>
    <n v="1040.6600000000001"/>
    <d v="2020-05-14T00:00:00"/>
    <s v="PGEA/PGEST/CDE 19/2020"/>
    <s v="SBS/BENS/GIDBE/ORCB 04/2020"/>
    <n v="249.56"/>
    <d v="2015-11-12T00:00:00"/>
    <n v="346.89"/>
    <n v="346.89"/>
    <n v="1040.67"/>
    <s v="HISTÓRICO GM"/>
    <n v="1.9696690552608868E-2"/>
    <m/>
    <m/>
    <m/>
    <n v="6.8325849857944903"/>
    <n v="20.497754957383471"/>
    <x v="0"/>
    <x v="0"/>
    <n v="1"/>
  </r>
  <r>
    <n v="10728039"/>
    <s v="Porca sext SAE-1020 5/8&quot;-11UNC"/>
    <n v="73181600"/>
    <s v="31161700A"/>
    <s v="PORCA SEXTAVADA E QUADRADA                                  "/>
    <s v="CONS/NAC"/>
    <n v="289"/>
    <x v="4"/>
    <s v="1"/>
    <x v="4"/>
    <s v="#"/>
    <s v="CISER"/>
    <s v="UN"/>
    <n v="885"/>
    <n v="0.48"/>
    <n v="424.8"/>
    <d v="2020-05-14T00:00:00"/>
    <s v="PGEA/PGEST/CDE 19/2020"/>
    <s v="SBS/BENS/GIDBE/ORCB 04/2020"/>
    <n v="0.48"/>
    <d v="2017-12-07T00:00:00"/>
    <n v="0.41000000000000003"/>
    <n v="0.41000000000000003"/>
    <n v="362.85"/>
    <s v="MATRIZ CONSERVADORA"/>
    <n v="0.6120000000000001"/>
    <n v="0.85"/>
    <n v="0.8"/>
    <n v="0.9"/>
    <n v="0.25092000000000009"/>
    <n v="222.06420000000008"/>
    <x v="0"/>
    <x v="0"/>
    <n v="1"/>
  </r>
  <r>
    <n v="10732895"/>
    <s v="Porca autotrav AISI-304 M10 x 1,50mm"/>
    <n v="73181600"/>
    <s v="31161700A"/>
    <s v="PORCA SEXTAVADA E QUADRADA                                  "/>
    <s v="CONS/NAC"/>
    <n v="282"/>
    <x v="1"/>
    <s v="W000"/>
    <x v="1"/>
    <s v="#"/>
    <s v="Não Atribuído"/>
    <s v="UN"/>
    <n v="1500"/>
    <n v="2.3610000000000002"/>
    <n v="3541.46"/>
    <d v="2020-05-14T00:00:00"/>
    <s v="PGEA/PGEST/CDE 19/2020"/>
    <s v="SBS/BENS/GIDBE/ORCB 04/2020"/>
    <n v="4.54"/>
    <d v="2020-04-08T00:00:00"/>
    <n v="2.36"/>
    <n v="2.36"/>
    <n v="3540"/>
    <s v="MATRIZ CONSERVADORA"/>
    <n v="0.6120000000000001"/>
    <n v="0.85"/>
    <n v="0.8"/>
    <n v="0.9"/>
    <n v="1.44432"/>
    <n v="2166.48"/>
    <x v="0"/>
    <x v="0"/>
    <n v="1"/>
  </r>
  <r>
    <n v="10755441"/>
    <s v="Terminal Cu p/1 cab. 4,0mm²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190"/>
    <n v="0.40060000000000001"/>
    <n v="76.1066"/>
    <d v="2020-05-14T00:00:00"/>
    <s v="PGEA/PGEST/CDE 19/2020"/>
    <s v="SBS/BENS/GIDBE/ORCB 04/2020"/>
    <n v="0.68"/>
    <d v="2016-08-04T00:00:00"/>
    <n v="0.30452380952380953"/>
    <n v="0.30452380952380953"/>
    <n v="57.859523809523807"/>
    <s v="HISTÓRICO GM"/>
    <n v="5.0146619829859816E-2"/>
    <m/>
    <m/>
    <m/>
    <n v="1.5270839705331121E-2"/>
    <n v="2.9014595440129129"/>
    <x v="0"/>
    <x v="0"/>
    <n v="1"/>
  </r>
  <r>
    <n v="10756693"/>
    <s v="Kit de vedação em celulos/res p/filtro d"/>
    <n v="0"/>
    <n v="40161527"/>
    <s v="PARTE ACESS P/FILTRO"/>
    <s v="CONS/IAMN"/>
    <n v="289"/>
    <x v="4"/>
    <s v="1"/>
    <x v="4"/>
    <s v="#"/>
    <s v="NATCO INTERNATIONAL DIV"/>
    <s v="UN"/>
    <n v="15"/>
    <n v="32.250599999999999"/>
    <n v="483.75940000000003"/>
    <d v="2020-05-14T00:00:00"/>
    <s v="PGEA/PGEST/CDE 19/2020"/>
    <s v="SBS/BENS/GIDBE/ORCB 04/2020"/>
    <n v="23.14"/>
    <d v="2012-05-21T00:00:00"/>
    <n v="32.25"/>
    <n v="32.25"/>
    <n v="483.75"/>
    <s v="HISTÓRICO GM"/>
    <n v="1.4209290985279377E-2"/>
    <m/>
    <m/>
    <m/>
    <n v="0.45824963427525989"/>
    <n v="6.873744514128898"/>
    <x v="0"/>
    <x v="0"/>
    <n v="1"/>
  </r>
  <r>
    <n v="10762535"/>
    <s v="União fêmea NPT fêmea"/>
    <n v="73072900"/>
    <s v="40142600A"/>
    <s v="CONEXAO PARA TUBOS CONFORMAVEIS                             "/>
    <s v="CONS/NAC"/>
    <n v="288"/>
    <x v="3"/>
    <s v="1"/>
    <x v="3"/>
    <s v="#"/>
    <s v="SWAGELOK COMPANY"/>
    <s v="UN"/>
    <n v="16"/>
    <n v="53.9131"/>
    <n v="862.61"/>
    <d v="2020-05-14T00:00:00"/>
    <s v="PGEA/PGEST/CDE 19/2020"/>
    <s v="SBS/BENS/GIDBE/ORCB 04/2020"/>
    <n v="53.6"/>
    <d v="2013-03-06T00:00:00"/>
    <n v="53.91"/>
    <n v="53.91"/>
    <n v="862.56"/>
    <s v="HISTÓRICO NM"/>
    <n v="4.9986461580409522E-2"/>
    <m/>
    <m/>
    <m/>
    <n v="2.694770143799877"/>
    <n v="43.116322300798032"/>
    <x v="0"/>
    <x v="0"/>
    <n v="1"/>
  </r>
  <r>
    <n v="10763852"/>
    <s v="Válvula múltipla p/tubo 10mm"/>
    <n v="84818099"/>
    <s v="40142600A"/>
    <s v="CONEXAO PARA TUBOS CONFORMAVEIS                             "/>
    <s v="CONS/NAC"/>
    <n v="289"/>
    <x v="4"/>
    <s v="1"/>
    <x v="4"/>
    <s v="#"/>
    <s v="SWAGELOK COMPANY"/>
    <s v="UN"/>
    <n v="7"/>
    <n v="589.61130000000003"/>
    <n v="4127.2788"/>
    <d v="2020-05-14T00:00:00"/>
    <s v="PGEA/PGEST/CDE 19/2020"/>
    <s v="SBS/BENS/GIDBE/ORCB 04/2020"/>
    <n v="189.77"/>
    <d v="2014-01-17T00:00:00"/>
    <n v="589.61"/>
    <n v="589.61"/>
    <n v="4127.2700000000004"/>
    <s v="MATRIZ CONSERVADORA"/>
    <n v="0.6120000000000001"/>
    <n v="0.85"/>
    <n v="0.8"/>
    <n v="0.9"/>
    <n v="360.84132000000005"/>
    <n v="2525.8892400000004"/>
    <x v="0"/>
    <x v="0"/>
    <n v="1"/>
  </r>
  <r>
    <n v="10766660"/>
    <s v="Anel O fluoroelast. esp 5,33 x DI 126,37"/>
    <n v="40169300"/>
    <n v="31181506"/>
    <s v="ANEL VEDACAO SECAO O"/>
    <s v="CONS/NAC"/>
    <n v="282"/>
    <x v="1"/>
    <s v="1"/>
    <x v="1"/>
    <s v="#"/>
    <s v="EAGLEBURGMANN INDUSTRIES EBI"/>
    <s v="UN"/>
    <n v="4"/>
    <n v="114.07"/>
    <n v="456.28"/>
    <d v="2020-05-14T00:00:00"/>
    <s v="PGEA/PGEST/CDE 19/2020"/>
    <s v="SBS/BENS/GIDBE/ORCB 04/2020"/>
    <n v="14"/>
    <d v="2020-03-29T00:00:00"/>
    <n v="114.07"/>
    <n v="114.07"/>
    <n v="456.28"/>
    <s v="HISTÓRICO GM"/>
    <n v="3.4930104576980335E-2"/>
    <m/>
    <m/>
    <m/>
    <n v="3.9844770290961464"/>
    <n v="15.937908116384586"/>
    <x v="0"/>
    <x v="0"/>
    <n v="1"/>
  </r>
  <r>
    <n v="10768514"/>
    <s v="Redução exc. WPB 6x4&quot; sch 40"/>
    <n v="73079900"/>
    <s v="40142305A"/>
    <s v="REDUCAO DE ACO PARA TUBO                                    "/>
    <s v="CONS/NAC"/>
    <n v="289"/>
    <x v="4"/>
    <s v="1"/>
    <x v="4"/>
    <s v="#"/>
    <s v="Não Atribuído"/>
    <s v="UN"/>
    <n v="15"/>
    <n v="156.76599999999999"/>
    <n v="2351.4899999999998"/>
    <d v="2020-05-14T00:00:00"/>
    <s v="PGEA/PGEST/CDE 19/2020"/>
    <s v="SBS/BENS/GIDBE/ORCB 04/2020"/>
    <n v="411.78"/>
    <d v="2013-05-31T00:00:00"/>
    <n v="156.77000000000001"/>
    <n v="156.77000000000001"/>
    <n v="2351.5500000000002"/>
    <s v="MATRIZ CONSERVADORA"/>
    <n v="0.6120000000000001"/>
    <n v="0.85"/>
    <n v="0.8"/>
    <n v="0.9"/>
    <n v="95.943240000000017"/>
    <n v="1439.1486000000002"/>
    <x v="0"/>
    <x v="0"/>
    <n v="1"/>
  </r>
  <r>
    <n v="10774696"/>
    <s v="Paraf. estojo A193-B7 1 7/8&quot;-6 x8&quot;"/>
    <n v="73181500"/>
    <n v="31161619"/>
    <s v="PARAFUSO ESTOJO"/>
    <s v="CONS/NAC"/>
    <n v="288"/>
    <x v="3"/>
    <s v="1"/>
    <x v="3"/>
    <s v="#"/>
    <s v="Não Atribuído"/>
    <s v="UN"/>
    <n v="47"/>
    <n v="93.323999999999998"/>
    <n v="4386.2259999999997"/>
    <d v="2020-05-14T00:00:00"/>
    <s v="PGEA/PGEST/CDE 19/2020"/>
    <s v="SBS/BENS/GIDBE/ORCB 04/2020"/>
    <n v="72.912000000000006"/>
    <d v="2010-06-14T00:00:00"/>
    <n v="93.32"/>
    <n v="93.32"/>
    <n v="4386.04"/>
    <s v="HISTÓRICO GM"/>
    <n v="2.5890231637668529E-2"/>
    <m/>
    <m/>
    <m/>
    <n v="2.4160764164272268"/>
    <n v="113.55559157207966"/>
    <x v="0"/>
    <x v="0"/>
    <n v="1"/>
  </r>
  <r>
    <n v="10780320"/>
    <s v="Parafuso esp. p/turbina gás"/>
    <n v="73181500"/>
    <s v="26101506A"/>
    <s v="PARTES DE TURBNA A GÁS"/>
    <s v="CONS/IMP"/>
    <n v="282"/>
    <x v="1"/>
    <s v="1"/>
    <x v="1"/>
    <s v="#"/>
    <s v="GE -GENERAL ELECTRIC COMPANY"/>
    <s v="UN"/>
    <n v="1"/>
    <n v="22.91"/>
    <n v="22.91"/>
    <d v="2020-05-14T00:00:00"/>
    <s v="PGEA/PGEST/CDE 19/2020"/>
    <s v="SBS/BENS/GIDBE/ORCB 04/2020"/>
    <n v="16.506900000000002"/>
    <d v="2018-06-06T00:00:00"/>
    <n v="22.91"/>
    <n v="31.92"/>
    <n v="31.92"/>
    <s v="MATRIZ CONSERVADORA"/>
    <n v="0.6120000000000001"/>
    <n v="0.85"/>
    <n v="0.8"/>
    <n v="0.9"/>
    <n v="19.535040000000006"/>
    <n v="19.535040000000006"/>
    <x v="0"/>
    <x v="0"/>
    <n v="0.5"/>
  </r>
  <r>
    <n v="10780320"/>
    <s v="Parafuso esp. p/turbina gás"/>
    <n v="73181500"/>
    <s v="26101506A"/>
    <s v="PARTES DE TURBNA A GÁS"/>
    <s v="PAR/IMP"/>
    <n v="282"/>
    <x v="1"/>
    <s v="1"/>
    <x v="1"/>
    <s v="#"/>
    <s v="GE -GENERAL ELECTRIC COMPANY"/>
    <s v="UN"/>
    <n v="2"/>
    <n v="31.914999999999999"/>
    <n v="63.83"/>
    <d v="2020-05-14T00:00:00"/>
    <s v="PGEA/PGEST/CDE 19/2020"/>
    <s v="SBS/BENS/GIDBE/ORCB 04/2020"/>
    <n v="16.506900000000002"/>
    <d v="2018-06-06T00:00:00"/>
    <n v="31.92"/>
    <n v="31.92"/>
    <n v="63.84"/>
    <s v="MATRIZ CONSERVADORA"/>
    <n v="0.6120000000000001"/>
    <n v="0.85"/>
    <n v="0.8"/>
    <n v="0.9"/>
    <n v="19.535040000000006"/>
    <n v="39.070080000000011"/>
    <x v="0"/>
    <x v="0"/>
    <n v="0.5"/>
  </r>
  <r>
    <n v="10781604"/>
    <s v="Suporte inf. em AC galv. resist. 1,38kN"/>
    <n v="73269090"/>
    <n v="46182304"/>
    <s v="CONECTOR DE ANCORAGE"/>
    <s v="CONS/NAC"/>
    <n v="289"/>
    <x v="4"/>
    <s v="1"/>
    <x v="4"/>
    <s v="#"/>
    <s v="DBI-SALAS"/>
    <s v="UN"/>
    <n v="72"/>
    <n v="416.0421"/>
    <n v="29955.03"/>
    <d v="2020-05-14T00:00:00"/>
    <s v="PGEA/PGEST/CDE 19/2020"/>
    <s v="SBS/BENS/GIDBE/ORCB 04/2020"/>
    <n v="398.85"/>
    <d v="2019-10-24T00:00:00"/>
    <n v="416.04"/>
    <n v="416.04"/>
    <n v="29954.880000000001"/>
    <s v="HISTÓRICO GM 7 ALGARISMOS"/>
    <n v="2.0923137228466102E-2"/>
    <m/>
    <m/>
    <m/>
    <n v="8.7048620125310379"/>
    <n v="626.75006490223473"/>
    <x v="0"/>
    <x v="0"/>
    <n v="1"/>
  </r>
  <r>
    <n v="10782172"/>
    <s v="Junta metálica p/turbina gás"/>
    <n v="73269090"/>
    <s v="26101506A"/>
    <s v="PARTES DE TURBNA A GÁS"/>
    <s v="CONS/IMP6"/>
    <n v="282"/>
    <x v="1"/>
    <s v="1"/>
    <x v="1"/>
    <s v="#"/>
    <s v="GE -GENERAL ELECTRIC COMPANY"/>
    <s v="UN"/>
    <n v="2"/>
    <n v="130.33000000000001"/>
    <n v="260.66000000000003"/>
    <d v="2020-05-14T00:00:00"/>
    <s v="PGEA/PGEST/CDE 19/2020"/>
    <s v="SBS/BENS/GIDBE/ORCB 04/2020"/>
    <n v="142.315"/>
    <d v="2018-06-06T00:00:00"/>
    <n v="130.33000000000001"/>
    <n v="174.98"/>
    <n v="349.96"/>
    <s v="MATRIZ CONSERVADORA"/>
    <n v="0.6120000000000001"/>
    <n v="0.85"/>
    <n v="0.8"/>
    <n v="0.9"/>
    <n v="107.08776000000002"/>
    <n v="214.17552000000003"/>
    <x v="0"/>
    <x v="0"/>
    <n v="0.5"/>
  </r>
  <r>
    <n v="10782172"/>
    <s v="Junta metálica p/turbina gás"/>
    <n v="73269090"/>
    <s v="26101506A"/>
    <s v="PARTES DE TURBNA A GÁS"/>
    <s v="CONS/IMP"/>
    <n v="282"/>
    <x v="1"/>
    <s v="1"/>
    <x v="1"/>
    <s v="#"/>
    <s v="GE -GENERAL ELECTRIC COMPANY"/>
    <s v="UN"/>
    <n v="6"/>
    <n v="174.98"/>
    <n v="1049.8800000000001"/>
    <d v="2020-05-14T00:00:00"/>
    <s v="PGEA/PGEST/CDE 19/2020"/>
    <s v="SBS/BENS/GIDBE/ORCB 04/2020"/>
    <n v="142.315"/>
    <d v="2018-06-06T00:00:00"/>
    <n v="174.98"/>
    <n v="174.98"/>
    <n v="1049.8799999999999"/>
    <s v="MATRIZ CONSERVADORA"/>
    <n v="0.6120000000000001"/>
    <n v="0.85"/>
    <n v="0.8"/>
    <n v="0.9"/>
    <n v="107.08776000000002"/>
    <n v="642.52656000000013"/>
    <x v="0"/>
    <x v="0"/>
    <n v="0.5"/>
  </r>
  <r>
    <n v="10794144"/>
    <s v="Cola a frio silicone bisn. 300ml"/>
    <n v="35061090"/>
    <n v="31201610"/>
    <s v="COLA A FRIO                                                 "/>
    <s v="PAR/NAC"/>
    <n v="288"/>
    <x v="3"/>
    <s v="1"/>
    <x v="3"/>
    <s v="#"/>
    <s v="DOW CORNING BRASIL"/>
    <s v="UN"/>
    <n v="51"/>
    <n v="22.896100000000001"/>
    <n v="1167.6991"/>
    <d v="2020-05-14T00:00:00"/>
    <s v="PGEA/PGEST/CDE 19/2020"/>
    <s v="SBS/BENS/GIDBE/ORCB 04/2020"/>
    <n v="40.840000000000003"/>
    <d v="2020-03-04T00:00:00"/>
    <n v="22.9"/>
    <n v="22.9"/>
    <n v="1167.8999999999999"/>
    <s v="HISTÓRICO GM 7 ALGARISMOS"/>
    <n v="5.5133037179673848E-2"/>
    <m/>
    <m/>
    <m/>
    <n v="1.2625465514145311"/>
    <n v="64.38987412214108"/>
    <x v="0"/>
    <x v="0"/>
    <n v="1"/>
  </r>
  <r>
    <n v="10797087"/>
    <s v="Niple sextavado p/tubo 1/2&quot; NPT macho"/>
    <n v="39174090"/>
    <s v="40142600A"/>
    <s v="CONEXAO PARA TUBOS CONFORMAVEIS                             "/>
    <s v="CONS/NAC"/>
    <n v="288"/>
    <x v="3"/>
    <s v="1"/>
    <x v="3"/>
    <s v="#"/>
    <s v="TIGRE SA (CONEXÕES, TUBOS, PINCÉIS)"/>
    <s v="UN"/>
    <n v="24"/>
    <n v="3.5341999999999998"/>
    <n v="84.82"/>
    <d v="2020-05-14T00:00:00"/>
    <s v="PGEA/PGEST/CDE 19/2020"/>
    <s v="SBS/BENS/GIDBE/ORCB 04/2020"/>
    <n v="1.8149999999999999"/>
    <d v="2016-07-01T00:00:00"/>
    <n v="3.53"/>
    <n v="3.53"/>
    <n v="84.72"/>
    <s v="MATRIZ CONSERVADORA"/>
    <n v="0.6120000000000001"/>
    <n v="0.85"/>
    <n v="0.8"/>
    <n v="0.9"/>
    <n v="2.1603600000000003"/>
    <n v="51.848640000000003"/>
    <x v="0"/>
    <x v="0"/>
    <n v="1"/>
  </r>
  <r>
    <n v="10813988"/>
    <s v="Grampo p/fixar trilho DIN Phoenix"/>
    <n v="85389090"/>
    <s v="39121410A"/>
    <s v="ACESSORIOS CONECTOR ELETRICO P/PAINEIS                      "/>
    <s v="IMOB/NAC"/>
    <n v="288"/>
    <x v="3"/>
    <s v="1"/>
    <x v="3"/>
    <s v="#"/>
    <s v="PHOENIX CONTACT"/>
    <s v="UN"/>
    <n v="32"/>
    <n v="1"/>
    <n v="32"/>
    <d v="2020-05-14T00:00:00"/>
    <s v="PGEA/PGEST/CDE 19/2020"/>
    <s v="SBS/BENS/GIDBE/ORCB 04/2020"/>
    <n v="72.150000000000006"/>
    <d v="2019-04-26T00:00:00"/>
    <n v="8.2996666666666652"/>
    <n v="8.2996666666666652"/>
    <n v="265.58933333333329"/>
    <s v="MATRIZ CONSERVADORA"/>
    <n v="0.6120000000000001"/>
    <n v="0.85"/>
    <n v="0.8"/>
    <n v="0.9"/>
    <n v="5.079396"/>
    <n v="162.540672"/>
    <x v="0"/>
    <x v="0"/>
    <n v="1"/>
  </r>
  <r>
    <n v="10820539"/>
    <s v="Lâmpada mista 260W E27"/>
    <n v="85393900"/>
    <n v="39101615"/>
    <s v="LAMPADA A VAPOR DE MERCURIO                                 "/>
    <s v="CONS/NAC"/>
    <n v="288"/>
    <x v="3"/>
    <s v="1"/>
    <x v="3"/>
    <s v="#"/>
    <s v="SIGNIFY LIGHTING N.V."/>
    <s v="UN"/>
    <n v="25"/>
    <n v="3.1768999999999998"/>
    <n v="79.422200000000004"/>
    <d v="2020-05-14T00:00:00"/>
    <s v="PGEA/PGEST/CDE 19/2020"/>
    <s v="SBS/BENS/GIDBE/ORCB 04/2020"/>
    <n v="9.69"/>
    <d v="2008-05-07T00:00:00"/>
    <n v="3.18"/>
    <n v="7"/>
    <n v="175"/>
    <s v="HISTÓRICO GM 7 ALGARISMOS"/>
    <n v="8.1873967379978166E-2"/>
    <m/>
    <m/>
    <m/>
    <n v="0.57311777165984712"/>
    <n v="14.327944291496179"/>
    <x v="0"/>
    <x v="0"/>
    <n v="1"/>
  </r>
  <r>
    <n v="10824587"/>
    <s v="Bucha bba Neptune"/>
    <n v="84139190"/>
    <s v="40151700A"/>
    <s v="PARTES DE BOMBAS INDUSTRIAIS                                "/>
    <s v="CONS/NAC"/>
    <n v="288"/>
    <x v="3"/>
    <s v="1"/>
    <x v="3"/>
    <s v="#"/>
    <s v="NEPTUNE CHEMICAL PUMP CO.INC."/>
    <s v="UN"/>
    <n v="4"/>
    <n v="33.637500000000003"/>
    <n v="134.55000000000001"/>
    <d v="2020-05-14T00:00:00"/>
    <s v="PGEA/PGEST/CDE 19/2020"/>
    <s v="SBS/BENS/GIDBE/ORCB 04/2020"/>
    <n v="458.88"/>
    <d v="2018-01-25T00:00:00"/>
    <n v="33.64"/>
    <n v="33.64"/>
    <n v="134.56"/>
    <s v="MATRIZ CONSERVADORA"/>
    <n v="0.6120000000000001"/>
    <n v="0.85"/>
    <n v="0.8"/>
    <n v="0.9"/>
    <n v="20.587680000000002"/>
    <n v="82.35072000000001"/>
    <x v="0"/>
    <x v="0"/>
    <n v="1"/>
  </r>
  <r>
    <n v="10831609"/>
    <s v="Disjuntor motor 690V 1,6A 1-1,6A"/>
    <n v="85362000"/>
    <s v="39121601A"/>
    <s v="DISJUNTOR PARA MANOBRA E PROTECAO DE MOTORES                "/>
    <s v="CONS/IAMN"/>
    <n v="289"/>
    <x v="4"/>
    <s v="1"/>
    <x v="4"/>
    <s v="#"/>
    <s v="SCHNEIDER ELECTRIC"/>
    <s v="UN"/>
    <n v="7"/>
    <n v="131.87430000000001"/>
    <n v="923.12"/>
    <d v="2020-05-14T00:00:00"/>
    <s v="PGEA/PGEST/CDE 19/2020"/>
    <s v="SBS/BENS/GIDBE/ORCB 04/2020"/>
    <n v="206.33"/>
    <d v="2019-11-14T00:00:00"/>
    <n v="131.87"/>
    <n v="131.87"/>
    <n v="923.09"/>
    <s v="MATRIZ CONSERVADORA"/>
    <n v="0.6120000000000001"/>
    <n v="0.85"/>
    <n v="0.8"/>
    <n v="0.9"/>
    <n v="80.704440000000019"/>
    <n v="564.93108000000018"/>
    <x v="0"/>
    <x v="0"/>
    <n v="1"/>
  </r>
  <r>
    <n v="10839378"/>
    <s v="Anel O fluoroelast. esp 3,00 x DI 57,15m"/>
    <n v="40169300"/>
    <n v="31181506"/>
    <s v="ANEL VEDACAO SECAO O"/>
    <s v="CONS/NAC"/>
    <n v="288"/>
    <x v="3"/>
    <s v="1"/>
    <x v="3"/>
    <s v="#"/>
    <s v="Não Atribuído"/>
    <s v="UN"/>
    <n v="80"/>
    <n v="5.4179000000000004"/>
    <n v="433.43259999999998"/>
    <d v="2020-05-14T00:00:00"/>
    <s v="PGEA/PGEST/CDE 19/2020"/>
    <s v="SBS/BENS/GIDBE/ORCB 04/2020"/>
    <n v="36.020000000000003"/>
    <d v="2019-03-01T00:00:00"/>
    <n v="5.42"/>
    <n v="5.42"/>
    <n v="433.6"/>
    <s v="HISTÓRICO GM"/>
    <n v="3.4930104576980335E-2"/>
    <m/>
    <m/>
    <m/>
    <n v="0.1893211668072334"/>
    <n v="15.145693344578673"/>
    <x v="0"/>
    <x v="0"/>
    <n v="1"/>
  </r>
  <r>
    <n v="10842909"/>
    <s v="Junt.circ.p/flang. FR esp. 8&quot; 150#"/>
    <n v="73269090"/>
    <s v="31181500B"/>
    <s v="JUNTA CIRCULAR PARA FLANGE                                  "/>
    <s v="CONS/NAC"/>
    <n v="289"/>
    <x v="4"/>
    <s v="1"/>
    <x v="4"/>
    <s v="#"/>
    <s v="TEADIT JUNTAS"/>
    <s v="UN"/>
    <n v="46"/>
    <n v="20.125299999999999"/>
    <n v="925.76350000000002"/>
    <d v="2020-05-14T00:00:00"/>
    <s v="PGEA/PGEST/CDE 19/2020"/>
    <s v="SBS/BENS/GIDBE/ORCB 04/2020"/>
    <n v="42.984999999999999"/>
    <d v="2019-01-22T00:00:00"/>
    <n v="20.12"/>
    <n v="28.36"/>
    <n v="1304.56"/>
    <s v="MATRIZ CONSERVADORA"/>
    <n v="0.6120000000000001"/>
    <n v="0.85"/>
    <n v="0.8"/>
    <n v="0.9"/>
    <n v="17.356320000000004"/>
    <n v="798.39072000000021"/>
    <x v="0"/>
    <x v="0"/>
    <n v="1"/>
  </r>
  <r>
    <n v="10846293"/>
    <s v="Tampão p/turb.gás GE"/>
    <n v="84119900"/>
    <s v="26101506A"/>
    <s v="PARTES DE TURBNA A GÁS"/>
    <s v="CONS/IAMN"/>
    <n v="289"/>
    <x v="4"/>
    <s v="1"/>
    <x v="4"/>
    <s v="#"/>
    <s v="GE -GENERAL ELECTRIC COMPANY"/>
    <s v="UN"/>
    <n v="26"/>
    <n v="191.69210000000001"/>
    <n v="4983.9938000000002"/>
    <d v="2020-05-14T00:00:00"/>
    <s v="PGEA/PGEST/CDE 19/2020"/>
    <s v="SBS/BENS/GIDBE/ORCB 04/2020"/>
    <n v="103.34869999999999"/>
    <d v="2012-05-29T00:00:00"/>
    <n v="191.69"/>
    <n v="191.69"/>
    <n v="4983.9399999999996"/>
    <s v="MATRIZ CONSERVADORA"/>
    <n v="0.6120000000000001"/>
    <n v="0.85"/>
    <n v="0.8"/>
    <n v="0.9"/>
    <n v="117.31428000000001"/>
    <n v="3050.1712800000005"/>
    <x v="0"/>
    <x v="0"/>
    <n v="1"/>
  </r>
  <r>
    <n v="10847427"/>
    <s v="Arruela específica p/turb.gás GE"/>
    <n v="73182200"/>
    <s v="26101506A"/>
    <s v="PARTES DE TURBNA A GÁS"/>
    <s v="CONS/IAMN"/>
    <n v="289"/>
    <x v="4"/>
    <s v="1"/>
    <x v="4"/>
    <s v="#"/>
    <s v="GE -GENERAL ELECTRIC COMPANY"/>
    <s v="UN"/>
    <n v="18"/>
    <n v="18.7455"/>
    <n v="337.41899999999998"/>
    <d v="2020-05-14T00:00:00"/>
    <s v="PGEA/PGEST/CDE 19/2020"/>
    <s v="SBS/BENS/GIDBE/ORCB 04/2020"/>
    <n v="5.9667000000000003"/>
    <d v="2012-07-03T00:00:00"/>
    <n v="18.75"/>
    <n v="18.75"/>
    <n v="337.5"/>
    <s v="MATRIZ CONSERVADORA"/>
    <n v="0.6120000000000001"/>
    <n v="0.85"/>
    <n v="0.8"/>
    <n v="0.9"/>
    <n v="11.475000000000001"/>
    <n v="206.55"/>
    <x v="0"/>
    <x v="0"/>
    <n v="1"/>
  </r>
  <r>
    <n v="10847604"/>
    <s v="Conector p/turb.gás GE"/>
    <n v="73269090"/>
    <s v="26101506A"/>
    <s v="PARTES DE TURBNA A GÁS"/>
    <s v="CONS/IAMN"/>
    <n v="289"/>
    <x v="4"/>
    <s v="1"/>
    <x v="4"/>
    <s v="#"/>
    <s v="GE -GENERAL ELECTRIC COMPANY"/>
    <s v="UN"/>
    <n v="20"/>
    <n v="42.7455"/>
    <n v="854.90909999999997"/>
    <d v="2020-05-14T00:00:00"/>
    <s v="PGEA/PGEST/CDE 19/2020"/>
    <s v="SBS/BENS/GIDBE/ORCB 04/2020"/>
    <n v="90.89"/>
    <d v="2020-01-10T00:00:00"/>
    <n v="42.75"/>
    <n v="42.75"/>
    <n v="855"/>
    <s v="MATRIZ CONSERVADORA"/>
    <n v="0.6120000000000001"/>
    <n v="0.85"/>
    <n v="0.8"/>
    <n v="0.9"/>
    <n v="26.163000000000004"/>
    <n v="523.2600000000001"/>
    <x v="0"/>
    <x v="0"/>
    <n v="1"/>
  </r>
  <r>
    <n v="10847662"/>
    <s v="Vedação p/turb.gás GE"/>
    <n v="40169300"/>
    <s v="26101506A"/>
    <s v="PARTES DE TURBNA A GÁS"/>
    <s v="CONS/IAMN"/>
    <n v="289"/>
    <x v="4"/>
    <s v="1"/>
    <x v="4"/>
    <s v="#"/>
    <s v="GE -GENERAL ELECTRIC COMPANY"/>
    <s v="UN"/>
    <n v="21"/>
    <n v="67.498400000000004"/>
    <n v="1417.4664"/>
    <d v="2020-05-14T00:00:00"/>
    <s v="PGEA/PGEST/CDE 19/2020"/>
    <s v="SBS/BENS/GIDBE/ORCB 04/2020"/>
    <n v="48.43"/>
    <d v="2012-05-02T00:00:00"/>
    <n v="67.5"/>
    <n v="67.5"/>
    <n v="1417.5"/>
    <s v="MATRIZ CONSERVADORA"/>
    <n v="0.6120000000000001"/>
    <n v="0.85"/>
    <n v="0.8"/>
    <n v="0.9"/>
    <n v="41.310000000000009"/>
    <n v="867.51000000000022"/>
    <x v="0"/>
    <x v="0"/>
    <n v="1"/>
  </r>
  <r>
    <n v="10847677"/>
    <s v="Conector p/turb.gás GE"/>
    <n v="73079900"/>
    <s v="26101506A"/>
    <s v="PARTES DE TURBNA A GÁS"/>
    <s v="CONS/IAMN"/>
    <n v="289"/>
    <x v="4"/>
    <s v="1"/>
    <x v="4"/>
    <s v="#"/>
    <s v="GE -GENERAL ELECTRIC COMPANY"/>
    <s v="UN"/>
    <n v="27"/>
    <n v="175.4982"/>
    <n v="4738.4517999999998"/>
    <d v="2020-05-14T00:00:00"/>
    <s v="PGEA/PGEST/CDE 19/2020"/>
    <s v="SBS/BENS/GIDBE/ORCB 04/2020"/>
    <n v="335.87"/>
    <d v="2020-01-10T00:00:00"/>
    <n v="175.5"/>
    <n v="175.5"/>
    <n v="4738.5"/>
    <s v="MATRIZ CONSERVADORA"/>
    <n v="0.6120000000000001"/>
    <n v="0.85"/>
    <n v="0.8"/>
    <n v="0.9"/>
    <n v="107.40600000000002"/>
    <n v="2899.9620000000004"/>
    <x v="0"/>
    <x v="0"/>
    <n v="1"/>
  </r>
  <r>
    <n v="10847742"/>
    <s v="Conector p/turb.gás GE"/>
    <n v="73269090"/>
    <s v="26101506A"/>
    <s v="PARTES DE TURBNA A GÁS"/>
    <s v="CONS/IAMN"/>
    <n v="289"/>
    <x v="4"/>
    <s v="1"/>
    <x v="4"/>
    <s v="#"/>
    <s v="GE -GENERAL ELECTRIC COMPANY"/>
    <s v="UN"/>
    <n v="12"/>
    <n v="37.3371"/>
    <n v="448.04570000000001"/>
    <d v="2020-05-14T00:00:00"/>
    <s v="PGEA/PGEST/CDE 19/2020"/>
    <s v="SBS/BENS/GIDBE/ORCB 04/2020"/>
    <n v="119.15"/>
    <d v="2020-01-10T00:00:00"/>
    <n v="37.340000000000003"/>
    <n v="37.340000000000003"/>
    <n v="448.08000000000004"/>
    <s v="MATRIZ CONSERVADORA"/>
    <n v="0.6120000000000001"/>
    <n v="0.85"/>
    <n v="0.8"/>
    <n v="0.9"/>
    <n v="22.852080000000004"/>
    <n v="274.22496000000007"/>
    <x v="0"/>
    <x v="0"/>
    <n v="1"/>
  </r>
  <r>
    <n v="10847748"/>
    <s v="Conector p/turb.gás GE"/>
    <n v="73079900"/>
    <s v="26101506A"/>
    <s v="PARTES DE TURBNA A GÁS"/>
    <s v="CONS/IAMN"/>
    <n v="289"/>
    <x v="4"/>
    <s v="1"/>
    <x v="4"/>
    <s v="#"/>
    <s v="GE -GENERAL ELECTRIC COMPANY"/>
    <s v="UN"/>
    <n v="15"/>
    <n v="161.2544"/>
    <n v="2418.8155999999999"/>
    <d v="2020-05-14T00:00:00"/>
    <s v="PGEA/PGEST/CDE 19/2020"/>
    <s v="SBS/BENS/GIDBE/ORCB 04/2020"/>
    <n v="115.7"/>
    <d v="2012-05-22T00:00:00"/>
    <n v="161.25"/>
    <n v="161.25"/>
    <n v="2418.75"/>
    <s v="MATRIZ CONSERVADORA"/>
    <n v="0.6120000000000001"/>
    <n v="0.85"/>
    <n v="0.8"/>
    <n v="0.9"/>
    <n v="98.685000000000016"/>
    <n v="1480.2750000000003"/>
    <x v="0"/>
    <x v="0"/>
    <n v="1"/>
  </r>
  <r>
    <n v="10847910"/>
    <s v="Arruela específica p/turb.gás GE"/>
    <n v="73182200"/>
    <s v="26101506A"/>
    <s v="PARTES DE TURBNA A GÁS"/>
    <s v="CONS/IAMN"/>
    <n v="189"/>
    <x v="5"/>
    <s v="1"/>
    <x v="4"/>
    <s v="#"/>
    <s v="GE -GENERAL ELECTRIC COMPANY"/>
    <s v="UN"/>
    <n v="77"/>
    <n v="92.250900000000001"/>
    <n v="7103.32"/>
    <d v="2020-05-14T00:00:00"/>
    <s v="PGEA/PGEST/CDE 19/2020"/>
    <s v="SBS/BENS/GIDBE/ORCB 04/2020"/>
    <n v="245.68819999999999"/>
    <d v="2020-04-22T00:00:00"/>
    <n v="92.25"/>
    <n v="260.88"/>
    <n v="20087.759999999998"/>
    <s v="MATRIZ DE ATRATIVIDADE DE MERCADO"/>
    <n v="0.36000000000000004"/>
    <n v="0.5"/>
    <n v="0.8"/>
    <n v="0.9"/>
    <n v="93.916800000000009"/>
    <n v="7231.5936000000011"/>
    <x v="0"/>
    <x v="0"/>
    <n v="0.5"/>
  </r>
  <r>
    <n v="10847910"/>
    <s v="Arruela específica p/turb.gás GE"/>
    <n v="73182200"/>
    <s v="26101506A"/>
    <s v="PARTES DE TURBNA A GÁS"/>
    <s v="CONS/IMP"/>
    <n v="189"/>
    <x v="5"/>
    <s v="1"/>
    <x v="4"/>
    <s v="#"/>
    <s v="GE -GENERAL ELECTRIC COMPANY"/>
    <s v="UN"/>
    <n v="272"/>
    <n v="260.87849999999997"/>
    <n v="70958.950299999997"/>
    <d v="2020-05-14T00:00:00"/>
    <s v="PGEA/PGEST/CDE 19/2020"/>
    <s v="SBS/BENS/GIDBE/ORCB 04/2020"/>
    <n v="245.68819999999999"/>
    <d v="2020-04-22T00:00:00"/>
    <n v="260.88"/>
    <n v="260.88"/>
    <n v="70959.360000000001"/>
    <s v="MATRIZ DE ATRATIVIDADE DE MERCADO"/>
    <n v="0.36000000000000004"/>
    <n v="0.5"/>
    <n v="0.8"/>
    <n v="0.9"/>
    <n v="93.916800000000009"/>
    <n v="25545.369600000002"/>
    <x v="0"/>
    <x v="0"/>
    <n v="0.5"/>
  </r>
  <r>
    <n v="10848281"/>
    <s v="Válv. solenóide RO 3/8&quot;NPT-F"/>
    <n v="84818092"/>
    <n v="40141605"/>
    <s v="VALVULA SOLENOIDE                                           "/>
    <s v="CONS/IAMN"/>
    <n v="289"/>
    <x v="4"/>
    <s v="1"/>
    <x v="4"/>
    <s v="#"/>
    <s v="ASCO VALVE INC."/>
    <s v="UN"/>
    <n v="3"/>
    <n v="104.2375"/>
    <n v="312.71249999999998"/>
    <d v="2020-05-14T00:00:00"/>
    <s v="PGEA/PGEST/CDE 19/2020"/>
    <s v="SBS/BENS/GIDBE/ORCB 04/2020"/>
    <n v="373.66"/>
    <d v="2014-09-29T00:00:00"/>
    <n v="104.24"/>
    <n v="104.24"/>
    <n v="312.71999999999997"/>
    <s v="HISTÓRICO GM"/>
    <n v="9.9999563892002197E-3"/>
    <m/>
    <m/>
    <m/>
    <n v="1.0423954540102309"/>
    <n v="3.1271863620306926"/>
    <x v="0"/>
    <x v="0"/>
    <n v="1"/>
  </r>
  <r>
    <n v="10848322"/>
    <s v="Válv. solenóide RO 1/8&quot;NPT 2vias"/>
    <n v="84818092"/>
    <n v="40141605"/>
    <s v="VALVULA SOLENOIDE                                           "/>
    <s v="CONS/IAMN"/>
    <n v="289"/>
    <x v="4"/>
    <s v="1"/>
    <x v="4"/>
    <s v="#"/>
    <s v="BURKERT FLUID CONTROL SYSTEMS"/>
    <s v="UN"/>
    <n v="2"/>
    <n v="216.82329999999999"/>
    <n v="433.64670000000001"/>
    <d v="2020-05-14T00:00:00"/>
    <s v="PGEA/PGEST/CDE 19/2020"/>
    <s v="SBS/BENS/GIDBE/ORCB 04/2020"/>
    <n v="155.57"/>
    <d v="2012-05-22T00:00:00"/>
    <n v="216.82"/>
    <n v="216.82"/>
    <n v="433.64"/>
    <s v="HISTÓRICO GM"/>
    <n v="9.9999563892002197E-3"/>
    <m/>
    <m/>
    <m/>
    <n v="2.1681905443063916"/>
    <n v="4.3363810886127832"/>
    <x v="0"/>
    <x v="0"/>
    <n v="1"/>
  </r>
  <r>
    <n v="10848395"/>
    <s v="Bico p/válv.contr."/>
    <n v="84819090"/>
    <n v="40141616"/>
    <s v="PARTES DE VALVULAS"/>
    <s v="CONS/IAMN"/>
    <n v="289"/>
    <x v="4"/>
    <s v="1"/>
    <x v="4"/>
    <s v="#"/>
    <s v="Dresser Ind e Com Ltda"/>
    <s v="UN"/>
    <n v="2"/>
    <n v="167.245"/>
    <n v="334.49"/>
    <d v="2020-05-14T00:00:00"/>
    <s v="PGEA/PGEST/CDE 19/2020"/>
    <s v="SBS/BENS/GIDBE/ORCB 04/2020"/>
    <n v="120"/>
    <d v="2012-05-22T00:00:00"/>
    <n v="167.25"/>
    <n v="167.25"/>
    <n v="334.5"/>
    <s v="HISTÓRICO GM"/>
    <n v="1.0578084497191957E-2"/>
    <m/>
    <m/>
    <m/>
    <n v="1.7691846321553548"/>
    <n v="3.5383692643107096"/>
    <x v="0"/>
    <x v="0"/>
    <n v="1"/>
  </r>
  <r>
    <n v="10848569"/>
    <s v="Rolamento p/válv.contr."/>
    <n v="84828000"/>
    <n v="40141616"/>
    <s v="PARTES DE VALVULAS"/>
    <s v="CONS/IAMN"/>
    <n v="289"/>
    <x v="4"/>
    <s v="1"/>
    <x v="4"/>
    <s v="#"/>
    <s v="Dresser Ind e Com Ltda"/>
    <s v="UN"/>
    <n v="2"/>
    <n v="134.995"/>
    <n v="269.99"/>
    <d v="2020-05-14T00:00:00"/>
    <s v="PGEA/PGEST/CDE 19/2020"/>
    <s v="SBS/BENS/GIDBE/ORCB 04/2020"/>
    <n v="96.86"/>
    <d v="2012-05-22T00:00:00"/>
    <n v="135"/>
    <n v="135"/>
    <n v="270"/>
    <s v="HISTÓRICO GM"/>
    <n v="1.0578084497191957E-2"/>
    <m/>
    <m/>
    <m/>
    <n v="1.4280414071209142"/>
    <n v="2.8560828142418284"/>
    <x v="0"/>
    <x v="0"/>
    <n v="1"/>
  </r>
  <r>
    <n v="10850084"/>
    <s v="Junt.circ.p/flang. FR esp. 4&quot; 150#"/>
    <n v="73269090"/>
    <s v="31181500B"/>
    <s v="JUNTA CIRCULAR PARA FLANGE                                  "/>
    <s v="CONS/NAC"/>
    <n v="289"/>
    <x v="4"/>
    <s v="1"/>
    <x v="4"/>
    <s v="#"/>
    <s v="TEADIT JUNTAS"/>
    <s v="UN"/>
    <n v="77"/>
    <n v="16.698"/>
    <n v="1285.7494999999999"/>
    <d v="2020-05-14T00:00:00"/>
    <s v="PGEA/PGEST/CDE 19/2020"/>
    <s v="SBS/BENS/GIDBE/ORCB 04/2020"/>
    <n v="16.64"/>
    <d v="2015-10-09T00:00:00"/>
    <n v="16.7"/>
    <n v="16.7"/>
    <n v="1285.8999999999999"/>
    <s v="MATRIZ CONSERVADORA"/>
    <n v="0.6120000000000001"/>
    <n v="0.85"/>
    <n v="0.8"/>
    <n v="0.9"/>
    <n v="10.220400000000001"/>
    <n v="786.97080000000017"/>
    <x v="0"/>
    <x v="0"/>
    <n v="1"/>
  </r>
  <r>
    <n v="10850239"/>
    <s v="Junt.circ.p/flang. FR esp. 8&quot; 600#"/>
    <n v="73269090"/>
    <s v="31181500B"/>
    <s v="JUNTA CIRCULAR PARA FLANGE                                  "/>
    <s v="CONS/NAC"/>
    <n v="289"/>
    <x v="4"/>
    <s v="1"/>
    <x v="4"/>
    <s v="#"/>
    <s v="TEADIT JUNTAS"/>
    <s v="UN"/>
    <n v="26"/>
    <n v="20.613399999999999"/>
    <n v="535.94970000000001"/>
    <d v="2020-05-14T00:00:00"/>
    <s v="PGEA/PGEST/CDE 19/2020"/>
    <s v="SBS/BENS/GIDBE/ORCB 04/2020"/>
    <n v="20.62"/>
    <d v="2012-06-05T00:00:00"/>
    <n v="20.61"/>
    <n v="20.61"/>
    <n v="535.86"/>
    <s v="MATRIZ CONSERVADORA"/>
    <n v="0.6120000000000001"/>
    <n v="0.85"/>
    <n v="0.8"/>
    <n v="0.9"/>
    <n v="12.613320000000002"/>
    <n v="327.94632000000001"/>
    <x v="0"/>
    <x v="0"/>
    <n v="1"/>
  </r>
  <r>
    <n v="10850304"/>
    <s v="Junt.circ.p/flang. FR esp. 10&quot; 150#"/>
    <n v="73269090"/>
    <s v="31181500B"/>
    <s v="JUNTA CIRCULAR PARA FLANGE                                  "/>
    <s v="CONS/NAC"/>
    <n v="289"/>
    <x v="4"/>
    <s v="1"/>
    <x v="4"/>
    <s v="#"/>
    <s v="TEADIT JUNTAS"/>
    <s v="UN"/>
    <n v="14"/>
    <n v="29.125699999999998"/>
    <n v="407.76"/>
    <d v="2020-05-14T00:00:00"/>
    <s v="PGEA/PGEST/CDE 19/2020"/>
    <s v="SBS/BENS/GIDBE/ORCB 04/2020"/>
    <n v="15.98"/>
    <d v="2018-01-30T00:00:00"/>
    <n v="29.13"/>
    <n v="29.13"/>
    <n v="407.82"/>
    <s v="MATRIZ CONSERVADORA"/>
    <n v="0.6120000000000001"/>
    <n v="0.85"/>
    <n v="0.8"/>
    <n v="0.9"/>
    <n v="17.827560000000002"/>
    <n v="249.58584000000002"/>
    <x v="0"/>
    <x v="0"/>
    <n v="1"/>
  </r>
  <r>
    <n v="10850354"/>
    <s v="Junt.circ.p/flang. FR esp. 18&quot; 600#"/>
    <n v="73269090"/>
    <s v="31181500B"/>
    <s v="JUNTA CIRCULAR PARA FLANGE                                  "/>
    <s v="CONS/NAC"/>
    <n v="289"/>
    <x v="4"/>
    <s v="1"/>
    <x v="4"/>
    <s v="#"/>
    <s v="TEADIT JUNTAS"/>
    <s v="UN"/>
    <n v="33"/>
    <n v="107.4706"/>
    <n v="3546.5293999999999"/>
    <d v="2020-05-14T00:00:00"/>
    <s v="PGEA/PGEST/CDE 19/2020"/>
    <s v="SBS/BENS/GIDBE/ORCB 04/2020"/>
    <n v="87.9"/>
    <d v="2019-07-18T00:00:00"/>
    <n v="107.47"/>
    <n v="107.47"/>
    <n v="3546.5099999999998"/>
    <s v="MATRIZ CONSERVADORA"/>
    <n v="0.6120000000000001"/>
    <n v="0.85"/>
    <n v="0.8"/>
    <n v="0.9"/>
    <n v="65.771640000000005"/>
    <n v="2170.4641200000001"/>
    <x v="0"/>
    <x v="0"/>
    <n v="1"/>
  </r>
  <r>
    <n v="10850592"/>
    <s v="Válvula ret. pistão 1&quot; #125 ES AI 316"/>
    <n v="84813000"/>
    <n v="40141630"/>
    <s v="VALV.RETEN.PISTAO   "/>
    <s v="CONS/NAC"/>
    <n v="289"/>
    <x v="4"/>
    <s v="1"/>
    <x v="4"/>
    <s v="#"/>
    <s v="TECVAL ACESSS"/>
    <s v="UN"/>
    <n v="4"/>
    <n v="1993.095"/>
    <n v="7972.38"/>
    <d v="2020-05-14T00:00:00"/>
    <s v="PGEA/PGEST/CDE 19/2020"/>
    <s v="SBS/BENS/GIDBE/ORCB 04/2020"/>
    <n v="1231.1400000000001"/>
    <d v="2015-06-11T00:00:00"/>
    <n v="1993.1"/>
    <n v="1993.1"/>
    <n v="7972.4"/>
    <s v="HISTÓRICO GM"/>
    <n v="1.4332319682656849E-2"/>
    <m/>
    <m/>
    <m/>
    <n v="28.565746359503365"/>
    <n v="114.26298543801346"/>
    <x v="0"/>
    <x v="0"/>
    <n v="1"/>
  </r>
  <r>
    <n v="10854110"/>
    <s v="Filtro painel 525x 415x 25mm"/>
    <n v="84213990"/>
    <n v="40161519"/>
    <s v="FILTRO EM PAINEIS PA"/>
    <s v="CONS/NAC"/>
    <n v="289"/>
    <x v="4"/>
    <s v="L001"/>
    <x v="4"/>
    <s v="#"/>
    <s v="VECO BRASIL COM EQUIPS"/>
    <s v="UN"/>
    <n v="22"/>
    <n v="17.2545"/>
    <n v="379.6"/>
    <d v="2020-05-14T00:00:00"/>
    <s v="PGEA/PGEST/CDE 19/2020"/>
    <s v="SBS/BENS/GIDBE/ORCB 04/2020"/>
    <n v="12.38"/>
    <d v="2012-04-27T00:00:00"/>
    <n v="17.25"/>
    <n v="17.25"/>
    <n v="379.5"/>
    <s v="HISTÓRICO GM"/>
    <n v="1.000033160615629E-2"/>
    <m/>
    <m/>
    <m/>
    <n v="0.17250572020619601"/>
    <n v="3.7951258445363121"/>
    <x v="0"/>
    <x v="0"/>
    <n v="1"/>
  </r>
  <r>
    <n v="10854137"/>
    <s v="Filtro painel 450x 380x 25mm"/>
    <n v="84213990"/>
    <n v="40161519"/>
    <s v="FILTRO EM PAINEIS PA"/>
    <s v="CONS/NAC"/>
    <n v="289"/>
    <x v="4"/>
    <s v="L001"/>
    <x v="4"/>
    <s v="#"/>
    <s v="VECO BRASIL COM EQUIPS"/>
    <s v="UN"/>
    <n v="21"/>
    <n v="19.442399999999999"/>
    <n v="408.29"/>
    <d v="2020-05-14T00:00:00"/>
    <s v="PGEA/PGEST/CDE 19/2020"/>
    <s v="SBS/BENS/GIDBE/ORCB 04/2020"/>
    <n v="13.95"/>
    <d v="2012-04-27T00:00:00"/>
    <n v="19.440000000000001"/>
    <n v="19.440000000000001"/>
    <n v="408.24"/>
    <s v="HISTÓRICO GM"/>
    <n v="1.000033160615629E-2"/>
    <m/>
    <m/>
    <m/>
    <n v="0.19440644642367827"/>
    <n v="4.0825353748972439"/>
    <x v="0"/>
    <x v="0"/>
    <n v="1"/>
  </r>
  <r>
    <n v="10854264"/>
    <s v="Peso de balanceamento p/turb.gás GE"/>
    <n v="78060090"/>
    <s v="26101506A"/>
    <s v="PARTES DE TURBNA A GÁS"/>
    <s v="CONS/IMP"/>
    <n v="189"/>
    <x v="5"/>
    <s v="1"/>
    <x v="4"/>
    <s v="#"/>
    <s v="GE -GENERAL ELECTRIC COMPANY"/>
    <s v="UN"/>
    <n v="3"/>
    <n v="274.07"/>
    <n v="822.21"/>
    <d v="2020-05-14T00:00:00"/>
    <s v="PGEA/PGEST/CDE 19/2020"/>
    <s v="SBS/BENS/GIDBE/ORCB 04/2020"/>
    <n v="196.65"/>
    <d v="2012-04-29T00:00:00"/>
    <n v="274.07"/>
    <n v="274.08"/>
    <n v="822.24"/>
    <s v="MATRIZ CONSERVADORA"/>
    <n v="0.6120000000000001"/>
    <n v="0.85"/>
    <n v="0.8"/>
    <n v="0.9"/>
    <n v="167.73696000000001"/>
    <n v="503.21088000000003"/>
    <x v="0"/>
    <x v="0"/>
    <n v="0.5"/>
  </r>
  <r>
    <n v="10854264"/>
    <s v="Peso de balanceamento p/turb.gás GE"/>
    <n v="78060090"/>
    <s v="26101506A"/>
    <s v="PARTES DE TURBNA A GÁS"/>
    <s v="CONS/IAMN"/>
    <n v="189"/>
    <x v="5"/>
    <s v="1"/>
    <x v="4"/>
    <s v="#"/>
    <s v="GE -GENERAL ELECTRIC COMPANY"/>
    <s v="UN"/>
    <n v="40"/>
    <n v="274.07679999999999"/>
    <n v="10963.07"/>
    <d v="2020-05-14T00:00:00"/>
    <s v="PGEA/PGEST/CDE 19/2020"/>
    <s v="SBS/BENS/GIDBE/ORCB 04/2020"/>
    <n v="196.65"/>
    <d v="2012-04-29T00:00:00"/>
    <n v="274.08"/>
    <n v="274.08"/>
    <n v="10963.199999999999"/>
    <s v="MATRIZ CONSERVADORA"/>
    <n v="0.6120000000000001"/>
    <n v="0.85"/>
    <n v="0.8"/>
    <n v="0.9"/>
    <n v="167.73696000000001"/>
    <n v="6709.4784"/>
    <x v="0"/>
    <x v="0"/>
    <n v="0.5"/>
  </r>
  <r>
    <n v="10854270"/>
    <s v="Peso de balanceamento p/turb.gás GE"/>
    <n v="78060090"/>
    <s v="26101506A"/>
    <s v="PARTES DE TURBNA A GÁS"/>
    <s v="CONS/IAMN"/>
    <n v="189"/>
    <x v="5"/>
    <s v="1"/>
    <x v="4"/>
    <s v="#"/>
    <s v="GE -GENERAL ELECTRIC COMPANY"/>
    <s v="UN"/>
    <n v="43"/>
    <n v="274.07670000000002"/>
    <n v="11785.3"/>
    <d v="2020-05-14T00:00:00"/>
    <s v="PGEA/PGEST/CDE 19/2020"/>
    <s v="SBS/BENS/GIDBE/ORCB 04/2020"/>
    <n v="174.76820000000001"/>
    <d v="2012-06-06T00:00:00"/>
    <n v="274.08"/>
    <n v="274.08"/>
    <n v="11785.439999999999"/>
    <s v="MATRIZ CONSERVADORA"/>
    <n v="0.6120000000000001"/>
    <n v="0.85"/>
    <n v="0.8"/>
    <n v="0.9"/>
    <n v="167.73696000000001"/>
    <n v="7212.6892800000005"/>
    <x v="0"/>
    <x v="0"/>
    <n v="1"/>
  </r>
  <r>
    <n v="10854318"/>
    <s v="Parafuso esp. p/turb.gás GE"/>
    <n v="75089090"/>
    <s v="26101506A"/>
    <s v="PARTES DE TURBNA A GÁS"/>
    <s v="CONS/IAMN"/>
    <n v="289"/>
    <x v="4"/>
    <s v="1"/>
    <x v="4"/>
    <s v="#"/>
    <s v="GE -GENERAL ELECTRIC COMPANY"/>
    <s v="UN"/>
    <n v="17"/>
    <n v="18.7456"/>
    <n v="318.67439999999999"/>
    <d v="2020-05-14T00:00:00"/>
    <s v="PGEA/PGEST/CDE 19/2020"/>
    <s v="SBS/BENS/GIDBE/ORCB 04/2020"/>
    <n v="34.57"/>
    <d v="2020-01-24T00:00:00"/>
    <n v="18.75"/>
    <n v="21.93"/>
    <n v="372.81"/>
    <s v="MATRIZ CONSERVADORA"/>
    <n v="0.6120000000000001"/>
    <n v="0.85"/>
    <n v="0.8"/>
    <n v="0.9"/>
    <n v="13.421160000000002"/>
    <n v="228.15972000000005"/>
    <x v="0"/>
    <x v="0"/>
    <n v="1"/>
  </r>
  <r>
    <n v="10854321"/>
    <s v="Parafuso esp. p/turb.gás GE"/>
    <n v="73181500"/>
    <s v="26101506A"/>
    <s v="PARTES DE TURBNA A GÁS"/>
    <s v="CONS/IMP"/>
    <n v="189"/>
    <x v="5"/>
    <s v="1"/>
    <x v="4"/>
    <s v="#"/>
    <s v="GE -GENERAL ELECTRIC COMPANY"/>
    <s v="UN"/>
    <n v="438"/>
    <n v="16.685700000000001"/>
    <n v="7308.3163000000004"/>
    <d v="2020-05-14T00:00:00"/>
    <s v="PGEA/PGEST/CDE 19/2020"/>
    <s v="SBS/BENS/GIDBE/ORCB 04/2020"/>
    <n v="28.09"/>
    <d v="2020-01-24T00:00:00"/>
    <n v="16.690000000000001"/>
    <n v="16.690000000000001"/>
    <n v="7310.22"/>
    <s v="MATRIZ CONSERVADORA"/>
    <n v="0.6120000000000001"/>
    <n v="0.85"/>
    <n v="0.8"/>
    <n v="0.9"/>
    <n v="10.214280000000002"/>
    <n v="4473.8546400000014"/>
    <x v="0"/>
    <x v="0"/>
    <n v="1"/>
  </r>
  <r>
    <n v="10854351"/>
    <s v="porca esp. p/turb.gás GE"/>
    <n v="73181600"/>
    <s v="26101506A"/>
    <s v="PARTES DE TURBNA A GÁS"/>
    <s v="CONS/IAMN"/>
    <n v="289"/>
    <x v="4"/>
    <s v="1"/>
    <x v="4"/>
    <s v="#"/>
    <s v="GE -GENERAL ELECTRIC COMPANY"/>
    <s v="UN"/>
    <n v="43"/>
    <n v="32.250900000000001"/>
    <n v="1386.7882"/>
    <d v="2020-05-14T00:00:00"/>
    <s v="PGEA/PGEST/CDE 19/2020"/>
    <s v="SBS/BENS/GIDBE/ORCB 04/2020"/>
    <n v="77.25"/>
    <d v="2020-01-24T00:00:00"/>
    <n v="32.25"/>
    <n v="39.93"/>
    <n v="1716.99"/>
    <s v="MATRIZ CONSERVADORA"/>
    <n v="0.6120000000000001"/>
    <n v="0.85"/>
    <n v="0.8"/>
    <n v="0.9"/>
    <n v="24.437160000000002"/>
    <n v="1050.7978800000001"/>
    <x v="0"/>
    <x v="0"/>
    <n v="1"/>
  </r>
  <r>
    <n v="10854407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36"/>
    <n v="14.3972"/>
    <n v="518.30100000000004"/>
    <d v="2020-05-14T00:00:00"/>
    <s v="PGEA/PGEST/CDE 19/2020"/>
    <s v="SBS/BENS/GIDBE/ORCB 04/2020"/>
    <n v="9.1305999999999994"/>
    <d v="2012-06-21T00:00:00"/>
    <n v="14.4"/>
    <n v="14.4"/>
    <n v="518.4"/>
    <s v="MATRIZ CONSERVADORA"/>
    <n v="0.6120000000000001"/>
    <n v="0.85"/>
    <n v="0.8"/>
    <n v="0.9"/>
    <n v="8.8128000000000011"/>
    <n v="317.26080000000002"/>
    <x v="0"/>
    <x v="0"/>
    <n v="1"/>
  </r>
  <r>
    <n v="10854619"/>
    <s v="Parafuso esp. p/turb.gás Pratt&amp;Whitne"/>
    <n v="73181500"/>
    <s v="26101506A"/>
    <s v="PARTES DE TURBNA A GÁS"/>
    <s v="CONS/IMP"/>
    <n v="289"/>
    <x v="4"/>
    <s v="1"/>
    <x v="4"/>
    <s v="#"/>
    <s v="UTC-UNITED TECHNOLOGIES CORPORATION"/>
    <s v="UN"/>
    <n v="4"/>
    <n v="26.995000000000001"/>
    <n v="107.98"/>
    <d v="2020-05-14T00:00:00"/>
    <s v="PGEA/PGEST/CDE 19/2020"/>
    <s v="SBS/BENS/GIDBE/ORCB 04/2020"/>
    <n v="56.24"/>
    <d v="2020-01-24T00:00:00"/>
    <n v="27"/>
    <n v="27"/>
    <n v="108"/>
    <s v="MATRIZ CONSERVADORA"/>
    <n v="0.6120000000000001"/>
    <n v="0.85"/>
    <n v="0.8"/>
    <n v="0.9"/>
    <n v="16.524000000000001"/>
    <n v="66.096000000000004"/>
    <x v="0"/>
    <x v="0"/>
    <n v="1"/>
  </r>
  <r>
    <n v="10854648"/>
    <s v="Parafuso esp. p/turb.gás GE"/>
    <n v="73181500"/>
    <s v="26101506A"/>
    <s v="PARTES DE TURBNA A GÁS"/>
    <s v="CONS/IAMN"/>
    <n v="289"/>
    <x v="4"/>
    <s v="1"/>
    <x v="4"/>
    <s v="#"/>
    <s v="GE -GENERAL ELECTRIC COMPANY"/>
    <s v="UN"/>
    <n v="30"/>
    <n v="12.905900000000001"/>
    <n v="387.17809999999997"/>
    <d v="2020-05-14T00:00:00"/>
    <s v="PGEA/PGEST/CDE 19/2020"/>
    <s v="SBS/BENS/GIDBE/ORCB 04/2020"/>
    <n v="27"/>
    <d v="2020-01-24T00:00:00"/>
    <n v="12.91"/>
    <n v="12.91"/>
    <n v="387.3"/>
    <s v="MATRIZ CONSERVADORA"/>
    <n v="0.6120000000000001"/>
    <n v="0.85"/>
    <n v="0.8"/>
    <n v="0.9"/>
    <n v="7.9009200000000011"/>
    <n v="237.02760000000004"/>
    <x v="0"/>
    <x v="0"/>
    <n v="1"/>
  </r>
  <r>
    <n v="10854830"/>
    <s v="Anel específico p/turb.gás GE"/>
    <n v="73182900"/>
    <s v="26101506A"/>
    <s v="PARTES DE TURBNA A GÁS"/>
    <s v="CONS/IMP"/>
    <n v="189"/>
    <x v="5"/>
    <s v="1"/>
    <x v="4"/>
    <s v="#"/>
    <s v="GE -GENERAL ELECTRIC COMPANY"/>
    <s v="UN"/>
    <n v="30"/>
    <n v="1178.1472000000001"/>
    <n v="35344.416700000002"/>
    <d v="2020-05-14T00:00:00"/>
    <s v="PGEA/PGEST/CDE 19/2020"/>
    <s v="SBS/BENS/GIDBE/ORCB 04/2020"/>
    <n v="1136.33"/>
    <d v="2014-11-24T00:00:00"/>
    <n v="1178.1500000000001"/>
    <n v="1178.1500000000001"/>
    <n v="35344.5"/>
    <s v="MATRIZ CONSERVADORA"/>
    <n v="0.6120000000000001"/>
    <n v="0.85"/>
    <n v="0.8"/>
    <n v="0.9"/>
    <n v="721.02780000000018"/>
    <n v="21630.834000000006"/>
    <x v="0"/>
    <x v="0"/>
    <n v="1"/>
  </r>
  <r>
    <n v="10854935"/>
    <s v="Parafuso esp."/>
    <n v="73181500"/>
    <s v="26101506A"/>
    <s v="PARTES DE TURBNA A GÁS"/>
    <s v="CONS/IMP"/>
    <n v="288"/>
    <x v="3"/>
    <s v="1"/>
    <x v="3"/>
    <s v="#"/>
    <s v="UTC-UNITED TECHNOLOGIES CORPORATION"/>
    <s v="UN"/>
    <n v="90"/>
    <n v="7.3871000000000002"/>
    <n v="664.84289999999999"/>
    <d v="2020-05-14T00:00:00"/>
    <s v="PGEA/PGEST/CDE 19/2020"/>
    <s v="SBS/BENS/GIDBE/ORCB 04/2020"/>
    <n v="10.32"/>
    <d v="2020-01-24T00:00:00"/>
    <n v="7.39"/>
    <n v="10.050000000000001"/>
    <n v="904.50000000000011"/>
    <s v="MATRIZ CONSERVADORA"/>
    <n v="0.6120000000000001"/>
    <n v="0.85"/>
    <n v="0.8"/>
    <n v="0.9"/>
    <n v="6.1506000000000016"/>
    <n v="553.5540000000002"/>
    <x v="0"/>
    <x v="0"/>
    <n v="0.33333333333333331"/>
  </r>
  <r>
    <n v="10854935"/>
    <s v="Parafuso esp."/>
    <n v="73181500"/>
    <s v="26101506A"/>
    <s v="PARTES DE TURBNA A GÁS"/>
    <s v="CONS/IAMN"/>
    <n v="288"/>
    <x v="3"/>
    <s v="1"/>
    <x v="3"/>
    <s v="#"/>
    <s v="UTC-UNITED TECHNOLOGIES CORPORATION"/>
    <s v="UN"/>
    <n v="90"/>
    <n v="8.6853999999999996"/>
    <n v="781.68889999999999"/>
    <d v="2020-05-14T00:00:00"/>
    <s v="PGEA/PGEST/CDE 19/2020"/>
    <s v="SBS/BENS/GIDBE/ORCB 04/2020"/>
    <n v="10.32"/>
    <d v="2020-01-24T00:00:00"/>
    <n v="8.69"/>
    <n v="10.050000000000001"/>
    <n v="904.50000000000011"/>
    <s v="MATRIZ CONSERVADORA"/>
    <n v="0.6120000000000001"/>
    <n v="0.85"/>
    <n v="0.8"/>
    <n v="0.9"/>
    <n v="6.1506000000000016"/>
    <n v="553.5540000000002"/>
    <x v="0"/>
    <x v="0"/>
    <n v="0.33333333333333331"/>
  </r>
  <r>
    <n v="10854935"/>
    <s v="Parafuso esp."/>
    <n v="73181500"/>
    <s v="26101506A"/>
    <s v="PARTES DE TURBNA A GÁS"/>
    <s v="CONS/IAMN"/>
    <n v="289"/>
    <x v="4"/>
    <s v="1"/>
    <x v="4"/>
    <s v="#"/>
    <s v="UTC-UNITED TECHNOLOGIES CORPORATION"/>
    <s v="UN"/>
    <n v="116"/>
    <n v="10.0488"/>
    <n v="1165.6619000000001"/>
    <d v="2020-05-14T00:00:00"/>
    <s v="PGEA/PGEST/CDE 19/2020"/>
    <s v="SBS/BENS/GIDBE/ORCB 04/2020"/>
    <n v="10.32"/>
    <d v="2020-01-24T00:00:00"/>
    <n v="10.050000000000001"/>
    <n v="10.050000000000001"/>
    <n v="1165.8000000000002"/>
    <s v="MATRIZ CONSERVADORA"/>
    <n v="0.6120000000000001"/>
    <n v="0.85"/>
    <n v="0.8"/>
    <n v="0.9"/>
    <n v="6.1506000000000016"/>
    <n v="713.46960000000024"/>
    <x v="0"/>
    <x v="0"/>
    <n v="0.33333333333333331"/>
  </r>
  <r>
    <n v="10854949"/>
    <s v="Joelho 90gr A105galv. RO 1&quot; #150"/>
    <n v="73079200"/>
    <s v="40142317A"/>
    <s v="JOELHO DE ACO PARA TUBO                                     "/>
    <s v="CONS/NAC"/>
    <n v="289"/>
    <x v="4"/>
    <s v="1"/>
    <x v="4"/>
    <s v="#"/>
    <s v="METALFLEX COM"/>
    <s v="UN"/>
    <n v="5"/>
    <n v="42.113999999999997"/>
    <n v="210.57"/>
    <d v="2020-05-14T00:00:00"/>
    <s v="PGEA/PGEST/CDE 19/2020"/>
    <s v="SBS/BENS/GIDBE/ORCB 04/2020"/>
    <n v="7.4"/>
    <d v="2016-05-31T00:00:00"/>
    <n v="42.11"/>
    <n v="42.11"/>
    <n v="210.55"/>
    <s v="MATRIZ CONSERVADORA"/>
    <n v="0.6120000000000001"/>
    <n v="0.85"/>
    <n v="0.8"/>
    <n v="0.9"/>
    <n v="25.771320000000003"/>
    <n v="128.85660000000001"/>
    <x v="0"/>
    <x v="0"/>
    <n v="1"/>
  </r>
  <r>
    <n v="10854972"/>
    <s v="porca esp. p/turb.gás GE"/>
    <n v="73181600"/>
    <s v="26101506A"/>
    <s v="PARTES DE TURBNA A GÁS"/>
    <s v="CONS/IAMN"/>
    <n v="289"/>
    <x v="4"/>
    <s v="1"/>
    <x v="4"/>
    <s v="#"/>
    <s v="GE -GENERAL ELECTRIC COMPANY"/>
    <s v="UN"/>
    <n v="771"/>
    <n v="14.3972"/>
    <n v="11100.2412"/>
    <d v="2020-05-14T00:00:00"/>
    <s v="PGEA/PGEST/CDE 19/2020"/>
    <s v="SBS/BENS/GIDBE/ORCB 04/2020"/>
    <n v="35.380000000000003"/>
    <d v="2020-01-24T00:00:00"/>
    <n v="14.4"/>
    <n v="23.34"/>
    <n v="17995.14"/>
    <s v="MATRIZ CONSERVADORA"/>
    <n v="0.6120000000000001"/>
    <n v="0.85"/>
    <n v="0.8"/>
    <n v="0.9"/>
    <n v="14.284080000000003"/>
    <n v="11013.025680000002"/>
    <x v="0"/>
    <x v="0"/>
    <n v="0.5"/>
  </r>
  <r>
    <n v="10854972"/>
    <s v="porca esp. p/turb.gás GE"/>
    <n v="73181600"/>
    <s v="26101506A"/>
    <s v="PARTES DE TURBNA A GÁS"/>
    <s v="CONS/IMP"/>
    <n v="289"/>
    <x v="4"/>
    <s v="1"/>
    <x v="4"/>
    <s v="#"/>
    <s v="GE -GENERAL ELECTRIC COMPANY"/>
    <s v="UN"/>
    <n v="771"/>
    <n v="23.3414"/>
    <n v="17996.207699999999"/>
    <d v="2020-05-14T00:00:00"/>
    <s v="PGEA/PGEST/CDE 19/2020"/>
    <s v="SBS/BENS/GIDBE/ORCB 04/2020"/>
    <n v="35.380000000000003"/>
    <d v="2020-01-24T00:00:00"/>
    <n v="23.34"/>
    <n v="23.34"/>
    <n v="17995.14"/>
    <s v="MATRIZ CONSERVADORA"/>
    <n v="0.6120000000000001"/>
    <n v="0.85"/>
    <n v="0.8"/>
    <n v="0.9"/>
    <n v="14.284080000000003"/>
    <n v="11013.025680000002"/>
    <x v="0"/>
    <x v="0"/>
    <n v="0.5"/>
  </r>
  <r>
    <n v="10855004"/>
    <s v="Suporte p/turb.gás GE"/>
    <n v="84119900"/>
    <s v="26101506A"/>
    <s v="PARTES DE TURBNA A GÁS"/>
    <s v="CONS/IAMN"/>
    <n v="189"/>
    <x v="5"/>
    <s v="1"/>
    <x v="4"/>
    <s v="#"/>
    <s v="GE -GENERAL ELECTRIC COMPANY"/>
    <s v="UN"/>
    <n v="4"/>
    <n v="5718.0074999999997"/>
    <n v="22872.03"/>
    <d v="2020-05-14T00:00:00"/>
    <s v="PGEA/PGEST/CDE 19/2020"/>
    <s v="SBS/BENS/GIDBE/ORCB 04/2020"/>
    <n v="11941.5525"/>
    <d v="2015-07-10T00:00:00"/>
    <n v="5718.01"/>
    <n v="5718.01"/>
    <n v="22872.04"/>
    <s v="MATRIZ CONSERVADORA"/>
    <n v="0.6120000000000001"/>
    <n v="0.85"/>
    <n v="0.8"/>
    <n v="0.9"/>
    <n v="3499.4221200000006"/>
    <n v="13997.688480000003"/>
    <x v="0"/>
    <x v="0"/>
    <n v="1"/>
  </r>
  <r>
    <n v="10855277"/>
    <s v="Parafuso esp. p/turb.gás GE"/>
    <n v="73181500"/>
    <s v="26101506A"/>
    <s v="PARTES DE TURBNA A GÁS"/>
    <s v="CONS/IMP"/>
    <n v="289"/>
    <x v="4"/>
    <s v="1"/>
    <x v="4"/>
    <s v="#"/>
    <s v="GE -GENERAL ELECTRIC COMPANY"/>
    <s v="UN"/>
    <n v="62"/>
    <n v="33.895400000000002"/>
    <n v="2101.5138000000002"/>
    <d v="2020-05-14T00:00:00"/>
    <s v="PGEA/PGEST/CDE 19/2020"/>
    <s v="SBS/BENS/GIDBE/ORCB 04/2020"/>
    <n v="25.62"/>
    <d v="2020-01-24T00:00:00"/>
    <n v="33.9"/>
    <n v="33.9"/>
    <n v="2101.7999999999997"/>
    <s v="MATRIZ CONSERVADORA"/>
    <n v="0.6120000000000001"/>
    <n v="0.85"/>
    <n v="0.8"/>
    <n v="0.9"/>
    <n v="20.746800000000004"/>
    <n v="1286.3016000000002"/>
    <x v="0"/>
    <x v="0"/>
    <n v="1"/>
  </r>
  <r>
    <n v="10855278"/>
    <s v="Parafuso esp. p/turb.gás Pratt&amp;Whitne"/>
    <n v="73181500"/>
    <s v="26101506A"/>
    <s v="PARTES DE TURBNA A GÁS"/>
    <s v="SOBRE_EMP"/>
    <n v="288"/>
    <x v="3"/>
    <s v="1"/>
    <x v="3"/>
    <s v="#"/>
    <s v="UTC-UNITED TECHNOLOGIES CORPORATION"/>
    <s v="UN"/>
    <n v="9"/>
    <n v="1"/>
    <n v="9"/>
    <d v="2020-05-14T00:00:00"/>
    <s v="PGEA/PGEST/CDE 19/2020"/>
    <s v="SBS/BENS/GIDBE/ORCB 04/2020"/>
    <n v="21.19"/>
    <d v="2020-01-24T00:00:00"/>
    <n v="39.590000000000003"/>
    <n v="39.590000000000003"/>
    <n v="356.31000000000006"/>
    <s v="MATRIZ CONSERVADORA"/>
    <n v="0.6120000000000001"/>
    <n v="0.85"/>
    <n v="0.8"/>
    <n v="0.9"/>
    <n v="24.229080000000007"/>
    <n v="218.06172000000007"/>
    <x v="0"/>
    <x v="0"/>
    <n v="1"/>
  </r>
  <r>
    <n v="10855347"/>
    <s v="Parafuso esp. p/turb.gás GE"/>
    <n v="75089090"/>
    <s v="26101506A"/>
    <s v="PARTES DE TURBNA A GÁS"/>
    <s v="CONS/IMP"/>
    <n v="289"/>
    <x v="4"/>
    <s v="1"/>
    <x v="4"/>
    <s v="#"/>
    <s v="GE -GENERAL ELECTRIC COMPANY"/>
    <s v="UN"/>
    <n v="78"/>
    <n v="32.368499999999997"/>
    <n v="2524.7438000000002"/>
    <d v="2020-05-14T00:00:00"/>
    <s v="PGEA/PGEST/CDE 19/2020"/>
    <s v="SBS/BENS/GIDBE/ORCB 04/2020"/>
    <n v="50.27"/>
    <d v="2020-01-10T00:00:00"/>
    <n v="32.369999999999997"/>
    <n v="32.369999999999997"/>
    <n v="2524.8599999999997"/>
    <s v="MATRIZ CONSERVADORA"/>
    <n v="0.6120000000000001"/>
    <n v="0.85"/>
    <n v="0.8"/>
    <n v="0.9"/>
    <n v="19.810440000000003"/>
    <n v="1545.2143200000003"/>
    <x v="0"/>
    <x v="0"/>
    <n v="1"/>
  </r>
  <r>
    <n v="10855363"/>
    <s v="Espaçador p/turb.gás GE"/>
    <n v="84119900"/>
    <s v="26101506A"/>
    <s v="PARTES DE TURBNA A GÁS"/>
    <s v="CONS/IAMN"/>
    <n v="189"/>
    <x v="5"/>
    <s v="1"/>
    <x v="4"/>
    <s v="#"/>
    <s v="GE -GENERAL ELECTRIC COMPANY"/>
    <s v="UN"/>
    <n v="138"/>
    <n v="192.4854"/>
    <n v="26562.99"/>
    <d v="2020-05-14T00:00:00"/>
    <s v="PGEA/PGEST/CDE 19/2020"/>
    <s v="SBS/BENS/GIDBE/ORCB 04/2020"/>
    <n v="87.07"/>
    <d v="2020-01-24T00:00:00"/>
    <n v="192.49"/>
    <n v="192.49"/>
    <n v="26563.620000000003"/>
    <s v="MATRIZ CONSERVADORA"/>
    <n v="0.6120000000000001"/>
    <n v="0.85"/>
    <n v="0.8"/>
    <n v="0.9"/>
    <n v="117.80388000000002"/>
    <n v="16256.935440000003"/>
    <x v="0"/>
    <x v="0"/>
    <n v="0.5"/>
  </r>
  <r>
    <n v="10855363"/>
    <s v="Espaçador p/turb.gás GE"/>
    <n v="84119900"/>
    <s v="26101506A"/>
    <s v="PARTES DE TURBNA A GÁS"/>
    <s v="CONS/IMP"/>
    <n v="189"/>
    <x v="5"/>
    <s v="1"/>
    <x v="4"/>
    <s v="#"/>
    <s v="GE -GENERAL ELECTRIC COMPANY"/>
    <s v="UN"/>
    <n v="183"/>
    <n v="124.3053"/>
    <n v="22747.864799999999"/>
    <d v="2020-05-14T00:00:00"/>
    <s v="PGEA/PGEST/CDE 19/2020"/>
    <s v="SBS/BENS/GIDBE/ORCB 04/2020"/>
    <n v="87.07"/>
    <d v="2020-01-24T00:00:00"/>
    <n v="124.31"/>
    <n v="192.49"/>
    <n v="35225.67"/>
    <s v="MATRIZ CONSERVADORA"/>
    <n v="0.6120000000000001"/>
    <n v="0.85"/>
    <n v="0.8"/>
    <n v="0.9"/>
    <n v="117.80388000000002"/>
    <n v="21558.110040000003"/>
    <x v="0"/>
    <x v="0"/>
    <n v="0.5"/>
  </r>
  <r>
    <n v="10855393"/>
    <s v="Bujão p/turb.gás GE"/>
    <n v="84119900"/>
    <s v="26101506A"/>
    <s v="PARTES DE TURBNA A GÁS"/>
    <s v="CONS/IAMN"/>
    <n v="189"/>
    <x v="5"/>
    <s v="1"/>
    <x v="4"/>
    <s v="#"/>
    <s v="GE -GENERAL ELECTRIC COMPANY"/>
    <s v="UN"/>
    <n v="190"/>
    <n v="1152.7526"/>
    <n v="219022.99"/>
    <d v="2020-05-14T00:00:00"/>
    <s v="PGEA/PGEST/CDE 19/2020"/>
    <s v="SBS/BENS/GIDBE/ORCB 04/2020"/>
    <n v="827.1"/>
    <d v="2012-05-28T00:00:00"/>
    <n v="1152.75"/>
    <n v="1152.75"/>
    <n v="219022.5"/>
    <s v="MATRIZ DE ATRATIVIDADE DE MERCADO"/>
    <n v="4.5000000000000005E-2"/>
    <n v="0.5"/>
    <n v="0.1"/>
    <n v="0.9"/>
    <n v="51.873750000000008"/>
    <n v="9856.0125000000007"/>
    <x v="0"/>
    <x v="0"/>
    <n v="1"/>
  </r>
  <r>
    <n v="10855460"/>
    <s v="Parafuso esp."/>
    <n v="73181500"/>
    <s v="26101506A"/>
    <s v="PARTES DE TURBNA A GÁS"/>
    <s v="CONS/IMP"/>
    <n v="288"/>
    <x v="3"/>
    <s v="1"/>
    <x v="3"/>
    <s v="#"/>
    <s v="UTC-UNITED TECHNOLOGIES CORPORATION"/>
    <s v="UN"/>
    <n v="230"/>
    <n v="5.8478000000000003"/>
    <n v="1344.9920999999999"/>
    <d v="2020-05-14T00:00:00"/>
    <s v="PGEA/PGEST/CDE 19/2020"/>
    <s v="SBS/BENS/GIDBE/ORCB 04/2020"/>
    <n v="22.78"/>
    <d v="2020-01-24T00:00:00"/>
    <n v="5.85"/>
    <n v="13.5"/>
    <n v="3105"/>
    <s v="MATRIZ CONSERVADORA"/>
    <n v="0.6120000000000001"/>
    <n v="0.85"/>
    <n v="0.8"/>
    <n v="0.9"/>
    <n v="8.2620000000000005"/>
    <n v="1900.2600000000002"/>
    <x v="0"/>
    <x v="0"/>
    <n v="1"/>
  </r>
  <r>
    <n v="10855558"/>
    <s v="Bujão sext interno ¾&quot; NPT"/>
    <n v="73072900"/>
    <n v="40183106"/>
    <s v="PLUGUE PARA TUBO CONFORMAVEL                                "/>
    <s v="IMOB/NAC"/>
    <n v="289"/>
    <x v="4"/>
    <s v="1"/>
    <x v="4"/>
    <s v="#"/>
    <s v="SWAGELOK COMPANY"/>
    <s v="UN"/>
    <n v="21"/>
    <n v="9.4009999999999998"/>
    <n v="197.42"/>
    <d v="2020-05-14T00:00:00"/>
    <s v="PGEA/PGEST/CDE 19/2020"/>
    <s v="SBS/BENS/GIDBE/ORCB 04/2020"/>
    <n v="54.45"/>
    <d v="2020-06-02T00:00:00"/>
    <n v="9.4"/>
    <n v="9.4"/>
    <n v="197.4"/>
    <s v="HISTÓRICO GM 7 ALGARISMOS"/>
    <n v="5.3753348349380885E-2"/>
    <m/>
    <m/>
    <m/>
    <n v="0.50528147448418037"/>
    <n v="10.610910964167788"/>
    <x v="0"/>
    <x v="0"/>
    <n v="1"/>
  </r>
  <r>
    <n v="10855596"/>
    <s v="Tubo montado p/turb.gás GE"/>
    <n v="84119900"/>
    <s v="26101506A"/>
    <s v="PARTES DE TURBNA A GÁS"/>
    <s v="CONS/NAC"/>
    <n v="189"/>
    <x v="5"/>
    <s v="1"/>
    <x v="4"/>
    <s v="#"/>
    <s v="GE -GENERAL ELECTRIC COMPANY"/>
    <s v="UN"/>
    <n v="4"/>
    <n v="3166.28"/>
    <n v="12665.12"/>
    <d v="2020-05-14T00:00:00"/>
    <s v="PGEA/PGEST/CDE 19/2020"/>
    <s v="SBS/BENS/GIDBE/ORCB 04/2020"/>
    <n v="2697.08"/>
    <d v="2012-04-27T00:00:00"/>
    <n v="3166.28"/>
    <n v="3166.28"/>
    <n v="12665.12"/>
    <s v="MATRIZ CONSERVADORA"/>
    <n v="0.6120000000000001"/>
    <n v="0.85"/>
    <n v="0.8"/>
    <n v="0.9"/>
    <n v="1937.7633600000004"/>
    <n v="7751.0534400000015"/>
    <x v="0"/>
    <x v="0"/>
    <n v="0.5"/>
  </r>
  <r>
    <n v="10855596"/>
    <s v="Tubo montado p/turb.gás GE"/>
    <n v="84119900"/>
    <s v="26101506A"/>
    <s v="PARTES DE TURBNA A GÁS"/>
    <s v="SOBRE_EMP"/>
    <n v="189"/>
    <x v="5"/>
    <s v="1"/>
    <x v="4"/>
    <s v="#"/>
    <s v="GE -GENERAL ELECTRIC COMPANY"/>
    <s v="UN"/>
    <n v="6"/>
    <n v="1"/>
    <n v="6"/>
    <d v="2020-05-14T00:00:00"/>
    <s v="PGEA/PGEST/CDE 19/2020"/>
    <s v="SBS/BENS/GIDBE/ORCB 04/2020"/>
    <n v="2697.08"/>
    <d v="2012-04-27T00:00:00"/>
    <n v="3759"/>
    <n v="3166.28"/>
    <n v="18997.68"/>
    <s v="MATRIZ CONSERVADORA"/>
    <n v="0.6120000000000001"/>
    <n v="0.85"/>
    <n v="0.8"/>
    <n v="0.9"/>
    <n v="1937.7633600000004"/>
    <n v="11626.580160000001"/>
    <x v="0"/>
    <x v="0"/>
    <n v="0.5"/>
  </r>
  <r>
    <n v="10855634"/>
    <s v="Anel específico b. FLOWSERVE"/>
    <n v="40169300"/>
    <s v="40151700A"/>
    <s v="PARTES DE BOMBAS INDUSTRIAIS                                "/>
    <s v="CONS/NAC"/>
    <n v="289"/>
    <x v="4"/>
    <s v="1"/>
    <x v="4"/>
    <s v="#"/>
    <s v="FLOWSERVE"/>
    <s v="UN"/>
    <n v="7"/>
    <n v="45.003700000000002"/>
    <n v="315.02629999999999"/>
    <d v="2020-05-14T00:00:00"/>
    <s v="PGEA/PGEST/CDE 19/2020"/>
    <s v="SBS/BENS/GIDBE/ORCB 04/2020"/>
    <n v="1.87"/>
    <d v="2012-04-25T00:00:00"/>
    <n v="45"/>
    <n v="45"/>
    <n v="315"/>
    <s v="MATRIZ CONSERVADORA"/>
    <n v="0.6120000000000001"/>
    <n v="0.85"/>
    <n v="0.8"/>
    <n v="0.9"/>
    <n v="27.540000000000006"/>
    <n v="192.78000000000003"/>
    <x v="0"/>
    <x v="0"/>
    <n v="1"/>
  </r>
  <r>
    <n v="10855658"/>
    <s v="Mangueira montada p/turb.gás GE"/>
    <n v="40091290"/>
    <s v="26101506A"/>
    <s v="PARTES DE TURBNA A GÁS"/>
    <s v="CONS/IAMN"/>
    <n v="289"/>
    <x v="4"/>
    <s v="1"/>
    <x v="4"/>
    <s v="#"/>
    <s v="GE -GENERAL ELECTRIC COMPANY"/>
    <s v="UN"/>
    <n v="2"/>
    <n v="1904.3050000000001"/>
    <n v="3808.61"/>
    <d v="2020-05-14T00:00:00"/>
    <s v="PGEA/PGEST/CDE 19/2020"/>
    <s v="SBS/BENS/GIDBE/ORCB 04/2020"/>
    <n v="508.8"/>
    <d v="2015-07-10T00:00:00"/>
    <n v="1904.31"/>
    <n v="1904.31"/>
    <n v="3808.62"/>
    <s v="MATRIZ CONSERVADORA"/>
    <n v="0.6120000000000001"/>
    <n v="0.85"/>
    <n v="0.8"/>
    <n v="0.9"/>
    <n v="1165.4377200000001"/>
    <n v="2330.8754400000003"/>
    <x v="0"/>
    <x v="0"/>
    <n v="1"/>
  </r>
  <r>
    <n v="10855781"/>
    <s v="União D1784 CL12454 ES 2&quot;"/>
    <n v="39174090"/>
    <s v="40142320C"/>
    <s v="UNIAO NAO METALICA PARA TUBO                                "/>
    <s v="CONS/NAC"/>
    <n v="289"/>
    <x v="4"/>
    <s v="1"/>
    <x v="4"/>
    <s v="#"/>
    <s v="Não Atribuído"/>
    <s v="UN"/>
    <n v="1"/>
    <n v="121.71"/>
    <n v="121.71"/>
    <d v="2020-05-14T00:00:00"/>
    <s v="PGEA/PGEST/CDE 19/2020"/>
    <s v="SBS/BENS/GIDBE/ORCB 04/2020"/>
    <n v="39.76"/>
    <d v="2019-06-26T00:00:00"/>
    <n v="121.71"/>
    <n v="121.71"/>
    <n v="121.71"/>
    <s v="MATRIZ CONSERVADORA"/>
    <n v="0.6120000000000001"/>
    <n v="0.85"/>
    <n v="0.8"/>
    <n v="0.9"/>
    <n v="74.486520000000013"/>
    <n v="74.486520000000013"/>
    <x v="0"/>
    <x v="0"/>
    <n v="1"/>
  </r>
  <r>
    <n v="10855809"/>
    <s v="Tê reto WPB galv. DN2x2x2&quot; STD"/>
    <n v="73079300"/>
    <s v="40142319A"/>
    <s v="TE  DE ACO PARA TUBO                                        "/>
    <s v="CONS/NAC"/>
    <n v="289"/>
    <x v="4"/>
    <s v="1"/>
    <x v="4"/>
    <s v="#"/>
    <s v="Não Atribuído"/>
    <s v="UN"/>
    <n v="8"/>
    <n v="146.78399999999999"/>
    <n v="1174.2719999999999"/>
    <d v="2020-05-14T00:00:00"/>
    <s v="PGEA/PGEST/CDE 19/2020"/>
    <s v="SBS/BENS/GIDBE/ORCB 04/2020"/>
    <n v="283.14"/>
    <d v="2019-04-02T00:00:00"/>
    <n v="146.78"/>
    <n v="146.78"/>
    <n v="1174.24"/>
    <s v="MATRIZ CONSERVADORA"/>
    <n v="0.6120000000000001"/>
    <n v="0.85"/>
    <n v="0.8"/>
    <n v="0.9"/>
    <n v="89.829360000000008"/>
    <n v="718.63488000000007"/>
    <x v="0"/>
    <x v="0"/>
    <n v="1"/>
  </r>
  <r>
    <n v="10855952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2"/>
    <n v="1904.3050000000001"/>
    <n v="3808.61"/>
    <d v="2020-05-14T00:00:00"/>
    <s v="PGEA/PGEST/CDE 19/2020"/>
    <s v="SBS/BENS/GIDBE/ORCB 04/2020"/>
    <n v="768.58"/>
    <d v="2015-07-10T00:00:00"/>
    <n v="1904.31"/>
    <n v="1904.31"/>
    <n v="3808.62"/>
    <s v="MATRIZ CONSERVADORA"/>
    <n v="0.6120000000000001"/>
    <n v="0.85"/>
    <n v="0.8"/>
    <n v="0.9"/>
    <n v="1165.4377200000001"/>
    <n v="2330.8754400000003"/>
    <x v="0"/>
    <x v="0"/>
    <n v="1"/>
  </r>
  <r>
    <n v="10856002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803.65"/>
    <d v="2015-07-21T00:00:00"/>
    <n v="1904.31"/>
    <n v="1904.31"/>
    <n v="1904.31"/>
    <s v="MATRIZ CONSERVADORA"/>
    <n v="0.6120000000000001"/>
    <n v="0.85"/>
    <n v="0.8"/>
    <n v="0.9"/>
    <n v="1165.4377200000001"/>
    <n v="1165.4377200000001"/>
    <x v="0"/>
    <x v="0"/>
    <n v="1"/>
  </r>
  <r>
    <n v="10856003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803.65"/>
    <d v="2015-07-21T00:00:00"/>
    <n v="1904.31"/>
    <n v="1904.31"/>
    <n v="1904.31"/>
    <s v="MATRIZ CONSERVADORA"/>
    <n v="0.6120000000000001"/>
    <n v="0.85"/>
    <n v="0.8"/>
    <n v="0.9"/>
    <n v="1165.4377200000001"/>
    <n v="1165.4377200000001"/>
    <x v="0"/>
    <x v="0"/>
    <n v="1"/>
  </r>
  <r>
    <n v="10856004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3"/>
    <n v="1904.31"/>
    <n v="5712.93"/>
    <d v="2020-05-14T00:00:00"/>
    <s v="PGEA/PGEST/CDE 19/2020"/>
    <s v="SBS/BENS/GIDBE/ORCB 04/2020"/>
    <n v="951.88"/>
    <d v="2015-07-10T00:00:00"/>
    <n v="1904.31"/>
    <n v="2986.3"/>
    <n v="8958.9000000000015"/>
    <s v="MATRIZ CONSERVADORA"/>
    <n v="0.6120000000000001"/>
    <n v="0.85"/>
    <n v="0.8"/>
    <n v="0.9"/>
    <n v="1827.6156000000003"/>
    <n v="5482.8468000000012"/>
    <x v="0"/>
    <x v="0"/>
    <n v="1"/>
  </r>
  <r>
    <n v="10856006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321.45999999999998"/>
    <d v="2015-07-21T00:00:00"/>
    <n v="1904.31"/>
    <n v="1904.31"/>
    <n v="1904.31"/>
    <s v="MATRIZ CONSERVADORA"/>
    <n v="0.6120000000000001"/>
    <n v="0.85"/>
    <n v="0.8"/>
    <n v="0.9"/>
    <n v="1165.4377200000001"/>
    <n v="1165.4377200000001"/>
    <x v="0"/>
    <x v="0"/>
    <n v="1"/>
  </r>
  <r>
    <n v="10856007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446.57"/>
    <d v="2015-07-21T00:00:00"/>
    <n v="1904.31"/>
    <n v="3028.24"/>
    <n v="3028.24"/>
    <s v="MATRIZ CONSERVADORA"/>
    <n v="0.6120000000000001"/>
    <n v="0.85"/>
    <n v="0.8"/>
    <n v="0.9"/>
    <n v="1853.2828800000002"/>
    <n v="1853.2828800000002"/>
    <x v="0"/>
    <x v="0"/>
    <n v="1"/>
  </r>
  <r>
    <n v="10856032"/>
    <s v="União de aço para tubo A105 EE 1&quot; 3000"/>
    <n v="73079900"/>
    <s v="40142320A"/>
    <s v="UNIAO DE ACO PARA TUBO                                      "/>
    <s v="CONS/NAC"/>
    <n v="289"/>
    <x v="4"/>
    <s v="1"/>
    <x v="4"/>
    <s v="#"/>
    <s v="FRIALEN"/>
    <s v="UN"/>
    <n v="15"/>
    <n v="70.396699999999996"/>
    <n v="1055.95"/>
    <d v="2020-05-14T00:00:00"/>
    <s v="PGEA/PGEST/CDE 19/2020"/>
    <s v="SBS/BENS/GIDBE/ORCB 04/2020"/>
    <n v="53.15"/>
    <d v="2015-05-06T00:00:00"/>
    <n v="70.400000000000006"/>
    <n v="70.400000000000006"/>
    <n v="1056"/>
    <s v="MATRIZ CONSERVADORA"/>
    <n v="0.6120000000000001"/>
    <n v="0.85"/>
    <n v="0.8"/>
    <n v="0.9"/>
    <n v="43.084800000000008"/>
    <n v="646.27200000000016"/>
    <x v="0"/>
    <x v="0"/>
    <n v="1"/>
  </r>
  <r>
    <n v="10856056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526.94"/>
    <d v="2015-07-21T00:00:00"/>
    <n v="1904.31"/>
    <n v="3182.16"/>
    <n v="3182.16"/>
    <s v="MATRIZ CONSERVADORA"/>
    <n v="0.6120000000000001"/>
    <n v="0.85"/>
    <n v="0.8"/>
    <n v="0.9"/>
    <n v="1947.4819200000002"/>
    <n v="1947.4819200000002"/>
    <x v="0"/>
    <x v="0"/>
    <n v="1"/>
  </r>
  <r>
    <n v="10856058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706.03"/>
    <n v="2706.03"/>
    <s v="MATRIZ CONSERVADORA"/>
    <n v="0.6120000000000001"/>
    <n v="0.85"/>
    <n v="0.8"/>
    <n v="0.9"/>
    <n v="1656.0903600000004"/>
    <n v="1656.0903600000004"/>
    <x v="0"/>
    <x v="0"/>
    <n v="1"/>
  </r>
  <r>
    <n v="10856060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547.41"/>
    <n v="2547.41"/>
    <s v="MATRIZ CONSERVADORA"/>
    <n v="0.6120000000000001"/>
    <n v="0.85"/>
    <n v="0.8"/>
    <n v="0.9"/>
    <n v="1559.0149200000001"/>
    <n v="1559.0149200000001"/>
    <x v="0"/>
    <x v="0"/>
    <n v="1"/>
  </r>
  <r>
    <n v="10856082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464.37"/>
    <n v="2464.37"/>
    <s v="MATRIZ CONSERVADORA"/>
    <n v="0.6120000000000001"/>
    <n v="0.85"/>
    <n v="0.8"/>
    <n v="0.9"/>
    <n v="1508.1944400000002"/>
    <n v="1508.1944400000002"/>
    <x v="0"/>
    <x v="0"/>
    <n v="1"/>
  </r>
  <r>
    <n v="10856083"/>
    <s v="Mangueira montada p/turb.gás GE"/>
    <n v="40091290"/>
    <s v="26101506A"/>
    <s v="PARTES DE TURBNA A GÁS"/>
    <s v="CONS/IAMN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285.8399999999999"/>
    <d v="2015-07-21T00:00:00"/>
    <n v="1904.31"/>
    <n v="2473.31"/>
    <n v="2473.31"/>
    <s v="MATRIZ CONSERVADORA"/>
    <n v="0.6120000000000001"/>
    <n v="0.85"/>
    <n v="0.8"/>
    <n v="0.9"/>
    <n v="1513.6657200000002"/>
    <n v="1513.6657200000002"/>
    <x v="0"/>
    <x v="0"/>
    <n v="1"/>
  </r>
  <r>
    <n v="10856302"/>
    <s v="Mangote p/turb.gás GE"/>
    <n v="40091290"/>
    <s v="26101506A"/>
    <s v="PARTES DE TURBNA A GÁS"/>
    <s v="CONS/NAC"/>
    <n v="289"/>
    <x v="4"/>
    <s v="1"/>
    <x v="4"/>
    <s v="#"/>
    <s v="GE -GENERAL ELECTRIC COMPANY"/>
    <s v="UN"/>
    <n v="3"/>
    <n v="1968.7225000000001"/>
    <n v="5906.1674999999996"/>
    <d v="2020-05-14T00:00:00"/>
    <s v="PGEA/PGEST/CDE 19/2020"/>
    <s v="SBS/BENS/GIDBE/ORCB 04/2020"/>
    <n v="1991.92"/>
    <d v="2018-09-21T00:00:00"/>
    <n v="1968.72"/>
    <n v="1968.72"/>
    <n v="5906.16"/>
    <s v="MATRIZ CONSERVADORA"/>
    <n v="0.6120000000000001"/>
    <n v="0.85"/>
    <n v="0.8"/>
    <n v="0.9"/>
    <n v="1204.8566400000002"/>
    <n v="3614.5699200000008"/>
    <x v="0"/>
    <x v="0"/>
    <n v="1"/>
  </r>
  <r>
    <n v="10856340"/>
    <s v="União redutora 12x8mm"/>
    <n v="73072900"/>
    <s v="40142600A"/>
    <s v="CONEXAO PARA TUBOS CONFORMAVEIS                             "/>
    <s v="CONS/NAC"/>
    <n v="289"/>
    <x v="4"/>
    <s v="L001"/>
    <x v="4"/>
    <s v="#"/>
    <s v="SWAGELOK COMPANY"/>
    <s v="UN"/>
    <n v="19"/>
    <n v="51.404699999999998"/>
    <n v="976.69"/>
    <d v="2020-05-14T00:00:00"/>
    <s v="PGEA/PGEST/CDE 19/2020"/>
    <s v="SBS/BENS/GIDBE/ORCB 04/2020"/>
    <n v="140.33699999999999"/>
    <d v="2016-06-21T00:00:00"/>
    <n v="51.4"/>
    <n v="51.4"/>
    <n v="976.6"/>
    <s v="MATRIZ CONSERVADORA"/>
    <n v="0.6120000000000001"/>
    <n v="0.85"/>
    <n v="0.8"/>
    <n v="0.9"/>
    <n v="31.456800000000005"/>
    <n v="597.67920000000004"/>
    <x v="0"/>
    <x v="0"/>
    <n v="1"/>
  </r>
  <r>
    <n v="10857020"/>
    <s v="Cabo específico p/turb.gás GE"/>
    <n v="85444200"/>
    <s v="26101506A"/>
    <s v="PARTES DE TURBNA A GÁS"/>
    <s v="CONS/IAMN"/>
    <n v="189"/>
    <x v="5"/>
    <s v="2"/>
    <x v="4"/>
    <s v="#"/>
    <s v="GE -GENERAL ELECTRIC COMPANY"/>
    <s v="UN"/>
    <n v="9"/>
    <n v="9000.9110000000001"/>
    <n v="81008.198999999993"/>
    <d v="2020-05-14T00:00:00"/>
    <s v="PGEA/PGEST/CDE 19/2020"/>
    <s v="SBS/BENS/GIDBE/ORCB 04/2020"/>
    <n v="18557.82"/>
    <d v="2020-04-05T00:00:00"/>
    <n v="9000.91"/>
    <n v="9000.91"/>
    <n v="81008.19"/>
    <s v="MATRIZ DE ATRATIVIDADE DE MERCADO"/>
    <n v="0.36000000000000004"/>
    <n v="0.5"/>
    <n v="0.8"/>
    <n v="0.9"/>
    <n v="3240.3276000000005"/>
    <n v="29162.948400000005"/>
    <x v="0"/>
    <x v="0"/>
    <n v="1"/>
  </r>
  <r>
    <n v="10857045"/>
    <s v="Cabo específico p/turb.gás GE"/>
    <n v="85444200"/>
    <s v="26101506A"/>
    <s v="PARTES DE TURBNA A GÁS"/>
    <s v="IMOB/IMP"/>
    <n v="189"/>
    <x v="5"/>
    <s v="2"/>
    <x v="4"/>
    <s v="#"/>
    <s v="GE -GENERAL ELECTRIC COMPANY"/>
    <s v="UN"/>
    <n v="2"/>
    <n v="8317.8349999999991"/>
    <n v="16635.669999999998"/>
    <d v="2020-05-14T00:00:00"/>
    <s v="PGEA/PGEST/CDE 19/2020"/>
    <s v="SBS/BENS/GIDBE/ORCB 04/2020"/>
    <n v="18696.060000000001"/>
    <d v="2020-04-05T00:00:00"/>
    <n v="8317.84"/>
    <n v="38340"/>
    <n v="76680"/>
    <s v="MATRIZ DE ATRATIVIDADE DE MERCADO"/>
    <n v="0.36000000000000004"/>
    <n v="0.5"/>
    <n v="0.8"/>
    <n v="0.9"/>
    <n v="13802.400000000001"/>
    <n v="27604.800000000003"/>
    <x v="0"/>
    <x v="0"/>
    <n v="0.5"/>
  </r>
  <r>
    <n v="10857045"/>
    <s v="Cabo específico p/turb.gás GE"/>
    <n v="85444200"/>
    <s v="26101506A"/>
    <s v="PARTES DE TURBNA A GÁS"/>
    <s v="CONS/IAMN"/>
    <n v="189"/>
    <x v="5"/>
    <s v="2"/>
    <x v="4"/>
    <s v="#"/>
    <s v="GE -GENERAL ELECTRIC COMPANY"/>
    <s v="UN"/>
    <n v="3"/>
    <n v="38340"/>
    <n v="115020"/>
    <d v="2020-05-14T00:00:00"/>
    <s v="PGEA/PGEST/CDE 19/2020"/>
    <s v="SBS/BENS/GIDBE/ORCB 04/2020"/>
    <n v="18696.060000000001"/>
    <d v="2020-04-05T00:00:00"/>
    <n v="38340"/>
    <n v="38340"/>
    <n v="115020"/>
    <s v="MATRIZ DE ATRATIVIDADE DE MERCADO"/>
    <n v="0.36000000000000004"/>
    <n v="0.5"/>
    <n v="0.8"/>
    <n v="0.9"/>
    <n v="13802.400000000001"/>
    <n v="41407.200000000004"/>
    <x v="0"/>
    <x v="0"/>
    <n v="0.5"/>
  </r>
  <r>
    <n v="10857073"/>
    <s v="União reta c/anilha dup. p/tubo 12mm"/>
    <n v="73072900"/>
    <s v="40142600A"/>
    <s v="CONEXAO PARA TUBOS CONFORMAVEIS                             "/>
    <s v="CONS/NAC"/>
    <n v="289"/>
    <x v="4"/>
    <s v="1"/>
    <x v="4"/>
    <s v="#"/>
    <s v="SWAGELOK COMPANY"/>
    <s v="UN"/>
    <n v="9"/>
    <n v="46.215600000000002"/>
    <n v="415.94"/>
    <d v="2020-05-14T00:00:00"/>
    <s v="PGEA/PGEST/CDE 19/2020"/>
    <s v="SBS/BENS/GIDBE/ORCB 04/2020"/>
    <n v="237.68"/>
    <d v="2019-11-23T00:00:00"/>
    <n v="46.22"/>
    <n v="46.22"/>
    <n v="415.98"/>
    <s v="MATRIZ CONSERVADORA"/>
    <n v="0.6120000000000001"/>
    <n v="0.85"/>
    <n v="0.8"/>
    <n v="0.9"/>
    <n v="28.286640000000006"/>
    <n v="254.57976000000005"/>
    <x v="0"/>
    <x v="0"/>
    <n v="1"/>
  </r>
  <r>
    <n v="10857229"/>
    <s v="Tê união c/anilha dup. p/tubo 10mm"/>
    <n v="73072900"/>
    <s v="40142600A"/>
    <s v="CONEXAO PARA TUBOS CONFORMAVEIS                             "/>
    <s v="CONS/NAC"/>
    <n v="289"/>
    <x v="4"/>
    <s v="1"/>
    <x v="4"/>
    <s v="#"/>
    <s v="SWAGELOK COMPANY"/>
    <s v="UN"/>
    <n v="28"/>
    <n v="74.115700000000004"/>
    <n v="2075.2399999999998"/>
    <d v="2020-05-14T00:00:00"/>
    <s v="PGEA/PGEST/CDE 19/2020"/>
    <s v="SBS/BENS/GIDBE/ORCB 04/2020"/>
    <n v="79.61"/>
    <d v="2014-07-16T00:00:00"/>
    <n v="74.12"/>
    <n v="74.12"/>
    <n v="2075.36"/>
    <s v="MATRIZ CONSERVADORA"/>
    <n v="0.6120000000000001"/>
    <n v="0.85"/>
    <n v="0.8"/>
    <n v="0.9"/>
    <n v="45.361440000000009"/>
    <n v="1270.1203200000002"/>
    <x v="0"/>
    <x v="0"/>
    <n v="1"/>
  </r>
  <r>
    <n v="10857268"/>
    <s v="Cabo específico p/turb.gás GE"/>
    <n v="85444200"/>
    <s v="26101506A"/>
    <s v="PARTES DE TURBNA A GÁS"/>
    <s v="CONS/IAMN"/>
    <n v="289"/>
    <x v="4"/>
    <s v="2"/>
    <x v="4"/>
    <s v="#"/>
    <s v="GE -GENERAL ELECTRIC COMPANY"/>
    <s v="UN"/>
    <n v="2"/>
    <n v="750.00670000000002"/>
    <n v="1500.0133000000001"/>
    <d v="2020-05-14T00:00:00"/>
    <s v="PGEA/PGEST/CDE 19/2020"/>
    <s v="SBS/BENS/GIDBE/ORCB 04/2020"/>
    <n v="538.13"/>
    <d v="2012-05-21T00:00:00"/>
    <n v="750.01"/>
    <n v="750.01"/>
    <n v="1500.02"/>
    <s v="MATRIZ CONSERVADORA"/>
    <n v="0.6120000000000001"/>
    <n v="0.85"/>
    <n v="0.8"/>
    <n v="0.9"/>
    <n v="459.00612000000007"/>
    <n v="918.01224000000013"/>
    <x v="0"/>
    <x v="0"/>
    <n v="1"/>
  </r>
  <r>
    <n v="10857301"/>
    <s v="Adaptador F-M 3/4x1/2&quot;"/>
    <n v="73072900"/>
    <s v="40142600A"/>
    <s v="CONEXAO PARA TUBOS CONFORMAVEIS                             "/>
    <s v="CONS/IMP"/>
    <n v="289"/>
    <x v="4"/>
    <s v="1"/>
    <x v="4"/>
    <s v="#"/>
    <s v="SWAGELOK COMPANY"/>
    <s v="UN"/>
    <n v="18"/>
    <n v="48.236800000000002"/>
    <n v="868.26210000000003"/>
    <d v="2020-05-14T00:00:00"/>
    <s v="PGEA/PGEST/CDE 19/2020"/>
    <s v="SBS/BENS/GIDBE/ORCB 04/2020"/>
    <n v="78.408000000000001"/>
    <d v="2019-04-12T00:00:00"/>
    <n v="48.24"/>
    <n v="48.24"/>
    <n v="868.32"/>
    <s v="MATRIZ CONSERVADORA"/>
    <n v="0.6120000000000001"/>
    <n v="0.85"/>
    <n v="0.8"/>
    <n v="0.9"/>
    <n v="29.522880000000008"/>
    <n v="531.4118400000001"/>
    <x v="0"/>
    <x v="0"/>
    <n v="1"/>
  </r>
  <r>
    <n v="10857390"/>
    <s v="União dupla p/tubo 1&quot;"/>
    <n v="73072900"/>
    <s v="40142600A"/>
    <s v="CONEXAO PARA TUBOS CONFORMAVEIS                             "/>
    <s v="CONS/IMP"/>
    <n v="289"/>
    <x v="4"/>
    <s v="1"/>
    <x v="4"/>
    <s v="#"/>
    <s v="SWAGELOK COMPANY"/>
    <s v="UN"/>
    <n v="2"/>
    <n v="254.38499999999999"/>
    <n v="508.77"/>
    <d v="2020-05-14T00:00:00"/>
    <s v="PGEA/PGEST/CDE 19/2020"/>
    <s v="SBS/BENS/GIDBE/ORCB 04/2020"/>
    <n v="150.34"/>
    <d v="2020-03-28T00:00:00"/>
    <n v="254.39"/>
    <n v="254.39"/>
    <n v="508.78"/>
    <s v="HISTÓRICO NM"/>
    <n v="5.342387672471402E-2"/>
    <m/>
    <m/>
    <m/>
    <n v="13.590499999999999"/>
    <n v="27.180999999999997"/>
    <x v="0"/>
    <x v="0"/>
    <n v="1"/>
  </r>
  <r>
    <n v="10857509"/>
    <s v="Bujão cab sext p/tubo 1/8&quot; NPT macho"/>
    <n v="73072200"/>
    <s v="40142600A"/>
    <s v="CONEXAO PARA TUBOS CONFORMAVEIS                             "/>
    <s v="CONS/IMP"/>
    <n v="289"/>
    <x v="4"/>
    <s v="1"/>
    <x v="4"/>
    <s v="#"/>
    <s v="SWAGELOK COMPANY"/>
    <s v="UN"/>
    <n v="27"/>
    <n v="7.2051999999999996"/>
    <n v="194.54"/>
    <d v="2020-05-14T00:00:00"/>
    <s v="PGEA/PGEST/CDE 19/2020"/>
    <s v="SBS/BENS/GIDBE/ORCB 04/2020"/>
    <n v="5.17"/>
    <d v="2012-05-21T00:00:00"/>
    <n v="7.21"/>
    <n v="7.21"/>
    <n v="194.67"/>
    <s v="MATRIZ CONSERVADORA"/>
    <n v="0.6120000000000001"/>
    <n v="0.85"/>
    <n v="0.8"/>
    <n v="0.9"/>
    <n v="4.4125200000000007"/>
    <n v="119.13804000000002"/>
    <x v="0"/>
    <x v="0"/>
    <n v="1"/>
  </r>
  <r>
    <n v="10857665"/>
    <s v="Arruela lisa tp A ASME B18.21.1 13x30x2m"/>
    <n v="74152100"/>
    <n v="31161807"/>
    <s v="ARRUELA LISA                                                "/>
    <s v="CONS/NAC"/>
    <n v="289"/>
    <x v="4"/>
    <s v="1"/>
    <x v="4"/>
    <s v="#"/>
    <s v="CISER"/>
    <s v="UN"/>
    <n v="263"/>
    <n v="1.7824"/>
    <n v="468.76"/>
    <d v="2020-05-14T00:00:00"/>
    <s v="PGEA/PGEST/CDE 19/2020"/>
    <s v="SBS/BENS/GIDBE/ORCB 04/2020"/>
    <n v="1.72"/>
    <d v="2012-06-01T00:00:00"/>
    <n v="1.78"/>
    <n v="1.78"/>
    <n v="468.14"/>
    <s v="HISTÓRICO GM"/>
    <n v="1.3020402726668719E-2"/>
    <m/>
    <m/>
    <m/>
    <n v="2.3176316853470321E-2"/>
    <n v="6.0953713324626948"/>
    <x v="0"/>
    <x v="0"/>
    <n v="1"/>
  </r>
  <r>
    <n v="10857870"/>
    <s v="Fusív Cartuch 12A 500V"/>
    <n v="85361000"/>
    <n v="39121608"/>
    <s v="FUSIVEL CLASSIFICADO"/>
    <s v="CONS/NAC"/>
    <n v="289"/>
    <x v="4"/>
    <s v="1"/>
    <x v="4"/>
    <s v="#"/>
    <s v="BUSSMANN DIV MCGRAW EDISON"/>
    <s v="UN"/>
    <n v="51"/>
    <n v="11.402699999999999"/>
    <n v="581.54"/>
    <d v="2020-05-14T00:00:00"/>
    <s v="PGEA/PGEST/CDE 19/2020"/>
    <s v="SBS/BENS/GIDBE/ORCB 04/2020"/>
    <n v="14.84"/>
    <d v="2014-11-17T00:00:00"/>
    <n v="11.4"/>
    <n v="11.4"/>
    <n v="581.4"/>
    <s v="HISTÓRICO GM"/>
    <n v="5.2477545454853537E-2"/>
    <m/>
    <m/>
    <m/>
    <n v="0.59824401818533035"/>
    <n v="30.510444927451847"/>
    <x v="0"/>
    <x v="0"/>
    <n v="1"/>
  </r>
  <r>
    <n v="10857901"/>
    <s v="Fusív Cartuch 3A 600Vca"/>
    <n v="85361000"/>
    <n v="39121608"/>
    <s v="FUSIVEL CLASSIFICADO"/>
    <s v="CONS/NAC"/>
    <n v="289"/>
    <x v="4"/>
    <s v="1"/>
    <x v="4"/>
    <s v="#"/>
    <s v="BUSSMANN DIV MCGRAW EDISON"/>
    <s v="UN"/>
    <n v="42"/>
    <n v="8.2910000000000004"/>
    <n v="348.22"/>
    <d v="2020-05-14T00:00:00"/>
    <s v="PGEA/PGEST/CDE 19/2020"/>
    <s v="SBS/BENS/GIDBE/ORCB 04/2020"/>
    <n v="7.26"/>
    <d v="2014-06-02T00:00:00"/>
    <n v="8.2899999999999991"/>
    <n v="8.2899999999999991"/>
    <n v="348.17999999999995"/>
    <s v="HISTÓRICO GM"/>
    <n v="5.2477545454853537E-2"/>
    <m/>
    <m/>
    <m/>
    <n v="0.43503885182073576"/>
    <n v="18.271631776470901"/>
    <x v="0"/>
    <x v="0"/>
    <n v="1"/>
  </r>
  <r>
    <n v="10858005"/>
    <s v="Válvula gav. 1 1/2&quot; 800# ES-RO A105"/>
    <n v="84818093"/>
    <n v="40141613"/>
    <s v="VALVULA GAVETA"/>
    <s v="CONS/NAC"/>
    <n v="289"/>
    <x v="4"/>
    <s v="1"/>
    <x v="4"/>
    <s v="#"/>
    <s v="TECVAL ACESSS"/>
    <s v="UN"/>
    <n v="4"/>
    <n v="120"/>
    <n v="480"/>
    <d v="2020-05-14T00:00:00"/>
    <s v="PGEA/PGEST/CDE 19/2020"/>
    <s v="SBS/BENS/GIDBE/ORCB 04/2020"/>
    <n v="86.1"/>
    <d v="2012-04-29T00:00:00"/>
    <n v="120"/>
    <n v="120"/>
    <n v="480"/>
    <s v="HISTÓRICO GM"/>
    <n v="8.4585344729057488E-2"/>
    <m/>
    <m/>
    <m/>
    <n v="10.150241367486899"/>
    <n v="40.600965469947596"/>
    <x v="0"/>
    <x v="0"/>
    <n v="1"/>
  </r>
  <r>
    <n v="10859071"/>
    <s v="Válvula gav. 2&quot; 300# FP B62"/>
    <n v="84818093"/>
    <n v="40141613"/>
    <s v="VALVULA GAVETA"/>
    <s v="CONS/NAC"/>
    <n v="289"/>
    <x v="4"/>
    <s v="L001"/>
    <x v="4"/>
    <s v="#"/>
    <s v="TECVAL ACESSS"/>
    <s v="UN"/>
    <n v="13"/>
    <n v="136.15309999999999"/>
    <n v="1769.99"/>
    <d v="2020-05-14T00:00:00"/>
    <s v="PGEA/PGEST/CDE 19/2020"/>
    <s v="SBS/BENS/GIDBE/ORCB 04/2020"/>
    <n v="97.69"/>
    <d v="2012-04-29T00:00:00"/>
    <n v="136.15"/>
    <n v="136.15"/>
    <n v="1769.95"/>
    <s v="HISTÓRICO GM"/>
    <n v="8.4585344729057488E-2"/>
    <m/>
    <m/>
    <m/>
    <n v="11.516294684861178"/>
    <n v="149.71183090319531"/>
    <x v="0"/>
    <x v="0"/>
    <n v="1"/>
  </r>
  <r>
    <n v="10861211"/>
    <s v="Fusív Cartuch 5A 600Vca"/>
    <n v="85361000"/>
    <n v="39121608"/>
    <s v="FUSIVEL CLASSIFICADO"/>
    <s v="CONS/NAC"/>
    <n v="288"/>
    <x v="3"/>
    <s v="1"/>
    <x v="3"/>
    <s v="#"/>
    <s v="BUSSMANN DIV MCGRAW EDISON"/>
    <s v="UN"/>
    <n v="180"/>
    <n v="16.109400000000001"/>
    <n v="2899.6958"/>
    <d v="2020-05-14T00:00:00"/>
    <s v="PGEA/PGEST/CDE 19/2020"/>
    <s v="SBS/BENS/GIDBE/ORCB 04/2020"/>
    <n v="11.898400000000001"/>
    <d v="2012-03-05T00:00:00"/>
    <n v="16.11"/>
    <n v="16.11"/>
    <n v="2899.7999999999997"/>
    <s v="HISTÓRICO GM"/>
    <n v="5.2477545454853537E-2"/>
    <m/>
    <m/>
    <m/>
    <n v="0.84541325727769046"/>
    <n v="152.17438630998427"/>
    <x v="0"/>
    <x v="0"/>
    <n v="1"/>
  </r>
  <r>
    <n v="10861239"/>
    <s v="Fusív Cartuch 2A 600Vca"/>
    <n v="85361000"/>
    <n v="39121608"/>
    <s v="FUSIVEL CLASSIFICADO"/>
    <s v="CONS/NAC"/>
    <n v="288"/>
    <x v="3"/>
    <s v="1"/>
    <x v="3"/>
    <s v="#"/>
    <s v="BUSSMANN DIV MCGRAW EDISON"/>
    <s v="UN"/>
    <n v="155"/>
    <n v="16.482500000000002"/>
    <n v="2554.7851999999998"/>
    <d v="2020-05-14T00:00:00"/>
    <s v="PGEA/PGEST/CDE 19/2020"/>
    <s v="SBS/BENS/GIDBE/ORCB 04/2020"/>
    <n v="12.615399999999999"/>
    <d v="2012-03-05T00:00:00"/>
    <n v="16.48"/>
    <n v="16.48"/>
    <n v="2554.4"/>
    <s v="HISTÓRICO GM"/>
    <n v="5.2477545454853537E-2"/>
    <m/>
    <m/>
    <m/>
    <n v="0.86482994909598632"/>
    <n v="134.04864210987787"/>
    <x v="0"/>
    <x v="0"/>
    <n v="1"/>
  </r>
  <r>
    <n v="10863651"/>
    <s v="Rolamento esf. ctt.ang. 40x 90x 23mm"/>
    <n v="84821010"/>
    <n v="31171504"/>
    <s v="ROLAMENTO DE ESFERAS                                        "/>
    <s v="CONS/NAC"/>
    <n v="289"/>
    <x v="4"/>
    <s v="1"/>
    <x v="4"/>
    <s v="#"/>
    <s v="SKF GROUP"/>
    <s v="UN"/>
    <n v="8"/>
    <n v="36.85"/>
    <n v="294.8"/>
    <d v="2020-05-14T00:00:00"/>
    <s v="PGEA/PGEST/CDE 19/2020"/>
    <s v="SBS/BENS/GIDBE/ORCB 04/2020"/>
    <n v="199.65"/>
    <d v="2019-05-21T00:00:00"/>
    <n v="36.85"/>
    <n v="36.85"/>
    <n v="294.8"/>
    <s v="HISTÓRICO GM"/>
    <n v="0.20630097638875491"/>
    <m/>
    <m/>
    <m/>
    <n v="7.6021909799256191"/>
    <n v="60.817527839404953"/>
    <x v="0"/>
    <x v="0"/>
    <n v="1"/>
  </r>
  <r>
    <n v="10863785"/>
    <s v="Rolamento esf. rígido 45x 100x 25mm"/>
    <n v="84821010"/>
    <n v="31171504"/>
    <s v="ROLAMENTO DE ESFERAS                                        "/>
    <s v="CONS/NAC"/>
    <n v="289"/>
    <x v="4"/>
    <s v="1"/>
    <x v="4"/>
    <s v="#"/>
    <s v="SKF GROUP"/>
    <s v="UN"/>
    <n v="5"/>
    <n v="32"/>
    <n v="160"/>
    <d v="2020-05-14T00:00:00"/>
    <s v="PGEA/PGEST/CDE 19/2020"/>
    <s v="SBS/BENS/GIDBE/ORCB 04/2020"/>
    <n v="72.599999999999994"/>
    <d v="2017-12-11T00:00:00"/>
    <n v="32"/>
    <n v="32"/>
    <n v="160"/>
    <s v="HISTÓRICO GM"/>
    <n v="0.20630097638875491"/>
    <m/>
    <m/>
    <m/>
    <n v="6.6016312444401573"/>
    <n v="33.008156222200789"/>
    <x v="0"/>
    <x v="0"/>
    <n v="1"/>
  </r>
  <r>
    <n v="10864232"/>
    <s v="Termostato bimetal 7a175ºF"/>
    <n v="90321090"/>
    <n v="39121549"/>
    <s v="TERMOSTATO                                                  "/>
    <s v="CONS/IMP"/>
    <n v="289"/>
    <x v="4"/>
    <s v="2"/>
    <x v="4"/>
    <s v="#"/>
    <s v="NEO-DYN"/>
    <s v="UN"/>
    <n v="3"/>
    <n v="1350.0060000000001"/>
    <n v="4050.018"/>
    <d v="2020-05-14T00:00:00"/>
    <s v="PGEA/PGEST/CDE 19/2020"/>
    <s v="SBS/BENS/GIDBE/ORCB 04/2020"/>
    <n v="968.63"/>
    <d v="2012-05-21T00:00:00"/>
    <n v="1350.01"/>
    <n v="1350.01"/>
    <n v="4050.0299999999997"/>
    <s v="HISTÓRICO GM"/>
    <n v="1.0000016967874724E-2"/>
    <m/>
    <m/>
    <m/>
    <n v="13.500122906800556"/>
    <n v="40.500368720401667"/>
    <x v="0"/>
    <x v="0"/>
    <n v="1"/>
  </r>
  <r>
    <n v="10864259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4607.8067000000001"/>
    <n v="9215.6133000000009"/>
    <d v="2020-05-14T00:00:00"/>
    <s v="PGEA/PGEST/CDE 19/2020"/>
    <s v="SBS/BENS/GIDBE/ORCB 04/2020"/>
    <n v="2874.9250000000002"/>
    <d v="2015-07-10T00:00:00"/>
    <n v="4607.8100000000004"/>
    <n v="4607.8100000000004"/>
    <n v="9215.6200000000008"/>
    <s v="MATRIZ CONSERVADORA"/>
    <n v="0.6120000000000001"/>
    <n v="0.85"/>
    <n v="0.8"/>
    <n v="0.9"/>
    <n v="2819.9797200000007"/>
    <n v="5639.9594400000015"/>
    <x v="0"/>
    <x v="0"/>
    <n v="1"/>
  </r>
  <r>
    <n v="10864260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1609.92"/>
    <n v="3219.84"/>
    <d v="2020-05-14T00:00:00"/>
    <s v="PGEA/PGEST/CDE 19/2020"/>
    <s v="SBS/BENS/GIDBE/ORCB 04/2020"/>
    <n v="366.6"/>
    <d v="2015-07-10T00:00:00"/>
    <n v="1609.92"/>
    <n v="1609.92"/>
    <n v="3219.84"/>
    <s v="MATRIZ CONSERVADORA"/>
    <n v="0.6120000000000001"/>
    <n v="0.85"/>
    <n v="0.8"/>
    <n v="0.9"/>
    <n v="985.2710400000002"/>
    <n v="1970.5420800000004"/>
    <x v="0"/>
    <x v="0"/>
    <n v="1"/>
  </r>
  <r>
    <n v="10864408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1007.7333"/>
    <n v="2015.4666999999999"/>
    <d v="2020-05-14T00:00:00"/>
    <s v="PGEA/PGEST/CDE 19/2020"/>
    <s v="SBS/BENS/GIDBE/ORCB 04/2020"/>
    <n v="607.79"/>
    <d v="2015-07-10T00:00:00"/>
    <n v="1007.73"/>
    <n v="1007.73"/>
    <n v="2015.46"/>
    <s v="MATRIZ CONSERVADORA"/>
    <n v="0.6120000000000001"/>
    <n v="0.85"/>
    <n v="0.8"/>
    <n v="0.9"/>
    <n v="616.73076000000015"/>
    <n v="1233.4615200000003"/>
    <x v="0"/>
    <x v="0"/>
    <n v="1"/>
  </r>
  <r>
    <n v="10864437"/>
    <s v="Mangote p/turb.gás GE"/>
    <n v="40091290"/>
    <s v="26101506A"/>
    <s v="PARTES DE TURBNA A GÁS"/>
    <s v="CONS/IMP"/>
    <n v="289"/>
    <x v="4"/>
    <s v="1"/>
    <x v="4"/>
    <s v="#"/>
    <s v="GE -GENERAL ELECTRIC COMPANY"/>
    <s v="UN"/>
    <n v="2"/>
    <n v="3915.44"/>
    <n v="7830.88"/>
    <d v="2020-05-14T00:00:00"/>
    <s v="PGEA/PGEST/CDE 19/2020"/>
    <s v="SBS/BENS/GIDBE/ORCB 04/2020"/>
    <n v="4418.51"/>
    <d v="2015-07-10T00:00:00"/>
    <n v="3915.44"/>
    <n v="3915.44"/>
    <n v="7830.88"/>
    <s v="MATRIZ CONSERVADORA"/>
    <n v="0.6120000000000001"/>
    <n v="0.85"/>
    <n v="0.8"/>
    <n v="0.9"/>
    <n v="2396.2492800000005"/>
    <n v="4792.4985600000009"/>
    <x v="0"/>
    <x v="0"/>
    <n v="1"/>
  </r>
  <r>
    <n v="10864541"/>
    <s v="Conector mac p/tubo 1&quot;"/>
    <n v="73072900"/>
    <s v="40142600A"/>
    <s v="CONEXAO PARA TUBOS CONFORMAVEIS                             "/>
    <s v="CONS/NAC"/>
    <n v="288"/>
    <x v="3"/>
    <s v="1"/>
    <x v="3"/>
    <s v="#"/>
    <s v="SWAGELOK COMPANY"/>
    <s v="UN"/>
    <n v="17"/>
    <n v="123.5188"/>
    <n v="2099.8200000000002"/>
    <d v="2020-05-14T00:00:00"/>
    <s v="PGEA/PGEST/CDE 19/2020"/>
    <s v="SBS/BENS/GIDBE/ORCB 04/2020"/>
    <n v="28.12"/>
    <d v="2013-12-10T00:00:00"/>
    <n v="123.52"/>
    <n v="123.52"/>
    <n v="2099.84"/>
    <s v="MATRIZ CONSERVADORA"/>
    <n v="0.6120000000000001"/>
    <n v="0.85"/>
    <n v="0.8"/>
    <n v="0.9"/>
    <n v="75.594240000000013"/>
    <n v="1285.1020800000001"/>
    <x v="0"/>
    <x v="0"/>
    <n v="1"/>
  </r>
  <r>
    <n v="10864933"/>
    <s v="Vedação ar cond. TRANE"/>
    <n v="40169300"/>
    <s v="40101701A"/>
    <s v="PARTES DE AR CONDICIONADO                                   "/>
    <s v="IMOB/IAMN"/>
    <n v="289"/>
    <x v="4"/>
    <s v="1"/>
    <x v="4"/>
    <s v="#"/>
    <s v="TRANE AR CONDICIONADO"/>
    <s v="UN"/>
    <n v="4"/>
    <n v="363.71080000000001"/>
    <n v="1454.8433"/>
    <d v="2020-05-14T00:00:00"/>
    <s v="PGEA/PGEST/CDE 19/2020"/>
    <s v="SBS/BENS/GIDBE/ORCB 04/2020"/>
    <n v="303.22500000000002"/>
    <d v="2017-04-20T00:00:00"/>
    <n v="363.71"/>
    <n v="363.71"/>
    <n v="1454.84"/>
    <s v="MATRIZ CONSERVADORA"/>
    <n v="0.6120000000000001"/>
    <n v="0.85"/>
    <n v="0.8"/>
    <n v="0.9"/>
    <n v="222.59052000000003"/>
    <n v="890.36208000000011"/>
    <x v="0"/>
    <x v="0"/>
    <n v="1"/>
  </r>
  <r>
    <n v="10864936"/>
    <s v="Vedação ar cond. TRANE"/>
    <n v="40169300"/>
    <s v="40101701A"/>
    <s v="PARTES DE AR CONDICIONADO                                   "/>
    <s v="CONS/IMP"/>
    <n v="289"/>
    <x v="4"/>
    <s v="1"/>
    <x v="4"/>
    <s v="#"/>
    <s v="TRANE AR CONDICIONADO"/>
    <s v="UN"/>
    <n v="3"/>
    <n v="262.2722"/>
    <n v="786.81669999999997"/>
    <d v="2020-05-14T00:00:00"/>
    <s v="PGEA/PGEST/CDE 19/2020"/>
    <s v="SBS/BENS/GIDBE/ORCB 04/2020"/>
    <n v="188.18"/>
    <d v="2012-04-29T00:00:00"/>
    <n v="262.27"/>
    <n v="262.27"/>
    <n v="786.81"/>
    <s v="MATRIZ CONSERVADORA"/>
    <n v="0.6120000000000001"/>
    <n v="0.85"/>
    <n v="0.8"/>
    <n v="0.9"/>
    <n v="160.50924000000001"/>
    <n v="481.52772000000004"/>
    <x v="0"/>
    <x v="0"/>
    <n v="1"/>
  </r>
  <r>
    <n v="10864952"/>
    <s v="Vedação ar cond. TRANE"/>
    <n v="40169300"/>
    <s v="40101701A"/>
    <s v="PARTES DE AR CONDICIONADO                                   "/>
    <s v="CONS/IMP"/>
    <n v="289"/>
    <x v="4"/>
    <s v="1"/>
    <x v="4"/>
    <s v="#"/>
    <s v="TRANE AR CONDICIONADO"/>
    <s v="UN"/>
    <n v="2"/>
    <n v="118.95399999999999"/>
    <n v="237.90799999999999"/>
    <d v="2020-05-14T00:00:00"/>
    <s v="PGEA/PGEST/CDE 19/2020"/>
    <s v="SBS/BENS/GIDBE/ORCB 04/2020"/>
    <n v="85.35"/>
    <d v="2012-04-29T00:00:00"/>
    <n v="118.95"/>
    <n v="315.39"/>
    <n v="630.78"/>
    <s v="MATRIZ CONSERVADORA"/>
    <n v="0.6120000000000001"/>
    <n v="0.85"/>
    <n v="0.8"/>
    <n v="0.9"/>
    <n v="193.01868000000002"/>
    <n v="386.03736000000004"/>
    <x v="0"/>
    <x v="0"/>
    <n v="1"/>
  </r>
  <r>
    <n v="10865156"/>
    <s v="Anel ar cond. TRANE"/>
    <n v="84159090"/>
    <s v="40101701A"/>
    <s v="PARTES DE AR CONDICIONADO                                   "/>
    <s v="CONS/IMP"/>
    <n v="289"/>
    <x v="4"/>
    <s v="1"/>
    <x v="4"/>
    <s v="#"/>
    <s v="TRANE AR CONDICIONADO"/>
    <s v="UN"/>
    <n v="4"/>
    <n v="62.356000000000002"/>
    <n v="249.42400000000001"/>
    <d v="2020-05-14T00:00:00"/>
    <s v="PGEA/PGEST/CDE 19/2020"/>
    <s v="SBS/BENS/GIDBE/ORCB 04/2020"/>
    <n v="44.74"/>
    <d v="2012-04-29T00:00:00"/>
    <n v="62.36"/>
    <n v="62.36"/>
    <n v="249.44"/>
    <s v="MATRIZ CONSERVADORA"/>
    <n v="0.6120000000000001"/>
    <n v="0.85"/>
    <n v="0.8"/>
    <n v="0.9"/>
    <n v="38.164320000000004"/>
    <n v="152.65728000000001"/>
    <x v="0"/>
    <x v="0"/>
    <n v="1"/>
  </r>
  <r>
    <n v="10865186"/>
    <s v="Anel ar cond. TRANE"/>
    <n v="84159090"/>
    <s v="40101701A"/>
    <s v="PARTES DE AR CONDICIONADO                                   "/>
    <s v="CONS/IAMN"/>
    <n v="289"/>
    <x v="4"/>
    <s v="1"/>
    <x v="4"/>
    <s v="#"/>
    <s v="TRANE AR CONDICIONADO"/>
    <s v="UN"/>
    <n v="37"/>
    <n v="16.544899999999998"/>
    <n v="612.15970000000004"/>
    <d v="2020-05-14T00:00:00"/>
    <s v="PGEA/PGEST/CDE 19/2020"/>
    <s v="SBS/BENS/GIDBE/ORCB 04/2020"/>
    <n v="12.9"/>
    <d v="2017-11-13T00:00:00"/>
    <n v="16.54"/>
    <n v="16.54"/>
    <n v="611.98"/>
    <s v="MATRIZ CONSERVADORA"/>
    <n v="0.6120000000000001"/>
    <n v="0.85"/>
    <n v="0.8"/>
    <n v="0.9"/>
    <n v="10.122480000000001"/>
    <n v="374.53176000000002"/>
    <x v="0"/>
    <x v="0"/>
    <n v="1"/>
  </r>
  <r>
    <n v="10865240"/>
    <s v="Arruela ar cond. TRANE"/>
    <n v="73182100"/>
    <s v="40101701A"/>
    <s v="PARTES DE AR CONDICIONADO                                   "/>
    <s v="CONS/NAC"/>
    <n v="289"/>
    <x v="4"/>
    <s v="1"/>
    <x v="4"/>
    <s v="#"/>
    <s v="TRANE AR CONDICIONADO"/>
    <s v="UN"/>
    <n v="8"/>
    <n v="372.20280000000002"/>
    <n v="2977.6221999999998"/>
    <d v="2020-05-14T00:00:00"/>
    <s v="PGEA/PGEST/CDE 19/2020"/>
    <s v="SBS/BENS/GIDBE/ORCB 04/2020"/>
    <n v="324.44"/>
    <d v="2017-11-13T00:00:00"/>
    <n v="372.2"/>
    <n v="372.2"/>
    <n v="2977.6"/>
    <s v="MATRIZ CONSERVADORA"/>
    <n v="0.6120000000000001"/>
    <n v="0.85"/>
    <n v="0.8"/>
    <n v="0.9"/>
    <n v="227.78640000000004"/>
    <n v="1822.2912000000003"/>
    <x v="0"/>
    <x v="0"/>
    <n v="1"/>
  </r>
  <r>
    <n v="10865367"/>
    <s v="Chave ar cond. TRANE"/>
    <n v="84159090"/>
    <s v="40101701A"/>
    <s v="PARTES DE AR CONDICIONADO                                   "/>
    <s v="CONS/IMP"/>
    <n v="289"/>
    <x v="4"/>
    <s v="1"/>
    <x v="4"/>
    <s v="#"/>
    <s v="TRANE AR CONDICIONADO"/>
    <s v="UN"/>
    <n v="9"/>
    <n v="66.243799999999993"/>
    <n v="596.19460000000004"/>
    <d v="2020-05-14T00:00:00"/>
    <s v="PGEA/PGEST/CDE 19/2020"/>
    <s v="SBS/BENS/GIDBE/ORCB 04/2020"/>
    <n v="47.53"/>
    <d v="2012-04-29T00:00:00"/>
    <n v="66.239999999999995"/>
    <n v="66.239999999999995"/>
    <n v="596.16"/>
    <s v="MATRIZ CONSERVADORA"/>
    <n v="0.6120000000000001"/>
    <n v="0.85"/>
    <n v="0.8"/>
    <n v="0.9"/>
    <n v="40.538880000000006"/>
    <n v="364.84992000000005"/>
    <x v="0"/>
    <x v="0"/>
    <n v="1"/>
  </r>
  <r>
    <n v="10865428"/>
    <s v="Filtro ar cond. TRANE"/>
    <n v="84213990"/>
    <s v="40101701A"/>
    <s v="PARTES DE AR CONDICIONADO                                   "/>
    <s v="CONS/IMP"/>
    <n v="289"/>
    <x v="4"/>
    <s v="1"/>
    <x v="4"/>
    <s v="#"/>
    <s v="TRANE AR CONDICIONADO"/>
    <s v="UN"/>
    <n v="7"/>
    <n v="66.105000000000004"/>
    <n v="462.73500000000001"/>
    <d v="2020-05-14T00:00:00"/>
    <s v="PGEA/PGEST/CDE 19/2020"/>
    <s v="SBS/BENS/GIDBE/ORCB 04/2020"/>
    <n v="47.43"/>
    <d v="2012-04-29T00:00:00"/>
    <n v="66.11"/>
    <n v="66.11"/>
    <n v="462.77"/>
    <s v="MATRIZ CONSERVADORA"/>
    <n v="0.6120000000000001"/>
    <n v="0.85"/>
    <n v="0.8"/>
    <n v="0.9"/>
    <n v="40.459320000000005"/>
    <n v="283.21524000000005"/>
    <x v="0"/>
    <x v="0"/>
    <n v="1"/>
  </r>
  <r>
    <n v="10865478"/>
    <s v="Módulo ar cond. TRANE"/>
    <n v="84159090"/>
    <s v="40101701A"/>
    <s v="PARTES DE AR CONDICIONADO                                   "/>
    <s v="CONS/IMP"/>
    <n v="289"/>
    <x v="4"/>
    <s v="2"/>
    <x v="4"/>
    <s v="#"/>
    <s v="TRANE AR CONDICIONADO"/>
    <s v="UN"/>
    <n v="6"/>
    <n v="1051.47"/>
    <n v="6308.82"/>
    <d v="2020-05-14T00:00:00"/>
    <s v="PGEA/PGEST/CDE 19/2020"/>
    <s v="SBS/BENS/GIDBE/ORCB 04/2020"/>
    <n v="1739.47"/>
    <d v="2016-05-09T00:00:00"/>
    <n v="1051.47"/>
    <n v="2056.0300000000002"/>
    <n v="12336.18"/>
    <s v="MATRIZ CONSERVADORA"/>
    <n v="0.6120000000000001"/>
    <n v="0.85"/>
    <n v="0.8"/>
    <n v="0.9"/>
    <n v="1258.2903600000004"/>
    <n v="7549.7421600000025"/>
    <x v="0"/>
    <x v="0"/>
    <n v="1"/>
  </r>
  <r>
    <n v="10865676"/>
    <s v="Selo ar cond. TRANE"/>
    <n v="40169300"/>
    <s v="40101701A"/>
    <s v="PARTES DE AR CONDICIONADO                                   "/>
    <s v="IMOB/IAMN"/>
    <n v="289"/>
    <x v="4"/>
    <s v="1"/>
    <x v="4"/>
    <s v="#"/>
    <s v="TRANE AR CONDICIONADO"/>
    <s v="UN"/>
    <n v="3"/>
    <n v="98.44"/>
    <n v="295.32"/>
    <d v="2020-05-14T00:00:00"/>
    <s v="PGEA/PGEST/CDE 19/2020"/>
    <s v="SBS/BENS/GIDBE/ORCB 04/2020"/>
    <n v="87.75"/>
    <d v="2016-07-13T00:00:00"/>
    <n v="98.44"/>
    <n v="98.44"/>
    <n v="295.32"/>
    <s v="MATRIZ CONSERVADORA"/>
    <n v="0.6120000000000001"/>
    <n v="0.85"/>
    <n v="0.8"/>
    <n v="0.9"/>
    <n v="60.245280000000008"/>
    <n v="180.73584000000002"/>
    <x v="0"/>
    <x v="0"/>
    <n v="1"/>
  </r>
  <r>
    <n v="10865727"/>
    <s v="Termostato específ. ar cond. TRANE"/>
    <n v="90321090"/>
    <s v="40101701A"/>
    <s v="PARTES DE AR CONDICIONADO                                   "/>
    <s v="CONS/IAMN"/>
    <n v="289"/>
    <x v="4"/>
    <s v="2"/>
    <x v="4"/>
    <s v="#"/>
    <s v="TRANE AR CONDICIONADO"/>
    <s v="UN"/>
    <n v="11"/>
    <n v="269.78230000000002"/>
    <n v="2967.6053999999999"/>
    <d v="2020-05-14T00:00:00"/>
    <s v="PGEA/PGEST/CDE 19/2020"/>
    <s v="SBS/BENS/GIDBE/ORCB 04/2020"/>
    <n v="172.91"/>
    <d v="2014-03-13T00:00:00"/>
    <n v="269.77999999999997"/>
    <n v="339.37"/>
    <n v="3733.07"/>
    <s v="MATRIZ CONSERVADORA"/>
    <n v="0.6120000000000001"/>
    <n v="0.85"/>
    <n v="0.8"/>
    <n v="0.9"/>
    <n v="207.69444000000004"/>
    <n v="2284.6388400000005"/>
    <x v="0"/>
    <x v="0"/>
    <n v="1"/>
  </r>
  <r>
    <n v="10865742"/>
    <s v="Manôm.dif 0a60psi"/>
    <n v="90262010"/>
    <n v="41112403"/>
    <s v="MANOMETROS E MANOVACUOMETRO                                 "/>
    <s v="CONS/IMP"/>
    <n v="289"/>
    <x v="4"/>
    <s v="L001"/>
    <x v="4"/>
    <s v="#"/>
    <s v="Dresser Ind e Com Ltda"/>
    <s v="UN"/>
    <n v="5"/>
    <n v="283.49799999999999"/>
    <n v="1417.49"/>
    <d v="2020-05-14T00:00:00"/>
    <s v="PGEA/PGEST/CDE 19/2020"/>
    <s v="SBS/BENS/GIDBE/ORCB 04/2020"/>
    <n v="203.41"/>
    <d v="2012-04-29T00:00:00"/>
    <n v="283.5"/>
    <n v="283.5"/>
    <n v="1417.5"/>
    <s v="HISTÓRICO GM"/>
    <n v="0.05"/>
    <m/>
    <m/>
    <m/>
    <n v="14.175000000000001"/>
    <n v="70.875"/>
    <x v="0"/>
    <x v="0"/>
    <n v="1"/>
  </r>
  <r>
    <n v="10865751"/>
    <s v="Manômetro 0a100psi"/>
    <n v="90262010"/>
    <n v="41112403"/>
    <s v="MANOMETROS E MANOVACUOMETRO                                 "/>
    <s v="CONS/NAC"/>
    <n v="289"/>
    <x v="4"/>
    <s v="L001"/>
    <x v="4"/>
    <s v="#"/>
    <s v="ASTA INSTRUMENTOS"/>
    <s v="UN"/>
    <n v="3"/>
    <n v="28.96"/>
    <n v="86.88"/>
    <d v="2020-05-14T00:00:00"/>
    <s v="PGEA/PGEST/CDE 19/2020"/>
    <s v="SBS/BENS/GIDBE/ORCB 04/2020"/>
    <n v="536.92999999999995"/>
    <d v="2020-04-16T00:00:00"/>
    <n v="28.96"/>
    <n v="156.82"/>
    <n v="470.46"/>
    <s v="HISTÓRICO GM"/>
    <n v="0.05"/>
    <m/>
    <m/>
    <m/>
    <n v="7.8410000000000002"/>
    <n v="23.523"/>
    <x v="0"/>
    <x v="0"/>
    <n v="1"/>
  </r>
  <r>
    <n v="10865788"/>
    <s v="Manômetro 0a15psi"/>
    <n v="90262010"/>
    <n v="41112403"/>
    <s v="MANOMETROS E MANOVACUOMETRO                                 "/>
    <s v="CONS/NAC"/>
    <n v="289"/>
    <x v="4"/>
    <s v="1"/>
    <x v="4"/>
    <s v="#"/>
    <s v="ASHCROFT INC."/>
    <s v="UN"/>
    <n v="8"/>
    <n v="46.424999999999997"/>
    <n v="371.4"/>
    <d v="2020-05-14T00:00:00"/>
    <s v="PGEA/PGEST/CDE 19/2020"/>
    <s v="SBS/BENS/GIDBE/ORCB 04/2020"/>
    <n v="33.31"/>
    <d v="2012-04-29T00:00:00"/>
    <n v="46.43"/>
    <n v="46.43"/>
    <n v="371.44"/>
    <s v="HISTÓRICO GM"/>
    <n v="0.05"/>
    <m/>
    <m/>
    <m/>
    <n v="2.3214999999999999"/>
    <n v="18.571999999999999"/>
    <x v="0"/>
    <x v="0"/>
    <n v="1"/>
  </r>
  <r>
    <n v="10865836"/>
    <s v="Válv. solenóide RO 1/4&quot;BSP 2vias"/>
    <n v="84818092"/>
    <n v="40141605"/>
    <s v="VALVULA SOLENOIDE                                           "/>
    <s v="CONS/IMP"/>
    <n v="289"/>
    <x v="4"/>
    <s v="1"/>
    <x v="4"/>
    <s v="#"/>
    <s v="MET-PRO CORPORATION"/>
    <s v="UN"/>
    <n v="5"/>
    <n v="490.00670000000002"/>
    <n v="2450.0333000000001"/>
    <d v="2020-05-14T00:00:00"/>
    <s v="PGEA/PGEST/CDE 19/2020"/>
    <s v="SBS/BENS/GIDBE/ORCB 04/2020"/>
    <n v="351.58"/>
    <d v="2012-04-29T00:00:00"/>
    <n v="490.01"/>
    <n v="490.01"/>
    <n v="2450.0500000000002"/>
    <s v="HISTÓRICO GM"/>
    <n v="9.9999563892002197E-3"/>
    <m/>
    <m/>
    <m/>
    <n v="4.9000786302719996"/>
    <n v="24.500393151359997"/>
    <x v="0"/>
    <x v="0"/>
    <n v="1"/>
  </r>
  <r>
    <n v="10865935"/>
    <s v="Joelho 90gr B462 -N08020 EE 1 1/2&quot; #3000"/>
    <n v="73079900"/>
    <s v="40142317A"/>
    <s v="JOELHO DE ACO PARA TUBO                                     "/>
    <s v="CONS/NAC"/>
    <n v="289"/>
    <x v="4"/>
    <s v="1"/>
    <x v="4"/>
    <s v="#"/>
    <s v="METALFLEX COM"/>
    <s v="UN"/>
    <n v="13"/>
    <n v="392.30599999999998"/>
    <n v="5099.9780000000001"/>
    <d v="2020-05-14T00:00:00"/>
    <s v="PGEA/PGEST/CDE 19/2020"/>
    <s v="SBS/BENS/GIDBE/ORCB 04/2020"/>
    <n v="281.48"/>
    <d v="2012-06-04T00:00:00"/>
    <n v="392.31"/>
    <n v="392.31"/>
    <n v="5100.03"/>
    <s v="MATRIZ CONSERVADORA"/>
    <n v="0.6120000000000001"/>
    <n v="0.85"/>
    <n v="0.8"/>
    <n v="0.9"/>
    <n v="240.09372000000005"/>
    <n v="3121.2183600000008"/>
    <x v="0"/>
    <x v="0"/>
    <n v="1"/>
  </r>
  <r>
    <n v="10865936"/>
    <s v="Parafuso máq. cab sext UNC 2A 1/2-13x 3&quot;"/>
    <n v="73181500"/>
    <n v="31161504"/>
    <s v="PARAFUSO MAQUINA"/>
    <s v="CONS/NAC"/>
    <n v="289"/>
    <x v="4"/>
    <s v="1"/>
    <x v="4"/>
    <s v="#"/>
    <s v="Não Atribuído"/>
    <s v="UN"/>
    <n v="688"/>
    <n v="9.0740999999999996"/>
    <n v="6243.0033999999996"/>
    <d v="2020-05-14T00:00:00"/>
    <s v="PGEA/PGEST/CDE 19/2020"/>
    <s v="SBS/BENS/GIDBE/ORCB 04/2020"/>
    <n v="9.8000000000000007"/>
    <d v="2016-01-13T00:00:00"/>
    <n v="9.07"/>
    <n v="9.07"/>
    <n v="6240.16"/>
    <s v="HISTÓRICO GM"/>
    <n v="1.5698437754855875E-2"/>
    <m/>
    <m/>
    <m/>
    <n v="0.14238483043654279"/>
    <n v="97.960763340341444"/>
    <x v="0"/>
    <x v="0"/>
    <n v="1"/>
  </r>
  <r>
    <n v="10866129"/>
    <s v="Parafuso máq. cab sext UNC 2A 1/2-13x 5&quot;"/>
    <n v="73181500"/>
    <n v="31161504"/>
    <s v="PARAFUSO MAQUINA"/>
    <s v="CONS/NAC"/>
    <n v="289"/>
    <x v="4"/>
    <s v="1"/>
    <x v="4"/>
    <s v="#"/>
    <s v="Não Atribuído"/>
    <s v="UN"/>
    <n v="85"/>
    <n v="7.3903999999999996"/>
    <n v="628.17999999999995"/>
    <d v="2020-05-14T00:00:00"/>
    <s v="PGEA/PGEST/CDE 19/2020"/>
    <s v="SBS/BENS/GIDBE/ORCB 04/2020"/>
    <n v="14.15"/>
    <d v="2016-07-13T00:00:00"/>
    <n v="7.39"/>
    <n v="7.39"/>
    <n v="628.15"/>
    <s v="HISTÓRICO GM"/>
    <n v="1.5698437754855875E-2"/>
    <m/>
    <m/>
    <m/>
    <n v="0.1160114550083849"/>
    <n v="9.8609736757127173"/>
    <x v="0"/>
    <x v="0"/>
    <n v="1"/>
  </r>
  <r>
    <n v="10866405"/>
    <s v="Filtro espec. p/analis.hidrocarb. Horiba"/>
    <n v="84219910"/>
    <s v="41116500M"/>
    <s v="PARTES DE ANALISADORES                                      "/>
    <s v="CONS/IMP"/>
    <n v="289"/>
    <x v="4"/>
    <s v="2"/>
    <x v="4"/>
    <s v="#"/>
    <s v="HORIBA"/>
    <s v="UN"/>
    <n v="6"/>
    <n v="162.17410000000001"/>
    <n v="973.04480000000001"/>
    <d v="2020-05-14T00:00:00"/>
    <s v="PGEA/PGEST/CDE 19/2020"/>
    <s v="SBS/BENS/GIDBE/ORCB 04/2020"/>
    <n v="116.36"/>
    <d v="2012-05-01T00:00:00"/>
    <n v="162.16999999999999"/>
    <n v="162.16999999999999"/>
    <n v="973.02"/>
    <s v="MATRIZ CONSERVADORA"/>
    <n v="0.6120000000000001"/>
    <n v="0.85"/>
    <n v="0.8"/>
    <n v="0.9"/>
    <n v="99.248040000000003"/>
    <n v="595.48824000000002"/>
    <x v="0"/>
    <x v="0"/>
    <n v="1"/>
  </r>
  <r>
    <n v="10867054"/>
    <s v="Tampa p/caixa de ligação 3/4&quot; Fe"/>
    <n v="85389090"/>
    <n v="39121302"/>
    <s v="TAMPAS PARA CAIXAS ELETRICAS                                "/>
    <s v="CONS/IMP"/>
    <n v="289"/>
    <x v="4"/>
    <s v="L001"/>
    <x v="4"/>
    <s v="#"/>
    <s v="TRAMONTINA"/>
    <s v="UN"/>
    <n v="7"/>
    <n v="45.004300000000001"/>
    <n v="315.02999999999997"/>
    <d v="2020-05-14T00:00:00"/>
    <s v="PGEA/PGEST/CDE 19/2020"/>
    <s v="SBS/BENS/GIDBE/ORCB 04/2020"/>
    <n v="32.29"/>
    <d v="2012-05-24T00:00:00"/>
    <n v="45.01"/>
    <n v="45.01"/>
    <n v="315.07"/>
    <s v="HISTÓRICO GM"/>
    <n v="4.8285544381241913E-2"/>
    <m/>
    <m/>
    <m/>
    <n v="2.1733323525996986"/>
    <n v="15.21332646819789"/>
    <x v="0"/>
    <x v="0"/>
    <n v="1"/>
  </r>
  <r>
    <n v="10867541"/>
    <s v="Filtro p/turb.gás GE"/>
    <n v="84219999"/>
    <s v="26101506A"/>
    <s v="PARTES DE TURBNA A GÁS"/>
    <s v="CONS/NAC"/>
    <n v="289"/>
    <x v="4"/>
    <s v="L001"/>
    <x v="4"/>
    <s v="#"/>
    <s v="GE -GENERAL ELECTRIC COMPANY"/>
    <s v="UN"/>
    <n v="71"/>
    <n v="29.6114"/>
    <n v="2102.41"/>
    <d v="2020-05-14T00:00:00"/>
    <s v="PGEA/PGEST/CDE 19/2020"/>
    <s v="SBS/BENS/GIDBE/ORCB 04/2020"/>
    <n v="27.63"/>
    <d v="2012-07-13T00:00:00"/>
    <n v="29.61"/>
    <n v="29.61"/>
    <n v="2102.31"/>
    <s v="MATRIZ CONSERVADORA"/>
    <n v="0.6120000000000001"/>
    <n v="0.85"/>
    <n v="0.8"/>
    <n v="0.9"/>
    <n v="18.121320000000004"/>
    <n v="1286.6137200000003"/>
    <x v="0"/>
    <x v="0"/>
    <n v="1"/>
  </r>
  <r>
    <n v="10867977"/>
    <s v="Lacre plást."/>
    <n v="39235000"/>
    <n v="24141504"/>
    <s v="SELOS A PROVA DE VIOLACAO                                   "/>
    <s v="CONS/NAC"/>
    <n v="289"/>
    <x v="4"/>
    <s v="1"/>
    <x v="4"/>
    <s v="#"/>
    <s v="POLYVIG IND.ECOM."/>
    <s v="UN"/>
    <n v="1292"/>
    <n v="0.22"/>
    <n v="284.24"/>
    <d v="2020-05-14T00:00:00"/>
    <s v="PGEA/PGEST/CDE 19/2020"/>
    <s v="SBS/BENS/GIDBE/ORCB 04/2020"/>
    <n v="0.22"/>
    <d v="2017-09-13T00:00:00"/>
    <n v="5.48"/>
    <n v="5.48"/>
    <n v="7080.1600000000008"/>
    <s v="MATRIZ CONSERVADORA"/>
    <n v="0.6120000000000001"/>
    <n v="0.85"/>
    <n v="0.8"/>
    <n v="0.9"/>
    <n v="3.3537600000000007"/>
    <n v="4333.0579200000011"/>
    <x v="0"/>
    <x v="0"/>
    <n v="1"/>
  </r>
  <r>
    <n v="10868840"/>
    <s v="Válv. solenóide RO 1/4&quot;NPT-M 5vias"/>
    <n v="84818092"/>
    <n v="40141605"/>
    <s v="VALVULA SOLENOIDE                                           "/>
    <s v="CONS/IMP"/>
    <n v="289"/>
    <x v="4"/>
    <s v="1"/>
    <x v="4"/>
    <s v="#"/>
    <s v="NUMATICS"/>
    <s v="UN"/>
    <n v="2"/>
    <n v="814.99670000000003"/>
    <n v="1629.9933000000001"/>
    <d v="2020-05-14T00:00:00"/>
    <s v="PGEA/PGEST/CDE 19/2020"/>
    <s v="SBS/BENS/GIDBE/ORCB 04/2020"/>
    <n v="584.76"/>
    <d v="2012-05-01T00:00:00"/>
    <n v="815"/>
    <n v="815"/>
    <n v="1630"/>
    <s v="HISTÓRICO GM"/>
    <n v="9.9999563892002197E-3"/>
    <m/>
    <m/>
    <m/>
    <n v="8.1499644571981786"/>
    <n v="16.299928914396357"/>
    <x v="0"/>
    <x v="0"/>
    <n v="1"/>
  </r>
  <r>
    <n v="10868841"/>
    <s v="Válv. solenóide RO 1/4&quot;NPT-M 5vias"/>
    <n v="84818092"/>
    <n v="40141605"/>
    <s v="VALVULA SOLENOIDE                                           "/>
    <s v="CONS/IMP"/>
    <n v="289"/>
    <x v="4"/>
    <s v="1"/>
    <x v="4"/>
    <s v="#"/>
    <s v="NUMATICS"/>
    <s v="UN"/>
    <n v="3"/>
    <n v="905.98"/>
    <n v="2717.94"/>
    <d v="2020-05-14T00:00:00"/>
    <s v="PGEA/PGEST/CDE 19/2020"/>
    <s v="SBS/BENS/GIDBE/ORCB 04/2020"/>
    <n v="650.04"/>
    <d v="2012-05-01T00:00:00"/>
    <n v="905.98"/>
    <n v="905.98"/>
    <n v="2717.94"/>
    <s v="HISTÓRICO GM"/>
    <n v="9.9999563892002197E-3"/>
    <m/>
    <m/>
    <m/>
    <n v="9.0597604894876156"/>
    <n v="27.179281468462847"/>
    <x v="0"/>
    <x v="0"/>
    <n v="1"/>
  </r>
  <r>
    <n v="10868942"/>
    <s v="Acoplamento flex. borracha s/espaçador"/>
    <n v="84836090"/>
    <n v="31163002"/>
    <s v="ACOPLAMENTO"/>
    <s v="CONS/IMP"/>
    <n v="289"/>
    <x v="4"/>
    <s v="1"/>
    <x v="4"/>
    <s v="#"/>
    <s v="LOVEJOY"/>
    <s v="UN"/>
    <n v="5"/>
    <n v="74.004999999999995"/>
    <n v="370.02499999999998"/>
    <d v="2020-05-14T00:00:00"/>
    <s v="PGEA/PGEST/CDE 19/2020"/>
    <s v="SBS/BENS/GIDBE/ORCB 04/2020"/>
    <n v="53.1"/>
    <d v="2012-05-01T00:00:00"/>
    <n v="74.010000000000005"/>
    <n v="74.010000000000005"/>
    <n v="370.05"/>
    <s v="HISTÓRICO GM 7 ALGARISMOS"/>
    <n v="1.1287833751565718E-2"/>
    <m/>
    <m/>
    <m/>
    <n v="0.83541257595337881"/>
    <n v="4.1770628797668943"/>
    <x v="0"/>
    <x v="0"/>
    <n v="1"/>
  </r>
  <r>
    <n v="10869141"/>
    <s v="Arruela específica p/turb.gás GE"/>
    <n v="76161000"/>
    <s v="26101506A"/>
    <s v="PARTES DE TURBNA A GÁS"/>
    <s v="CONS/IMP"/>
    <n v="289"/>
    <x v="4"/>
    <s v="1"/>
    <x v="4"/>
    <s v="#"/>
    <s v="GE -GENERAL ELECTRIC COMPANY"/>
    <s v="UN"/>
    <n v="14"/>
    <n v="124.50190000000001"/>
    <n v="1743.0262"/>
    <d v="2020-05-14T00:00:00"/>
    <s v="PGEA/PGEST/CDE 19/2020"/>
    <s v="SBS/BENS/GIDBE/ORCB 04/2020"/>
    <n v="291.44"/>
    <d v="2020-01-24T00:00:00"/>
    <n v="124.5"/>
    <n v="124.5"/>
    <n v="1743"/>
    <s v="MATRIZ CONSERVADORA"/>
    <n v="0.6120000000000001"/>
    <n v="0.85"/>
    <n v="0.8"/>
    <n v="0.9"/>
    <n v="76.194000000000017"/>
    <n v="1066.7160000000003"/>
    <x v="0"/>
    <x v="0"/>
    <n v="1"/>
  </r>
  <r>
    <n v="10869678"/>
    <s v="Anel específico p/turb.gás GE"/>
    <n v="76169900"/>
    <s v="26101506A"/>
    <s v="PARTES DE TURBNA A GÁS"/>
    <s v="CONS/IMP"/>
    <n v="189"/>
    <x v="5"/>
    <s v="1"/>
    <x v="4"/>
    <s v="#"/>
    <s v="GE -GENERAL ELECTRIC COMPANY"/>
    <s v="UN"/>
    <n v="3"/>
    <n v="576.83429999999998"/>
    <n v="1730.5029"/>
    <d v="2020-05-14T00:00:00"/>
    <s v="PGEA/PGEST/CDE 19/2020"/>
    <s v="SBS/BENS/GIDBE/ORCB 04/2020"/>
    <n v="1569.115"/>
    <d v="2015-12-16T00:00:00"/>
    <n v="576.83000000000004"/>
    <n v="576.83000000000004"/>
    <n v="1730.4900000000002"/>
    <s v="MATRIZ CONSERVADORA"/>
    <n v="0.6120000000000001"/>
    <n v="0.85"/>
    <n v="0.8"/>
    <n v="0.9"/>
    <n v="353.01996000000008"/>
    <n v="1059.0598800000002"/>
    <x v="0"/>
    <x v="0"/>
    <n v="1"/>
  </r>
  <r>
    <n v="10869922"/>
    <s v="Abraçadeira p/turb.gás GE"/>
    <n v="73269090"/>
    <s v="26101506A"/>
    <s v="PARTES DE TURBNA A GÁS"/>
    <s v="SOBRE_EMP"/>
    <n v="189"/>
    <x v="5"/>
    <s v="1"/>
    <x v="4"/>
    <s v="#"/>
    <s v="GE -GENERAL ELECTRIC COMPANY"/>
    <s v="UN"/>
    <n v="2"/>
    <n v="1"/>
    <n v="2"/>
    <d v="2020-05-14T00:00:00"/>
    <s v="PGEA/PGEST/CDE 19/2020"/>
    <s v="SBS/BENS/GIDBE/ORCB 04/2020"/>
    <n v="5100.6549999999997"/>
    <d v="2020-04-22T00:00:00"/>
    <n v="2741.2"/>
    <n v="5100.6549999999997"/>
    <n v="10201.31"/>
    <s v="MATRIZ CONSERVADORA"/>
    <n v="0.6120000000000001"/>
    <n v="0.85"/>
    <n v="0.8"/>
    <n v="0.9"/>
    <n v="3121.6008600000005"/>
    <n v="6243.2017200000009"/>
    <x v="0"/>
    <x v="0"/>
    <n v="0.5"/>
  </r>
  <r>
    <n v="10869922"/>
    <s v="Abraçadeira p/turb.gás GE"/>
    <n v="73269090"/>
    <s v="26101506A"/>
    <s v="PARTES DE TURBNA A GÁS"/>
    <s v="CONS/IMP"/>
    <n v="189"/>
    <x v="5"/>
    <s v="1"/>
    <x v="4"/>
    <s v="#"/>
    <s v="GE -GENERAL ELECTRIC COMPANY"/>
    <s v="UN"/>
    <n v="6"/>
    <n v="965.77829999999994"/>
    <n v="5794.67"/>
    <d v="2020-05-14T00:00:00"/>
    <s v="PGEA/PGEST/CDE 19/2020"/>
    <s v="SBS/BENS/GIDBE/ORCB 04/2020"/>
    <n v="5100.6549999999997"/>
    <d v="2020-04-22T00:00:00"/>
    <n v="965.78"/>
    <n v="5100.6549999999997"/>
    <n v="30603.93"/>
    <s v="MATRIZ CONSERVADORA"/>
    <n v="0.6120000000000001"/>
    <n v="0.85"/>
    <n v="0.8"/>
    <n v="0.9"/>
    <n v="3121.6008600000005"/>
    <n v="18729.605160000003"/>
    <x v="0"/>
    <x v="0"/>
    <n v="0.5"/>
  </r>
  <r>
    <n v="10870032"/>
    <s v="Plugue p/turb.gás GE"/>
    <n v="84119900"/>
    <s v="26101506A"/>
    <s v="PARTES DE TURBNA A GÁS"/>
    <s v="CONS/IMP"/>
    <n v="289"/>
    <x v="4"/>
    <s v="1"/>
    <x v="4"/>
    <s v="#"/>
    <s v="GE -GENERAL ELECTRIC COMPANY"/>
    <s v="UN"/>
    <n v="6"/>
    <n v="161.25370000000001"/>
    <n v="967.52250000000004"/>
    <d v="2020-05-14T00:00:00"/>
    <s v="PGEA/PGEST/CDE 19/2020"/>
    <s v="SBS/BENS/GIDBE/ORCB 04/2020"/>
    <n v="167.39670000000001"/>
    <d v="2012-07-11T00:00:00"/>
    <n v="161.25"/>
    <n v="161.25"/>
    <n v="967.5"/>
    <s v="MATRIZ CONSERVADORA"/>
    <n v="0.6120000000000001"/>
    <n v="0.85"/>
    <n v="0.8"/>
    <n v="0.9"/>
    <n v="98.685000000000016"/>
    <n v="592.11000000000013"/>
    <x v="0"/>
    <x v="0"/>
    <n v="1"/>
  </r>
  <r>
    <n v="10870110"/>
    <s v="Arruela específica"/>
    <n v="73182200"/>
    <s v="26101506A"/>
    <s v="PARTES DE TURBNA A GÁS"/>
    <s v="CONS/IMP"/>
    <n v="288"/>
    <x v="3"/>
    <s v="1"/>
    <x v="3"/>
    <s v="#"/>
    <s v="UTC-UNITED TECHNOLOGIES CORPORATION"/>
    <s v="UN"/>
    <n v="216"/>
    <n v="11.0153"/>
    <n v="2379.3130999999998"/>
    <d v="2020-05-14T00:00:00"/>
    <s v="PGEA/PGEST/CDE 19/2020"/>
    <s v="SBS/BENS/GIDBE/ORCB 04/2020"/>
    <n v="27.72"/>
    <d v="2020-01-24T00:00:00"/>
    <n v="11.02"/>
    <n v="11.02"/>
    <n v="2380.3199999999997"/>
    <s v="MATRIZ CONSERVADORA"/>
    <n v="0.6120000000000001"/>
    <n v="0.85"/>
    <n v="0.8"/>
    <n v="0.9"/>
    <n v="6.7442400000000005"/>
    <n v="1456.75584"/>
    <x v="0"/>
    <x v="0"/>
    <n v="1"/>
  </r>
  <r>
    <n v="10870523"/>
    <s v="Barra conec. 12 bor. 6,0mm² 600V"/>
    <n v="85369090"/>
    <n v="39121407"/>
    <s v="BARRA DE CONECTORES ELETRICOS                               "/>
    <s v="CONS/IMP"/>
    <n v="288"/>
    <x v="3"/>
    <s v="1"/>
    <x v="3"/>
    <s v="#"/>
    <s v="WURTH DO BRASIL PECAS DE FIXACAO"/>
    <s v="UN"/>
    <n v="9"/>
    <n v="0.01"/>
    <n v="0.09"/>
    <d v="2020-05-14T00:00:00"/>
    <s v="PGEA/PGEST/CDE 19/2020"/>
    <s v="SBS/BENS/GIDBE/ORCB 04/2020"/>
    <n v="23.96"/>
    <d v="2020-04-24T00:00:00"/>
    <s v="(vazio)"/>
    <n v="23.96"/>
    <n v="215.64000000000001"/>
    <s v="HISTÓRICO GM"/>
    <n v="3.0785059761754541E-2"/>
    <m/>
    <m/>
    <m/>
    <n v="0.73761003189163887"/>
    <n v="6.6384902870247497"/>
    <x v="0"/>
    <x v="0"/>
    <n v="1"/>
  </r>
  <r>
    <n v="10870592"/>
    <s v="Luva red. enc.solda 1 1/2x1&quot; 3000#"/>
    <n v="73072200"/>
    <s v="40142315A"/>
    <s v="LUVA DE ACO PARA TUBOS                                      "/>
    <s v="CONS/NAC"/>
    <n v="289"/>
    <x v="4"/>
    <s v="1"/>
    <x v="4"/>
    <s v="#"/>
    <s v="Não Atribuído"/>
    <s v="UN"/>
    <n v="5"/>
    <n v="108"/>
    <n v="540"/>
    <d v="2020-05-14T00:00:00"/>
    <s v="PGEA/PGEST/CDE 19/2020"/>
    <s v="SBS/BENS/GIDBE/ORCB 04/2020"/>
    <n v="52"/>
    <d v="2017-06-08T00:00:00"/>
    <n v="108"/>
    <n v="108"/>
    <n v="540"/>
    <s v="MATRIZ CONSERVADORA"/>
    <n v="0.6120000000000001"/>
    <n v="0.85"/>
    <n v="0.8"/>
    <n v="0.9"/>
    <n v="66.096000000000004"/>
    <n v="330.48"/>
    <x v="0"/>
    <x v="0"/>
    <n v="1"/>
  </r>
  <r>
    <n v="10870664"/>
    <s v="Kit p/válvula"/>
    <n v="84819090"/>
    <n v="40141616"/>
    <s v="PARTES DE VALVULAS"/>
    <s v="CONS/IMP"/>
    <n v="289"/>
    <x v="4"/>
    <s v="1"/>
    <x v="4"/>
    <s v="#"/>
    <s v="XEBEC ADSORPTION INC."/>
    <s v="UN"/>
    <n v="2"/>
    <n v="180"/>
    <n v="360"/>
    <d v="2020-05-14T00:00:00"/>
    <s v="PGEA/PGEST/CDE 19/2020"/>
    <s v="SBS/BENS/GIDBE/ORCB 04/2020"/>
    <n v="129.15"/>
    <d v="2012-05-01T00:00:00"/>
    <n v="180"/>
    <n v="180"/>
    <n v="360"/>
    <s v="HISTÓRICO GM"/>
    <n v="1.0578084497191957E-2"/>
    <m/>
    <m/>
    <m/>
    <n v="1.9040552094945524"/>
    <n v="3.8081104189891049"/>
    <x v="0"/>
    <x v="0"/>
    <n v="1"/>
  </r>
  <r>
    <n v="10870681"/>
    <s v="Fonte alimentação +5/+15/-15Vcc"/>
    <n v="85044090"/>
    <n v="39121004"/>
    <s v="FONTE DE ALIMENTACAO"/>
    <s v="CONS/NAC"/>
    <n v="289"/>
    <x v="4"/>
    <s v="2"/>
    <x v="4"/>
    <s v="#"/>
    <s v="SIEMENS"/>
    <s v="UN"/>
    <n v="2"/>
    <n v="1250.0066999999999"/>
    <n v="2500.0133000000001"/>
    <d v="2020-05-14T00:00:00"/>
    <s v="PGEA/PGEST/CDE 19/2020"/>
    <s v="SBS/BENS/GIDBE/ORCB 04/2020"/>
    <n v="896.88"/>
    <d v="2012-06-04T00:00:00"/>
    <n v="1250.01"/>
    <n v="1250.01"/>
    <n v="2500.02"/>
    <s v="HISTÓRICO GM"/>
    <n v="2.8961771146966818E-2"/>
    <m/>
    <m/>
    <m/>
    <n v="36.202503551419994"/>
    <n v="72.405007102839988"/>
    <x v="0"/>
    <x v="0"/>
    <n v="1"/>
  </r>
  <r>
    <n v="10870697"/>
    <s v="Contato p/disj. Cutler-Hammer"/>
    <n v="85362000"/>
    <s v="39121600A"/>
    <s v="PARTES E ACESSORIOS DE DISJUNTOR                            "/>
    <s v="CONS/IAMN"/>
    <n v="289"/>
    <x v="4"/>
    <s v="1"/>
    <x v="4"/>
    <s v="#"/>
    <s v="CUTLER HAMMER BRASIL"/>
    <s v="UN"/>
    <n v="3"/>
    <n v="2608.2849999999999"/>
    <n v="7824.8549999999996"/>
    <d v="2020-05-14T00:00:00"/>
    <s v="PGEA/PGEST/CDE 19/2020"/>
    <s v="SBS/BENS/GIDBE/ORCB 04/2020"/>
    <n v="3539.25"/>
    <d v="2019-02-08T00:00:00"/>
    <n v="2608.29"/>
    <n v="3900"/>
    <n v="11700"/>
    <s v="MATRIZ CONSERVADORA"/>
    <n v="0.6120000000000001"/>
    <n v="0.85"/>
    <n v="0.8"/>
    <n v="0.9"/>
    <n v="2386.8000000000002"/>
    <n v="7160.4000000000005"/>
    <x v="0"/>
    <x v="0"/>
    <n v="0.5"/>
  </r>
  <r>
    <n v="10870697"/>
    <s v="Contato p/disj. Cutler-Hammer"/>
    <n v="85362000"/>
    <s v="39121600A"/>
    <s v="PARTES E ACESSORIOS DE DISJUNTOR                            "/>
    <s v="CONS/NAC"/>
    <n v="289"/>
    <x v="4"/>
    <s v="1"/>
    <x v="4"/>
    <s v="#"/>
    <s v="CUTLER HAMMER BRASIL"/>
    <s v="UN"/>
    <n v="3"/>
    <n v="3900"/>
    <n v="11700"/>
    <d v="2020-05-14T00:00:00"/>
    <s v="PGEA/PGEST/CDE 19/2020"/>
    <s v="SBS/BENS/GIDBE/ORCB 04/2020"/>
    <n v="3539.25"/>
    <d v="2019-02-08T00:00:00"/>
    <n v="3900"/>
    <n v="3900"/>
    <n v="11700"/>
    <s v="MATRIZ CONSERVADORA"/>
    <n v="0.6120000000000001"/>
    <n v="0.85"/>
    <n v="0.8"/>
    <n v="0.9"/>
    <n v="2386.8000000000002"/>
    <n v="7160.4000000000005"/>
    <x v="0"/>
    <x v="0"/>
    <n v="0.5"/>
  </r>
  <r>
    <n v="10870719"/>
    <s v="Manômetro 0a300psi"/>
    <n v="90262010"/>
    <n v="41112403"/>
    <s v="MANOMETROS E MANOVACUOMETRO                                 "/>
    <s v="CONS/NAC"/>
    <n v="289"/>
    <x v="4"/>
    <s v="1"/>
    <x v="4"/>
    <s v="#"/>
    <s v="TYCO INTERNATIONAL"/>
    <s v="UN"/>
    <n v="2"/>
    <n v="172.8"/>
    <n v="345.6"/>
    <d v="2020-05-14T00:00:00"/>
    <s v="PGEA/PGEST/CDE 19/2020"/>
    <s v="SBS/BENS/GIDBE/ORCB 04/2020"/>
    <n v="126"/>
    <d v="2017-04-05T00:00:00"/>
    <n v="172.8"/>
    <n v="172.8"/>
    <n v="345.6"/>
    <s v="HISTÓRICO GM"/>
    <n v="0.05"/>
    <m/>
    <m/>
    <m/>
    <n v="8.64"/>
    <n v="17.28"/>
    <x v="0"/>
    <x v="0"/>
    <n v="1"/>
  </r>
  <r>
    <n v="10870862"/>
    <s v="Filtro p/compr. KOBE ST"/>
    <n v="84212990"/>
    <s v="40151800A"/>
    <s v="PARTES DE COMPRESSORES INDUSTRIAIS"/>
    <s v="CONS/NAC"/>
    <n v="289"/>
    <x v="4"/>
    <s v="1"/>
    <x v="4"/>
    <s v="#"/>
    <s v="KOBE STEEL GROUP"/>
    <s v="UN"/>
    <n v="12"/>
    <n v="169.00530000000001"/>
    <n v="2028.0640000000001"/>
    <d v="2020-05-14T00:00:00"/>
    <s v="PGEA/PGEST/CDE 19/2020"/>
    <s v="SBS/BENS/GIDBE/ORCB 04/2020"/>
    <n v="121.26"/>
    <d v="2012-05-01T00:00:00"/>
    <n v="169.01"/>
    <n v="169.01"/>
    <n v="2028.12"/>
    <s v="MATRIZ CONSERVADORA"/>
    <n v="0.6120000000000001"/>
    <n v="0.85"/>
    <n v="0.8"/>
    <n v="0.9"/>
    <n v="103.43412000000001"/>
    <n v="1241.2094400000001"/>
    <x v="0"/>
    <x v="0"/>
    <n v="1"/>
  </r>
  <r>
    <n v="10870874"/>
    <s v="Fonte alimentação 24Vcc 4,5A"/>
    <n v="85044090"/>
    <n v="39121004"/>
    <s v="FONTE DE ALIMENTACAO"/>
    <s v="CONS/NAC"/>
    <n v="289"/>
    <x v="4"/>
    <s v="2"/>
    <x v="4"/>
    <s v="#"/>
    <s v="WEIDMÜLLER CONEXEL CONEX EL. BRASIL"/>
    <s v="UN"/>
    <n v="8"/>
    <n v="692.12900000000002"/>
    <n v="5537.0320000000002"/>
    <d v="2020-05-14T00:00:00"/>
    <s v="PGEA/PGEST/CDE 19/2020"/>
    <s v="SBS/BENS/GIDBE/ORCB 04/2020"/>
    <n v="538.13"/>
    <d v="2012-04-29T00:00:00"/>
    <n v="692.13"/>
    <n v="692.13"/>
    <n v="5537.04"/>
    <s v="HISTÓRICO GM"/>
    <n v="2.8961771146966818E-2"/>
    <m/>
    <m/>
    <m/>
    <n v="20.045310663950143"/>
    <n v="160.36248531160115"/>
    <x v="0"/>
    <x v="0"/>
    <n v="1"/>
  </r>
  <r>
    <n v="10870920"/>
    <s v="Mancal Y losangul eixo 11/16&quot;"/>
    <n v="84832000"/>
    <n v="31171501"/>
    <s v="MANCAL FLANGEADO                                            "/>
    <s v="CONS/NAC"/>
    <n v="289"/>
    <x v="4"/>
    <s v="1"/>
    <x v="4"/>
    <s v="#"/>
    <s v="ROLAMENTOS MANCAIS BRM"/>
    <s v="UN"/>
    <n v="10"/>
    <n v="218.1883"/>
    <n v="2181.8833"/>
    <d v="2020-05-14T00:00:00"/>
    <s v="PGEA/PGEST/CDE 19/2020"/>
    <s v="SBS/BENS/GIDBE/ORCB 04/2020"/>
    <n v="156.55000000000001"/>
    <d v="2012-05-01T00:00:00"/>
    <n v="218.19"/>
    <n v="218.19"/>
    <n v="2181.9"/>
    <s v="HISTÓRICO GM"/>
    <n v="3.4966238835858705E-2"/>
    <m/>
    <m/>
    <m/>
    <n v="7.629283651596011"/>
    <n v="76.292836515960104"/>
    <x v="0"/>
    <x v="0"/>
    <n v="1"/>
  </r>
  <r>
    <n v="10870933"/>
    <s v="Módulo espec. p/CLP GE"/>
    <n v="85389090"/>
    <n v="32151703"/>
    <s v="PT CONTROL LOG PROGR"/>
    <s v="CONS/IMP"/>
    <n v="289"/>
    <x v="4"/>
    <s v="2"/>
    <x v="4"/>
    <s v="#"/>
    <s v="HORNER  ELECTRIC"/>
    <s v="UN"/>
    <n v="6"/>
    <n v="1658.73"/>
    <n v="9952.3799999999992"/>
    <d v="2020-05-14T00:00:00"/>
    <s v="PGEA/PGEST/CDE 19/2020"/>
    <s v="SBS/BENS/GIDBE/ORCB 04/2020"/>
    <n v="2420.9432999999999"/>
    <d v="2012-04-26T00:00:00"/>
    <n v="1658.73"/>
    <n v="1658.73"/>
    <n v="9952.380000000001"/>
    <s v="HISTÓRICO GM"/>
    <n v="3.8544042967961024E-2"/>
    <m/>
    <m/>
    <m/>
    <n v="63.934160392245992"/>
    <n v="383.60496235347597"/>
    <x v="0"/>
    <x v="0"/>
    <n v="1"/>
  </r>
  <r>
    <n v="10871163"/>
    <s v="Manômetro 0a2000psi"/>
    <n v="90262010"/>
    <n v="41112403"/>
    <s v="MANOMETROS E MANOVACUOMETRO                                 "/>
    <s v="IMOB/NAC"/>
    <n v="289"/>
    <x v="4"/>
    <s v="1"/>
    <x v="4"/>
    <s v="#"/>
    <s v="ASHCROFT INC."/>
    <s v="UN"/>
    <n v="9"/>
    <n v="232.20249999999999"/>
    <n v="2089.8225000000002"/>
    <d v="2020-05-14T00:00:00"/>
    <s v="PGEA/PGEST/CDE 19/2020"/>
    <s v="SBS/BENS/GIDBE/ORCB 04/2020"/>
    <n v="250.59"/>
    <d v="2018-03-08T00:00:00"/>
    <n v="232.2"/>
    <n v="232.2"/>
    <n v="2089.7999999999997"/>
    <s v="HISTÓRICO GM"/>
    <n v="0.05"/>
    <m/>
    <m/>
    <m/>
    <n v="11.61"/>
    <n v="104.49"/>
    <x v="0"/>
    <x v="0"/>
    <n v="1"/>
  </r>
  <r>
    <n v="10871671"/>
    <s v="Conec p/eletrod flex 0º Al 3/4&quot; BSP"/>
    <n v="76090000"/>
    <n v="39121434"/>
    <s v="CONECTOR P/ELETRODUTO FLEXIVEL                              "/>
    <s v="CONS/NAC"/>
    <n v="289"/>
    <x v="4"/>
    <s v="L001"/>
    <x v="4"/>
    <s v="#"/>
    <s v="TRAMONTINA"/>
    <s v="UN"/>
    <n v="25"/>
    <n v="17.002800000000001"/>
    <n v="425.07"/>
    <d v="2020-05-14T00:00:00"/>
    <s v="PGEA/PGEST/CDE 19/2020"/>
    <s v="SBS/BENS/GIDBE/ORCB 04/2020"/>
    <n v="15.43"/>
    <d v="2015-07-03T00:00:00"/>
    <n v="17"/>
    <n v="17"/>
    <n v="425"/>
    <s v="HISTÓRICO GM"/>
    <n v="2.0480790752468864E-2"/>
    <m/>
    <m/>
    <m/>
    <n v="0.34817344279197071"/>
    <n v="8.7043360697992682"/>
    <x v="0"/>
    <x v="0"/>
    <n v="1"/>
  </r>
  <r>
    <n v="10871677"/>
    <s v="Lâmpada xenon vidro p/sinaliz.luminoso"/>
    <n v="85393900"/>
    <s v="39111900B"/>
    <s v="ACESS. PARA ILUM. PERIGO"/>
    <s v="CONS/NAC"/>
    <n v="289"/>
    <x v="4"/>
    <s v="L001"/>
    <x v="4"/>
    <s v="#"/>
    <s v="TOMAR ELECTRONICS"/>
    <s v="UN"/>
    <n v="10"/>
    <n v="18.117999999999999"/>
    <n v="181.18"/>
    <d v="2020-05-14T00:00:00"/>
    <s v="PGEA/PGEST/CDE 19/2020"/>
    <s v="SBS/BENS/GIDBE/ORCB 04/2020"/>
    <n v="12.92"/>
    <d v="2012-03-26T00:00:00"/>
    <n v="18.12"/>
    <n v="18.12"/>
    <n v="181.20000000000002"/>
    <s v="MATRIZ CONSERVADORA"/>
    <n v="0.6120000000000001"/>
    <n v="0.85"/>
    <n v="0.8"/>
    <n v="0.9"/>
    <n v="11.089440000000003"/>
    <n v="110.89440000000003"/>
    <x v="0"/>
    <x v="0"/>
    <n v="1"/>
  </r>
  <r>
    <n v="10871681"/>
    <s v="Filtro espec. p/analis.hidrocarb. Horiba"/>
    <n v="84219910"/>
    <s v="41116500M"/>
    <s v="PARTES DE ANALISADORES                                      "/>
    <s v="CONS/IMP"/>
    <n v="289"/>
    <x v="4"/>
    <s v="2"/>
    <x v="4"/>
    <s v="#"/>
    <s v="HORIBA"/>
    <s v="UN"/>
    <n v="16"/>
    <n v="492.23669999999998"/>
    <n v="7875.7866999999997"/>
    <d v="2020-05-14T00:00:00"/>
    <s v="PGEA/PGEST/CDE 19/2020"/>
    <s v="SBS/BENS/GIDBE/ORCB 04/2020"/>
    <n v="441.26"/>
    <d v="2012-05-18T00:00:00"/>
    <n v="492.24"/>
    <n v="615"/>
    <n v="9840"/>
    <s v="MATRIZ CONSERVADORA"/>
    <n v="0.6120000000000001"/>
    <n v="0.85"/>
    <n v="0.8"/>
    <n v="0.9"/>
    <n v="376.38000000000005"/>
    <n v="6022.0800000000008"/>
    <x v="0"/>
    <x v="0"/>
    <n v="0.5"/>
  </r>
  <r>
    <n v="10871681"/>
    <s v="Filtro espec. p/analis.hidrocarb. Horiba"/>
    <n v="84219910"/>
    <s v="41116500M"/>
    <s v="PARTES DE ANALISADORES                                      "/>
    <s v="CONS/NAC"/>
    <n v="289"/>
    <x v="4"/>
    <s v="2"/>
    <x v="4"/>
    <s v="#"/>
    <s v="HORIBA"/>
    <s v="UN"/>
    <n v="16"/>
    <n v="614.99649999999997"/>
    <n v="9839.9434999999994"/>
    <d v="2020-05-14T00:00:00"/>
    <s v="PGEA/PGEST/CDE 19/2020"/>
    <s v="SBS/BENS/GIDBE/ORCB 04/2020"/>
    <n v="441.26"/>
    <d v="2012-05-18T00:00:00"/>
    <n v="615"/>
    <n v="615"/>
    <n v="9840"/>
    <s v="MATRIZ CONSERVADORA"/>
    <n v="0.6120000000000001"/>
    <n v="0.85"/>
    <n v="0.8"/>
    <n v="0.9"/>
    <n v="376.38000000000005"/>
    <n v="6022.0800000000008"/>
    <x v="0"/>
    <x v="0"/>
    <n v="0.5"/>
  </r>
  <r>
    <n v="10871725"/>
    <s v="d/bomba ADI Mancal"/>
    <n v="84139190"/>
    <s v="40151502A"/>
    <s v="PARTES DE BOMBA DE VACUO                                    "/>
    <s v="CONS/NAC"/>
    <n v="289"/>
    <x v="4"/>
    <s v="2"/>
    <x v="4"/>
    <s v="#"/>
    <s v="AIR DIMENSIONS INC."/>
    <s v="UN"/>
    <n v="2"/>
    <n v="108.03"/>
    <n v="216.06"/>
    <d v="2020-05-14T00:00:00"/>
    <s v="PGEA/PGEST/CDE 19/2020"/>
    <s v="SBS/BENS/GIDBE/ORCB 04/2020"/>
    <n v="83.79"/>
    <d v="2012-05-18T00:00:00"/>
    <n v="108.03"/>
    <n v="108.03"/>
    <n v="216.06"/>
    <s v="MATRIZ CONSERVADORA"/>
    <n v="0.6120000000000001"/>
    <n v="0.85"/>
    <n v="0.8"/>
    <n v="0.9"/>
    <n v="66.114360000000005"/>
    <n v="132.22872000000001"/>
    <x v="0"/>
    <x v="0"/>
    <n v="1"/>
  </r>
  <r>
    <n v="10871742"/>
    <s v="Bucha de redução Cab red 6x4&quot;"/>
    <n v="39174090"/>
    <s v="40142314C"/>
    <s v="BUCHA REDUCAO NAO METAL. P/TUBO                             "/>
    <s v="CONS/NAC"/>
    <n v="289"/>
    <x v="4"/>
    <s v="L001"/>
    <x v="4"/>
    <s v="#"/>
    <s v="CHARLOTTE PIPE AND FOUNDRY COMPANY"/>
    <s v="UN"/>
    <n v="54"/>
    <n v="2.9965000000000002"/>
    <n v="161.81"/>
    <d v="2020-05-14T00:00:00"/>
    <s v="PGEA/PGEST/CDE 19/2020"/>
    <s v="SBS/BENS/GIDBE/ORCB 04/2020"/>
    <n v="409.03"/>
    <d v="2015-11-16T00:00:00"/>
    <n v="3"/>
    <n v="3"/>
    <n v="162"/>
    <s v="MATRIZ CONSERVADORA"/>
    <n v="0.6120000000000001"/>
    <n v="0.85"/>
    <n v="0.8"/>
    <n v="0.9"/>
    <n v="1.8360000000000003"/>
    <n v="99.14400000000002"/>
    <x v="0"/>
    <x v="0"/>
    <n v="1"/>
  </r>
  <r>
    <n v="10871791"/>
    <s v="CCI digital entrada para AVR Alstom"/>
    <n v="90329099"/>
    <s v="39121009A"/>
    <s v="PARTES DE REGULADOR DE TENSAO                               "/>
    <s v="CONS/NAC"/>
    <n v="289"/>
    <x v="4"/>
    <s v="L002"/>
    <x v="4"/>
    <s v="#"/>
    <s v="ALSTOM"/>
    <s v="UN"/>
    <n v="1"/>
    <n v="955.82"/>
    <n v="955.82"/>
    <d v="2020-05-14T00:00:00"/>
    <s v="PGEA/PGEST/CDE 19/2020"/>
    <s v="SBS/BENS/GIDBE/ORCB 04/2020"/>
    <n v="685.8"/>
    <d v="2012-05-18T00:00:00"/>
    <n v="955.82"/>
    <n v="955.82"/>
    <n v="955.82"/>
    <s v="MATRIZ CONSERVADORA"/>
    <n v="0.6120000000000001"/>
    <n v="0.85"/>
    <n v="0.8"/>
    <n v="0.9"/>
    <n v="584.96184000000017"/>
    <n v="584.96184000000017"/>
    <x v="0"/>
    <x v="0"/>
    <n v="1"/>
  </r>
  <r>
    <n v="10871820"/>
    <s v="Compressor hermético 2200BTU 230V"/>
    <n v="84143011"/>
    <n v="40151607"/>
    <s v="COMPRESSORES PARA REFIRGERACAO.                             "/>
    <s v="CONS/IMP"/>
    <n v="289"/>
    <x v="4"/>
    <s v="L001"/>
    <x v="4"/>
    <s v="#"/>
    <s v="COPELAND REFRIGER"/>
    <s v="UN"/>
    <n v="1"/>
    <n v="1041.8499999999999"/>
    <n v="1041.8499999999999"/>
    <d v="2020-05-14T00:00:00"/>
    <s v="PGEA/PGEST/CDE 19/2020"/>
    <s v="SBS/BENS/GIDBE/ORCB 04/2020"/>
    <n v="747.53"/>
    <d v="2012-05-01T00:00:00"/>
    <n v="1041.8499999999999"/>
    <n v="1041.8499999999999"/>
    <n v="1041.8499999999999"/>
    <s v="HISTÓRICO GM"/>
    <n v="3.4875621890547263E-2"/>
    <m/>
    <m/>
    <m/>
    <n v="36.335166666666666"/>
    <n v="36.335166666666666"/>
    <x v="0"/>
    <x v="0"/>
    <n v="1"/>
  </r>
  <r>
    <n v="10871853"/>
    <s v="Derivação &quot;T&quot; plást p/sistema &quot;X&quot; Pial"/>
    <n v="0"/>
    <s v="39121203A"/>
    <s v="ACESSORIOS DE CANALETAS PARA CABOS                          "/>
    <s v="CONS/NAC"/>
    <n v="289"/>
    <x v="4"/>
    <s v="L001"/>
    <x v="4"/>
    <s v="#"/>
    <s v="GRUPO LEGRAND"/>
    <s v="UN"/>
    <n v="11"/>
    <n v="44.013599999999997"/>
    <n v="484.15"/>
    <d v="2020-05-14T00:00:00"/>
    <s v="PGEA/PGEST/CDE 19/2020"/>
    <s v="SBS/BENS/GIDBE/ORCB 04/2020"/>
    <n v="31.58"/>
    <d v="2012-05-01T00:00:00"/>
    <n v="44.01"/>
    <n v="44.01"/>
    <n v="484.10999999999996"/>
    <s v="MATRIZ CONSERVADORA"/>
    <n v="0.6120000000000001"/>
    <n v="0.85"/>
    <n v="0.8"/>
    <n v="0.9"/>
    <n v="26.934120000000004"/>
    <n v="296.27532000000002"/>
    <x v="0"/>
    <x v="0"/>
    <n v="1"/>
  </r>
  <r>
    <n v="10871935"/>
    <s v="Válv. solenóide RO 1/4&quot;NPT-M 2vias"/>
    <n v="84818092"/>
    <n v="40141605"/>
    <s v="VALVULA SOLENOIDE                                           "/>
    <s v="CONS/IMP"/>
    <n v="289"/>
    <x v="4"/>
    <s v="1"/>
    <x v="4"/>
    <s v="#"/>
    <s v="PARKER HANNIFIN CORP."/>
    <s v="UN"/>
    <n v="3"/>
    <n v="630.84249999999997"/>
    <n v="1892.5274999999999"/>
    <d v="2020-05-14T00:00:00"/>
    <s v="PGEA/PGEST/CDE 19/2020"/>
    <s v="SBS/BENS/GIDBE/ORCB 04/2020"/>
    <n v="452.63"/>
    <d v="2012-02-16T00:00:00"/>
    <n v="630.84"/>
    <n v="630.84"/>
    <n v="1892.52"/>
    <s v="HISTÓRICO GM"/>
    <n v="9.9999563892002197E-3"/>
    <m/>
    <m/>
    <m/>
    <n v="6.3083724885630668"/>
    <n v="18.925117465689201"/>
    <x v="0"/>
    <x v="0"/>
    <n v="1"/>
  </r>
  <r>
    <n v="10872042"/>
    <s v="Chave man-auto p/pn.elétr. ABB"/>
    <n v="85389090"/>
    <s v="39121100A"/>
    <s v="PARTES E ACESSORIOS PARA PAINEIS ELETRICOS                  "/>
    <s v="CONS/IMP"/>
    <n v="289"/>
    <x v="4"/>
    <s v="L001"/>
    <x v="4"/>
    <s v="#"/>
    <s v="ABB GROUP- ASEA BROWN BOVERI"/>
    <s v="UN"/>
    <n v="1"/>
    <n v="171"/>
    <n v="171"/>
    <d v="2020-05-14T00:00:00"/>
    <s v="PGEA/PGEST/CDE 19/2020"/>
    <s v="SBS/BENS/GIDBE/ORCB 04/2020"/>
    <n v="122.69"/>
    <d v="2012-05-01T00:00:00"/>
    <n v="171"/>
    <n v="171"/>
    <n v="171"/>
    <s v="MATRIZ CONSERVADORA"/>
    <n v="0.6120000000000001"/>
    <n v="0.85"/>
    <n v="0.8"/>
    <n v="0.9"/>
    <n v="104.65200000000002"/>
    <n v="104.65200000000002"/>
    <x v="0"/>
    <x v="0"/>
    <n v="1"/>
  </r>
  <r>
    <n v="10872117"/>
    <s v="Braço p/turb.gás GE"/>
    <n v="84119900"/>
    <s v="26101506A"/>
    <s v="PARTES DE TURBNA A GÁS"/>
    <s v="CONS/IMP"/>
    <n v="289"/>
    <x v="4"/>
    <s v="1"/>
    <x v="4"/>
    <s v="#"/>
    <s v="GE -GENERAL ELECTRIC COMPANY"/>
    <s v="UN"/>
    <n v="37"/>
    <n v="84.794399999999996"/>
    <n v="3137.3912999999998"/>
    <d v="2020-05-14T00:00:00"/>
    <s v="PGEA/PGEST/CDE 19/2020"/>
    <s v="SBS/BENS/GIDBE/ORCB 04/2020"/>
    <n v="256.81"/>
    <d v="2013-09-16T00:00:00"/>
    <n v="84.79"/>
    <n v="84.79"/>
    <n v="3137.23"/>
    <s v="MATRIZ CONSERVADORA"/>
    <n v="0.6120000000000001"/>
    <n v="0.85"/>
    <n v="0.8"/>
    <n v="0.9"/>
    <n v="51.891480000000016"/>
    <n v="1919.9847600000005"/>
    <x v="0"/>
    <x v="0"/>
    <n v="1"/>
  </r>
  <r>
    <n v="10872152"/>
    <s v="Sensor específico p/turb.gás GE"/>
    <n v="90251990"/>
    <s v="26101506A"/>
    <s v="PARTES DE TURBNA A GÁS"/>
    <s v="CONS/IAMN"/>
    <n v="189"/>
    <x v="5"/>
    <s v="2"/>
    <x v="4"/>
    <s v="#"/>
    <s v="GE -GENERAL ELECTRIC COMPANY"/>
    <s v="UN"/>
    <n v="3"/>
    <n v="22044"/>
    <n v="66132"/>
    <d v="2020-05-14T00:00:00"/>
    <s v="PGEA/PGEST/CDE 19/2020"/>
    <s v="SBS/BENS/GIDBE/ORCB 04/2020"/>
    <n v="15816.57"/>
    <d v="2012-05-24T00:00:00"/>
    <n v="22044"/>
    <n v="22044"/>
    <n v="66132"/>
    <s v="MATRIZ DE ATRATIVIDADE DE MERCADO"/>
    <n v="0.36000000000000004"/>
    <n v="0.5"/>
    <n v="0.8"/>
    <n v="0.9"/>
    <n v="7935.8400000000011"/>
    <n v="23807.520000000004"/>
    <x v="0"/>
    <x v="0"/>
    <n v="1"/>
  </r>
  <r>
    <n v="10872352"/>
    <s v="Amortecedor TB Woods"/>
    <n v="84839000"/>
    <s v="31163000B"/>
    <s v="PARTES DE ACOPLAMENTO DE TRANSMISSAO                        "/>
    <s v="CONS/IMP"/>
    <n v="289"/>
    <x v="4"/>
    <s v="L001"/>
    <x v="4"/>
    <s v="#"/>
    <s v="TB WOODS INC CO OFFICE"/>
    <s v="UN"/>
    <n v="1"/>
    <n v="1180"/>
    <n v="1180"/>
    <d v="2020-05-14T00:00:00"/>
    <s v="PGEA/PGEST/CDE 19/2020"/>
    <s v="SBS/BENS/GIDBE/ORCB 04/2020"/>
    <n v="431.06"/>
    <d v="2013-03-04T00:00:00"/>
    <n v="1180"/>
    <n v="1180"/>
    <n v="1180"/>
    <s v="MATRIZ CONSERVADORA"/>
    <n v="0.6120000000000001"/>
    <n v="0.85"/>
    <n v="0.8"/>
    <n v="0.9"/>
    <n v="722.16000000000008"/>
    <n v="722.16000000000008"/>
    <x v="0"/>
    <x v="0"/>
    <n v="1"/>
  </r>
  <r>
    <n v="10872964"/>
    <s v="Diodo retificador 1,6kV 600A roscado"/>
    <n v="85411099"/>
    <s v="32111500A"/>
    <s v="DIODOS                                                      "/>
    <s v="CONS/NAC"/>
    <n v="289"/>
    <x v="4"/>
    <s v="L001"/>
    <x v="4"/>
    <s v="#"/>
    <s v="INTERNATIONAL RECTIFIER"/>
    <s v="UN"/>
    <n v="8"/>
    <n v="74.996300000000005"/>
    <n v="599.97"/>
    <d v="2020-05-14T00:00:00"/>
    <s v="PGEA/PGEST/CDE 19/2020"/>
    <s v="SBS/BENS/GIDBE/ORCB 04/2020"/>
    <n v="53.81"/>
    <d v="2012-05-01T00:00:00"/>
    <n v="74.989999999999995"/>
    <n v="74.989999999999995"/>
    <n v="599.91999999999996"/>
    <s v="MATRIZ CONSERVADORA"/>
    <n v="0.6120000000000001"/>
    <n v="0.85"/>
    <n v="0.8"/>
    <n v="0.9"/>
    <n v="45.893880000000003"/>
    <n v="367.15104000000002"/>
    <x v="0"/>
    <x v="0"/>
    <n v="1"/>
  </r>
  <r>
    <n v="10873008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21"/>
    <n v="179.83879999999999"/>
    <n v="3776.6136999999999"/>
    <d v="2020-05-14T00:00:00"/>
    <s v="PGEA/PGEST/CDE 19/2020"/>
    <s v="SBS/BENS/GIDBE/ORCB 04/2020"/>
    <n v="0.01"/>
    <d v="2012-05-01T00:00:00"/>
    <n v="179.84"/>
    <n v="179.84"/>
    <n v="3776.64"/>
    <s v="MATRIZ CONSERVADORA"/>
    <n v="0.6120000000000001"/>
    <n v="0.85"/>
    <n v="0.8"/>
    <n v="0.9"/>
    <n v="110.06208000000002"/>
    <n v="2311.3036800000004"/>
    <x v="0"/>
    <x v="0"/>
    <n v="1"/>
  </r>
  <r>
    <n v="10873009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36"/>
    <n v="65.746799999999993"/>
    <n v="2366.8856999999998"/>
    <d v="2020-05-14T00:00:00"/>
    <s v="PGEA/PGEST/CDE 19/2020"/>
    <s v="SBS/BENS/GIDBE/ORCB 04/2020"/>
    <n v="18.7"/>
    <d v="2017-04-20T00:00:00"/>
    <n v="65.75"/>
    <n v="65.75"/>
    <n v="2367"/>
    <s v="MATRIZ CONSERVADORA"/>
    <n v="0.6120000000000001"/>
    <n v="0.85"/>
    <n v="0.8"/>
    <n v="0.9"/>
    <n v="40.239000000000004"/>
    <n v="1448.6040000000003"/>
    <x v="0"/>
    <x v="0"/>
    <n v="1"/>
  </r>
  <r>
    <n v="10873012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50"/>
    <n v="159.4331"/>
    <n v="7971.6531000000004"/>
    <d v="2020-05-14T00:00:00"/>
    <s v="PGEA/PGEST/CDE 19/2020"/>
    <s v="SBS/BENS/GIDBE/ORCB 04/2020"/>
    <n v="155.16"/>
    <d v="2017-12-21T00:00:00"/>
    <n v="159.43"/>
    <n v="159.43"/>
    <n v="7971.5"/>
    <s v="MATRIZ CONSERVADORA"/>
    <n v="0.6120000000000001"/>
    <n v="0.85"/>
    <n v="0.8"/>
    <n v="0.9"/>
    <n v="97.57116000000002"/>
    <n v="4878.5580000000009"/>
    <x v="0"/>
    <x v="0"/>
    <n v="1"/>
  </r>
  <r>
    <n v="10873037"/>
    <s v="Barra roscada UNS N08020 5/8&quot;-11UNC"/>
    <n v="73181500"/>
    <n v="31161618"/>
    <s v="BARRA ROSCADA"/>
    <s v="CONS/NAC"/>
    <n v="289"/>
    <x v="4"/>
    <s v="1"/>
    <x v="4"/>
    <s v="#"/>
    <s v="CISER"/>
    <s v="UN"/>
    <n v="74"/>
    <n v="208.12780000000001"/>
    <n v="15401.46"/>
    <d v="2020-05-14T00:00:00"/>
    <s v="PGEA/PGEST/CDE 19/2020"/>
    <s v="SBS/BENS/GIDBE/ORCB 04/2020"/>
    <n v="242.96"/>
    <d v="2018-01-25T00:00:00"/>
    <n v="208.13"/>
    <n v="208.13"/>
    <n v="15401.619999999999"/>
    <s v="HISTÓRICO GM"/>
    <n v="0.11922335173936191"/>
    <m/>
    <m/>
    <m/>
    <n v="24.813956197513395"/>
    <n v="1836.2327586159913"/>
    <x v="0"/>
    <x v="0"/>
    <n v="1"/>
  </r>
  <r>
    <n v="10873098"/>
    <s v="Colar 90° enc N08020 sch 40 4x2&quot;"/>
    <n v="75072000"/>
    <n v="40142302"/>
    <s v="COLAR PARA TUBO"/>
    <s v="CONS/NAC"/>
    <n v="289"/>
    <x v="4"/>
    <s v="L001"/>
    <x v="4"/>
    <s v="#"/>
    <s v="AÇOTUBO INDÚSTRIA E COMÉRCIO"/>
    <s v="UN"/>
    <n v="2"/>
    <n v="218.13"/>
    <n v="436.26"/>
    <d v="2020-05-14T00:00:00"/>
    <s v="PGEA/PGEST/CDE 19/2020"/>
    <s v="SBS/BENS/GIDBE/ORCB 04/2020"/>
    <n v="156.51"/>
    <d v="2012-05-01T00:00:00"/>
    <n v="218.13"/>
    <n v="218.13"/>
    <n v="436.26"/>
    <s v="HISTÓRICO GM"/>
    <n v="1.6021851042467516E-2"/>
    <m/>
    <m/>
    <m/>
    <n v="3.4948463678934392"/>
    <n v="6.9896927357868783"/>
    <x v="0"/>
    <x v="0"/>
    <n v="1"/>
  </r>
  <r>
    <n v="10873100"/>
    <s v="Colar 90° enc A105 3000# 1-1/2x3/4&quot;"/>
    <n v="73079900"/>
    <n v="40142302"/>
    <s v="COLAR PARA TUBO"/>
    <s v="CONS/NAC"/>
    <n v="289"/>
    <x v="4"/>
    <s v="L001"/>
    <x v="4"/>
    <s v="#"/>
    <s v="AÇOTUBO INDÚSTRIA E COMÉRCIO"/>
    <s v="UN"/>
    <n v="6"/>
    <n v="20"/>
    <n v="120"/>
    <d v="2020-05-14T00:00:00"/>
    <s v="PGEA/PGEST/CDE 19/2020"/>
    <s v="SBS/BENS/GIDBE/ORCB 04/2020"/>
    <n v="14.35"/>
    <d v="2012-05-01T00:00:00"/>
    <n v="20"/>
    <n v="20"/>
    <n v="120"/>
    <s v="HISTÓRICO GM"/>
    <n v="1.6021851042467516E-2"/>
    <m/>
    <m/>
    <m/>
    <n v="0.32043702084935033"/>
    <n v="1.922622125096102"/>
    <x v="0"/>
    <x v="0"/>
    <n v="1"/>
  </r>
  <r>
    <n v="10873176"/>
    <s v="Termoresistência Pt 100 150mm 4 fios"/>
    <n v="90251990"/>
    <n v="41112211"/>
    <s v="TERMOMETR.D/ RESIST."/>
    <s v="CONS/NAC"/>
    <n v="289"/>
    <x v="4"/>
    <s v="1"/>
    <x v="4"/>
    <s v="#"/>
    <s v="ECIL  PRODS SISTEMAS MEDICAO CON"/>
    <s v="UN"/>
    <n v="9"/>
    <n v="113.7"/>
    <n v="1023.3"/>
    <d v="2020-05-14T00:00:00"/>
    <s v="PGEA/PGEST/CDE 19/2020"/>
    <s v="SBS/BENS/GIDBE/ORCB 04/2020"/>
    <n v="81.58"/>
    <d v="2012-04-25T00:00:00"/>
    <n v="113.7"/>
    <n v="113.7"/>
    <n v="1023.3000000000001"/>
    <s v="HISTÓRICO GM"/>
    <n v="0.12404162210513725"/>
    <m/>
    <m/>
    <m/>
    <n v="14.103532433354106"/>
    <n v="126.93179190018695"/>
    <x v="0"/>
    <x v="0"/>
    <n v="1"/>
  </r>
  <r>
    <n v="10873194"/>
    <s v="Relé aux bob.125Vcc 3NAF"/>
    <n v="85364900"/>
    <n v="39122307"/>
    <s v="RELE AUXILIAR                                               "/>
    <s v="CONS/NAC"/>
    <n v="289"/>
    <x v="4"/>
    <s v="L001"/>
    <x v="4"/>
    <s v="#"/>
    <s v="METALTEX PRODS ELETRÔNICOS"/>
    <s v="UN"/>
    <n v="5"/>
    <n v="63.73"/>
    <n v="318.64999999999998"/>
    <d v="2020-05-14T00:00:00"/>
    <s v="PGEA/PGEST/CDE 19/2020"/>
    <s v="SBS/BENS/GIDBE/ORCB 04/2020"/>
    <n v="100.34"/>
    <d v="2016-03-15T00:00:00"/>
    <n v="63.73"/>
    <n v="63.73"/>
    <n v="318.64999999999998"/>
    <s v="HISTÓRICO GM"/>
    <n v="1.0000053937723503E-2"/>
    <m/>
    <m/>
    <m/>
    <n v="0.63730343745111884"/>
    <n v="3.1865171872555944"/>
    <x v="0"/>
    <x v="0"/>
    <n v="1"/>
  </r>
  <r>
    <n v="10873214"/>
    <s v="Relé temporizado 10s - 180s 220Vca"/>
    <n v="85364900"/>
    <n v="39122329"/>
    <s v="RELE TEMPORIZADO                                            "/>
    <s v="CONS/NAC"/>
    <n v="289"/>
    <x v="4"/>
    <s v="1"/>
    <x v="4"/>
    <s v="#"/>
    <s v="ABB GROUP- ASEA BROWN BOVERI"/>
    <s v="UN"/>
    <n v="1"/>
    <n v="121.73"/>
    <n v="121.73"/>
    <d v="2020-05-14T00:00:00"/>
    <s v="PGEA/PGEST/CDE 19/2020"/>
    <s v="SBS/BENS/GIDBE/ORCB 04/2020"/>
    <n v="427.5"/>
    <d v="2015-06-11T00:00:00"/>
    <n v="121.73"/>
    <n v="121.73"/>
    <n v="121.73"/>
    <s v="HISTÓRICO GM"/>
    <n v="1.1647132639802646E-2"/>
    <m/>
    <m/>
    <m/>
    <n v="1.4178054562431761"/>
    <n v="1.4178054562431761"/>
    <x v="0"/>
    <x v="0"/>
    <n v="1"/>
  </r>
  <r>
    <n v="10873243"/>
    <s v="Relé aux bob.125Vcc 4NAF"/>
    <n v="85364900"/>
    <n v="39122307"/>
    <s v="RELE AUXILIAR                                               "/>
    <s v="CONS/IAMN"/>
    <n v="289"/>
    <x v="4"/>
    <s v="1"/>
    <x v="4"/>
    <s v="#"/>
    <s v="SCHNEIDER ELECTRIC"/>
    <s v="UN"/>
    <n v="9"/>
    <n v="395.04169999999999"/>
    <n v="3555.375"/>
    <d v="2020-05-14T00:00:00"/>
    <s v="PGEA/PGEST/CDE 19/2020"/>
    <s v="SBS/BENS/GIDBE/ORCB 04/2020"/>
    <n v="295.43"/>
    <d v="2019-05-13T00:00:00"/>
    <n v="395.04"/>
    <n v="395.04"/>
    <n v="3555.36"/>
    <s v="HISTÓRICO GM"/>
    <n v="1.0000053937723503E-2"/>
    <m/>
    <m/>
    <m/>
    <n v="3.950421307558293"/>
    <n v="35.553791768024638"/>
    <x v="0"/>
    <x v="0"/>
    <n v="1"/>
  </r>
  <r>
    <n v="10873315"/>
    <s v="Elem.filt. em aço inoxidável p/filtro tp"/>
    <n v="84219999"/>
    <n v="40161527"/>
    <s v="PARTE ACESS P/FILTRO"/>
    <s v="CONS/NAC"/>
    <n v="289"/>
    <x v="4"/>
    <s v="1"/>
    <x v="4"/>
    <s v="#"/>
    <s v="TERMOMACAE"/>
    <s v="UN"/>
    <n v="5"/>
    <n v="40"/>
    <n v="200"/>
    <d v="2020-05-14T00:00:00"/>
    <s v="PGEA/PGEST/CDE 19/2020"/>
    <s v="SBS/BENS/GIDBE/ORCB 04/2020"/>
    <n v="28.7"/>
    <d v="2012-05-28T00:00:00"/>
    <n v="40"/>
    <n v="40"/>
    <n v="200"/>
    <s v="HISTÓRICO GM"/>
    <n v="1.4209290985279377E-2"/>
    <m/>
    <m/>
    <m/>
    <n v="0.56837163941117508"/>
    <n v="2.8418581970558754"/>
    <x v="0"/>
    <x v="0"/>
    <n v="1"/>
  </r>
  <r>
    <n v="10873316"/>
    <s v="Válv. solenóide RO 3/8&quot;NPT-F 2vias"/>
    <n v="84818092"/>
    <n v="40141605"/>
    <s v="VALVULA SOLENOIDE                                           "/>
    <s v="CONS/NAC"/>
    <n v="289"/>
    <x v="4"/>
    <s v="1"/>
    <x v="4"/>
    <s v="#"/>
    <s v="ASCO VALVE INC."/>
    <s v="UN"/>
    <n v="3"/>
    <n v="625.00250000000005"/>
    <n v="1875.0074999999999"/>
    <d v="2020-05-14T00:00:00"/>
    <s v="PGEA/PGEST/CDE 19/2020"/>
    <s v="SBS/BENS/GIDBE/ORCB 04/2020"/>
    <n v="448.44"/>
    <d v="2012-05-28T00:00:00"/>
    <n v="625"/>
    <n v="625"/>
    <n v="1875"/>
    <s v="HISTÓRICO GM"/>
    <n v="9.9999563892002197E-3"/>
    <m/>
    <m/>
    <m/>
    <n v="6.2499727432501375"/>
    <n v="18.749918229750413"/>
    <x v="0"/>
    <x v="0"/>
    <n v="1"/>
  </r>
  <r>
    <n v="10873320"/>
    <s v="Válvula diafr. 3/4' RO NPT 60-40-18"/>
    <n v="84818099"/>
    <n v="40141621"/>
    <s v="VALVULA DE DIAFRAGMA"/>
    <s v="CONS/IMP"/>
    <n v="289"/>
    <x v="4"/>
    <s v="1"/>
    <x v="4"/>
    <s v="#"/>
    <s v="ASCO VALVE INC."/>
    <s v="UN"/>
    <n v="5"/>
    <n v="720.44169999999997"/>
    <n v="3602.2082999999998"/>
    <d v="2020-05-14T00:00:00"/>
    <s v="PGEA/PGEST/CDE 19/2020"/>
    <s v="SBS/BENS/GIDBE/ORCB 04/2020"/>
    <n v="590.4"/>
    <d v="2012-05-28T00:00:00"/>
    <n v="720.44"/>
    <n v="720.44"/>
    <n v="3602.2000000000003"/>
    <s v="HISTÓRICO GM"/>
    <n v="1.2096875655273643E-2"/>
    <m/>
    <m/>
    <m/>
    <n v="8.7150730970853445"/>
    <n v="43.575365485426723"/>
    <x v="0"/>
    <x v="0"/>
    <n v="1"/>
  </r>
  <r>
    <n v="10873348"/>
    <s v="Válv.manifold AI 316"/>
    <n v="84818099"/>
    <s v="40141600H"/>
    <s v="MANIFOLD PARA INSTRUMENTOS                                  "/>
    <s v="CONS/IMP"/>
    <n v="289"/>
    <x v="4"/>
    <s v="1"/>
    <x v="4"/>
    <s v="#"/>
    <s v="PGI INTERNATIONAL"/>
    <s v="UN"/>
    <n v="3"/>
    <n v="2101.2860000000001"/>
    <n v="6303.8580000000002"/>
    <d v="2020-05-14T00:00:00"/>
    <s v="PGEA/PGEST/CDE 19/2020"/>
    <s v="SBS/BENS/GIDBE/ORCB 04/2020"/>
    <n v="1722"/>
    <d v="2012-05-28T00:00:00"/>
    <n v="2101.29"/>
    <n v="2101.29"/>
    <n v="6303.87"/>
    <s v="MATRIZ CONSERVADORA"/>
    <n v="0.6120000000000001"/>
    <n v="0.85"/>
    <n v="0.8"/>
    <n v="0.9"/>
    <n v="1285.9894800000002"/>
    <n v="3857.9684400000006"/>
    <x v="0"/>
    <x v="0"/>
    <n v="1"/>
  </r>
  <r>
    <n v="10873349"/>
    <s v="Válv.manifold AI 316"/>
    <n v="84818099"/>
    <s v="40141600H"/>
    <s v="MANIFOLD PARA INSTRUMENTOS                                  "/>
    <s v="CONS/IMP"/>
    <n v="289"/>
    <x v="4"/>
    <s v="1"/>
    <x v="4"/>
    <s v="#"/>
    <s v="PGI INTERNATIONAL"/>
    <s v="UN"/>
    <n v="8"/>
    <n v="899.45299999999997"/>
    <n v="7195.6239999999998"/>
    <d v="2020-05-14T00:00:00"/>
    <s v="PGEA/PGEST/CDE 19/2020"/>
    <s v="SBS/BENS/GIDBE/ORCB 04/2020"/>
    <n v="737.1"/>
    <d v="2012-05-28T00:00:00"/>
    <n v="899.45"/>
    <n v="899.45"/>
    <n v="7195.6"/>
    <s v="MATRIZ CONSERVADORA"/>
    <n v="0.6120000000000001"/>
    <n v="0.85"/>
    <n v="0.8"/>
    <n v="0.9"/>
    <n v="550.46340000000009"/>
    <n v="4403.7072000000007"/>
    <x v="0"/>
    <x v="0"/>
    <n v="1"/>
  </r>
  <r>
    <n v="10873384"/>
    <s v="Válvula borboleta lug 4&quot; 150# A536-65-45"/>
    <n v="84818097"/>
    <n v="40141619"/>
    <s v="VALVULA BORBOLETA FLANGEADA/ LUG                            "/>
    <s v="CONS/IMP"/>
    <n v="289"/>
    <x v="4"/>
    <s v="1"/>
    <x v="4"/>
    <s v="#"/>
    <s v="KEYSTONE VÁLVULAS"/>
    <s v="UN"/>
    <n v="4"/>
    <n v="317.80169999999998"/>
    <n v="1271.2067"/>
    <d v="2020-05-14T00:00:00"/>
    <s v="PGEA/PGEST/CDE 19/2020"/>
    <s v="SBS/BENS/GIDBE/ORCB 04/2020"/>
    <n v="260.44"/>
    <d v="2012-04-25T00:00:00"/>
    <n v="317.8"/>
    <n v="317.8"/>
    <n v="1271.2"/>
    <s v="HISTÓRICO GM"/>
    <n v="2.2819732481330839E-2"/>
    <m/>
    <m/>
    <m/>
    <n v="7.2521109825669408"/>
    <n v="29.008443930267763"/>
    <x v="0"/>
    <x v="0"/>
    <n v="1"/>
  </r>
  <r>
    <n v="10873412"/>
    <s v="Válv. solenóide RO 3/8&quot;NPT-F 2vias"/>
    <n v="84818092"/>
    <n v="40141605"/>
    <s v="VALVULA SOLENOIDE                                           "/>
    <s v="CONS/NAC"/>
    <n v="289"/>
    <x v="4"/>
    <s v="1"/>
    <x v="4"/>
    <s v="#"/>
    <s v="ASCO VALVE INC."/>
    <s v="UN"/>
    <n v="6"/>
    <n v="507.20429999999999"/>
    <n v="3043.2257"/>
    <d v="2020-05-14T00:00:00"/>
    <s v="PGEA/PGEST/CDE 19/2020"/>
    <s v="SBS/BENS/GIDBE/ORCB 04/2020"/>
    <n v="363.92"/>
    <d v="2012-04-25T00:00:00"/>
    <n v="507.2"/>
    <n v="507.2"/>
    <n v="3043.2"/>
    <s v="HISTÓRICO GM"/>
    <n v="9.9999563892002197E-3"/>
    <m/>
    <m/>
    <m/>
    <n v="5.0719778806023514"/>
    <n v="30.43186728361411"/>
    <x v="0"/>
    <x v="0"/>
    <n v="1"/>
  </r>
  <r>
    <n v="10873438"/>
    <s v="Válv. solenóide RO 1/8&quot;NPT 3vias"/>
    <n v="84818092"/>
    <n v="40141605"/>
    <s v="VALVULA SOLENOIDE                                           "/>
    <s v="CONS/NAC"/>
    <n v="289"/>
    <x v="4"/>
    <s v="1"/>
    <x v="4"/>
    <s v="#"/>
    <s v="ASCO VALVE INC."/>
    <s v="UN"/>
    <n v="2"/>
    <n v="490.00670000000002"/>
    <n v="980.01329999999996"/>
    <d v="2020-05-14T00:00:00"/>
    <s v="PGEA/PGEST/CDE 19/2020"/>
    <s v="SBS/BENS/GIDBE/ORCB 04/2020"/>
    <n v="351.58"/>
    <d v="2012-04-25T00:00:00"/>
    <n v="490.01"/>
    <n v="490.01"/>
    <n v="980.02"/>
    <s v="HISTÓRICO GM"/>
    <n v="9.9999563892002197E-3"/>
    <m/>
    <m/>
    <m/>
    <n v="4.9000786302719996"/>
    <n v="9.8001572605439993"/>
    <x v="0"/>
    <x v="0"/>
    <n v="1"/>
  </r>
  <r>
    <n v="10873460"/>
    <s v="Transm.pressão man. 0a500kPa"/>
    <n v="90262090"/>
    <n v="41112410"/>
    <s v="TRANSMISSOR DE PRESS"/>
    <s v="CONS/IAMN"/>
    <n v="289"/>
    <x v="4"/>
    <s v="2"/>
    <x v="4"/>
    <s v="#"/>
    <s v="EMERSON PROCESS MANAGEMENT"/>
    <s v="UN"/>
    <n v="3"/>
    <n v="1172.54"/>
    <n v="3517.62"/>
    <d v="2020-05-14T00:00:00"/>
    <s v="PGEA/PGEST/CDE 19/2020"/>
    <s v="SBS/BENS/GIDBE/ORCB 04/2020"/>
    <n v="841.3"/>
    <d v="2012-05-31T00:00:00"/>
    <n v="1172.54"/>
    <n v="1172.54"/>
    <n v="3517.62"/>
    <s v="HISTÓRICO GM"/>
    <n v="0.11786592992160566"/>
    <m/>
    <m/>
    <m/>
    <n v="138.2025174702795"/>
    <n v="414.60755241083848"/>
    <x v="0"/>
    <x v="0"/>
    <n v="1"/>
  </r>
  <r>
    <n v="10873464"/>
    <s v="Transm.pressão man. 3a30bar"/>
    <n v="90262090"/>
    <n v="41112410"/>
    <s v="TRANSMISSOR DE PRESS"/>
    <s v="CONS/IMP"/>
    <n v="289"/>
    <x v="4"/>
    <s v="2"/>
    <x v="4"/>
    <s v="#"/>
    <s v="FUSI"/>
    <s v="UN"/>
    <n v="3"/>
    <n v="2504.8780000000002"/>
    <n v="7514.634"/>
    <d v="2020-05-14T00:00:00"/>
    <s v="PGEA/PGEST/CDE 19/2020"/>
    <s v="SBS/BENS/GIDBE/ORCB 04/2020"/>
    <n v="2736.2049999999999"/>
    <d v="2015-04-22T00:00:00"/>
    <n v="2504.88"/>
    <n v="2504.88"/>
    <n v="7514.64"/>
    <s v="HISTÓRICO GM"/>
    <n v="0.11786592992160566"/>
    <m/>
    <m/>
    <m/>
    <n v="295.2400105420316"/>
    <n v="885.72003162609485"/>
    <x v="0"/>
    <x v="0"/>
    <n v="1"/>
  </r>
  <r>
    <n v="10873469"/>
    <s v="Transm.pressão man. 1,67a200&quot;H2O"/>
    <n v="90262090"/>
    <n v="41112410"/>
    <s v="TRANSMISSOR DE PRESS"/>
    <s v="CONS/NAC"/>
    <n v="289"/>
    <x v="4"/>
    <s v="2"/>
    <x v="4"/>
    <s v="#"/>
    <s v="SMAR INTERNATIONAL CORPORATION"/>
    <s v="UN"/>
    <n v="7"/>
    <n v="2918.4056999999998"/>
    <n v="20428.84"/>
    <d v="2020-05-14T00:00:00"/>
    <s v="PGEA/PGEST/CDE 19/2020"/>
    <s v="SBS/BENS/GIDBE/ORCB 04/2020"/>
    <n v="2550.4499999999998"/>
    <d v="2017-04-25T00:00:00"/>
    <n v="2918.41"/>
    <n v="3149.33"/>
    <n v="22045.309999999998"/>
    <s v="HISTÓRICO GM"/>
    <n v="0.11786592992160566"/>
    <m/>
    <m/>
    <m/>
    <n v="371.19870908001036"/>
    <n v="2598.3909635600726"/>
    <x v="0"/>
    <x v="0"/>
    <n v="1"/>
  </r>
  <r>
    <n v="10873672"/>
    <s v="Joelho mac 90° 3/8&quot; tubo x"/>
    <n v="73072900"/>
    <s v="40142600A"/>
    <s v="CONEXAO PARA TUBOS CONFORMAVEIS                             "/>
    <s v="CONS/NAC"/>
    <n v="288"/>
    <x v="3"/>
    <s v="1"/>
    <x v="3"/>
    <s v="#"/>
    <s v="SWAGELOK COMPANY"/>
    <s v="UN"/>
    <n v="9"/>
    <n v="81.498900000000006"/>
    <n v="733.49"/>
    <d v="2020-05-14T00:00:00"/>
    <s v="PGEA/PGEST/CDE 19/2020"/>
    <s v="SBS/BENS/GIDBE/ORCB 04/2020"/>
    <n v="61.13"/>
    <d v="2016-05-25T00:00:00"/>
    <n v="81.5"/>
    <n v="81.5"/>
    <n v="733.5"/>
    <s v="MATRIZ CONSERVADORA"/>
    <n v="0.6120000000000001"/>
    <n v="0.85"/>
    <n v="0.8"/>
    <n v="0.9"/>
    <n v="49.878000000000007"/>
    <n v="448.90200000000004"/>
    <x v="0"/>
    <x v="0"/>
    <n v="1"/>
  </r>
  <r>
    <n v="10873756"/>
    <s v="União (luva) AI 5/16&quot; anilha dupla"/>
    <n v="73072900"/>
    <n v="40183103"/>
    <s v="UNIAO PARA TUBO CONFORMAVEL                                 "/>
    <s v="CONS/NAC"/>
    <n v="288"/>
    <x v="3"/>
    <s v="1"/>
    <x v="3"/>
    <s v="#"/>
    <s v="SWAGELOK COMPANY"/>
    <s v="UN"/>
    <n v="37"/>
    <n v="80.6892"/>
    <n v="2985.5007999999998"/>
    <d v="2020-05-14T00:00:00"/>
    <s v="PGEA/PGEST/CDE 19/2020"/>
    <s v="SBS/BENS/GIDBE/ORCB 04/2020"/>
    <n v="102.452"/>
    <d v="2016-06-21T00:00:00"/>
    <n v="80.69"/>
    <n v="108.86"/>
    <n v="4027.82"/>
    <s v="HISTÓRICO GM 7 ALGARISMOS"/>
    <n v="5.3753348349380885E-2"/>
    <m/>
    <m/>
    <m/>
    <n v="5.8515895013136028"/>
    <n v="216.50881154860329"/>
    <x v="0"/>
    <x v="0"/>
    <n v="1"/>
  </r>
  <r>
    <n v="10874930"/>
    <s v="Relé térmico 1,5 - 3A 690V"/>
    <n v="85364900"/>
    <n v="39122330"/>
    <s v="RELE DE SOBRECARGA                                          "/>
    <s v="CONS/NAC"/>
    <n v="288"/>
    <x v="3"/>
    <s v="1"/>
    <x v="3"/>
    <s v="#"/>
    <s v="EATON CORPORATION"/>
    <s v="UN"/>
    <n v="4"/>
    <n v="813.19169999999997"/>
    <n v="3252.7667000000001"/>
    <d v="2020-05-14T00:00:00"/>
    <s v="PGEA/PGEST/CDE 19/2020"/>
    <s v="SBS/BENS/GIDBE/ORCB 04/2020"/>
    <n v="971.03"/>
    <d v="2014-07-25T00:00:00"/>
    <n v="813.19"/>
    <n v="1070.01"/>
    <n v="4280.04"/>
    <s v="HISTÓRICO GM"/>
    <n v="5.9898402800262047E-2"/>
    <m/>
    <m/>
    <m/>
    <n v="64.091889980308395"/>
    <n v="256.36755992123358"/>
    <x v="0"/>
    <x v="0"/>
    <n v="1"/>
  </r>
  <r>
    <n v="10874934"/>
    <s v="Disjuntor miniatura 3P 50A 380Vca"/>
    <n v="85362000"/>
    <n v="39121603"/>
    <s v="DISJUNTOR MINIATURA                                         "/>
    <s v="CONS/NAC"/>
    <n v="288"/>
    <x v="3"/>
    <s v="1"/>
    <x v="3"/>
    <s v="#"/>
    <s v="GRUPO LEGRAND"/>
    <s v="UN"/>
    <n v="6"/>
    <n v="58.524999999999999"/>
    <n v="351.15"/>
    <d v="2020-05-14T00:00:00"/>
    <s v="PGEA/PGEST/CDE 19/2020"/>
    <s v="SBS/BENS/GIDBE/ORCB 04/2020"/>
    <n v="51.11"/>
    <d v="2011-10-14T00:00:00"/>
    <n v="58.52"/>
    <n v="58.52"/>
    <n v="351.12"/>
    <s v="HISTÓRICO GM"/>
    <n v="7.0964498865016892E-2"/>
    <m/>
    <m/>
    <m/>
    <n v="4.1528424735807885"/>
    <n v="24.917054841484731"/>
    <x v="0"/>
    <x v="0"/>
    <n v="1"/>
  </r>
  <r>
    <n v="10874938"/>
    <s v="Terminal Cu p/1 cab. 16,0mm²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14"/>
    <n v="0.76500000000000001"/>
    <n v="10.71"/>
    <d v="2020-05-14T00:00:00"/>
    <s v="PGEA/PGEST/CDE 19/2020"/>
    <s v="SBS/BENS/GIDBE/ORCB 04/2020"/>
    <n v="2"/>
    <d v="2019-04-25T00:00:00"/>
    <n v="0.55342105263157892"/>
    <n v="0.55342105263157892"/>
    <n v="7.7478947368421052"/>
    <s v="HISTÓRICO GM"/>
    <n v="5.0146619829859816E-2"/>
    <m/>
    <m/>
    <m/>
    <n v="2.775219513215663E-2"/>
    <n v="0.38853073185019282"/>
    <x v="0"/>
    <x v="0"/>
    <n v="1"/>
  </r>
  <r>
    <n v="10875131"/>
    <s v="Rolamento esf. rígido 30x 62x 16mm"/>
    <n v="84821010"/>
    <n v="31171504"/>
    <s v="ROLAMENTO DE ESFERAS                                        "/>
    <s v="CONS/NAC"/>
    <n v="288"/>
    <x v="3"/>
    <s v="1"/>
    <x v="3"/>
    <s v="#"/>
    <s v="SKF GROUP"/>
    <s v="UN"/>
    <n v="3"/>
    <n v="11.782"/>
    <n v="35.345999999999997"/>
    <d v="2020-05-14T00:00:00"/>
    <s v="PGEA/PGEST/CDE 19/2020"/>
    <s v="SBS/BENS/GIDBE/ORCB 04/2020"/>
    <n v="22.68"/>
    <d v="2019-12-06T00:00:00"/>
    <n v="11.78"/>
    <n v="11.78"/>
    <n v="35.339999999999996"/>
    <s v="HISTÓRICO GM"/>
    <n v="0.20630097638875491"/>
    <m/>
    <m/>
    <m/>
    <n v="2.4302255018595327"/>
    <n v="7.290676505578598"/>
    <x v="0"/>
    <x v="0"/>
    <n v="1"/>
  </r>
  <r>
    <n v="10875233"/>
    <s v="Parafuso esp. p/turb.gás Pratt&amp;Whitne"/>
    <n v="73181500"/>
    <s v="26101506A"/>
    <s v="PARTES DE TURBNA A GÁS"/>
    <s v="CONS/IMP"/>
    <n v="289"/>
    <x v="4"/>
    <s v="1"/>
    <x v="4"/>
    <s v="#"/>
    <s v="UTC-UNITED TECHNOLOGIES CORPORATION"/>
    <s v="UN"/>
    <n v="24"/>
    <n v="7.3852000000000002"/>
    <n v="177.2441"/>
    <d v="2020-05-14T00:00:00"/>
    <s v="PGEA/PGEST/CDE 19/2020"/>
    <s v="SBS/BENS/GIDBE/ORCB 04/2020"/>
    <n v="24.425000000000001"/>
    <d v="2016-03-11T00:00:00"/>
    <n v="7.39"/>
    <n v="7.39"/>
    <n v="177.35999999999999"/>
    <s v="MATRIZ CONSERVADORA"/>
    <n v="0.6120000000000001"/>
    <n v="0.85"/>
    <n v="0.8"/>
    <n v="0.9"/>
    <n v="4.5226800000000003"/>
    <n v="108.54432"/>
    <x v="0"/>
    <x v="0"/>
    <n v="1"/>
  </r>
  <r>
    <n v="10875373"/>
    <s v="Bucha red. Hex ext A182-F304 3/4 x 1/4&quot;"/>
    <n v="73072200"/>
    <s v="40142314A"/>
    <s v="BUCHA REDUCAO DE ACO P/TUBO                                 "/>
    <s v="CONS/IAMN"/>
    <n v="289"/>
    <x v="4"/>
    <s v="L001"/>
    <x v="4"/>
    <s v="#"/>
    <s v="CONFAB"/>
    <s v="UN"/>
    <n v="16"/>
    <n v="29.49"/>
    <n v="471.84"/>
    <d v="2020-05-14T00:00:00"/>
    <s v="PGEA/PGEST/CDE 19/2020"/>
    <s v="SBS/BENS/GIDBE/ORCB 04/2020"/>
    <n v="25.15"/>
    <d v="2019-10-11T00:00:00"/>
    <n v="29.49"/>
    <n v="29.49"/>
    <n v="471.84"/>
    <s v="MATRIZ CONSERVADORA"/>
    <n v="0.6120000000000001"/>
    <n v="0.85"/>
    <n v="0.8"/>
    <n v="0.9"/>
    <n v="18.047880000000003"/>
    <n v="288.76608000000004"/>
    <x v="0"/>
    <x v="0"/>
    <n v="1"/>
  </r>
  <r>
    <n v="10875589"/>
    <s v="Lâmpada fluorescente reta 18W"/>
    <n v="85393100"/>
    <n v="39101605"/>
    <s v="LAMPADA FLUORESCENTE                                        "/>
    <s v="CONS/IMP"/>
    <n v="289"/>
    <x v="4"/>
    <s v="1"/>
    <x v="4"/>
    <s v="#"/>
    <s v="SYLVANIA ELECTRIC PRODS MICROWAVE"/>
    <s v="UN"/>
    <n v="22"/>
    <n v="9.0031999999999996"/>
    <n v="198.07"/>
    <d v="2020-05-14T00:00:00"/>
    <s v="PGEA/PGEST/CDE 19/2020"/>
    <s v="SBS/BENS/GIDBE/ORCB 04/2020"/>
    <n v="6.46"/>
    <d v="2012-05-15T00:00:00"/>
    <n v="9"/>
    <n v="9"/>
    <n v="198"/>
    <s v="HISTÓRICO GM"/>
    <n v="9.0426162750380401E-2"/>
    <m/>
    <m/>
    <m/>
    <n v="0.81383546475342361"/>
    <n v="17.90438022457532"/>
    <x v="0"/>
    <x v="0"/>
    <n v="1"/>
  </r>
  <r>
    <n v="10875824"/>
    <s v="Labirinto b. FLOWSERVE"/>
    <n v="84139190"/>
    <s v="40151700A"/>
    <s v="PARTES DE BOMBAS INDUSTRIAIS                                "/>
    <s v="CONS/NAC"/>
    <n v="289"/>
    <x v="4"/>
    <s v="1"/>
    <x v="4"/>
    <s v="#"/>
    <s v="FLOWSERVE"/>
    <s v="UN"/>
    <n v="3"/>
    <n v="494.57249999999999"/>
    <n v="1483.7175"/>
    <d v="2020-05-14T00:00:00"/>
    <s v="PGEA/PGEST/CDE 19/2020"/>
    <s v="SBS/BENS/GIDBE/ORCB 04/2020"/>
    <n v="465.16"/>
    <d v="2013-12-10T00:00:00"/>
    <n v="494.57"/>
    <n v="494.57"/>
    <n v="1483.71"/>
    <s v="MATRIZ CONSERVADORA"/>
    <n v="0.6120000000000001"/>
    <n v="0.85"/>
    <n v="0.8"/>
    <n v="0.9"/>
    <n v="302.67684000000003"/>
    <n v="908.03052000000002"/>
    <x v="0"/>
    <x v="0"/>
    <n v="1"/>
  </r>
  <r>
    <n v="10876072"/>
    <s v="Conector DB15/DB15 M"/>
    <n v="85369090"/>
    <s v="43211600C"/>
    <s v="ACESSORIOS PARA CABOS DE DADOS                              "/>
    <s v="CONS/NAC"/>
    <n v="288"/>
    <x v="3"/>
    <s v="A001"/>
    <x v="3"/>
    <s v="#"/>
    <s v="AMP DO BRASIL CONECT.ELÉTR.ELETRÔN."/>
    <s v="UN"/>
    <n v="14"/>
    <n v="0.01"/>
    <n v="0.14000000000000001"/>
    <d v="2020-05-14T00:00:00"/>
    <s v="PGEA/PGEST/CDE 19/2020"/>
    <s v="SBS/BENS/GIDBE/ORCB 04/2020"/>
    <n v="6.53"/>
    <d v="2012-05-22T00:00:00"/>
    <n v="6.35"/>
    <n v="6.35"/>
    <n v="88.899999999999991"/>
    <s v="MATRIZ CONSERVADORA"/>
    <n v="0.6120000000000001"/>
    <n v="0.85"/>
    <n v="0.8"/>
    <n v="0.9"/>
    <n v="3.8862000000000005"/>
    <n v="54.406800000000004"/>
    <x v="0"/>
    <x v="0"/>
    <n v="1"/>
  </r>
  <r>
    <n v="10876131"/>
    <s v="Terminal Cu p/1 cab. 10,0mm²"/>
    <n v="85369090"/>
    <n v="39121432"/>
    <s v="TERMINAL ELETRICO                                           "/>
    <s v="CONS/NAC"/>
    <n v="288"/>
    <x v="3"/>
    <s v="1"/>
    <x v="3"/>
    <s v="#"/>
    <s v="SFE"/>
    <s v="UN"/>
    <n v="5"/>
    <n v="0.38219999999999998"/>
    <n v="1.9111"/>
    <d v="2020-05-14T00:00:00"/>
    <s v="PGEA/PGEST/CDE 19/2020"/>
    <s v="SBS/BENS/GIDBE/ORCB 04/2020"/>
    <n v="0.25"/>
    <d v="2014-11-10T00:00:00"/>
    <n v="0.38"/>
    <n v="0.25"/>
    <n v="1.25"/>
    <s v="HISTÓRICO GM"/>
    <n v="5.0146619829859816E-2"/>
    <m/>
    <m/>
    <m/>
    <n v="1.2536654957464954E-2"/>
    <n v="6.2683274787324772E-2"/>
    <x v="0"/>
    <x v="0"/>
    <n v="1"/>
  </r>
  <r>
    <n v="10876132"/>
    <s v="Terminal Cu p/1 cab. 120,0mm²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37"/>
    <n v="8.0029000000000003"/>
    <n v="296.10829999999999"/>
    <d v="2020-05-14T00:00:00"/>
    <s v="PGEA/PGEST/CDE 19/2020"/>
    <s v="SBS/BENS/GIDBE/ORCB 04/2020"/>
    <n v="4.04"/>
    <d v="2016-09-20T00:00:00"/>
    <n v="8"/>
    <n v="8"/>
    <n v="296"/>
    <s v="HISTÓRICO GM"/>
    <n v="5.0146619829859816E-2"/>
    <m/>
    <m/>
    <m/>
    <n v="0.40117295863887853"/>
    <n v="14.843399469638506"/>
    <x v="0"/>
    <x v="0"/>
    <n v="1"/>
  </r>
  <r>
    <n v="10876134"/>
    <s v="Terminal Cu p/1 cab. 185,0mm²"/>
    <n v="85369090"/>
    <n v="39121432"/>
    <s v="TERMINAL ELETRICO                                           "/>
    <s v="CONS/NAC"/>
    <n v="289"/>
    <x v="4"/>
    <s v="1"/>
    <x v="4"/>
    <s v="OP-9525-19-003-MRP"/>
    <s v="INTELLI TERMINAIS ELÉTRICOS"/>
    <s v="UN"/>
    <n v="17"/>
    <n v="7.5"/>
    <n v="127.5"/>
    <d v="2020-05-14T00:00:00"/>
    <s v="PGEA/PGEST/CDE 19/2020"/>
    <s v="SBS/BENS/GIDBE/ORCB 04/2020"/>
    <n v="13.41"/>
    <d v="2020-02-20T00:00:00"/>
    <n v="7.5"/>
    <n v="7.5"/>
    <n v="127.5"/>
    <s v="HISTÓRICO GM"/>
    <n v="5.0146619829859816E-2"/>
    <m/>
    <m/>
    <m/>
    <n v="0.37609964872394863"/>
    <n v="6.3936940283071264"/>
    <x v="0"/>
    <x v="0"/>
    <n v="1"/>
  </r>
  <r>
    <n v="10876398"/>
    <s v="Bujão p/turb.gás GE"/>
    <n v="84119900"/>
    <s v="26101506A"/>
    <s v="PARTES DE TURBNA A GÁS"/>
    <s v="SOBRE_EMP"/>
    <n v="189"/>
    <x v="5"/>
    <s v="1"/>
    <x v="4"/>
    <s v="#"/>
    <s v="GE -GENERAL ELECTRIC COMPANY"/>
    <s v="UN"/>
    <n v="1"/>
    <n v="1"/>
    <n v="1"/>
    <d v="2020-05-14T00:00:00"/>
    <s v="PGEA/PGEST/CDE 19/2020"/>
    <s v="SBS/BENS/GIDBE/ORCB 04/2020"/>
    <n v="2555.38"/>
    <d v="2015-12-17T00:00:00"/>
    <n v="2958"/>
    <n v="2555.38"/>
    <n v="2555.38"/>
    <s v="MATRIZ CONSERVADORA"/>
    <n v="0.6120000000000001"/>
    <n v="0.85"/>
    <n v="0.8"/>
    <n v="0.9"/>
    <n v="1563.8925600000002"/>
    <n v="1563.8925600000002"/>
    <x v="0"/>
    <x v="0"/>
    <n v="0.5"/>
  </r>
  <r>
    <n v="10876398"/>
    <s v="Bujão p/turb.gás GE"/>
    <n v="84119900"/>
    <s v="26101506A"/>
    <s v="PARTES DE TURBNA A GÁS"/>
    <s v="CONS/IMP"/>
    <n v="189"/>
    <x v="5"/>
    <s v="1"/>
    <x v="4"/>
    <s v="#"/>
    <s v="GE -GENERAL ELECTRIC COMPANY"/>
    <s v="UN"/>
    <n v="3"/>
    <n v="1999.4621999999999"/>
    <n v="5998.3867"/>
    <d v="2020-05-14T00:00:00"/>
    <s v="PGEA/PGEST/CDE 19/2020"/>
    <s v="SBS/BENS/GIDBE/ORCB 04/2020"/>
    <n v="2555.38"/>
    <d v="2015-12-17T00:00:00"/>
    <n v="1999.46"/>
    <n v="2555.38"/>
    <n v="7666.14"/>
    <s v="MATRIZ CONSERVADORA"/>
    <n v="0.6120000000000001"/>
    <n v="0.85"/>
    <n v="0.8"/>
    <n v="0.9"/>
    <n v="1563.8925600000002"/>
    <n v="4691.6776800000007"/>
    <x v="0"/>
    <x v="0"/>
    <n v="0.5"/>
  </r>
  <r>
    <n v="10876424"/>
    <s v="Abraçadeira p/turb.gás GE"/>
    <n v="73269090"/>
    <s v="26101506A"/>
    <s v="PARTES DE TURBNA A GÁS"/>
    <s v="CONS/NAC"/>
    <n v="189"/>
    <x v="5"/>
    <s v="1"/>
    <x v="4"/>
    <s v="#"/>
    <s v="GE -GENERAL ELECTRIC COMPANY"/>
    <s v="UN"/>
    <n v="11"/>
    <n v="814.49459999999999"/>
    <n v="8959.4408000000003"/>
    <d v="2020-05-14T00:00:00"/>
    <s v="PGEA/PGEST/CDE 19/2020"/>
    <s v="SBS/BENS/GIDBE/ORCB 04/2020"/>
    <n v="1547.66"/>
    <d v="2019-12-27T00:00:00"/>
    <n v="814.49"/>
    <n v="814.49"/>
    <n v="8959.39"/>
    <s v="MATRIZ CONSERVADORA"/>
    <n v="0.6120000000000001"/>
    <n v="0.85"/>
    <n v="0.8"/>
    <n v="0.9"/>
    <n v="498.46788000000009"/>
    <n v="5483.1466800000007"/>
    <x v="0"/>
    <x v="0"/>
    <n v="1"/>
  </r>
  <r>
    <n v="10877074"/>
    <s v="Conector passagem 6mm² 12born 450V"/>
    <n v="85369090"/>
    <n v="39121410"/>
    <s v="CONECTOR ELETRICO PARA PAINEIS                              "/>
    <s v="CONS/NAC"/>
    <n v="288"/>
    <x v="3"/>
    <s v="1"/>
    <x v="3"/>
    <s v="#"/>
    <s v="STECK CONEXÕES MATS ELÉTRICOS"/>
    <s v="UN"/>
    <n v="29"/>
    <n v="14.000299999999999"/>
    <n v="406.01"/>
    <d v="2020-05-14T00:00:00"/>
    <s v="PGEA/PGEST/CDE 19/2020"/>
    <s v="SBS/BENS/GIDBE/ORCB 04/2020"/>
    <n v="12.7052"/>
    <d v="2019-06-11T00:00:00"/>
    <n v="14"/>
    <n v="14"/>
    <n v="406"/>
    <s v="HISTÓRICO GM"/>
    <n v="2.4329815075781493E-2"/>
    <m/>
    <m/>
    <m/>
    <n v="0.3406174110609409"/>
    <n v="9.8779049207672855"/>
    <x v="0"/>
    <x v="0"/>
    <n v="1"/>
  </r>
  <r>
    <n v="10877831"/>
    <s v="Conector ligação 6-10mm² 12born 450V"/>
    <n v="85369090"/>
    <n v="39121410"/>
    <s v="CONECTOR ELETRICO PARA PAINEIS                              "/>
    <s v="CONS/NAC"/>
    <n v="288"/>
    <x v="3"/>
    <s v="1"/>
    <x v="3"/>
    <s v="#"/>
    <s v="STECK CONEXÕES MATS ELÉTRICOS"/>
    <s v="UN"/>
    <n v="3"/>
    <n v="12"/>
    <n v="36"/>
    <d v="2020-05-14T00:00:00"/>
    <s v="PGEA/PGEST/CDE 19/2020"/>
    <s v="SBS/BENS/GIDBE/ORCB 04/2020"/>
    <n v="7.09"/>
    <d v="2018-02-21T00:00:00"/>
    <n v="12"/>
    <n v="12"/>
    <n v="36"/>
    <s v="HISTÓRICO GM"/>
    <n v="2.4329815075781493E-2"/>
    <m/>
    <m/>
    <m/>
    <n v="0.29195778090937791"/>
    <n v="0.87587334272813377"/>
    <x v="0"/>
    <x v="0"/>
    <n v="1"/>
  </r>
  <r>
    <n v="10877939"/>
    <s v="Módulo específico p/turb.gás GE"/>
    <n v="84119900"/>
    <s v="26101506A"/>
    <s v="PARTES DE TURBNA A GÁS"/>
    <s v="CONS/IMP"/>
    <n v="289"/>
    <x v="4"/>
    <s v="2"/>
    <x v="4"/>
    <s v="#"/>
    <s v="WOODWARD, INC"/>
    <s v="UN"/>
    <n v="1"/>
    <n v="3923.07"/>
    <n v="3923.07"/>
    <d v="2020-05-14T00:00:00"/>
    <s v="PGEA/PGEST/CDE 19/2020"/>
    <s v="SBS/BENS/GIDBE/ORCB 04/2020"/>
    <n v="8878.36"/>
    <d v="2015-08-31T00:00:00"/>
    <n v="3923.07"/>
    <n v="12943.82"/>
    <n v="12943.82"/>
    <s v="MATRIZ CONSERVADORA"/>
    <n v="0.6120000000000001"/>
    <n v="0.85"/>
    <n v="0.8"/>
    <n v="0.9"/>
    <n v="7921.6178400000008"/>
    <n v="7921.6178400000008"/>
    <x v="0"/>
    <x v="0"/>
    <n v="1"/>
  </r>
  <r>
    <n v="10878074"/>
    <s v="Módulo específico p/turb.gás GE"/>
    <n v="84119900"/>
    <s v="26101506A"/>
    <s v="PARTES DE TURBNA A GÁS"/>
    <s v="CONS/IMP"/>
    <n v="289"/>
    <x v="4"/>
    <s v="2"/>
    <x v="4"/>
    <s v="#"/>
    <s v="WOODWARD, INC"/>
    <s v="UN"/>
    <n v="1"/>
    <n v="1352.69"/>
    <n v="1352.69"/>
    <d v="2020-05-14T00:00:00"/>
    <s v="PGEA/PGEST/CDE 19/2020"/>
    <s v="SBS/BENS/GIDBE/ORCB 04/2020"/>
    <n v="2549.25"/>
    <d v="2015-08-31T00:00:00"/>
    <n v="1352.69"/>
    <n v="3883.91"/>
    <n v="3883.91"/>
    <s v="MATRIZ CONSERVADORA"/>
    <n v="0.6120000000000001"/>
    <n v="0.85"/>
    <n v="0.8"/>
    <n v="0.9"/>
    <n v="2376.9529200000002"/>
    <n v="2376.9529200000002"/>
    <x v="0"/>
    <x v="0"/>
    <n v="1"/>
  </r>
  <r>
    <n v="10878143"/>
    <s v="Selo específico p/turb.gás GE"/>
    <n v="73269090"/>
    <s v="26101506A"/>
    <s v="PARTES DE TURBNA A GÁS"/>
    <s v="CONS/IMP"/>
    <n v="189"/>
    <x v="5"/>
    <s v="1"/>
    <x v="4"/>
    <s v="#"/>
    <s v="GE -GENERAL ELECTRIC COMPANY"/>
    <s v="UN"/>
    <n v="1"/>
    <n v="48870.0075"/>
    <n v="48870.0075"/>
    <d v="2020-05-14T00:00:00"/>
    <s v="PGEA/PGEST/CDE 19/2020"/>
    <s v="SBS/BENS/GIDBE/ORCB 04/2020"/>
    <n v="93801.99"/>
    <d v="2019-12-26T00:00:00"/>
    <n v="48870.01"/>
    <n v="48870.01"/>
    <n v="48870.01"/>
    <s v="MATRIZ CONSERVADORA"/>
    <n v="0.6120000000000001"/>
    <n v="0.85"/>
    <n v="0.8"/>
    <n v="0.9"/>
    <n v="29908.446120000008"/>
    <n v="29908.446120000008"/>
    <x v="0"/>
    <x v="0"/>
    <n v="1"/>
  </r>
  <r>
    <n v="10878509"/>
    <s v="Parafuso máq. cab sext UNC 3/8x 1 1/4&quot;"/>
    <n v="73181500"/>
    <n v="31161504"/>
    <s v="PARAFUSO MAQUINA"/>
    <s v="CONS/NAC"/>
    <n v="288"/>
    <x v="3"/>
    <s v="1"/>
    <x v="3"/>
    <s v="#"/>
    <s v="Não Atribuído"/>
    <s v="UN"/>
    <n v="213"/>
    <n v="0.24959999999999999"/>
    <n v="53.164000000000001"/>
    <d v="2020-05-14T00:00:00"/>
    <s v="PGEA/PGEST/CDE 19/2020"/>
    <s v="SBS/BENS/GIDBE/ORCB 04/2020"/>
    <n v="0.25"/>
    <d v="2011-11-23T00:00:00"/>
    <n v="0.25"/>
    <n v="0.25"/>
    <n v="53.25"/>
    <s v="HISTÓRICO GM"/>
    <n v="1.5698437754855875E-2"/>
    <m/>
    <m/>
    <m/>
    <n v="3.9246094387139687E-3"/>
    <n v="0.8359418104460753"/>
    <x v="0"/>
    <x v="0"/>
    <n v="1"/>
  </r>
  <r>
    <n v="10878518"/>
    <s v="Parafuso máq. cab sext UNC 2A 1/2-13x 2"/>
    <n v="73181500"/>
    <n v="31161504"/>
    <s v="PARAFUSO MAQUINA"/>
    <s v="CONS/NAC"/>
    <n v="288"/>
    <x v="3"/>
    <s v="1"/>
    <x v="3"/>
    <s v="#"/>
    <s v="Não Atribuído"/>
    <s v="UN"/>
    <n v="17"/>
    <n v="8.7788000000000004"/>
    <n v="149.23939999999999"/>
    <d v="2020-05-14T00:00:00"/>
    <s v="PGEA/PGEST/CDE 19/2020"/>
    <s v="SBS/BENS/GIDBE/ORCB 04/2020"/>
    <n v="7.1689999999999996"/>
    <d v="2018-03-02T00:00:00"/>
    <n v="8.7799999999999994"/>
    <n v="8.7799999999999994"/>
    <n v="149.26"/>
    <s v="HISTÓRICO GM"/>
    <n v="1.5698437754855875E-2"/>
    <m/>
    <m/>
    <m/>
    <n v="0.13783228348763457"/>
    <n v="2.3431488192897878"/>
    <x v="0"/>
    <x v="0"/>
    <n v="1"/>
  </r>
  <r>
    <n v="10878565"/>
    <s v="Porca sext F467-270 3/8&quot;-16UNC"/>
    <n v="74153300"/>
    <s v="31161700A"/>
    <s v="PORCA SEXTAVADA E QUADRADA                                  "/>
    <s v="CONS/NAC"/>
    <n v="288"/>
    <x v="3"/>
    <s v="1"/>
    <x v="3"/>
    <s v="#"/>
    <s v="ANCORA COMÉRCIO ESTOPAS"/>
    <s v="UN"/>
    <n v="140"/>
    <n v="1.6"/>
    <n v="224"/>
    <d v="2020-05-14T00:00:00"/>
    <s v="PGEA/PGEST/CDE 19/2020"/>
    <s v="SBS/BENS/GIDBE/ORCB 04/2020"/>
    <n v="0.90749999999999997"/>
    <d v="2020-06-04T00:00:00"/>
    <n v="1.6"/>
    <n v="1.6"/>
    <n v="224"/>
    <s v="MATRIZ CONSERVADORA"/>
    <n v="0.6120000000000001"/>
    <n v="0.85"/>
    <n v="0.8"/>
    <n v="0.9"/>
    <n v="0.97920000000000018"/>
    <n v="137.08800000000002"/>
    <x v="0"/>
    <x v="0"/>
    <n v="1"/>
  </r>
  <r>
    <n v="10878694"/>
    <s v="Niple curto p/tubo 2&quot; NPT macho"/>
    <n v="39174090"/>
    <s v="40142600A"/>
    <s v="CONEXAO PARA TUBOS CONFORMAVEIS                             "/>
    <s v="CONS/NAC"/>
    <n v="288"/>
    <x v="3"/>
    <s v="1"/>
    <x v="3"/>
    <s v="#"/>
    <s v="PLASTOLÂNDIA PLÁSTICOS INDUST. LTDA"/>
    <s v="UN"/>
    <n v="9"/>
    <n v="10.7822"/>
    <n v="97.04"/>
    <d v="2020-05-14T00:00:00"/>
    <s v="PGEA/PGEST/CDE 19/2020"/>
    <s v="SBS/BENS/GIDBE/ORCB 04/2020"/>
    <n v="8.8529999999999998"/>
    <d v="2011-01-10T00:00:00"/>
    <n v="10.78"/>
    <n v="10.78"/>
    <n v="97.02"/>
    <s v="MATRIZ CONSERVADORA"/>
    <n v="0.6120000000000001"/>
    <n v="0.85"/>
    <n v="0.8"/>
    <n v="0.9"/>
    <n v="6.597360000000001"/>
    <n v="59.37624000000001"/>
    <x v="0"/>
    <x v="0"/>
    <n v="1"/>
  </r>
  <r>
    <n v="10878706"/>
    <s v="Luva d/redução PVC-U 750kPa"/>
    <n v="39174090"/>
    <s v="40142315C"/>
    <s v="LUVA NAO METALICA PARA TUBOS                                "/>
    <s v="CONS/NAC"/>
    <n v="288"/>
    <x v="3"/>
    <s v="1"/>
    <x v="3"/>
    <s v="#"/>
    <s v="TIGRE SA (CONEXÕES, TUBOS, PINCÉIS)"/>
    <s v="UN"/>
    <n v="16"/>
    <n v="1.2281"/>
    <n v="19.649999999999999"/>
    <d v="2020-05-14T00:00:00"/>
    <s v="PGEA/PGEST/CDE 19/2020"/>
    <s v="SBS/BENS/GIDBE/ORCB 04/2020"/>
    <n v="8.73"/>
    <d v="2017-02-13T00:00:00"/>
    <n v="1.23"/>
    <n v="1.23"/>
    <n v="19.68"/>
    <s v="MATRIZ CONSERVADORA"/>
    <n v="0.6120000000000001"/>
    <n v="0.85"/>
    <n v="0.8"/>
    <n v="0.9"/>
    <n v="0.7527600000000001"/>
    <n v="12.044160000000002"/>
    <x v="0"/>
    <x v="0"/>
    <n v="1"/>
  </r>
  <r>
    <n v="10878711"/>
    <s v="adaptador reto mang.DI 1/2&quot;"/>
    <n v="0"/>
    <s v="40141734B"/>
    <s v="ACESSORIOS PARA MANGUEIRA INDUSTRIAL                        "/>
    <s v="CONS/NAC"/>
    <n v="288"/>
    <x v="3"/>
    <s v="1"/>
    <x v="3"/>
    <s v="#"/>
    <s v="RGR CONEXÕES"/>
    <s v="UN"/>
    <n v="21"/>
    <n v="14.5624"/>
    <n v="305.81"/>
    <d v="2020-05-14T00:00:00"/>
    <s v="PGEA/PGEST/CDE 19/2020"/>
    <s v="SBS/BENS/GIDBE/ORCB 04/2020"/>
    <n v="17.46"/>
    <d v="2011-02-16T00:00:00"/>
    <n v="14.56"/>
    <n v="14.56"/>
    <n v="305.76"/>
    <s v="MATRIZ CONSERVADORA"/>
    <n v="0.6120000000000001"/>
    <n v="0.85"/>
    <n v="0.8"/>
    <n v="0.9"/>
    <n v="8.9107200000000013"/>
    <n v="187.12512000000004"/>
    <x v="0"/>
    <x v="0"/>
    <n v="1"/>
  </r>
  <r>
    <n v="10878918"/>
    <s v="Arruela ar cond. TRANE"/>
    <n v="73182200"/>
    <s v="40101701A"/>
    <s v="PARTES DE AR CONDICIONADO                                   "/>
    <s v="CONS/IAMN"/>
    <n v="289"/>
    <x v="4"/>
    <s v="1"/>
    <x v="4"/>
    <s v="#"/>
    <s v="TRANE AR CONDICIONADO"/>
    <s v="UN"/>
    <n v="47"/>
    <n v="43.332099999999997"/>
    <n v="2036.6079"/>
    <d v="2020-05-14T00:00:00"/>
    <s v="PGEA/PGEST/CDE 19/2020"/>
    <s v="SBS/BENS/GIDBE/ORCB 04/2020"/>
    <n v="28.21"/>
    <d v="2012-03-23T00:00:00"/>
    <n v="43.33"/>
    <n v="43.33"/>
    <n v="2036.51"/>
    <s v="MATRIZ CONSERVADORA"/>
    <n v="0.6120000000000001"/>
    <n v="0.85"/>
    <n v="0.8"/>
    <n v="0.9"/>
    <n v="26.517960000000002"/>
    <n v="1246.3441200000002"/>
    <x v="0"/>
    <x v="0"/>
    <n v="1"/>
  </r>
  <r>
    <n v="10879069"/>
    <s v="Mangueira montada p/turb.gás GE"/>
    <n v="40091290"/>
    <s v="26101506A"/>
    <s v="PARTES DE TURBNA A GÁS"/>
    <s v="CONS/NAC"/>
    <n v="289"/>
    <x v="4"/>
    <s v="1"/>
    <x v="4"/>
    <s v="#"/>
    <s v="EATON CORPORATION"/>
    <s v="UN"/>
    <n v="1"/>
    <n v="1904.31"/>
    <n v="1904.31"/>
    <d v="2020-05-14T00:00:00"/>
    <s v="PGEA/PGEST/CDE 19/2020"/>
    <s v="SBS/BENS/GIDBE/ORCB 04/2020"/>
    <n v="1610.42"/>
    <d v="2015-08-31T00:00:00"/>
    <n v="1904.31"/>
    <n v="2374.89"/>
    <n v="2374.89"/>
    <s v="MATRIZ CONSERVADORA"/>
    <n v="0.6120000000000001"/>
    <n v="0.85"/>
    <n v="0.8"/>
    <n v="0.9"/>
    <n v="1453.4326800000001"/>
    <n v="1453.4326800000001"/>
    <x v="0"/>
    <x v="0"/>
    <n v="1"/>
  </r>
  <r>
    <n v="10879100"/>
    <s v="Contator pot. 600Vca Bob.120Vcc"/>
    <n v="85364900"/>
    <s v="39121529A"/>
    <s v="CONTATOR DE BAIXA TENSAO                                    "/>
    <s v="CONS/IMP"/>
    <n v="289"/>
    <x v="4"/>
    <s v="1"/>
    <x v="4"/>
    <s v="#"/>
    <s v="GE -GENERAL ELECTRIC COMPANY"/>
    <s v="UN"/>
    <n v="5"/>
    <n v="4178.6350000000002"/>
    <n v="20893.174999999999"/>
    <d v="2020-05-14T00:00:00"/>
    <s v="PGEA/PGEST/CDE 19/2020"/>
    <s v="SBS/BENS/GIDBE/ORCB 04/2020"/>
    <n v="4356"/>
    <d v="2016-05-27T00:00:00"/>
    <n v="4178.6400000000003"/>
    <n v="4356"/>
    <n v="21780"/>
    <s v="MATRIZ CONSERVADORA"/>
    <n v="0.6120000000000001"/>
    <n v="0.85"/>
    <n v="0.8"/>
    <n v="0.9"/>
    <n v="2665.8720000000003"/>
    <n v="13329.36"/>
    <x v="0"/>
    <x v="0"/>
    <n v="0.5"/>
  </r>
  <r>
    <n v="10879100"/>
    <s v="Contator pot. 600Vca Bob.120Vcc"/>
    <n v="85364900"/>
    <s v="39121529A"/>
    <s v="CONTATOR DE BAIXA TENSAO                                    "/>
    <s v="USADO"/>
    <n v="289"/>
    <x v="4"/>
    <s v="1"/>
    <x v="4"/>
    <s v="#"/>
    <s v="GE -GENERAL ELECTRIC COMPANY"/>
    <s v="UN"/>
    <n v="5"/>
    <n v="4178.63"/>
    <n v="20893.150000000001"/>
    <d v="2020-05-14T00:00:00"/>
    <s v="PGEA/PGEST/CDE 19/2020"/>
    <s v="SBS/BENS/GIDBE/ORCB 04/2020"/>
    <n v="4356"/>
    <d v="2016-05-27T00:00:00"/>
    <n v="4178.63"/>
    <n v="4356"/>
    <n v="21780"/>
    <s v="MATRIZ CONSERVADORA"/>
    <n v="0.6120000000000001"/>
    <n v="0.85"/>
    <n v="0.8"/>
    <n v="0.9"/>
    <n v="2665.8720000000003"/>
    <n v="13329.36"/>
    <x v="0"/>
    <x v="0"/>
    <n v="0.5"/>
  </r>
  <r>
    <n v="10879133"/>
    <s v="Sensor específico p/turb.gás GE"/>
    <n v="90292010"/>
    <s v="26101506A"/>
    <s v="PARTES DE TURBNA A GÁS"/>
    <s v="IMOB/IMP"/>
    <n v="189"/>
    <x v="5"/>
    <s v="2"/>
    <x v="4"/>
    <s v="#"/>
    <s v="GE -GENERAL ELECTRIC COMPANY"/>
    <s v="UN"/>
    <n v="1"/>
    <n v="35478.839999999997"/>
    <n v="35478.839999999997"/>
    <d v="2020-05-14T00:00:00"/>
    <s v="PGEA/PGEST/CDE 19/2020"/>
    <s v="SBS/BENS/GIDBE/ORCB 04/2020"/>
    <n v="24585.67"/>
    <d v="2015-08-31T00:00:00"/>
    <n v="35478.839999999997"/>
    <n v="51120"/>
    <n v="51120"/>
    <s v="MATRIZ DE ATRATIVIDADE DE MERCADO"/>
    <n v="0.27"/>
    <n v="0.5"/>
    <n v="0.6"/>
    <n v="0.9"/>
    <n v="13802.400000000001"/>
    <n v="13802.400000000001"/>
    <x v="0"/>
    <x v="0"/>
    <n v="0.5"/>
  </r>
  <r>
    <n v="10879133"/>
    <s v="Sensor específico p/turb.gás GE"/>
    <n v="90292010"/>
    <s v="26101506A"/>
    <s v="PARTES DE TURBNA A GÁS"/>
    <s v="CONS/IMP"/>
    <n v="189"/>
    <x v="5"/>
    <s v="2"/>
    <x v="4"/>
    <s v="#"/>
    <s v="GE -GENERAL ELECTRIC COMPANY"/>
    <s v="UN"/>
    <n v="2"/>
    <n v="51120"/>
    <n v="102240"/>
    <d v="2020-05-14T00:00:00"/>
    <s v="PGEA/PGEST/CDE 19/2020"/>
    <s v="SBS/BENS/GIDBE/ORCB 04/2020"/>
    <n v="24585.67"/>
    <d v="2015-08-31T00:00:00"/>
    <n v="51120"/>
    <n v="51120"/>
    <n v="102240"/>
    <s v="MATRIZ DE ATRATIVIDADE DE MERCADO"/>
    <n v="0.27"/>
    <n v="0.5"/>
    <n v="0.6"/>
    <n v="0.9"/>
    <n v="13802.400000000001"/>
    <n v="27604.800000000003"/>
    <x v="0"/>
    <x v="0"/>
    <n v="0.5"/>
  </r>
  <r>
    <n v="10879137"/>
    <s v="Conj.p/manutenção do cromató.gás"/>
    <n v="90279099"/>
    <s v="41115717A"/>
    <s v="CONJUNTO MANUT. CROMATOG. GÁS"/>
    <s v="CONS/IMP"/>
    <n v="289"/>
    <x v="4"/>
    <s v="2"/>
    <x v="4"/>
    <s v="#"/>
    <s v="SIEMENS"/>
    <s v="UN"/>
    <n v="1"/>
    <n v="2262.9"/>
    <n v="2262.9"/>
    <d v="2020-05-14T00:00:00"/>
    <s v="PGEA/PGEST/CDE 19/2020"/>
    <s v="SBS/BENS/GIDBE/ORCB 04/2020"/>
    <n v="5165.88"/>
    <d v="2015-10-28T00:00:00"/>
    <n v="2262.9"/>
    <n v="2262.9"/>
    <n v="2262.9"/>
    <s v="MATRIZ CONSERVADORA"/>
    <n v="0.6120000000000001"/>
    <n v="0.85"/>
    <n v="0.8"/>
    <n v="0.9"/>
    <n v="1384.8948000000003"/>
    <n v="1384.8948000000003"/>
    <x v="0"/>
    <x v="0"/>
    <n v="1"/>
  </r>
  <r>
    <n v="10879145"/>
    <s v="Módulo espec. p/CLP GE"/>
    <n v="85389090"/>
    <n v="32151703"/>
    <s v="PT CONTROL LOG PROGR"/>
    <s v="CONS/IMP"/>
    <n v="289"/>
    <x v="4"/>
    <s v="2"/>
    <x v="4"/>
    <s v="#"/>
    <s v="GE -GENERAL ELECTRIC COMPANY"/>
    <s v="UN"/>
    <n v="10"/>
    <n v="8039.5879999999997"/>
    <n v="80395.88"/>
    <d v="2020-05-14T00:00:00"/>
    <s v="PGEA/PGEST/CDE 19/2020"/>
    <s v="SBS/BENS/GIDBE/ORCB 04/2020"/>
    <n v="3502.8649999999998"/>
    <d v="2015-08-31T00:00:00"/>
    <n v="8039.59"/>
    <n v="8039.59"/>
    <n v="80395.899999999994"/>
    <s v="HISTÓRICO GM"/>
    <n v="3.8544042967961024E-2"/>
    <m/>
    <m/>
    <m/>
    <n v="309.87830240478979"/>
    <n v="3098.7830240478979"/>
    <x v="0"/>
    <x v="0"/>
    <n v="1"/>
  </r>
  <r>
    <n v="10879161"/>
    <s v="Cabo específico p/turb.gás GE"/>
    <n v="85444200"/>
    <s v="26101506A"/>
    <s v="PARTES DE TURBNA A GÁS"/>
    <s v="CONS/IMP"/>
    <n v="189"/>
    <x v="5"/>
    <s v="2"/>
    <x v="4"/>
    <s v="#"/>
    <s v="GE -GENERAL ELECTRIC COMPANY"/>
    <s v="UN"/>
    <n v="6"/>
    <n v="13704"/>
    <n v="82224"/>
    <d v="2020-05-14T00:00:00"/>
    <s v="PGEA/PGEST/CDE 19/2020"/>
    <s v="SBS/BENS/GIDBE/ORCB 04/2020"/>
    <n v="4042.6986000000002"/>
    <d v="2014-07-02T00:00:00"/>
    <n v="13704"/>
    <n v="13704"/>
    <n v="82224"/>
    <s v="MATRIZ DE ATRATIVIDADE DE MERCADO"/>
    <n v="0.36000000000000004"/>
    <n v="0.5"/>
    <n v="0.8"/>
    <n v="0.9"/>
    <n v="4933.4400000000005"/>
    <n v="29600.640000000003"/>
    <x v="0"/>
    <x v="0"/>
    <n v="0.5"/>
  </r>
  <r>
    <n v="10879161"/>
    <s v="Cabo específico p/turb.gás GE"/>
    <n v="85444200"/>
    <s v="26101506A"/>
    <s v="PARTES DE TURBNA A GÁS"/>
    <s v="CONS/IAMN"/>
    <n v="189"/>
    <x v="5"/>
    <s v="2"/>
    <x v="4"/>
    <s v="#"/>
    <s v="GE -GENERAL ELECTRIC COMPANY"/>
    <s v="UN"/>
    <n v="7"/>
    <n v="9185.6957000000002"/>
    <n v="64299.87"/>
    <d v="2020-05-14T00:00:00"/>
    <s v="PGEA/PGEST/CDE 19/2020"/>
    <s v="SBS/BENS/GIDBE/ORCB 04/2020"/>
    <n v="4042.6986000000002"/>
    <d v="2014-07-02T00:00:00"/>
    <n v="9185.7000000000007"/>
    <n v="13704"/>
    <n v="95928"/>
    <s v="MATRIZ DE ATRATIVIDADE DE MERCADO"/>
    <n v="0.36000000000000004"/>
    <n v="0.5"/>
    <n v="0.8"/>
    <n v="0.9"/>
    <n v="4933.4400000000005"/>
    <n v="34534.080000000002"/>
    <x v="0"/>
    <x v="0"/>
    <n v="0.5"/>
  </r>
  <r>
    <n v="10885507"/>
    <s v="Abraçadeira fix.d/tubos p/tubo 40mm AIS"/>
    <n v="73269090"/>
    <n v="40141725"/>
    <s v="SUPORTES PARA TUBULACAO                                     "/>
    <s v="CONS/NAC"/>
    <n v="289"/>
    <x v="4"/>
    <s v="1"/>
    <x v="4"/>
    <s v="#"/>
    <s v="Stauff do Brasil Ltda"/>
    <s v="UN"/>
    <n v="3"/>
    <n v="106.5667"/>
    <n v="319.7"/>
    <d v="2020-05-14T00:00:00"/>
    <s v="PGEA/PGEST/CDE 19/2020"/>
    <s v="SBS/BENS/GIDBE/ORCB 04/2020"/>
    <n v="96.71"/>
    <d v="2017-08-30T00:00:00"/>
    <n v="106.57"/>
    <n v="106.57"/>
    <n v="319.70999999999998"/>
    <s v="HISTÓRICO GM"/>
    <n v="1.21563622123719E-2"/>
    <m/>
    <m/>
    <m/>
    <n v="1.2955035209724732"/>
    <n v="3.8865105629174197"/>
    <x v="0"/>
    <x v="0"/>
    <n v="1"/>
  </r>
  <r>
    <n v="10900005"/>
    <s v="Junt.circ.p/flang. FR esp. 2&quot; 600#"/>
    <n v="73269090"/>
    <s v="31181500B"/>
    <s v="JUNTA CIRCULAR PARA FLANGE                                  "/>
    <s v="CONS/NAC"/>
    <n v="288"/>
    <x v="3"/>
    <s v="1"/>
    <x v="3"/>
    <s v="#"/>
    <s v="Não Atribuído"/>
    <s v="UN"/>
    <n v="45"/>
    <n v="7.5430999999999999"/>
    <n v="339.43970000000002"/>
    <d v="2020-05-14T00:00:00"/>
    <s v="PGEA/PGEST/CDE 19/2020"/>
    <s v="SBS/BENS/GIDBE/ORCB 04/2020"/>
    <n v="6.81"/>
    <d v="2020-05-19T00:00:00"/>
    <n v="7.58"/>
    <n v="7.58"/>
    <n v="341.1"/>
    <s v="MATRIZ CONSERVADORA"/>
    <n v="0.6120000000000001"/>
    <n v="0.85"/>
    <n v="0.8"/>
    <n v="0.9"/>
    <n v="4.6389600000000009"/>
    <n v="208.75320000000005"/>
    <x v="0"/>
    <x v="0"/>
    <n v="1"/>
  </r>
  <r>
    <n v="10902123"/>
    <s v="Conj. capacete e prot. facial"/>
    <n v="39269090"/>
    <n v="46181710"/>
    <s v="CONJUNTOS PROTETORES DE CABECA                              "/>
    <s v="CONS/NAC"/>
    <n v="282"/>
    <x v="1"/>
    <s v="1"/>
    <x v="1"/>
    <s v="#"/>
    <s v="PETROLEO BRASILEIRO S.A. PETROBRAS"/>
    <s v="UN"/>
    <n v="15"/>
    <n v="631.74599999999998"/>
    <n v="9476.19"/>
    <d v="2020-05-14T00:00:00"/>
    <s v="PGEA/PGEST/CDE 19/2020"/>
    <s v="SBS/BENS/GIDBE/ORCB 04/2020"/>
    <n v="907.22450000000003"/>
    <d v="2020-05-07T00:00:00"/>
    <n v="631.75"/>
    <n v="631.75"/>
    <n v="9476.25"/>
    <s v="MATRIZ CONSERVADORA"/>
    <n v="0.6120000000000001"/>
    <n v="0.85"/>
    <n v="0.8"/>
    <n v="0.9"/>
    <n v="386.63100000000009"/>
    <n v="5799.4650000000011"/>
    <x v="0"/>
    <x v="0"/>
    <n v="1"/>
  </r>
  <r>
    <n v="10904821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10"/>
    <n v="1716.4545000000001"/>
    <n v="17164.544999999998"/>
    <d v="2020-05-14T00:00:00"/>
    <s v="PGEA/PGEST/CDE 19/2020"/>
    <s v="SBS/BENS/GIDBE/ORCB 04/2020"/>
    <n v="4985.1075000000001"/>
    <d v="2020-04-18T00:00:00"/>
    <n v="1716.45"/>
    <n v="1716.45"/>
    <n v="17164.5"/>
    <s v="MATRIZ CONSERVADORA"/>
    <n v="0.6120000000000001"/>
    <n v="0.85"/>
    <n v="0.8"/>
    <n v="0.9"/>
    <n v="1050.4674000000002"/>
    <n v="10504.674000000003"/>
    <x v="0"/>
    <x v="0"/>
    <n v="1"/>
  </r>
  <r>
    <n v="10904903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46"/>
    <n v="1731.3288"/>
    <n v="79641.124200000006"/>
    <d v="2020-05-14T00:00:00"/>
    <s v="PGEA/PGEST/CDE 19/2020"/>
    <s v="SBS/BENS/GIDBE/ORCB 04/2020"/>
    <n v="2686.64"/>
    <d v="2017-11-09T00:00:00"/>
    <n v="1731.33"/>
    <n v="1731.33"/>
    <n v="79641.179999999993"/>
    <s v="MATRIZ DE ATRATIVIDADE DE MERCADO"/>
    <n v="0.216"/>
    <n v="0.3"/>
    <n v="0.8"/>
    <n v="0.9"/>
    <n v="373.96727999999996"/>
    <n v="17202.494879999998"/>
    <x v="0"/>
    <x v="0"/>
    <n v="1"/>
  </r>
  <r>
    <n v="10905356"/>
    <s v="Arruela ar cond. TRANE"/>
    <n v="73182200"/>
    <s v="40101701A"/>
    <s v="PARTES DE AR CONDICIONADO                                   "/>
    <s v="CONS/IAMN"/>
    <n v="289"/>
    <x v="4"/>
    <s v="1"/>
    <x v="4"/>
    <s v="#"/>
    <s v="TRANE AR CONDICIONADO"/>
    <s v="UN"/>
    <n v="126"/>
    <n v="3.1145"/>
    <n v="392.42700000000002"/>
    <d v="2020-05-14T00:00:00"/>
    <s v="PGEA/PGEST/CDE 19/2020"/>
    <s v="SBS/BENS/GIDBE/ORCB 04/2020"/>
    <n v="2.8264999999999998"/>
    <d v="2017-11-30T00:00:00"/>
    <n v="3.11"/>
    <n v="76"/>
    <n v="9576"/>
    <s v="MATRIZ CONSERVADORA"/>
    <n v="0.6120000000000001"/>
    <n v="0.85"/>
    <n v="0.8"/>
    <n v="0.9"/>
    <n v="46.512000000000008"/>
    <n v="5860.5120000000006"/>
    <x v="0"/>
    <x v="0"/>
    <n v="0.5"/>
  </r>
  <r>
    <n v="10905356"/>
    <s v="Arruela ar cond. TRANE"/>
    <n v="73182200"/>
    <s v="40101701A"/>
    <s v="PARTES DE AR CONDICIONADO                                   "/>
    <s v="CONS/NAC"/>
    <n v="289"/>
    <x v="4"/>
    <s v="1"/>
    <x v="4"/>
    <s v="#"/>
    <s v="TRANE AR CONDICIONADO"/>
    <s v="UN"/>
    <n v="126"/>
    <n v="76"/>
    <n v="9576"/>
    <d v="2020-05-14T00:00:00"/>
    <s v="PGEA/PGEST/CDE 19/2020"/>
    <s v="SBS/BENS/GIDBE/ORCB 04/2020"/>
    <n v="2.8264999999999998"/>
    <d v="2017-11-30T00:00:00"/>
    <n v="76"/>
    <n v="76"/>
    <n v="9576"/>
    <s v="MATRIZ CONSERVADORA"/>
    <n v="0.6120000000000001"/>
    <n v="0.85"/>
    <n v="0.8"/>
    <n v="0.9"/>
    <n v="46.512000000000008"/>
    <n v="5860.5120000000006"/>
    <x v="0"/>
    <x v="0"/>
    <n v="0.5"/>
  </r>
  <r>
    <n v="10909492"/>
    <s v="Base de fixação p/relé MAUELL"/>
    <n v="85389090"/>
    <s v="39122300A"/>
    <s v="PARTES E ACESSORIOS PARA RELES                              "/>
    <s v="CONS/NAC"/>
    <n v="289"/>
    <x v="4"/>
    <s v="1"/>
    <x v="4"/>
    <s v="#"/>
    <s v="HELMUT MAUELL BRASIL COM"/>
    <s v="UN"/>
    <n v="5"/>
    <n v="30.558"/>
    <n v="152.79"/>
    <d v="2020-05-14T00:00:00"/>
    <s v="PGEA/PGEST/CDE 19/2020"/>
    <s v="SBS/BENS/GIDBE/ORCB 04/2020"/>
    <n v="12.92"/>
    <d v="2012-05-18T00:00:00"/>
    <n v="30.56"/>
    <n v="30.56"/>
    <n v="152.79999999999998"/>
    <s v="MATRIZ CONSERVADORA"/>
    <n v="0.6120000000000001"/>
    <n v="0.85"/>
    <n v="0.8"/>
    <n v="0.9"/>
    <n v="18.702720000000003"/>
    <n v="93.513600000000011"/>
    <x v="0"/>
    <x v="0"/>
    <n v="1"/>
  </r>
  <r>
    <n v="10910102"/>
    <s v="Rolo transf.impress.térmica Preto"/>
    <n v="84439949"/>
    <n v="44103104"/>
    <s v="ROLO TRANSFERENCIA P/IMPRESSORA TERMICA                     "/>
    <s v="CONS/NAC"/>
    <n v="289"/>
    <x v="4"/>
    <s v="1"/>
    <x v="4"/>
    <s v="#"/>
    <s v="Maquimp Comercial Importadora"/>
    <s v="UN"/>
    <n v="189"/>
    <n v="20.2744"/>
    <n v="3831.86"/>
    <d v="2020-05-14T00:00:00"/>
    <s v="PGEA/PGEST/CDE 19/2020"/>
    <s v="SBS/BENS/GIDBE/ORCB 04/2020"/>
    <n v="17.059999999999999"/>
    <d v="2018-05-16T00:00:00"/>
    <n v="20.27"/>
    <n v="20.27"/>
    <n v="3831.0299999999997"/>
    <s v="MATRIZ CONSERVADORA"/>
    <n v="0.6120000000000001"/>
    <n v="0.85"/>
    <n v="0.8"/>
    <n v="0.9"/>
    <n v="12.405240000000001"/>
    <n v="2344.5903600000001"/>
    <x v="0"/>
    <x v="0"/>
    <n v="1"/>
  </r>
  <r>
    <n v="10910399"/>
    <s v="Lâmpada mercúrio 250W E40"/>
    <n v="85393200"/>
    <n v="39101615"/>
    <s v="LAMPADA A VAPOR DE MERCURIO                                 "/>
    <s v="CONS/NAC"/>
    <n v="289"/>
    <x v="4"/>
    <s v="1"/>
    <x v="4"/>
    <s v="#"/>
    <s v="FLC -FORTUNE LIGHT IMPORT. E EXP."/>
    <s v="UN"/>
    <n v="28"/>
    <n v="53.13"/>
    <n v="1487.64"/>
    <d v="2020-05-14T00:00:00"/>
    <s v="PGEA/PGEST/CDE 19/2020"/>
    <s v="SBS/BENS/GIDBE/ORCB 04/2020"/>
    <n v="53.13"/>
    <d v="2016-01-19T00:00:00"/>
    <n v="53.13"/>
    <n v="53.13"/>
    <n v="1487.64"/>
    <s v="HISTÓRICO GM 7 ALGARISMOS"/>
    <n v="8.1873967379978166E-2"/>
    <m/>
    <m/>
    <m/>
    <n v="4.34996388689824"/>
    <n v="121.79898883315072"/>
    <x v="0"/>
    <x v="0"/>
    <n v="1"/>
  </r>
  <r>
    <n v="10911625"/>
    <s v="Elem.filt. p/filtro"/>
    <n v="84219999"/>
    <n v="40161527"/>
    <s v="PARTE ACESS P/FILTRO"/>
    <s v="CONS/IMP"/>
    <n v="289"/>
    <x v="4"/>
    <s v="1"/>
    <x v="4"/>
    <s v="#"/>
    <s v="PALL CORPORATION"/>
    <s v="UN"/>
    <n v="10"/>
    <n v="766.39329999999995"/>
    <n v="7663.9332999999997"/>
    <d v="2020-05-14T00:00:00"/>
    <s v="PGEA/PGEST/CDE 19/2020"/>
    <s v="SBS/BENS/GIDBE/ORCB 04/2020"/>
    <n v="215.08"/>
    <d v="2017-09-23T00:00:00"/>
    <n v="766.39"/>
    <n v="766.39"/>
    <n v="7663.9"/>
    <s v="HISTÓRICO GM"/>
    <n v="1.4209290985279377E-2"/>
    <m/>
    <m/>
    <m/>
    <n v="10.889858518208261"/>
    <n v="108.8985851820826"/>
    <x v="0"/>
    <x v="0"/>
    <n v="1"/>
  </r>
  <r>
    <n v="10912944"/>
    <s v="União dupla 16mmx1/2&quot; ½NPT"/>
    <n v="73072900"/>
    <s v="40142600A"/>
    <s v="CONEXAO PARA TUBOS CONFORMAVEIS                             "/>
    <s v="CONS/NAC"/>
    <n v="289"/>
    <x v="4"/>
    <s v="1"/>
    <x v="4"/>
    <s v="#"/>
    <s v="SWAGELOK COMPANY"/>
    <s v="UN"/>
    <n v="2"/>
    <n v="60.905000000000001"/>
    <n v="121.81"/>
    <d v="2020-05-14T00:00:00"/>
    <s v="PGEA/PGEST/CDE 19/2020"/>
    <s v="SBS/BENS/GIDBE/ORCB 04/2020"/>
    <n v="70.09"/>
    <d v="2020-03-09T00:00:00"/>
    <n v="60.91"/>
    <n v="60.91"/>
    <n v="121.82"/>
    <s v="MATRIZ CONSERVADORA"/>
    <n v="0.6120000000000001"/>
    <n v="0.85"/>
    <n v="0.8"/>
    <n v="0.9"/>
    <n v="37.276920000000004"/>
    <n v="74.553840000000008"/>
    <x v="0"/>
    <x v="0"/>
    <n v="1"/>
  </r>
  <r>
    <n v="10913930"/>
    <s v="Paraf. esp. ar cond. TRANE"/>
    <n v="73181500"/>
    <s v="40101701A"/>
    <s v="PARTES DE AR CONDICIONADO                                   "/>
    <s v="CONS/NAC"/>
    <n v="289"/>
    <x v="4"/>
    <s v="1"/>
    <x v="4"/>
    <s v="#"/>
    <s v="TRANE AR CONDICIONADO"/>
    <s v="UN"/>
    <n v="52"/>
    <n v="8.0076999999999998"/>
    <n v="416.4024"/>
    <d v="2020-05-14T00:00:00"/>
    <s v="PGEA/PGEST/CDE 19/2020"/>
    <s v="SBS/BENS/GIDBE/ORCB 04/2020"/>
    <n v="0.83"/>
    <d v="2017-11-13T00:00:00"/>
    <n v="8.01"/>
    <n v="8.01"/>
    <n v="416.52"/>
    <s v="MATRIZ CONSERVADORA"/>
    <n v="0.6120000000000001"/>
    <n v="0.85"/>
    <n v="0.8"/>
    <n v="0.9"/>
    <n v="4.9021200000000009"/>
    <n v="254.91024000000004"/>
    <x v="0"/>
    <x v="0"/>
    <n v="1"/>
  </r>
  <r>
    <n v="10929771"/>
    <s v="Alavanca p/turb.gás GE"/>
    <n v="84119900"/>
    <s v="26101506A"/>
    <s v="PARTES DE TURBNA A GÁS"/>
    <s v="CONS/IAMN"/>
    <n v="189"/>
    <x v="5"/>
    <s v="1"/>
    <x v="4"/>
    <s v="#"/>
    <s v="GE -GENERAL ELECTRIC COMPANY"/>
    <s v="UN"/>
    <n v="20"/>
    <n v="2853.0155"/>
    <n v="57060.31"/>
    <d v="2020-05-14T00:00:00"/>
    <s v="PGEA/PGEST/CDE 19/2020"/>
    <s v="SBS/BENS/GIDBE/ORCB 04/2020"/>
    <n v="4292.59"/>
    <d v="2019-07-22T00:00:00"/>
    <n v="2853.02"/>
    <n v="4855.8599999999997"/>
    <n v="97117.2"/>
    <s v="MATRIZ DE ATRATIVIDADE DE MERCADO"/>
    <n v="0.36000000000000004"/>
    <n v="0.5"/>
    <n v="0.8"/>
    <n v="0.9"/>
    <n v="1748.1096"/>
    <n v="34962.192000000003"/>
    <x v="0"/>
    <x v="0"/>
    <n v="0.33333333333333331"/>
  </r>
  <r>
    <n v="10929771"/>
    <s v="Alavanca p/turb.gás GE"/>
    <n v="84119900"/>
    <s v="26101506A"/>
    <s v="PARTES DE TURBNA A GÁS"/>
    <s v="CONS/NAC"/>
    <n v="189"/>
    <x v="5"/>
    <s v="1"/>
    <x v="4"/>
    <s v="#"/>
    <s v="GE -GENERAL ELECTRIC COMPANY"/>
    <s v="UN"/>
    <n v="23"/>
    <n v="3009.44"/>
    <n v="69217.119999999995"/>
    <d v="2020-05-14T00:00:00"/>
    <s v="PGEA/PGEST/CDE 19/2020"/>
    <s v="SBS/BENS/GIDBE/ORCB 04/2020"/>
    <n v="4292.59"/>
    <d v="2019-07-22T00:00:00"/>
    <n v="3009.44"/>
    <n v="4855.8599999999997"/>
    <n v="111684.78"/>
    <s v="MATRIZ DE ATRATIVIDADE DE MERCADO"/>
    <n v="0.36000000000000004"/>
    <n v="0.5"/>
    <n v="0.8"/>
    <n v="0.9"/>
    <n v="1748.1096"/>
    <n v="40206.520799999998"/>
    <x v="0"/>
    <x v="0"/>
    <n v="0.33333333333333331"/>
  </r>
  <r>
    <n v="10929771"/>
    <s v="Alavanca p/turb.gás GE"/>
    <n v="84119900"/>
    <s v="26101506A"/>
    <s v="PARTES DE TURBNA A GÁS"/>
    <s v="CONS/IMP"/>
    <n v="189"/>
    <x v="5"/>
    <s v="1"/>
    <x v="4"/>
    <s v="#"/>
    <s v="GE -GENERAL ELECTRIC COMPANY"/>
    <s v="UN"/>
    <n v="166"/>
    <n v="4855.8593000000001"/>
    <n v="806072.64500000002"/>
    <d v="2020-05-14T00:00:00"/>
    <s v="PGEA/PGEST/CDE 19/2020"/>
    <s v="SBS/BENS/GIDBE/ORCB 04/2020"/>
    <n v="4292.59"/>
    <d v="2019-07-22T00:00:00"/>
    <n v="4855.8599999999997"/>
    <n v="4855.8599999999997"/>
    <n v="806072.75999999989"/>
    <s v="MATRIZ DE ATRATIVIDADE DE MERCADO"/>
    <n v="0.36000000000000004"/>
    <n v="0.5"/>
    <n v="0.8"/>
    <n v="0.9"/>
    <n v="1748.1096"/>
    <n v="290186.1936"/>
    <x v="0"/>
    <x v="0"/>
    <n v="0.33333333333333331"/>
  </r>
  <r>
    <n v="10933295"/>
    <s v="Calça prot AE.. 2 diá. Cat.2 Mod.A LAR 4"/>
    <n v="62113300"/>
    <n v="46181508"/>
    <s v="VESTIM PROTEC RF AC"/>
    <s v="CONS/NAC"/>
    <n v="288"/>
    <x v="3"/>
    <s v="1"/>
    <x v="3"/>
    <s v="#"/>
    <s v="PETROLEO BRASILEIRO S.A. PETROBRAS"/>
    <s v="UN"/>
    <n v="25"/>
    <n v="80.662300000000002"/>
    <n v="2016.5582999999999"/>
    <d v="2020-05-14T00:00:00"/>
    <s v="PGEA/PGEST/CDE 19/2020"/>
    <s v="SBS/BENS/GIDBE/ORCB 04/2020"/>
    <n v="277.14"/>
    <d v="2020-05-28T00:00:00"/>
    <n v="80.66"/>
    <n v="374.01"/>
    <n v="9350.25"/>
    <s v="HISTÓRICO GM"/>
    <n v="4.3447612676645202E-2"/>
    <m/>
    <m/>
    <m/>
    <n v="16.249841617192072"/>
    <n v="406.24604042980178"/>
    <x v="0"/>
    <x v="0"/>
    <n v="1"/>
  </r>
  <r>
    <n v="10933297"/>
    <s v="Calça prot AE.. 2 diá. Cat.2 Mod.A LAR 4"/>
    <n v="62034900"/>
    <n v="46181508"/>
    <s v="VESTIM PROTEC RF AC"/>
    <s v="CONS/NAC3"/>
    <n v="288"/>
    <x v="3"/>
    <s v="1"/>
    <x v="3"/>
    <s v="#"/>
    <s v="PETROLEO BRASILEIRO S.A. PETROBRAS"/>
    <s v="UN"/>
    <n v="19"/>
    <n v="360.12790000000001"/>
    <n v="6842.4304000000002"/>
    <d v="2020-05-14T00:00:00"/>
    <s v="PGEA/PGEST/CDE 19/2020"/>
    <s v="SBS/BENS/GIDBE/ORCB 04/2020"/>
    <n v="277.14"/>
    <d v="2020-05-27T00:00:00"/>
    <n v="360.13"/>
    <n v="360.13"/>
    <n v="6842.47"/>
    <s v="HISTÓRICO GM"/>
    <n v="4.3447612676645202E-2"/>
    <m/>
    <m/>
    <m/>
    <n v="15.646788753240235"/>
    <n v="297.28898631156449"/>
    <x v="0"/>
    <x v="0"/>
    <n v="1"/>
  </r>
  <r>
    <n v="10933332"/>
    <s v="Calça prot AE.. 2 diá. Cat.2 Mod.A LAR 5"/>
    <n v="62034300"/>
    <n v="46181508"/>
    <s v="VESTIM PROTEC RF AC"/>
    <s v="CONS/NAC3"/>
    <n v="288"/>
    <x v="3"/>
    <s v="1"/>
    <x v="3"/>
    <s v="#"/>
    <s v="PETROLEO BRASILEIRO S.A. PETROBRAS"/>
    <s v="UN"/>
    <n v="4"/>
    <n v="360.12779999999998"/>
    <n v="1440.5110999999999"/>
    <d v="2020-05-14T00:00:00"/>
    <s v="PGEA/PGEST/CDE 19/2020"/>
    <s v="SBS/BENS/GIDBE/ORCB 04/2020"/>
    <n v="277.14"/>
    <d v="2020-05-27T00:00:00"/>
    <n v="360.13"/>
    <n v="360.13"/>
    <n v="1440.52"/>
    <s v="HISTÓRICO GM"/>
    <n v="4.3447612676645202E-2"/>
    <m/>
    <m/>
    <m/>
    <n v="15.646788753240235"/>
    <n v="62.587155012960942"/>
    <x v="0"/>
    <x v="0"/>
    <n v="1"/>
  </r>
  <r>
    <n v="10933360"/>
    <s v="Camisa prot AE.. 2 diá. Cat.2 Mod.A LAR"/>
    <n v="62052000"/>
    <n v="46181508"/>
    <s v="VESTIM PROTEC RF AC"/>
    <s v="CONS/NAC3"/>
    <n v="288"/>
    <x v="3"/>
    <s v="1"/>
    <x v="3"/>
    <s v="#"/>
    <s v="PETROLEO BRASILEIRO S.A. PETROBRAS"/>
    <s v="UN"/>
    <n v="51"/>
    <n v="336.90589999999997"/>
    <n v="17182.201400000002"/>
    <d v="2020-05-14T00:00:00"/>
    <s v="PGEA/PGEST/CDE 19/2020"/>
    <s v="SBS/BENS/GIDBE/ORCB 04/2020"/>
    <n v="295.45"/>
    <d v="2020-05-28T00:00:00"/>
    <n v="336.91"/>
    <n v="387.47"/>
    <n v="19760.97"/>
    <s v="HISTÓRICO GM"/>
    <n v="4.3447612676645202E-2"/>
    <m/>
    <m/>
    <m/>
    <n v="16.834646483819718"/>
    <n v="858.56697067480559"/>
    <x v="0"/>
    <x v="0"/>
    <n v="0.5"/>
  </r>
  <r>
    <n v="10933360"/>
    <s v="Camisa prot AE.. 2 diá. Cat.2 Mod.A LAR"/>
    <n v="62052000"/>
    <n v="46181508"/>
    <s v="VESTIM PROTEC RF AC"/>
    <s v="CONS/NAC"/>
    <n v="288"/>
    <x v="3"/>
    <s v="1"/>
    <x v="3"/>
    <s v="#"/>
    <s v="PETROLEO BRASILEIRO S.A. PETROBRAS"/>
    <s v="UN"/>
    <n v="51"/>
    <n v="286.572"/>
    <n v="14615.172"/>
    <d v="2020-05-14T00:00:00"/>
    <s v="PGEA/PGEST/CDE 19/2020"/>
    <s v="SBS/BENS/GIDBE/ORCB 04/2020"/>
    <n v="295.45"/>
    <d v="2020-05-28T00:00:00"/>
    <n v="286.57"/>
    <n v="387.47"/>
    <n v="19760.97"/>
    <s v="HISTÓRICO GM"/>
    <n v="4.3447612676645202E-2"/>
    <m/>
    <m/>
    <m/>
    <n v="16.834646483819718"/>
    <n v="858.56697067480559"/>
    <x v="0"/>
    <x v="0"/>
    <n v="0.5"/>
  </r>
  <r>
    <n v="10936624"/>
    <s v="Calça prot AE.. 4 man. Cat.4 LAR M"/>
    <n v="62046300"/>
    <n v="46181508"/>
    <s v="VESTIM PROTEC RF AC"/>
    <s v="CONS/NAC"/>
    <n v="288"/>
    <x v="3"/>
    <s v="1"/>
    <x v="3"/>
    <s v="#"/>
    <s v="PETROLEO BRASILEIRO S.A. PETROBRAS"/>
    <s v="UN"/>
    <n v="12"/>
    <n v="509"/>
    <n v="6108"/>
    <d v="2020-05-14T00:00:00"/>
    <s v="PGEA/PGEST/CDE 19/2020"/>
    <s v="SBS/BENS/GIDBE/ORCB 04/2020"/>
    <n v="844.05"/>
    <d v="2019-03-02T00:00:00"/>
    <n v="509"/>
    <n v="509"/>
    <n v="6108"/>
    <s v="HISTÓRICO GM"/>
    <n v="4.3447612676645202E-2"/>
    <m/>
    <m/>
    <m/>
    <n v="22.114834852412407"/>
    <n v="265.37801822894892"/>
    <x v="0"/>
    <x v="0"/>
    <n v="1"/>
  </r>
  <r>
    <n v="10936626"/>
    <s v="Calça prot AE.. 4 man. Cat.4 LAR GG"/>
    <n v="62046300"/>
    <n v="46181508"/>
    <s v="VESTIM PROTEC RF AC"/>
    <s v="CONS/NAC"/>
    <n v="288"/>
    <x v="3"/>
    <s v="1"/>
    <x v="3"/>
    <s v="#"/>
    <s v="PETROLEO BRASILEIRO S.A. PETROBRAS"/>
    <s v="UN"/>
    <n v="15"/>
    <n v="618.90129999999999"/>
    <n v="9283.52"/>
    <d v="2020-05-14T00:00:00"/>
    <s v="PGEA/PGEST/CDE 19/2020"/>
    <s v="SBS/BENS/GIDBE/ORCB 04/2020"/>
    <n v="850.07"/>
    <d v="2019-06-30T00:00:00"/>
    <n v="618.9"/>
    <n v="618.9"/>
    <n v="9283.5"/>
    <s v="HISTÓRICO GM"/>
    <n v="4.3447612676645202E-2"/>
    <m/>
    <m/>
    <m/>
    <n v="26.889727485575715"/>
    <n v="403.34591228363576"/>
    <x v="0"/>
    <x v="0"/>
    <n v="1"/>
  </r>
  <r>
    <n v="10936639"/>
    <s v="Blusão prot AE.. 4 man. Cat.4 LAR M"/>
    <n v="62029300"/>
    <n v="46181508"/>
    <s v="VESTIM PROTEC RF AC"/>
    <s v="CONS/NAC"/>
    <n v="288"/>
    <x v="3"/>
    <s v="1"/>
    <x v="3"/>
    <s v="#"/>
    <s v="PETROLEO BRASILEIRO S.A. PETROBRAS"/>
    <s v="UN"/>
    <n v="6"/>
    <n v="452"/>
    <n v="2712"/>
    <d v="2020-05-14T00:00:00"/>
    <s v="PGEA/PGEST/CDE 19/2020"/>
    <s v="SBS/BENS/GIDBE/ORCB 04/2020"/>
    <n v="871.34"/>
    <d v="2019-03-02T00:00:00"/>
    <n v="452"/>
    <n v="452"/>
    <n v="2712"/>
    <s v="HISTÓRICO GM"/>
    <n v="4.3447612676645202E-2"/>
    <m/>
    <m/>
    <m/>
    <n v="19.63832092984363"/>
    <n v="117.82992557906178"/>
    <x v="0"/>
    <x v="0"/>
    <n v="1"/>
  </r>
  <r>
    <n v="10936642"/>
    <s v="Blusão prot AE.. 4 man. Cat.4 LAR XG"/>
    <n v="62029300"/>
    <n v="46181508"/>
    <s v="VESTIM PROTEC RF AC"/>
    <s v="CONS/NAC"/>
    <n v="288"/>
    <x v="3"/>
    <s v="1"/>
    <x v="3"/>
    <s v="#"/>
    <s v="PETROLEO BRASILEIRO S.A. PETROBRAS"/>
    <s v="UN"/>
    <n v="16"/>
    <n v="549.59"/>
    <n v="8793.44"/>
    <d v="2020-05-14T00:00:00"/>
    <s v="PGEA/PGEST/CDE 19/2020"/>
    <s v="SBS/BENS/GIDBE/ORCB 04/2020"/>
    <n v="871.34"/>
    <d v="2019-03-02T00:00:00"/>
    <n v="549.59"/>
    <n v="551.22"/>
    <n v="8819.52"/>
    <s v="HISTÓRICO GM"/>
    <n v="4.3447612676645202E-2"/>
    <m/>
    <m/>
    <m/>
    <n v="23.94919305962037"/>
    <n v="383.18708895392592"/>
    <x v="0"/>
    <x v="0"/>
    <n v="0.5"/>
  </r>
  <r>
    <n v="10936642"/>
    <s v="Blusão prot AE.. 4 man. Cat.4 LAR XG"/>
    <n v="62029300"/>
    <n v="46181508"/>
    <s v="VESTIM PROTEC RF AC"/>
    <s v="CONS/NAC"/>
    <n v="289"/>
    <x v="4"/>
    <s v="1"/>
    <x v="4"/>
    <s v="#"/>
    <s v="PETROLEO BRASILEIRO S.A. PETROBRAS"/>
    <s v="UN"/>
    <n v="2"/>
    <n v="551.22"/>
    <n v="1102.44"/>
    <d v="2020-05-14T00:00:00"/>
    <s v="PGEA/PGEST/CDE 19/2020"/>
    <s v="SBS/BENS/GIDBE/ORCB 04/2020"/>
    <n v="871.34"/>
    <d v="2019-03-02T00:00:00"/>
    <n v="551.22"/>
    <n v="551.22"/>
    <n v="1102.44"/>
    <s v="HISTÓRICO GM"/>
    <n v="4.3447612676645202E-2"/>
    <m/>
    <m/>
    <m/>
    <n v="23.94919305962037"/>
    <n v="47.89838611924074"/>
    <x v="0"/>
    <x v="0"/>
    <n v="0.5"/>
  </r>
  <r>
    <n v="10939912"/>
    <s v="Acelerômetro p/turb.gás GE"/>
    <n v="90328990"/>
    <s v="26101506A"/>
    <s v="PARTES DE TURBNA A GÁS"/>
    <s v="CONS/IMP"/>
    <n v="189"/>
    <x v="5"/>
    <s v="2"/>
    <x v="4"/>
    <s v="#"/>
    <s v="GE -GENERAL ELECTRIC COMPANY"/>
    <s v="UN"/>
    <n v="3"/>
    <n v="24093.726699999999"/>
    <n v="72281.179999999993"/>
    <d v="2020-05-14T00:00:00"/>
    <s v="PGEA/PGEST/CDE 19/2020"/>
    <s v="SBS/BENS/GIDBE/ORCB 04/2020"/>
    <n v="39344.566700000003"/>
    <d v="2020-04-24T00:00:00"/>
    <n v="24093.73"/>
    <n v="24093.73"/>
    <n v="72281.19"/>
    <s v="MATRIZ DE ATRATIVIDADE DE MERCADO"/>
    <n v="0.36000000000000004"/>
    <n v="0.5"/>
    <n v="0.8"/>
    <n v="0.9"/>
    <n v="8673.7428"/>
    <n v="26021.2284"/>
    <x v="0"/>
    <x v="0"/>
    <n v="1"/>
  </r>
  <r>
    <n v="10940135"/>
    <s v="Solda estanho Sn60%-Pb40% carretel 500g"/>
    <n v="83119000"/>
    <n v="23171509"/>
    <s v="SOLDA DE ESTANHO                                            "/>
    <s v="CONS/NAC"/>
    <n v="289"/>
    <x v="4"/>
    <s v="1"/>
    <x v="4"/>
    <s v="#"/>
    <s v="SOFT METAIS"/>
    <s v="UN"/>
    <n v="7"/>
    <n v="19.037099999999999"/>
    <n v="133.26"/>
    <d v="2020-05-14T00:00:00"/>
    <s v="PGEA/PGEST/CDE 19/2020"/>
    <s v="SBS/BENS/GIDBE/ORCB 04/2020"/>
    <n v="63.52"/>
    <d v="2020-06-04T00:00:00"/>
    <n v="19.04"/>
    <n v="19.04"/>
    <n v="133.28"/>
    <s v="HISTÓRICO GM 7 ALGARISMOS"/>
    <n v="1.3020402726668719E-2"/>
    <m/>
    <m/>
    <m/>
    <n v="0.2479084679157724"/>
    <n v="1.7353592754104068"/>
    <x v="0"/>
    <x v="0"/>
    <n v="1"/>
  </r>
  <r>
    <n v="10942304"/>
    <s v="Tampão 3/8&quot; tubo x"/>
    <n v="0"/>
    <s v="40142600A"/>
    <s v="CONEXAO PARA TUBOS CONFORMAVEIS                             "/>
    <s v="CONS/NAC"/>
    <n v="288"/>
    <x v="3"/>
    <s v="1"/>
    <x v="3"/>
    <s v="#"/>
    <s v="PARKER HANNIFIN CORP."/>
    <s v="UN"/>
    <n v="2"/>
    <n v="0.01"/>
    <n v="0.02"/>
    <d v="2020-05-14T00:00:00"/>
    <s v="PGEA/PGEST/CDE 19/2020"/>
    <s v="SBS/BENS/GIDBE/ORCB 04/2020"/>
    <n v="24.7"/>
    <d v="2013-09-12T00:00:00"/>
    <n v="15.729999999999999"/>
    <n v="15.729999999999999"/>
    <n v="31.459999999999997"/>
    <s v="MATRIZ CONSERVADORA"/>
    <n v="0.6120000000000001"/>
    <n v="0.85"/>
    <n v="0.8"/>
    <n v="0.9"/>
    <n v="9.6267600000000009"/>
    <n v="19.253520000000002"/>
    <x v="0"/>
    <x v="0"/>
    <n v="1"/>
  </r>
  <r>
    <n v="10971955"/>
    <s v="Soquete p/relé Metaltex"/>
    <n v="85389090"/>
    <s v="39122300A"/>
    <s v="PARTES E ACESSORIOS PARA RELES                              "/>
    <s v="CONS/NAC"/>
    <n v="289"/>
    <x v="4"/>
    <s v="L001"/>
    <x v="4"/>
    <s v="#"/>
    <s v="METALTEX PRODS ELETRÔNICOS"/>
    <s v="UN"/>
    <n v="6"/>
    <n v="53.506700000000002"/>
    <n v="321.04000000000002"/>
    <d v="2020-05-14T00:00:00"/>
    <s v="PGEA/PGEST/CDE 19/2020"/>
    <s v="SBS/BENS/GIDBE/ORCB 04/2020"/>
    <n v="39.380000000000003"/>
    <d v="2013-12-13T00:00:00"/>
    <n v="53.51"/>
    <n v="53.51"/>
    <n v="321.06"/>
    <s v="MATRIZ CONSERVADORA"/>
    <n v="0.6120000000000001"/>
    <n v="0.85"/>
    <n v="0.8"/>
    <n v="0.9"/>
    <n v="32.748120000000007"/>
    <n v="196.48872000000006"/>
    <x v="0"/>
    <x v="0"/>
    <n v="1"/>
  </r>
  <r>
    <n v="10976231"/>
    <s v="Filtro bolsa p/líq."/>
    <n v="84212990"/>
    <n v="40161508"/>
    <s v="FILTRO TIPO BOLSA                                           "/>
    <s v="CONS/NAC"/>
    <n v="288"/>
    <x v="3"/>
    <s v="1"/>
    <x v="3"/>
    <s v="#"/>
    <s v="VECO BRASIL COM EQUIPS"/>
    <s v="UN"/>
    <n v="41"/>
    <n v="148.63"/>
    <n v="6093.83"/>
    <d v="2020-05-14T00:00:00"/>
    <s v="PGEA/PGEST/CDE 19/2020"/>
    <s v="SBS/BENS/GIDBE/ORCB 04/2020"/>
    <n v="264.7176"/>
    <d v="2015-05-11T00:00:00"/>
    <n v="148.63"/>
    <n v="152.24"/>
    <n v="6241.84"/>
    <s v="HISTÓRICO GM"/>
    <n v="1.0002984455406611E-2"/>
    <m/>
    <m/>
    <m/>
    <n v="1.5228543534911025"/>
    <n v="62.437028493135202"/>
    <x v="0"/>
    <x v="0"/>
    <n v="1"/>
  </r>
  <r>
    <n v="10980275"/>
    <s v="Mistura gasosa cil.4m³ 5ppm 40ppm c/N2"/>
    <n v="38220090"/>
    <s v="12142100D"/>
    <s v="MISTURA GASOSA                                              "/>
    <s v="CONS/NAC"/>
    <n v="288"/>
    <x v="3"/>
    <s v="1"/>
    <x v="3"/>
    <s v="#"/>
    <s v="Não Atribuído"/>
    <s v="M3"/>
    <n v="8"/>
    <n v="321.98750000000001"/>
    <n v="2575.9"/>
    <d v="2020-05-14T00:00:00"/>
    <s v="PGEA/PGEST/CDE 19/2020"/>
    <s v="SBS/BENS/GIDBE/ORCB 04/2020"/>
    <n v="231.02629999999999"/>
    <d v="2015-02-23T00:00:00"/>
    <n v="321.99"/>
    <n v="321.99"/>
    <n v="2575.92"/>
    <s v="MATRIZ CONSERVADORA"/>
    <n v="0.6120000000000001"/>
    <n v="0.85"/>
    <n v="0.8"/>
    <n v="0.9"/>
    <n v="197.05788000000004"/>
    <n v="1576.4630400000003"/>
    <x v="0"/>
    <x v="0"/>
    <n v="1"/>
  </r>
  <r>
    <n v="10984172"/>
    <s v="Manômetro 0a4kgf/cm2Xpsi"/>
    <n v="90262010"/>
    <n v="41112403"/>
    <s v="MANOMETROS E MANOVACUOMETRO                                 "/>
    <s v="CONS/NAC"/>
    <n v="289"/>
    <x v="4"/>
    <s v="1"/>
    <x v="4"/>
    <s v="#"/>
    <s v="WIKA INSTRUMENTS"/>
    <s v="UN"/>
    <n v="1"/>
    <n v="226.09"/>
    <n v="226.09"/>
    <d v="2020-05-14T00:00:00"/>
    <s v="PGEA/PGEST/CDE 19/2020"/>
    <s v="SBS/BENS/GIDBE/ORCB 04/2020"/>
    <n v="334.13"/>
    <d v="2019-07-12T00:00:00"/>
    <n v="226.09"/>
    <n v="226.09"/>
    <n v="226.09"/>
    <s v="HISTÓRICO GM"/>
    <n v="0.05"/>
    <m/>
    <m/>
    <m/>
    <n v="11.304500000000001"/>
    <n v="11.304500000000001"/>
    <x v="0"/>
    <x v="0"/>
    <n v="0.5"/>
  </r>
  <r>
    <n v="10984172"/>
    <s v="Manômetro 0a4kgf/cm2Xpsi"/>
    <n v="90262010"/>
    <n v="41112403"/>
    <s v="MANOMETROS E MANOVACUOMETRO                                 "/>
    <s v="CONS/NAC"/>
    <n v="289"/>
    <x v="4"/>
    <s v="L001"/>
    <x v="4"/>
    <s v="#"/>
    <s v="WIKA INSTRUMENTS"/>
    <s v="UN"/>
    <n v="1"/>
    <n v="226.09"/>
    <n v="226.09"/>
    <d v="2020-05-14T00:00:00"/>
    <s v="PGEA/PGEST/CDE 19/2020"/>
    <s v="SBS/BENS/GIDBE/ORCB 04/2020"/>
    <n v="334.13"/>
    <d v="2019-07-12T00:00:00"/>
    <n v="226.09"/>
    <n v="226.09"/>
    <n v="226.09"/>
    <s v="HISTÓRICO GM"/>
    <n v="0.05"/>
    <m/>
    <m/>
    <m/>
    <n v="11.304500000000001"/>
    <n v="11.304500000000001"/>
    <x v="0"/>
    <x v="0"/>
    <n v="0.5"/>
  </r>
  <r>
    <n v="10990563"/>
    <s v="União c/flg gir p/tubo 1&quot; NPT"/>
    <n v="39174090"/>
    <s v="40142600A"/>
    <s v="CONEXAO PARA TUBOS CONFORMAVEIS                             "/>
    <s v="CONS/NAC"/>
    <n v="288"/>
    <x v="3"/>
    <s v="1"/>
    <x v="3"/>
    <s v="#"/>
    <s v="INCOMPLAST PLÁSTICOS INDUSTRIAIS"/>
    <s v="UN"/>
    <n v="10"/>
    <n v="7.9960000000000004"/>
    <n v="79.959999999999994"/>
    <d v="2020-05-14T00:00:00"/>
    <s v="PGEA/PGEST/CDE 19/2020"/>
    <s v="SBS/BENS/GIDBE/ORCB 04/2020"/>
    <n v="42.72"/>
    <d v="2017-02-06T00:00:00"/>
    <n v="8"/>
    <n v="8"/>
    <n v="80"/>
    <s v="MATRIZ CONSERVADORA"/>
    <n v="0.6120000000000001"/>
    <n v="0.85"/>
    <n v="0.8"/>
    <n v="0.9"/>
    <n v="4.8960000000000008"/>
    <n v="48.960000000000008"/>
    <x v="0"/>
    <x v="0"/>
    <n v="1"/>
  </r>
  <r>
    <n v="10991102"/>
    <s v="Módulo p/sist.alarme incêndio ALLESTEC"/>
    <n v="85319000"/>
    <n v="46191505"/>
    <s v="SISTEMA DE ALARME DE INCENDIO                               "/>
    <s v="CONS/IMP"/>
    <n v="289"/>
    <x v="4"/>
    <s v="2"/>
    <x v="4"/>
    <s v="#"/>
    <s v="ALLESTEC CORPORATION"/>
    <s v="UN"/>
    <n v="2"/>
    <n v="940.42"/>
    <n v="1880.84"/>
    <d v="2020-05-14T00:00:00"/>
    <s v="PGEA/PGEST/CDE 19/2020"/>
    <s v="SBS/BENS/GIDBE/ORCB 04/2020"/>
    <n v="673.63829999999996"/>
    <d v="2011-06-09T00:00:00"/>
    <n v="940.42"/>
    <n v="1442.58"/>
    <n v="2885.16"/>
    <s v="HISTÓRICO GM"/>
    <n v="2.8834457671528917E-2"/>
    <m/>
    <m/>
    <m/>
    <n v="41.596011947794182"/>
    <n v="83.192023895588363"/>
    <x v="0"/>
    <x v="0"/>
    <n v="1"/>
  </r>
  <r>
    <n v="10994472"/>
    <s v="Válvula ret. pistão 1&quot; #200 rsc NPT B62"/>
    <n v="84813000"/>
    <n v="40141630"/>
    <s v="VALV.RETEN.PISTAO   "/>
    <s v="CONS/NAC"/>
    <n v="289"/>
    <x v="4"/>
    <s v="1"/>
    <x v="4"/>
    <s v="#"/>
    <s v="LUPATECH S.A."/>
    <s v="UN"/>
    <n v="3"/>
    <n v="650.00750000000005"/>
    <n v="1950.0225"/>
    <d v="2020-05-14T00:00:00"/>
    <s v="PGEA/PGEST/CDE 19/2020"/>
    <s v="SBS/BENS/GIDBE/ORCB 04/2020"/>
    <n v="466.38"/>
    <d v="2012-05-18T00:00:00"/>
    <n v="650.01"/>
    <n v="650.01"/>
    <n v="1950.03"/>
    <s v="HISTÓRICO GM"/>
    <n v="1.4332319682656849E-2"/>
    <m/>
    <m/>
    <m/>
    <n v="9.3161511169237787"/>
    <n v="27.948453350771338"/>
    <x v="0"/>
    <x v="0"/>
    <n v="1"/>
  </r>
  <r>
    <n v="10995741"/>
    <s v="Esquadro com base"/>
    <n v="90172000"/>
    <n v="27111803"/>
    <s v="ESQUADROS DE PRECISAO                                       "/>
    <s v="CONS/NAC"/>
    <n v="288"/>
    <x v="3"/>
    <s v="1"/>
    <x v="3"/>
    <s v="#"/>
    <s v="STANLEY G FLAGG"/>
    <s v="UN"/>
    <n v="3"/>
    <n v="55"/>
    <n v="165"/>
    <d v="2020-05-14T00:00:00"/>
    <s v="PGEA/PGEST/CDE 19/2020"/>
    <s v="SBS/BENS/GIDBE/ORCB 04/2020"/>
    <n v="50.82"/>
    <d v="2019-08-13T00:00:00"/>
    <n v="55"/>
    <n v="55"/>
    <n v="165"/>
    <s v="MATRIZ CONSERVADORA"/>
    <n v="0.6120000000000001"/>
    <n v="0.85"/>
    <n v="0.8"/>
    <n v="0.9"/>
    <n v="33.660000000000004"/>
    <n v="100.98000000000002"/>
    <x v="0"/>
    <x v="0"/>
    <n v="1"/>
  </r>
  <r>
    <n v="11006770"/>
    <s v="Junt.circ.p/flang. FR esp. 1&quot; 150#"/>
    <n v="73269090"/>
    <s v="31181500B"/>
    <s v="JUNTA CIRCULAR PARA FLANGE                                  "/>
    <s v="IMOB/NAC"/>
    <n v="288"/>
    <x v="3"/>
    <s v="1"/>
    <x v="3"/>
    <s v="#"/>
    <s v="Não Atribuído"/>
    <s v="UN"/>
    <n v="5"/>
    <n v="15.4"/>
    <n v="77"/>
    <d v="2020-05-14T00:00:00"/>
    <s v="PGEA/PGEST/CDE 19/2020"/>
    <s v="SBS/BENS/GIDBE/ORCB 04/2020"/>
    <n v="4.8830999999999998"/>
    <d v="2020-03-12T00:00:00"/>
    <n v="15.4"/>
    <n v="15.4"/>
    <n v="77"/>
    <s v="MATRIZ CONSERVADORA"/>
    <n v="0.6120000000000001"/>
    <n v="0.85"/>
    <n v="0.8"/>
    <n v="0.9"/>
    <n v="9.4248000000000012"/>
    <n v="47.124000000000009"/>
    <x v="0"/>
    <x v="0"/>
    <n v="1"/>
  </r>
  <r>
    <n v="11009423"/>
    <s v="Elem.filt. p/filt. hidrául."/>
    <n v="84219999"/>
    <n v="40161527"/>
    <s v="PARTE ACESS P/FILTRO"/>
    <s v="CONS/NAC"/>
    <n v="289"/>
    <x v="4"/>
    <s v="1"/>
    <x v="4"/>
    <s v="#"/>
    <s v="HYDAC INTERNATIONAL"/>
    <s v="UN"/>
    <n v="34"/>
    <n v="210.23740000000001"/>
    <n v="7148.0712999999996"/>
    <d v="2020-05-14T00:00:00"/>
    <s v="PGEA/PGEST/CDE 19/2020"/>
    <s v="SBS/BENS/GIDBE/ORCB 04/2020"/>
    <n v="160.19999999999999"/>
    <d v="2012-03-05T00:00:00"/>
    <n v="210.24"/>
    <n v="210.24"/>
    <n v="7148.16"/>
    <s v="HISTÓRICO GM"/>
    <n v="1.4209290985279377E-2"/>
    <m/>
    <m/>
    <m/>
    <n v="2.9873613367451362"/>
    <n v="101.57028544933463"/>
    <x v="0"/>
    <x v="0"/>
    <n v="1"/>
  </r>
  <r>
    <n v="11014151"/>
    <s v="Junta específica p/turb.gás GE"/>
    <n v="73269090"/>
    <s v="26101506A"/>
    <s v="PARTES DE TURBNA A GÁS"/>
    <s v="CONS/IMP"/>
    <n v="189"/>
    <x v="5"/>
    <s v="1"/>
    <x v="4"/>
    <s v="#"/>
    <s v="GE -GENERAL ELECTRIC COMPANY"/>
    <s v="UN"/>
    <n v="33"/>
    <n v="663.08069999999998"/>
    <n v="21881.663"/>
    <d v="2020-05-14T00:00:00"/>
    <s v="PGEA/PGEST/CDE 19/2020"/>
    <s v="SBS/BENS/GIDBE/ORCB 04/2020"/>
    <n v="2019.44"/>
    <d v="2016-03-31T00:00:00"/>
    <n v="663.08"/>
    <n v="663.08"/>
    <n v="21881.640000000003"/>
    <s v="MATRIZ CONSERVADORA"/>
    <n v="0.6120000000000001"/>
    <n v="0.85"/>
    <n v="0.8"/>
    <n v="0.9"/>
    <n v="405.80496000000011"/>
    <n v="13391.563680000003"/>
    <x v="0"/>
    <x v="0"/>
    <n v="1"/>
  </r>
  <r>
    <n v="11026945"/>
    <s v="Pino p/centríf.ALFA LAVAL"/>
    <n v="73182900"/>
    <s v="40161701A"/>
    <s v="PARTES DE CENTRIFUGA                                        "/>
    <s v="CONS/NAC"/>
    <n v="288"/>
    <x v="3"/>
    <s v="1"/>
    <x v="3"/>
    <s v="#"/>
    <s v="ALFA LAVAL EQUIPAMENTOS"/>
    <s v="UN"/>
    <n v="1"/>
    <n v="26.29"/>
    <n v="26.29"/>
    <d v="2020-05-14T00:00:00"/>
    <s v="PGEA/PGEST/CDE 19/2020"/>
    <s v="SBS/BENS/GIDBE/ORCB 04/2020"/>
    <n v="3.99"/>
    <d v="2019-05-27T00:00:00"/>
    <n v="26.29"/>
    <n v="26.29"/>
    <n v="26.29"/>
    <s v="MATRIZ CONSERVADORA"/>
    <n v="0.6120000000000001"/>
    <n v="0.85"/>
    <n v="0.8"/>
    <n v="0.9"/>
    <n v="16.089480000000002"/>
    <n v="16.089480000000002"/>
    <x v="0"/>
    <x v="0"/>
    <n v="1"/>
  </r>
  <r>
    <n v="11028207"/>
    <s v="Calçado seg.tp.tênis n° 40"/>
    <n v="64039990"/>
    <s v="46181600A"/>
    <s v="CALCADO DE SEGURANCA                                        "/>
    <s v="CONS/NAC"/>
    <n v="288"/>
    <x v="3"/>
    <s v="1"/>
    <x v="3"/>
    <s v="#"/>
    <s v="Fujiwara Equip. Proteção Individual"/>
    <s v="PAR"/>
    <n v="18"/>
    <n v="79.519400000000005"/>
    <n v="1431.35"/>
    <d v="2020-05-14T00:00:00"/>
    <s v="PGEA/PGEST/CDE 19/2020"/>
    <s v="SBS/BENS/GIDBE/ORCB 04/2020"/>
    <n v="56.26"/>
    <d v="2019-06-12T00:00:00"/>
    <n v="79.52"/>
    <n v="79.52"/>
    <n v="1431.36"/>
    <s v="MATRIZ CONSERVADORA"/>
    <n v="0.6120000000000001"/>
    <n v="0.85"/>
    <n v="0.8"/>
    <n v="0.9"/>
    <n v="48.666240000000002"/>
    <n v="875.99232000000006"/>
    <x v="0"/>
    <x v="0"/>
    <n v="1"/>
  </r>
  <r>
    <n v="11030064"/>
    <s v="Paraf. esp. ar cond. TRANE"/>
    <n v="73181500"/>
    <s v="40101701A"/>
    <s v="PARTES DE AR CONDICIONADO                                   "/>
    <s v="IMOB/IAMN"/>
    <n v="289"/>
    <x v="4"/>
    <s v="1"/>
    <x v="4"/>
    <s v="#"/>
    <s v="TRANE AR CONDICIONADO"/>
    <s v="UN"/>
    <n v="92"/>
    <n v="15.7684"/>
    <n v="1450.6952000000001"/>
    <d v="2020-05-14T00:00:00"/>
    <s v="PGEA/PGEST/CDE 19/2020"/>
    <s v="SBS/BENS/GIDBE/ORCB 04/2020"/>
    <n v="4.1569000000000003"/>
    <d v="2019-06-07T00:00:00"/>
    <n v="15.77"/>
    <n v="15.77"/>
    <n v="1450.84"/>
    <s v="MATRIZ CONSERVADORA"/>
    <n v="0.6120000000000001"/>
    <n v="0.85"/>
    <n v="0.8"/>
    <n v="0.9"/>
    <n v="9.6512400000000014"/>
    <n v="887.91408000000013"/>
    <x v="0"/>
    <x v="0"/>
    <n v="1"/>
  </r>
  <r>
    <n v="11030332"/>
    <s v="Arruel. esp. ar cond. TRANE"/>
    <n v="73182200"/>
    <s v="40101701A"/>
    <s v="PARTES DE AR CONDICIONADO                                   "/>
    <s v="CONS/IAMN"/>
    <n v="289"/>
    <x v="4"/>
    <s v="1"/>
    <x v="4"/>
    <s v="#"/>
    <s v="TRANE AR CONDICIONADO"/>
    <s v="UN"/>
    <n v="2"/>
    <n v="70.153300000000002"/>
    <n v="140.30670000000001"/>
    <d v="2020-05-14T00:00:00"/>
    <s v="PGEA/PGEST/CDE 19/2020"/>
    <s v="SBS/BENS/GIDBE/ORCB 04/2020"/>
    <n v="35.854999999999997"/>
    <d v="2015-01-02T00:00:00"/>
    <n v="70.150000000000006"/>
    <n v="70.150000000000006"/>
    <n v="140.30000000000001"/>
    <s v="MATRIZ CONSERVADORA"/>
    <n v="0.6120000000000001"/>
    <n v="0.85"/>
    <n v="0.8"/>
    <n v="0.9"/>
    <n v="42.93180000000001"/>
    <n v="85.863600000000019"/>
    <x v="0"/>
    <x v="0"/>
    <n v="1"/>
  </r>
  <r>
    <n v="11030425"/>
    <s v="Arruel. esp. ar cond. TRANE"/>
    <n v="73182200"/>
    <s v="40101701A"/>
    <s v="PARTES DE AR CONDICIONADO                                   "/>
    <s v="CONS/IMP"/>
    <n v="289"/>
    <x v="4"/>
    <s v="1"/>
    <x v="4"/>
    <s v="#"/>
    <s v="TRANE AR CONDICIONADO"/>
    <s v="UN"/>
    <n v="6"/>
    <n v="79.453999999999994"/>
    <n v="476.72399999999999"/>
    <d v="2020-05-14T00:00:00"/>
    <s v="PGEA/PGEST/CDE 19/2020"/>
    <s v="SBS/BENS/GIDBE/ORCB 04/2020"/>
    <n v="40.609000000000002"/>
    <d v="2015-01-02T00:00:00"/>
    <n v="79.45"/>
    <n v="79.45"/>
    <n v="476.70000000000005"/>
    <s v="MATRIZ CONSERVADORA"/>
    <n v="0.6120000000000001"/>
    <n v="0.85"/>
    <n v="0.8"/>
    <n v="0.9"/>
    <n v="48.623400000000011"/>
    <n v="291.74040000000008"/>
    <x v="0"/>
    <x v="0"/>
    <n v="1"/>
  </r>
  <r>
    <n v="11030439"/>
    <s v="Arruel. esp. ar cond. TRANE"/>
    <n v="73182200"/>
    <s v="40101701A"/>
    <s v="PARTES DE AR CONDICIONADO                                   "/>
    <s v="CONS/IMP"/>
    <n v="289"/>
    <x v="4"/>
    <s v="1"/>
    <x v="4"/>
    <s v="#"/>
    <s v="TRANE AR CONDICIONADO"/>
    <s v="UN"/>
    <n v="30"/>
    <n v="136.875"/>
    <n v="4106.25"/>
    <d v="2020-05-14T00:00:00"/>
    <s v="PGEA/PGEST/CDE 19/2020"/>
    <s v="SBS/BENS/GIDBE/ORCB 04/2020"/>
    <n v="93.518100000000004"/>
    <d v="2017-04-20T00:00:00"/>
    <n v="136.88"/>
    <n v="136.88"/>
    <n v="4106.3999999999996"/>
    <s v="MATRIZ CONSERVADORA"/>
    <n v="0.6120000000000001"/>
    <n v="0.85"/>
    <n v="0.8"/>
    <n v="0.9"/>
    <n v="83.770560000000017"/>
    <n v="2513.1168000000007"/>
    <x v="0"/>
    <x v="0"/>
    <n v="0.5"/>
  </r>
  <r>
    <n v="11030439"/>
    <s v="Arruel. esp. ar cond. TRANE"/>
    <n v="73182200"/>
    <s v="40101701A"/>
    <s v="PARTES DE AR CONDICIONADO                                   "/>
    <s v="IMOB/IAMN"/>
    <n v="289"/>
    <x v="4"/>
    <s v="1"/>
    <x v="4"/>
    <s v="#"/>
    <s v="TRANE AR CONDICIONADO"/>
    <s v="UN"/>
    <n v="30"/>
    <n v="87.940299999999993"/>
    <n v="2638.21"/>
    <d v="2020-05-14T00:00:00"/>
    <s v="PGEA/PGEST/CDE 19/2020"/>
    <s v="SBS/BENS/GIDBE/ORCB 04/2020"/>
    <n v="93.518100000000004"/>
    <d v="2017-04-20T00:00:00"/>
    <n v="87.94"/>
    <n v="136.88"/>
    <n v="4106.3999999999996"/>
    <s v="MATRIZ CONSERVADORA"/>
    <n v="0.6120000000000001"/>
    <n v="0.85"/>
    <n v="0.8"/>
    <n v="0.9"/>
    <n v="83.770560000000017"/>
    <n v="2513.1168000000007"/>
    <x v="0"/>
    <x v="0"/>
    <n v="0.5"/>
  </r>
  <r>
    <n v="11030440"/>
    <s v="Espaçador ar cond. TRANE"/>
    <n v="84159090"/>
    <s v="40101701A"/>
    <s v="PARTES DE AR CONDICIONADO                                   "/>
    <s v="CONS/IAMN"/>
    <n v="289"/>
    <x v="4"/>
    <s v="1"/>
    <x v="4"/>
    <s v="#"/>
    <s v="TRANE AR CONDICIONADO"/>
    <s v="UN"/>
    <n v="5"/>
    <n v="270.33199999999999"/>
    <n v="1351.66"/>
    <d v="2020-05-14T00:00:00"/>
    <s v="PGEA/PGEST/CDE 19/2020"/>
    <s v="SBS/BENS/GIDBE/ORCB 04/2020"/>
    <n v="206.76"/>
    <d v="2017-04-20T00:00:00"/>
    <n v="270.33"/>
    <n v="270.33"/>
    <n v="1351.6499999999999"/>
    <s v="MATRIZ CONSERVADORA"/>
    <n v="0.6120000000000001"/>
    <n v="0.85"/>
    <n v="0.8"/>
    <n v="0.9"/>
    <n v="165.44196000000002"/>
    <n v="827.20980000000009"/>
    <x v="0"/>
    <x v="0"/>
    <n v="1"/>
  </r>
  <r>
    <n v="11030877"/>
    <s v="Anel ar cond. TRANE"/>
    <n v="84159090"/>
    <s v="40101701A"/>
    <s v="PARTES DE AR CONDICIONADO                                   "/>
    <s v="CONS/IAMN"/>
    <n v="289"/>
    <x v="4"/>
    <s v="1"/>
    <x v="4"/>
    <s v="#"/>
    <s v="TRANE AR CONDICIONADO"/>
    <s v="UN"/>
    <n v="20"/>
    <n v="25.764099999999999"/>
    <n v="515.28179999999998"/>
    <d v="2020-05-14T00:00:00"/>
    <s v="PGEA/PGEST/CDE 19/2020"/>
    <s v="SBS/BENS/GIDBE/ORCB 04/2020"/>
    <n v="24.42"/>
    <d v="2017-11-13T00:00:00"/>
    <n v="25.76"/>
    <n v="31.36"/>
    <n v="627.20000000000005"/>
    <s v="MATRIZ CONSERVADORA"/>
    <n v="0.6120000000000001"/>
    <n v="0.85"/>
    <n v="0.8"/>
    <n v="0.9"/>
    <n v="19.192320000000002"/>
    <n v="383.84640000000002"/>
    <x v="0"/>
    <x v="0"/>
    <n v="1"/>
  </r>
  <r>
    <n v="11030920"/>
    <s v="Pino ar cond. TRANE"/>
    <n v="73182900"/>
    <s v="40101701A"/>
    <s v="PARTES DE AR CONDICIONADO                                   "/>
    <s v="CONS/NAC"/>
    <n v="289"/>
    <x v="4"/>
    <s v="1"/>
    <x v="4"/>
    <s v="#"/>
    <s v="TRANE AR CONDICIONADO"/>
    <s v="UN"/>
    <n v="430"/>
    <n v="14.85"/>
    <n v="6385.5"/>
    <d v="2020-05-14T00:00:00"/>
    <s v="PGEA/PGEST/CDE 19/2020"/>
    <s v="SBS/BENS/GIDBE/ORCB 04/2020"/>
    <n v="10.828099999999999"/>
    <d v="2019-09-27T00:00:00"/>
    <n v="14.85"/>
    <n v="14.85"/>
    <n v="6385.5"/>
    <s v="MATRIZ CONSERVADORA"/>
    <n v="0.6120000000000001"/>
    <n v="0.85"/>
    <n v="0.8"/>
    <n v="0.9"/>
    <n v="9.0882000000000005"/>
    <n v="3907.9260000000004"/>
    <x v="0"/>
    <x v="0"/>
    <n v="1"/>
  </r>
  <r>
    <n v="11030953"/>
    <s v="Pino ar cond. TRANE"/>
    <n v="73182900"/>
    <s v="40101701A"/>
    <s v="PARTES DE AR CONDICIONADO                                   "/>
    <s v="CONS/NAC"/>
    <n v="289"/>
    <x v="4"/>
    <s v="1"/>
    <x v="4"/>
    <s v="#"/>
    <s v="TRANE AR CONDICIONADO"/>
    <s v="UN"/>
    <n v="148"/>
    <n v="5.8064999999999998"/>
    <n v="859.3605"/>
    <d v="2020-05-14T00:00:00"/>
    <s v="PGEA/PGEST/CDE 19/2020"/>
    <s v="SBS/BENS/GIDBE/ORCB 04/2020"/>
    <n v="2.71"/>
    <d v="2012-05-16T00:00:00"/>
    <n v="5.81"/>
    <n v="5.81"/>
    <n v="859.88"/>
    <s v="MATRIZ CONSERVADORA"/>
    <n v="0.6120000000000001"/>
    <n v="0.85"/>
    <n v="0.8"/>
    <n v="0.9"/>
    <n v="3.5557200000000004"/>
    <n v="526.24656000000004"/>
    <x v="0"/>
    <x v="0"/>
    <n v="1"/>
  </r>
  <r>
    <n v="11031035"/>
    <s v="Pino ar cond. TRANE"/>
    <n v="73182900"/>
    <s v="40101701A"/>
    <s v="PARTES DE AR CONDICIONADO                                   "/>
    <s v="CONS/IAMN"/>
    <n v="289"/>
    <x v="4"/>
    <s v="1"/>
    <x v="4"/>
    <s v="#"/>
    <s v="TRANE AR CONDICIONADO"/>
    <s v="UN"/>
    <n v="73"/>
    <n v="80.688699999999997"/>
    <n v="5890.2727000000004"/>
    <d v="2020-05-14T00:00:00"/>
    <s v="PGEA/PGEST/CDE 19/2020"/>
    <s v="SBS/BENS/GIDBE/ORCB 04/2020"/>
    <n v="69.83"/>
    <d v="2017-08-29T00:00:00"/>
    <n v="80.69"/>
    <n v="91.55"/>
    <n v="6683.15"/>
    <s v="MATRIZ CONSERVADORA"/>
    <n v="0.6120000000000001"/>
    <n v="0.85"/>
    <n v="0.8"/>
    <n v="0.9"/>
    <n v="56.028600000000004"/>
    <n v="4090.0878000000002"/>
    <x v="0"/>
    <x v="0"/>
    <n v="1"/>
  </r>
  <r>
    <n v="11043647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4"/>
    <n v="1527.5"/>
    <n v="6110"/>
    <d v="2020-05-14T00:00:00"/>
    <s v="PGEA/PGEST/CDE 19/2020"/>
    <s v="SBS/BENS/GIDBE/ORCB 04/2020"/>
    <n v="1791.09"/>
    <d v="2017-11-08T00:00:00"/>
    <n v="1527.5"/>
    <n v="1527.5"/>
    <n v="6110"/>
    <s v="MATRIZ CONSERVADORA"/>
    <n v="0.6120000000000001"/>
    <n v="0.85"/>
    <n v="0.8"/>
    <n v="0.9"/>
    <n v="934.83000000000015"/>
    <n v="3739.3200000000006"/>
    <x v="0"/>
    <x v="0"/>
    <n v="1"/>
  </r>
  <r>
    <n v="11046797"/>
    <s v="Acionador &quot;quebre vidro&quot; p/sist.alarme i"/>
    <n v="85319000"/>
    <n v="46191505"/>
    <s v="SISTEMA DE ALARME DE INCENDIO                               "/>
    <s v="CONS/NAC"/>
    <n v="288"/>
    <x v="3"/>
    <s v="1"/>
    <x v="3"/>
    <s v="#"/>
    <s v="BLINDA INDUSTRIA E COMERCIO LTDA."/>
    <s v="UN"/>
    <n v="1"/>
    <n v="310.95999999999998"/>
    <n v="310.95999999999998"/>
    <d v="2020-05-14T00:00:00"/>
    <s v="PGEA/PGEST/CDE 19/2020"/>
    <s v="SBS/BENS/GIDBE/ORCB 04/2020"/>
    <n v="420.77"/>
    <d v="2013-03-05T00:00:00"/>
    <n v="310.95999999999998"/>
    <n v="310.95999999999998"/>
    <n v="310.95999999999998"/>
    <s v="HISTÓRICO NM"/>
    <n v="4.766518589836926E-2"/>
    <m/>
    <m/>
    <m/>
    <n v="14.821966206956905"/>
    <n v="14.821966206956905"/>
    <x v="0"/>
    <x v="0"/>
    <n v="1"/>
  </r>
  <r>
    <n v="11047011"/>
    <s v="Correia V B(21/32X13/32POL) 1banda 48,8&quot;"/>
    <n v="40103900"/>
    <n v="26111801"/>
    <s v="CORREIA TRAPEZOIDAL                                         "/>
    <s v="CONS/NAC"/>
    <n v="288"/>
    <x v="3"/>
    <s v="1"/>
    <x v="3"/>
    <s v="#"/>
    <s v="Não Atribuído"/>
    <s v="UN"/>
    <n v="7"/>
    <n v="10.6427"/>
    <n v="74.498699999999999"/>
    <d v="2020-05-14T00:00:00"/>
    <s v="PGEA/PGEST/CDE 19/2020"/>
    <s v="SBS/BENS/GIDBE/ORCB 04/2020"/>
    <n v="7.76"/>
    <d v="2017-01-31T00:00:00"/>
    <n v="10.64"/>
    <n v="10.64"/>
    <n v="74.48"/>
    <s v="HISTÓRICO GM"/>
    <n v="1.0000447534377451E-2"/>
    <m/>
    <m/>
    <m/>
    <n v="0.10640476176577608"/>
    <n v="0.74483333236043259"/>
    <x v="0"/>
    <x v="0"/>
    <n v="1"/>
  </r>
  <r>
    <n v="11067508"/>
    <s v="porca esp. p/turb.gás GE"/>
    <n v="73181600"/>
    <s v="26101506A"/>
    <s v="PARTES DE TURBNA A GÁS"/>
    <s v="CONS/IMP"/>
    <n v="189"/>
    <x v="5"/>
    <s v="1"/>
    <x v="4"/>
    <s v="#"/>
    <s v="GE -GENERAL ELECTRIC COMPANY"/>
    <s v="UN"/>
    <n v="20"/>
    <n v="8909.0912000000008"/>
    <n v="178181.82310000001"/>
    <d v="2020-05-14T00:00:00"/>
    <s v="PGEA/PGEST/CDE 19/2020"/>
    <s v="SBS/BENS/GIDBE/ORCB 04/2020"/>
    <n v="9621.15"/>
    <d v="2020-04-22T00:00:00"/>
    <n v="8909.09"/>
    <n v="8909.09"/>
    <n v="178181.8"/>
    <s v="MATRIZ DE ATRATIVIDADE DE MERCADO"/>
    <n v="0.216"/>
    <n v="0.3"/>
    <n v="0.8"/>
    <n v="0.9"/>
    <n v="1924.3634400000001"/>
    <n v="38487.268800000005"/>
    <x v="0"/>
    <x v="0"/>
    <n v="1"/>
  </r>
  <r>
    <n v="11068701"/>
    <s v="Bloco bba Neptune"/>
    <n v="84139190"/>
    <s v="40151700A"/>
    <s v="PARTES DE BOMBAS INDUSTRIAIS                                "/>
    <s v="CONS/NAC"/>
    <n v="288"/>
    <x v="3"/>
    <s v="1"/>
    <x v="3"/>
    <s v="#"/>
    <s v="NEPTUNE CHEMICAL PUMP CO.INC."/>
    <s v="UN"/>
    <n v="5"/>
    <n v="665.30600000000004"/>
    <n v="3326.53"/>
    <d v="2020-05-14T00:00:00"/>
    <s v="PGEA/PGEST/CDE 19/2020"/>
    <s v="SBS/BENS/GIDBE/ORCB 04/2020"/>
    <n v="1070.8499999999999"/>
    <d v="2018-06-25T00:00:00"/>
    <n v="665.31"/>
    <n v="665.31"/>
    <n v="3326.5499999999997"/>
    <s v="MATRIZ CONSERVADORA"/>
    <n v="0.6120000000000001"/>
    <n v="0.85"/>
    <n v="0.8"/>
    <n v="0.9"/>
    <n v="407.16972000000004"/>
    <n v="2035.8486000000003"/>
    <x v="0"/>
    <x v="0"/>
    <n v="1"/>
  </r>
  <r>
    <n v="11072268"/>
    <s v="Acoplamento p/turb.gás GE"/>
    <n v="84836090"/>
    <s v="26101506A"/>
    <s v="PARTES DE TURBNA A GÁS"/>
    <s v="CONS/IMP"/>
    <n v="189"/>
    <x v="5"/>
    <s v="1"/>
    <x v="4"/>
    <s v="#"/>
    <s v="GE -GENERAL ELECTRIC COMPANY"/>
    <s v="UN"/>
    <n v="5"/>
    <n v="13924.675999999999"/>
    <n v="69623.38"/>
    <d v="2020-05-14T00:00:00"/>
    <s v="PGEA/PGEST/CDE 19/2020"/>
    <s v="SBS/BENS/GIDBE/ORCB 04/2020"/>
    <n v="8282.1116999999995"/>
    <d v="2015-04-22T00:00:00"/>
    <n v="13924.68"/>
    <n v="13924.68"/>
    <n v="69623.399999999994"/>
    <s v="MATRIZ DE ATRATIVIDADE DE MERCADO"/>
    <n v="2.7E-2"/>
    <n v="0.3"/>
    <n v="0.1"/>
    <n v="0.9"/>
    <n v="375.96636000000001"/>
    <n v="1879.8317999999999"/>
    <x v="0"/>
    <x v="0"/>
    <n v="1"/>
  </r>
  <r>
    <n v="11073844"/>
    <s v="Parafuso esp. p/turb.gás GE"/>
    <n v="73181500"/>
    <s v="26101506A"/>
    <s v="PARTES DE TURBNA A GÁS"/>
    <s v="CONS/IMP"/>
    <n v="189"/>
    <x v="5"/>
    <s v="1"/>
    <x v="4"/>
    <s v="#"/>
    <s v="GE -GENERAL ELECTRIC COMPANY"/>
    <s v="UN"/>
    <n v="21"/>
    <n v="229.71960000000001"/>
    <n v="4824.1121999999996"/>
    <d v="2020-05-14T00:00:00"/>
    <s v="PGEA/PGEST/CDE 19/2020"/>
    <s v="SBS/BENS/GIDBE/ORCB 04/2020"/>
    <n v="278.32"/>
    <d v="2020-01-24T00:00:00"/>
    <n v="229.72"/>
    <n v="229.72"/>
    <n v="4824.12"/>
    <s v="MATRIZ CONSERVADORA"/>
    <n v="0.6120000000000001"/>
    <n v="0.85"/>
    <n v="0.8"/>
    <n v="0.9"/>
    <n v="140.58864000000003"/>
    <n v="2952.3614400000006"/>
    <x v="0"/>
    <x v="0"/>
    <n v="1"/>
  </r>
  <r>
    <n v="11076162"/>
    <s v="Arruela específica p/turb.gás GE"/>
    <n v="73182200"/>
    <s v="26101506A"/>
    <s v="PARTES DE TURBNA A GÁS"/>
    <s v="IMOB/IAMN"/>
    <n v="189"/>
    <x v="5"/>
    <s v="1"/>
    <x v="4"/>
    <s v="#"/>
    <s v="GE -GENERAL ELECTRIC COMPANY"/>
    <s v="UN"/>
    <n v="20"/>
    <n v="2918.21"/>
    <n v="58364.2"/>
    <d v="2020-05-14T00:00:00"/>
    <s v="PGEA/PGEST/CDE 19/2020"/>
    <s v="SBS/BENS/GIDBE/ORCB 04/2020"/>
    <n v="68.14"/>
    <d v="2020-01-24T00:00:00"/>
    <n v="2918.21"/>
    <n v="2918.21"/>
    <n v="58364.2"/>
    <s v="MATRIZ CONSERVADORA"/>
    <n v="0.6120000000000001"/>
    <n v="0.85"/>
    <n v="0.8"/>
    <n v="0.9"/>
    <n v="1785.9445200000002"/>
    <n v="35718.890400000004"/>
    <x v="0"/>
    <x v="0"/>
    <n v="0.5"/>
  </r>
  <r>
    <n v="11076162"/>
    <s v="Arruela específica p/turb.gás GE"/>
    <n v="73182200"/>
    <s v="26101506A"/>
    <s v="PARTES DE TURBNA A GÁS"/>
    <s v="CONS/IMP"/>
    <n v="189"/>
    <x v="5"/>
    <s v="1"/>
    <x v="4"/>
    <s v="#"/>
    <s v="GE -GENERAL ELECTRIC COMPANY"/>
    <s v="UN"/>
    <n v="20"/>
    <n v="29.083500000000001"/>
    <n v="581.66999999999996"/>
    <d v="2020-05-14T00:00:00"/>
    <s v="PGEA/PGEST/CDE 19/2020"/>
    <s v="SBS/BENS/GIDBE/ORCB 04/2020"/>
    <n v="68.14"/>
    <d v="2020-01-24T00:00:00"/>
    <n v="29.08"/>
    <n v="2918.21"/>
    <n v="58364.2"/>
    <s v="MATRIZ CONSERVADORA"/>
    <n v="0.6120000000000001"/>
    <n v="0.85"/>
    <n v="0.8"/>
    <n v="0.9"/>
    <n v="1785.9445200000002"/>
    <n v="35718.890400000004"/>
    <x v="0"/>
    <x v="0"/>
    <n v="0.5"/>
  </r>
  <r>
    <n v="11076271"/>
    <s v="Retentor p/turb.gás GE"/>
    <n v="73269090"/>
    <s v="26101506A"/>
    <s v="PARTES DE TURBNA A GÁS"/>
    <s v="IMOB/NAC"/>
    <n v="189"/>
    <x v="5"/>
    <s v="1"/>
    <x v="4"/>
    <s v="#"/>
    <s v="GE -GENERAL ELECTRIC COMPANY"/>
    <s v="UN"/>
    <n v="19"/>
    <n v="65.41"/>
    <n v="1242.79"/>
    <d v="2020-05-14T00:00:00"/>
    <s v="PGEA/PGEST/CDE 19/2020"/>
    <s v="SBS/BENS/GIDBE/ORCB 04/2020"/>
    <n v="341.2638"/>
    <d v="2015-04-22T00:00:00"/>
    <n v="65.41"/>
    <n v="514.07000000000005"/>
    <n v="9767.3300000000017"/>
    <s v="MATRIZ CONSERVADORA"/>
    <n v="0.6120000000000001"/>
    <n v="0.85"/>
    <n v="0.8"/>
    <n v="0.9"/>
    <n v="314.61084000000011"/>
    <n v="5977.6059600000017"/>
    <x v="0"/>
    <x v="0"/>
    <n v="0.5"/>
  </r>
  <r>
    <n v="11076271"/>
    <s v="Retentor p/turb.gás GE"/>
    <n v="73269090"/>
    <s v="26101506A"/>
    <s v="PARTES DE TURBNA A GÁS"/>
    <s v="CONS/IMP"/>
    <n v="189"/>
    <x v="5"/>
    <s v="1"/>
    <x v="4"/>
    <s v="#"/>
    <s v="GE -GENERAL ELECTRIC COMPANY"/>
    <s v="UN"/>
    <n v="46"/>
    <n v="514.0675"/>
    <n v="23647.106800000001"/>
    <d v="2020-05-14T00:00:00"/>
    <s v="PGEA/PGEST/CDE 19/2020"/>
    <s v="SBS/BENS/GIDBE/ORCB 04/2020"/>
    <n v="341.2638"/>
    <d v="2015-04-22T00:00:00"/>
    <n v="514.07000000000005"/>
    <n v="514.07000000000005"/>
    <n v="23647.22"/>
    <s v="MATRIZ CONSERVADORA"/>
    <n v="0.6120000000000001"/>
    <n v="0.85"/>
    <n v="0.8"/>
    <n v="0.9"/>
    <n v="314.61084000000011"/>
    <n v="14472.098640000006"/>
    <x v="0"/>
    <x v="0"/>
    <n v="0.5"/>
  </r>
  <r>
    <n v="11098186"/>
    <s v="Suporte p/turb.gás GE"/>
    <n v="73269090"/>
    <s v="26101506A"/>
    <s v="PARTES DE TURBNA A GÁS"/>
    <s v="CONS/IMP"/>
    <n v="189"/>
    <x v="5"/>
    <s v="1"/>
    <x v="4"/>
    <s v="#"/>
    <s v="GE -GENERAL ELECTRIC COMPANY"/>
    <s v="UN"/>
    <n v="189"/>
    <n v="378.9359"/>
    <n v="71618.893500000006"/>
    <d v="2020-05-14T00:00:00"/>
    <s v="PGEA/PGEST/CDE 19/2020"/>
    <s v="SBS/BENS/GIDBE/ORCB 04/2020"/>
    <n v="673.31"/>
    <d v="2017-09-30T00:00:00"/>
    <n v="378.94"/>
    <n v="378.94"/>
    <n v="71619.66"/>
    <s v="MATRIZ DE ATRATIVIDADE DE MERCADO"/>
    <n v="7.2000000000000022E-2"/>
    <n v="0.1"/>
    <n v="0.8"/>
    <n v="0.9"/>
    <n v="27.283680000000007"/>
    <n v="5156.6155200000012"/>
    <x v="0"/>
    <x v="0"/>
    <n v="1"/>
  </r>
  <r>
    <n v="11103097"/>
    <s v="Tomada ind. 3p(2P+T) 220-240Vca 32A"/>
    <n v="85366910"/>
    <s v="39121406A"/>
    <s v="TOMADA ELETRICA INDUSTRIAL                                  "/>
    <s v="CONS/NAC"/>
    <n v="282"/>
    <x v="1"/>
    <s v="1"/>
    <x v="1"/>
    <s v="#"/>
    <s v="STECK CONEXÕES MATS ELÉTRICOS"/>
    <s v="UN"/>
    <n v="4"/>
    <n v="46.4925"/>
    <n v="185.97"/>
    <d v="2020-05-14T00:00:00"/>
    <s v="PGEA/PGEST/CDE 19/2020"/>
    <s v="SBS/BENS/GIDBE/ORCB 04/2020"/>
    <n v="105.27"/>
    <d v="2020-01-31T00:00:00"/>
    <n v="46.49"/>
    <n v="46.49"/>
    <n v="185.96"/>
    <s v="MATRIZ CONSERVADORA"/>
    <n v="0.6120000000000001"/>
    <n v="0.85"/>
    <n v="0.8"/>
    <n v="0.9"/>
    <n v="28.451880000000006"/>
    <n v="113.80752000000003"/>
    <x v="0"/>
    <x v="0"/>
    <n v="1"/>
  </r>
  <r>
    <n v="11111049"/>
    <s v="Selo ar cond. TRANE"/>
    <n v="40169300"/>
    <s v="40101701A"/>
    <s v="PARTES DE AR CONDICIONADO                                   "/>
    <s v="CONS/IAMN"/>
    <n v="289"/>
    <x v="4"/>
    <s v="1"/>
    <x v="4"/>
    <s v="#"/>
    <s v="TRANE AR CONDICIONADO"/>
    <s v="UN"/>
    <n v="17"/>
    <n v="105.60899999999999"/>
    <n v="1795.3538000000001"/>
    <d v="2020-05-14T00:00:00"/>
    <s v="PGEA/PGEST/CDE 19/2020"/>
    <s v="SBS/BENS/GIDBE/ORCB 04/2020"/>
    <n v="81.671400000000006"/>
    <d v="2019-03-29T00:00:00"/>
    <n v="105.61"/>
    <n v="105.61"/>
    <n v="1795.37"/>
    <s v="MATRIZ CONSERVADORA"/>
    <n v="0.6120000000000001"/>
    <n v="0.85"/>
    <n v="0.8"/>
    <n v="0.9"/>
    <n v="64.633320000000012"/>
    <n v="1098.7664400000001"/>
    <x v="0"/>
    <x v="0"/>
    <n v="1"/>
  </r>
  <r>
    <n v="11119281"/>
    <s v="Fita de confecção de rótulos 12mmx8m PRE"/>
    <n v="39191090"/>
    <n v="55121611"/>
    <s v="FITA P/ ROTULADORES                                         "/>
    <s v="CONS/NAC"/>
    <n v="282"/>
    <x v="1"/>
    <s v="W000"/>
    <x v="1"/>
    <s v="#"/>
    <s v="BROTHER INDUSTRIES LTD"/>
    <s v="UN"/>
    <n v="11"/>
    <n v="88.006399999999999"/>
    <n v="968.07"/>
    <d v="2020-05-14T00:00:00"/>
    <s v="PGEA/PGEST/CDE 19/2020"/>
    <s v="SBS/BENS/GIDBE/ORCB 04/2020"/>
    <n v="51.36"/>
    <d v="2020-03-14T00:00:00"/>
    <n v="88.01"/>
    <n v="88.01"/>
    <n v="968.11"/>
    <s v="HISTÓRICO GM"/>
    <n v="9.9998119452384543E-3"/>
    <m/>
    <m/>
    <m/>
    <n v="0.88008344930043636"/>
    <n v="9.6809179423048004"/>
    <x v="0"/>
    <x v="0"/>
    <n v="1"/>
  </r>
  <r>
    <n v="11121604"/>
    <s v="Abraçad. reg. paraf sem-fim AC 1020 14 a"/>
    <n v="73269090"/>
    <n v="31162901"/>
    <s v="ABRACADEIRA PARA MANGUEIRA                                  "/>
    <s v="CONS/NAC"/>
    <n v="288"/>
    <x v="3"/>
    <s v="1"/>
    <x v="3"/>
    <s v="#"/>
    <s v="METALÚRGICA SUPRENS"/>
    <s v="UN"/>
    <n v="18"/>
    <n v="0.87"/>
    <n v="15.66"/>
    <d v="2020-05-14T00:00:00"/>
    <s v="PGEA/PGEST/CDE 19/2020"/>
    <s v="SBS/BENS/GIDBE/ORCB 04/2020"/>
    <s v="(vazio)"/>
    <s v="(vazio)"/>
    <n v="0.87"/>
    <n v="0.87"/>
    <n v="15.66"/>
    <s v="HISTÓRICO GM 7 ALGARISMOS"/>
    <n v="0.01"/>
    <m/>
    <m/>
    <m/>
    <n v="8.6999999999999994E-3"/>
    <n v="0.15659999999999999"/>
    <x v="0"/>
    <x v="0"/>
    <n v="1"/>
  </r>
  <r>
    <n v="11128021"/>
    <s v="porca esp. p/turb.gás GE"/>
    <n v="73181600"/>
    <s v="26101506A"/>
    <s v="PARTES DE TURBNA A GÁS"/>
    <s v="PAR/IMP"/>
    <n v="282"/>
    <x v="1"/>
    <s v="1"/>
    <x v="1"/>
    <s v="#"/>
    <s v="GE -GENERAL ELECTRIC COMPANY"/>
    <s v="UN"/>
    <n v="1"/>
    <n v="112.13"/>
    <n v="112.13"/>
    <d v="2020-05-14T00:00:00"/>
    <s v="PGEA/PGEST/CDE 19/2020"/>
    <s v="SBS/BENS/GIDBE/ORCB 04/2020"/>
    <n v="38.005000000000003"/>
    <d v="2018-06-06T00:00:00"/>
    <n v="112.13"/>
    <n v="112.13"/>
    <n v="112.13"/>
    <s v="MATRIZ CONSERVADORA"/>
    <n v="0.6120000000000001"/>
    <n v="0.85"/>
    <n v="0.8"/>
    <n v="0.9"/>
    <n v="68.623560000000012"/>
    <n v="68.623560000000012"/>
    <x v="0"/>
    <x v="0"/>
    <n v="1"/>
  </r>
  <r>
    <n v="11128149"/>
    <s v="porca esp. p/turb.gás GE"/>
    <n v="73181600"/>
    <s v="26101506A"/>
    <s v="PARTES DE TURBNA A GÁS"/>
    <s v="CONS/IMP"/>
    <n v="282"/>
    <x v="1"/>
    <s v="1"/>
    <x v="1"/>
    <s v="#"/>
    <s v="GE -GENERAL ELECTRIC COMPANY"/>
    <s v="UN"/>
    <n v="6"/>
    <n v="105.38"/>
    <n v="632.28"/>
    <d v="2020-05-14T00:00:00"/>
    <s v="PGEA/PGEST/CDE 19/2020"/>
    <s v="SBS/BENS/GIDBE/ORCB 04/2020"/>
    <n v="74.709999999999994"/>
    <d v="2016-02-05T00:00:00"/>
    <n v="105.38"/>
    <n v="105.38"/>
    <n v="632.28"/>
    <s v="MATRIZ CONSERVADORA"/>
    <n v="0.6120000000000001"/>
    <n v="0.85"/>
    <n v="0.8"/>
    <n v="0.9"/>
    <n v="64.492560000000012"/>
    <n v="386.95536000000004"/>
    <x v="0"/>
    <x v="0"/>
    <n v="0.5"/>
  </r>
  <r>
    <n v="11128149"/>
    <s v="porca esp. p/turb.gás GE"/>
    <n v="73181600"/>
    <s v="26101506A"/>
    <s v="PARTES DE TURBNA A GÁS"/>
    <s v="PAR/IMP"/>
    <n v="282"/>
    <x v="1"/>
    <s v="1"/>
    <x v="1"/>
    <s v="#"/>
    <s v="GE -GENERAL ELECTRIC COMPANY"/>
    <s v="UN"/>
    <n v="10"/>
    <n v="99.778000000000006"/>
    <n v="997.78"/>
    <d v="2020-05-14T00:00:00"/>
    <s v="PGEA/PGEST/CDE 19/2020"/>
    <s v="SBS/BENS/GIDBE/ORCB 04/2020"/>
    <n v="74.709999999999994"/>
    <d v="2016-02-05T00:00:00"/>
    <n v="99.78"/>
    <n v="105.38"/>
    <n v="1053.8"/>
    <s v="MATRIZ CONSERVADORA"/>
    <n v="0.6120000000000001"/>
    <n v="0.85"/>
    <n v="0.8"/>
    <n v="0.9"/>
    <n v="64.492560000000012"/>
    <n v="644.92560000000014"/>
    <x v="0"/>
    <x v="0"/>
    <n v="0.5"/>
  </r>
  <r>
    <n v="11128401"/>
    <s v="Inserto p/turb.gás GE"/>
    <n v="84119900"/>
    <s v="26101506A"/>
    <s v="PARTES DE TURBNA A GÁS"/>
    <s v="CONS/IMP"/>
    <n v="282"/>
    <x v="1"/>
    <s v="1"/>
    <x v="1"/>
    <s v="#"/>
    <s v="GE -GENERAL ELECTRIC COMPANY"/>
    <s v="UN"/>
    <n v="2"/>
    <n v="65.64"/>
    <n v="131.28"/>
    <d v="2020-05-14T00:00:00"/>
    <s v="PGEA/PGEST/CDE 19/2020"/>
    <s v="SBS/BENS/GIDBE/ORCB 04/2020"/>
    <n v="58.172699999999999"/>
    <d v="2018-06-06T00:00:00"/>
    <n v="65.64"/>
    <n v="65.64"/>
    <n v="131.28"/>
    <s v="MATRIZ CONSERVADORA"/>
    <n v="0.6120000000000001"/>
    <n v="0.85"/>
    <n v="0.8"/>
    <n v="0.9"/>
    <n v="40.171680000000009"/>
    <n v="80.343360000000018"/>
    <x v="0"/>
    <x v="0"/>
    <n v="1"/>
  </r>
  <r>
    <n v="11128497"/>
    <s v="Inserto p/turb.gás GE"/>
    <n v="84119900"/>
    <s v="26101506A"/>
    <s v="PARTES DE TURBNA A GÁS"/>
    <s v="CONS/IMP"/>
    <n v="282"/>
    <x v="1"/>
    <s v="1"/>
    <x v="1"/>
    <s v="#"/>
    <s v="GE -GENERAL ELECTRIC COMPANY"/>
    <s v="UN"/>
    <n v="4"/>
    <n v="114.86"/>
    <n v="459.44"/>
    <d v="2020-05-14T00:00:00"/>
    <s v="PGEA/PGEST/CDE 19/2020"/>
    <s v="SBS/BENS/GIDBE/ORCB 04/2020"/>
    <n v="25.678999999999998"/>
    <d v="2016-03-30T00:00:00"/>
    <n v="114.86"/>
    <n v="114.86"/>
    <n v="459.44"/>
    <s v="MATRIZ CONSERVADORA"/>
    <n v="0.6120000000000001"/>
    <n v="0.85"/>
    <n v="0.8"/>
    <n v="0.9"/>
    <n v="70.294320000000013"/>
    <n v="281.17728000000005"/>
    <x v="0"/>
    <x v="0"/>
    <n v="1"/>
  </r>
  <r>
    <n v="11155930"/>
    <s v="Anel ar cond. TRANE"/>
    <n v="84149039"/>
    <s v="40101701A"/>
    <s v="PARTES DE AR CONDICIONADO                                   "/>
    <s v="CONS/IAMN"/>
    <n v="289"/>
    <x v="4"/>
    <s v="1"/>
    <x v="4"/>
    <s v="#"/>
    <s v="TRANE AR CONDICIONADO"/>
    <s v="UN"/>
    <n v="6"/>
    <n v="836.26499999999999"/>
    <n v="5017.59"/>
    <d v="2020-05-14T00:00:00"/>
    <s v="PGEA/PGEST/CDE 19/2020"/>
    <s v="SBS/BENS/GIDBE/ORCB 04/2020"/>
    <n v="1006.0625"/>
    <d v="2016-03-22T00:00:00"/>
    <n v="836.27"/>
    <n v="848.73"/>
    <n v="5092.38"/>
    <s v="MATRIZ CONSERVADORA"/>
    <n v="0.6120000000000001"/>
    <n v="0.85"/>
    <n v="0.8"/>
    <n v="0.9"/>
    <n v="519.42276000000004"/>
    <n v="3116.5365600000005"/>
    <x v="0"/>
    <x v="0"/>
    <n v="0.5"/>
  </r>
  <r>
    <n v="11155930"/>
    <s v="Anel ar cond. TRANE"/>
    <n v="84149039"/>
    <s v="40101701A"/>
    <s v="PARTES DE AR CONDICIONADO                                   "/>
    <s v="IMOB/IAMN"/>
    <n v="289"/>
    <x v="4"/>
    <s v="1"/>
    <x v="4"/>
    <s v="#"/>
    <s v="TRANE AR CONDICIONADO"/>
    <s v="UN"/>
    <n v="6"/>
    <n v="848.7278"/>
    <n v="5092.3666999999996"/>
    <d v="2020-05-14T00:00:00"/>
    <s v="PGEA/PGEST/CDE 19/2020"/>
    <s v="SBS/BENS/GIDBE/ORCB 04/2020"/>
    <n v="1006.0625"/>
    <d v="2016-03-22T00:00:00"/>
    <n v="848.73"/>
    <n v="848.73"/>
    <n v="5092.38"/>
    <s v="MATRIZ CONSERVADORA"/>
    <n v="0.6120000000000001"/>
    <n v="0.85"/>
    <n v="0.8"/>
    <n v="0.9"/>
    <n v="519.42276000000004"/>
    <n v="3116.5365600000005"/>
    <x v="0"/>
    <x v="0"/>
    <n v="0.5"/>
  </r>
  <r>
    <n v="11160188"/>
    <s v="Cabo específico p/turb.gás GE"/>
    <n v="85444200"/>
    <s v="26101506A"/>
    <s v="PARTES DE TURBNA A GÁS"/>
    <s v="CONS/IMP"/>
    <n v="189"/>
    <x v="5"/>
    <s v="2"/>
    <x v="4"/>
    <s v="#"/>
    <s v="GE -GENERAL ELECTRIC COMPANY"/>
    <s v="UN"/>
    <n v="9"/>
    <n v="12115.216700000001"/>
    <n v="109036.95"/>
    <d v="2020-05-14T00:00:00"/>
    <s v="PGEA/PGEST/CDE 19/2020"/>
    <s v="SBS/BENS/GIDBE/ORCB 04/2020"/>
    <n v="6429.2"/>
    <d v="2015-07-21T00:00:00"/>
    <n v="12115.22"/>
    <n v="12115.22"/>
    <n v="109036.98"/>
    <s v="MATRIZ DE ATRATIVIDADE DE MERCADO"/>
    <n v="4.5000000000000005E-2"/>
    <n v="0.5"/>
    <n v="0.1"/>
    <n v="0.9"/>
    <n v="545.18490000000008"/>
    <n v="4906.6641000000009"/>
    <x v="0"/>
    <x v="0"/>
    <n v="1"/>
  </r>
  <r>
    <n v="11160612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6"/>
    <n v="2663.1"/>
    <n v="15978.6"/>
    <d v="2020-05-14T00:00:00"/>
    <s v="PGEA/PGEST/CDE 19/2020"/>
    <s v="SBS/BENS/GIDBE/ORCB 04/2020"/>
    <n v="2402.2849999999999"/>
    <d v="2013-09-16T00:00:00"/>
    <n v="2663.1"/>
    <n v="2663.1"/>
    <n v="15978.599999999999"/>
    <s v="MATRIZ CONSERVADORA"/>
    <n v="0.6120000000000001"/>
    <n v="0.85"/>
    <n v="0.8"/>
    <n v="0.9"/>
    <n v="1629.8172000000002"/>
    <n v="9778.9032000000007"/>
    <x v="0"/>
    <x v="0"/>
    <n v="1"/>
  </r>
  <r>
    <n v="11161518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68"/>
    <n v="2828.3525"/>
    <n v="192327.97"/>
    <d v="2020-05-14T00:00:00"/>
    <s v="PGEA/PGEST/CDE 19/2020"/>
    <s v="SBS/BENS/GIDBE/ORCB 04/2020"/>
    <n v="4328.8450000000003"/>
    <d v="2016-03-10T00:00:00"/>
    <n v="2828.35"/>
    <n v="2828.35"/>
    <n v="192327.8"/>
    <s v="MATRIZ DE ATRATIVIDADE DE MERCADO"/>
    <n v="0.16200000000000001"/>
    <n v="0.3"/>
    <n v="0.6"/>
    <n v="0.9"/>
    <n v="458.1927"/>
    <n v="31157.103599999999"/>
    <x v="0"/>
    <x v="0"/>
    <n v="1"/>
  </r>
  <r>
    <n v="11164962"/>
    <s v="Parafuso U A193-B7 ZnNi p/tubo 1 1/2&quot;"/>
    <n v="73181500"/>
    <n v="31161616"/>
    <s v="PARAFUSO U                                                  "/>
    <s v="CONS/NAC"/>
    <n v="288"/>
    <x v="3"/>
    <s v="1"/>
    <x v="3"/>
    <s v="#"/>
    <s v="Não Atribuído"/>
    <s v="UN"/>
    <n v="470"/>
    <n v="4.2"/>
    <n v="1974"/>
    <d v="2020-05-14T00:00:00"/>
    <s v="PGEA/PGEST/CDE 19/2020"/>
    <s v="SBS/BENS/GIDBE/ORCB 04/2020"/>
    <n v="0.93789999999999996"/>
    <d v="2020-05-16T00:00:00"/>
    <n v="4.2"/>
    <n v="4.2"/>
    <n v="1974"/>
    <s v="HISTÓRICO GM"/>
    <n v="3.9018443307037409E-2"/>
    <m/>
    <m/>
    <m/>
    <n v="0.16387746188955712"/>
    <n v="77.022407088091853"/>
    <x v="0"/>
    <x v="0"/>
    <n v="1"/>
  </r>
  <r>
    <n v="11165479"/>
    <s v="Abraçad. reg. paraf sem-fim AI 13 a 16mm"/>
    <n v="73269090"/>
    <n v="31162901"/>
    <s v="ABRACADEIRA PARA MANGUEIRA                                  "/>
    <s v="CONS/NAC"/>
    <n v="288"/>
    <x v="3"/>
    <s v="A001"/>
    <x v="3"/>
    <s v="#"/>
    <s v="METALÚRGICA INCA"/>
    <s v="UN"/>
    <n v="74"/>
    <n v="15"/>
    <n v="1110"/>
    <d v="2020-05-14T00:00:00"/>
    <s v="PGEA/PGEST/CDE 19/2020"/>
    <s v="SBS/BENS/GIDBE/ORCB 04/2020"/>
    <s v="(vazio)"/>
    <s v="(vazio)"/>
    <n v="15"/>
    <n v="15"/>
    <n v="1110"/>
    <s v="HISTÓRICO GM 7 ALGARISMOS"/>
    <n v="0.01"/>
    <m/>
    <m/>
    <m/>
    <n v="0.15"/>
    <n v="11.1"/>
    <x v="0"/>
    <x v="0"/>
    <n v="1"/>
  </r>
  <r>
    <n v="11165828"/>
    <s v="Selo específico p/turb.gás GE"/>
    <n v="84842000"/>
    <s v="26101506A"/>
    <s v="PARTES DE TURBNA A GÁS"/>
    <s v="CONS/IMP"/>
    <n v="189"/>
    <x v="5"/>
    <s v="1"/>
    <x v="4"/>
    <s v="#"/>
    <s v="GE -GENERAL ELECTRIC COMPANY"/>
    <s v="UN"/>
    <n v="1"/>
    <n v="44064.7"/>
    <n v="44064.7"/>
    <d v="2020-05-14T00:00:00"/>
    <s v="PGEA/PGEST/CDE 19/2020"/>
    <s v="SBS/BENS/GIDBE/ORCB 04/2020"/>
    <n v="66549.293300000005"/>
    <d v="2015-10-02T00:00:00"/>
    <n v="44064.7"/>
    <n v="85890.03"/>
    <n v="85890.03"/>
    <s v="MATRIZ DE ATRATIVIDADE DE MERCADO"/>
    <n v="7.2000000000000022E-2"/>
    <n v="0.1"/>
    <n v="0.8"/>
    <n v="0.9"/>
    <n v="6184.0821600000017"/>
    <n v="6184.0821600000017"/>
    <x v="0"/>
    <x v="0"/>
    <n v="0.5"/>
  </r>
  <r>
    <n v="11165828"/>
    <s v="Selo específico p/turb.gás GE"/>
    <n v="84842000"/>
    <s v="26101506A"/>
    <s v="PARTES DE TURBNA A GÁS"/>
    <s v="IMOB/IMP"/>
    <n v="189"/>
    <x v="5"/>
    <s v="1"/>
    <x v="4"/>
    <s v="#"/>
    <s v="GE -GENERAL ELECTRIC COMPANY"/>
    <s v="UN"/>
    <n v="1"/>
    <n v="85890.03"/>
    <n v="85890.03"/>
    <d v="2020-05-14T00:00:00"/>
    <s v="PGEA/PGEST/CDE 19/2020"/>
    <s v="SBS/BENS/GIDBE/ORCB 04/2020"/>
    <n v="66549.293300000005"/>
    <d v="2015-10-02T00:00:00"/>
    <n v="85890.03"/>
    <n v="85890.03"/>
    <n v="85890.03"/>
    <s v="MATRIZ DE ATRATIVIDADE DE MERCADO"/>
    <n v="7.2000000000000022E-2"/>
    <n v="0.1"/>
    <n v="0.8"/>
    <n v="0.9"/>
    <n v="6184.0821600000017"/>
    <n v="6184.0821600000017"/>
    <x v="0"/>
    <x v="0"/>
    <n v="0.5"/>
  </r>
  <r>
    <n v="11165875"/>
    <s v="Parafuso máq. cab sext UNC 3/8x 2 5/8&quot;"/>
    <n v="73181500"/>
    <n v="31161504"/>
    <s v="PARAFUSO MAQUINA"/>
    <s v="CONS/NAC"/>
    <n v="288"/>
    <x v="3"/>
    <s v="1"/>
    <x v="3"/>
    <s v="#"/>
    <s v="Não Atribuído"/>
    <s v="UN"/>
    <n v="139"/>
    <n v="5.9961000000000002"/>
    <n v="833.46169999999995"/>
    <d v="2020-05-14T00:00:00"/>
    <s v="PGEA/PGEST/CDE 19/2020"/>
    <s v="SBS/BENS/GIDBE/ORCB 04/2020"/>
    <n v="6.03"/>
    <d v="2012-04-10T00:00:00"/>
    <n v="6"/>
    <n v="6"/>
    <n v="834"/>
    <s v="HISTÓRICO GM"/>
    <n v="1.5698437754855875E-2"/>
    <m/>
    <m/>
    <m/>
    <n v="9.4190626529135249E-2"/>
    <n v="13.0924970875498"/>
    <x v="0"/>
    <x v="0"/>
    <n v="1"/>
  </r>
  <r>
    <n v="11165923"/>
    <s v="Parafuso máq. cab sext UNC 3/8x 1 1/2&quot;"/>
    <n v="74153300"/>
    <n v="31161504"/>
    <s v="PARAFUSO MAQUINA"/>
    <s v="CONS/NAC"/>
    <n v="288"/>
    <x v="3"/>
    <s v="1"/>
    <x v="3"/>
    <s v="#"/>
    <s v="Não Atribuído"/>
    <s v="UN"/>
    <n v="321"/>
    <n v="0.5"/>
    <n v="160.5"/>
    <d v="2020-05-14T00:00:00"/>
    <s v="PGEA/PGEST/CDE 19/2020"/>
    <s v="SBS/BENS/GIDBE/ORCB 04/2020"/>
    <n v="6.5339999999999998"/>
    <d v="2020-04-15T00:00:00"/>
    <n v="0.5"/>
    <n v="6.5339999999999998"/>
    <n v="2097.4139999999998"/>
    <s v="HISTÓRICO GM"/>
    <n v="1.5698437754855875E-2"/>
    <m/>
    <m/>
    <m/>
    <n v="0.10257359229022828"/>
    <n v="32.926123125163279"/>
    <x v="0"/>
    <x v="0"/>
    <n v="1"/>
  </r>
  <r>
    <n v="11170559"/>
    <s v="Palheta p/turb.gás GE"/>
    <n v="84119900"/>
    <s v="26101506A"/>
    <s v="PARTES DE TURBNA A GÁS"/>
    <s v="CONS/IMP"/>
    <n v="189"/>
    <x v="5"/>
    <s v="1"/>
    <x v="4"/>
    <s v="#"/>
    <s v="GE -GENERAL ELECTRIC COMPANY"/>
    <s v="UN"/>
    <n v="316"/>
    <n v="417.78149999999999"/>
    <n v="132018.96350000001"/>
    <d v="2020-05-14T00:00:00"/>
    <s v="PGEA/PGEST/CDE 19/2020"/>
    <s v="SBS/BENS/GIDBE/ORCB 04/2020"/>
    <n v="316.75"/>
    <d v="2020-04-22T00:00:00"/>
    <n v="417.78"/>
    <n v="417.78"/>
    <n v="132018.47999999998"/>
    <s v="MATRIZ DE ATRATIVIDADE DE MERCADO"/>
    <n v="4.5000000000000005E-2"/>
    <n v="0.5"/>
    <n v="0.1"/>
    <n v="0.9"/>
    <n v="18.8001"/>
    <n v="5940.8316000000004"/>
    <x v="0"/>
    <x v="0"/>
    <n v="1"/>
  </r>
  <r>
    <n v="11173520"/>
    <s v="Visor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15"/>
    <n v="100.8595"/>
    <n v="1512.8924999999999"/>
    <d v="2020-05-14T00:00:00"/>
    <s v="PGEA/PGEST/CDE 19/2020"/>
    <s v="SBS/BENS/GIDBE/ORCB 04/2020"/>
    <n v="123.14"/>
    <d v="2017-04-20T00:00:00"/>
    <n v="100.86"/>
    <n v="100.86"/>
    <n v="1512.9"/>
    <s v="MATRIZ CONSERVADORA"/>
    <n v="0.6120000000000001"/>
    <n v="0.85"/>
    <n v="0.8"/>
    <n v="0.9"/>
    <n v="61.726320000000008"/>
    <n v="925.89480000000015"/>
    <x v="0"/>
    <x v="0"/>
    <n v="1"/>
  </r>
  <r>
    <n v="11173522"/>
    <s v="Adaptador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29"/>
    <n v="98.37"/>
    <n v="2852.73"/>
    <d v="2020-05-14T00:00:00"/>
    <s v="PGEA/PGEST/CDE 19/2020"/>
    <s v="SBS/BENS/GIDBE/ORCB 04/2020"/>
    <n v="98.37"/>
    <d v="2014-10-06T00:00:00"/>
    <n v="98.37"/>
    <n v="98.37"/>
    <n v="2852.73"/>
    <s v="MATRIZ CONSERVADORA"/>
    <n v="0.6120000000000001"/>
    <n v="0.85"/>
    <n v="0.8"/>
    <n v="0.9"/>
    <n v="60.20244000000001"/>
    <n v="1745.8707600000002"/>
    <x v="0"/>
    <x v="0"/>
    <n v="1"/>
  </r>
  <r>
    <n v="11174131"/>
    <s v="Plugue ar cond. TRANE"/>
    <n v="84159090"/>
    <s v="40101701A"/>
    <s v="PARTES DE AR CONDICIONADO                                   "/>
    <s v="CONS/NAC"/>
    <n v="289"/>
    <x v="4"/>
    <s v="1"/>
    <x v="4"/>
    <s v="#"/>
    <s v="TRANE AR CONDICIONADO"/>
    <s v="UN"/>
    <n v="14"/>
    <n v="202.1533"/>
    <n v="2830.1466999999998"/>
    <d v="2020-05-14T00:00:00"/>
    <s v="PGEA/PGEST/CDE 19/2020"/>
    <s v="SBS/BENS/GIDBE/ORCB 04/2020"/>
    <n v="195.38"/>
    <d v="2017-04-20T00:00:00"/>
    <n v="202.15"/>
    <n v="207.35"/>
    <n v="2902.9"/>
    <s v="MATRIZ CONSERVADORA"/>
    <n v="0.6120000000000001"/>
    <n v="0.85"/>
    <n v="0.8"/>
    <n v="0.9"/>
    <n v="126.89820000000002"/>
    <n v="1776.5748000000003"/>
    <x v="0"/>
    <x v="0"/>
    <n v="0.5"/>
  </r>
  <r>
    <n v="11174131"/>
    <s v="Plugue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14"/>
    <n v="207.35069999999999"/>
    <n v="2902.91"/>
    <d v="2020-05-14T00:00:00"/>
    <s v="PGEA/PGEST/CDE 19/2020"/>
    <s v="SBS/BENS/GIDBE/ORCB 04/2020"/>
    <n v="195.38"/>
    <d v="2017-04-20T00:00:00"/>
    <n v="207.35"/>
    <n v="207.35"/>
    <n v="2902.9"/>
    <s v="MATRIZ CONSERVADORA"/>
    <n v="0.6120000000000001"/>
    <n v="0.85"/>
    <n v="0.8"/>
    <n v="0.9"/>
    <n v="126.89820000000002"/>
    <n v="1776.5748000000003"/>
    <x v="0"/>
    <x v="0"/>
    <n v="0.5"/>
  </r>
  <r>
    <n v="11174910"/>
    <s v="Junta ar cond. TRANE"/>
    <n v="40169300"/>
    <s v="40101701A"/>
    <s v="PARTES DE AR CONDICIONADO                                   "/>
    <s v="CONS/IAMN"/>
    <n v="289"/>
    <x v="4"/>
    <s v="1"/>
    <x v="4"/>
    <s v="#"/>
    <s v="TRANE AR CONDICIONADO"/>
    <s v="UN"/>
    <n v="18"/>
    <n v="9.5749999999999993"/>
    <n v="172.35"/>
    <d v="2020-05-14T00:00:00"/>
    <s v="PGEA/PGEST/CDE 19/2020"/>
    <s v="SBS/BENS/GIDBE/ORCB 04/2020"/>
    <n v="8.4499999999999993"/>
    <d v="2017-04-20T00:00:00"/>
    <n v="9.58"/>
    <n v="13.31"/>
    <n v="239.58"/>
    <s v="MATRIZ CONSERVADORA"/>
    <n v="0.6120000000000001"/>
    <n v="0.85"/>
    <n v="0.8"/>
    <n v="0.9"/>
    <n v="8.1457200000000025"/>
    <n v="146.62296000000003"/>
    <x v="0"/>
    <x v="0"/>
    <n v="0.5"/>
  </r>
  <r>
    <n v="11174910"/>
    <s v="Junta ar cond. TRANE"/>
    <n v="40169300"/>
    <s v="40101701A"/>
    <s v="PARTES DE AR CONDICIONADO                                   "/>
    <s v="IMOB/IAMN"/>
    <n v="289"/>
    <x v="4"/>
    <s v="1"/>
    <x v="4"/>
    <s v="#"/>
    <s v="TRANE AR CONDICIONADO"/>
    <s v="UN"/>
    <n v="18"/>
    <n v="13.308199999999999"/>
    <n v="239.54820000000001"/>
    <d v="2020-05-14T00:00:00"/>
    <s v="PGEA/PGEST/CDE 19/2020"/>
    <s v="SBS/BENS/GIDBE/ORCB 04/2020"/>
    <n v="8.4499999999999993"/>
    <d v="2017-04-20T00:00:00"/>
    <n v="13.31"/>
    <n v="13.31"/>
    <n v="239.58"/>
    <s v="MATRIZ CONSERVADORA"/>
    <n v="0.6120000000000001"/>
    <n v="0.85"/>
    <n v="0.8"/>
    <n v="0.9"/>
    <n v="8.1457200000000025"/>
    <n v="146.62296000000003"/>
    <x v="0"/>
    <x v="0"/>
    <n v="0.5"/>
  </r>
  <r>
    <n v="11176847"/>
    <s v="Bomba rotat.ind. d/engrenagem p/prod.Quí"/>
    <n v="84136011"/>
    <n v="40151521"/>
    <s v="BOMBA ROTATIVA"/>
    <s v="CONS/IAMN"/>
    <n v="289"/>
    <x v="4"/>
    <s v="1"/>
    <x v="4"/>
    <s v="#"/>
    <s v="LIQUIFLO EQUIPMENT COMPANY"/>
    <s v="UN"/>
    <n v="1"/>
    <n v="6515.62"/>
    <n v="6515.62"/>
    <d v="2020-05-14T00:00:00"/>
    <s v="PGEA/PGEST/CDE 19/2020"/>
    <s v="SBS/BENS/GIDBE/ORCB 04/2020"/>
    <n v="7954.07"/>
    <d v="2018-02-20T00:00:00"/>
    <n v="6515.62"/>
    <n v="8162.06"/>
    <n v="8162.06"/>
    <s v="HISTÓRICO GM"/>
    <n v="2.0400501240920754E-2"/>
    <m/>
    <m/>
    <m/>
    <n v="166.51011515846966"/>
    <n v="166.51011515846966"/>
    <x v="0"/>
    <x v="0"/>
    <n v="1"/>
  </r>
  <r>
    <n v="11180545"/>
    <s v="Mancal ar cond. TRANE"/>
    <n v="84833090"/>
    <s v="40101701A"/>
    <s v="PARTES DE AR CONDICIONADO                                   "/>
    <s v="CONS/IAMN"/>
    <n v="289"/>
    <x v="4"/>
    <s v="1"/>
    <x v="4"/>
    <s v="#"/>
    <s v="TRANE AR CONDICIONADO"/>
    <s v="UN"/>
    <n v="24"/>
    <n v="131.23689999999999"/>
    <n v="3149.6867000000002"/>
    <d v="2020-05-14T00:00:00"/>
    <s v="PGEA/PGEST/CDE 19/2020"/>
    <s v="SBS/BENS/GIDBE/ORCB 04/2020"/>
    <n v="178.75"/>
    <d v="2017-10-23T00:00:00"/>
    <n v="131.24"/>
    <n v="131.24"/>
    <n v="3149.76"/>
    <s v="MATRIZ CONSERVADORA"/>
    <n v="0.6120000000000001"/>
    <n v="0.85"/>
    <n v="0.8"/>
    <n v="0.9"/>
    <n v="80.318880000000021"/>
    <n v="1927.6531200000004"/>
    <x v="0"/>
    <x v="0"/>
    <n v="1"/>
  </r>
  <r>
    <n v="11185257"/>
    <s v="Macacão prot AE.. 2 diá. Cat.2 Mod.B R."/>
    <n v="61149090"/>
    <n v="46181508"/>
    <s v="VESTIM PROTEC RF AC"/>
    <s v="CONS/IAMN"/>
    <n v="288"/>
    <x v="3"/>
    <s v="1"/>
    <x v="3"/>
    <s v="#"/>
    <s v="PETROLEO BRASILEIRO S.A. PETROBRAS"/>
    <s v="UN"/>
    <n v="10"/>
    <n v="828.88829999999996"/>
    <n v="8288.8832999999995"/>
    <d v="2020-05-14T00:00:00"/>
    <s v="PGEA/PGEST/CDE 19/2020"/>
    <s v="SBS/BENS/GIDBE/ORCB 04/2020"/>
    <n v="619.88"/>
    <d v="2020-06-01T00:00:00"/>
    <n v="828.89"/>
    <n v="828.89"/>
    <n v="8288.9"/>
    <s v="HISTÓRICO GM"/>
    <n v="4.3447612676645202E-2"/>
    <m/>
    <m/>
    <m/>
    <n v="36.013291671544444"/>
    <n v="360.13291671544442"/>
    <x v="0"/>
    <x v="0"/>
    <n v="1"/>
  </r>
  <r>
    <n v="11185264"/>
    <s v="Macacão prot AE.. 2 diá. Cat.2 Mod.C Bri"/>
    <n v="61149090"/>
    <n v="46181508"/>
    <s v="VESTIM PROTEC RF AC"/>
    <s v="CONS/NAC"/>
    <n v="282"/>
    <x v="1"/>
    <s v="0"/>
    <x v="1"/>
    <s v="#"/>
    <s v="PETROLEO BRASILEIRO S.A. PETROBRAS"/>
    <s v="UN"/>
    <n v="10"/>
    <n v="832.02700000000004"/>
    <n v="8320.27"/>
    <d v="2020-05-14T00:00:00"/>
    <s v="PGEA/PGEST/CDE 19/2020"/>
    <s v="SBS/BENS/GIDBE/ORCB 04/2020"/>
    <n v="634.42999999999995"/>
    <d v="2020-05-22T00:00:00"/>
    <n v="832.03"/>
    <n v="832.03"/>
    <n v="8320.2999999999993"/>
    <s v="HISTÓRICO GM"/>
    <n v="4.3447612676645202E-2"/>
    <m/>
    <m/>
    <m/>
    <n v="36.149717175349103"/>
    <n v="361.49717175349105"/>
    <x v="0"/>
    <x v="0"/>
    <n v="1"/>
  </r>
  <r>
    <n v="11185914"/>
    <s v="Calça prot AE.. 2 diá. Cat.2 Mod.BF VDE"/>
    <n v="62046300"/>
    <n v="46181508"/>
    <s v="VESTIM PROTEC RF AC"/>
    <s v="CONS/NAC"/>
    <n v="282"/>
    <x v="1"/>
    <s v="1"/>
    <x v="1"/>
    <s v="#"/>
    <s v="PETROLEO BRASILEIRO S.A. PETROBRAS"/>
    <s v="UN"/>
    <n v="5"/>
    <n v="247.78800000000001"/>
    <n v="1238.94"/>
    <d v="2020-05-14T00:00:00"/>
    <s v="PGEA/PGEST/CDE 19/2020"/>
    <s v="SBS/BENS/GIDBE/ORCB 04/2020"/>
    <n v="302.72000000000003"/>
    <d v="2019-05-24T00:00:00"/>
    <n v="247.79"/>
    <n v="247.79"/>
    <n v="1238.95"/>
    <s v="HISTÓRICO GM"/>
    <n v="4.3447612676645202E-2"/>
    <m/>
    <m/>
    <m/>
    <n v="10.765883945145914"/>
    <n v="53.829419725729572"/>
    <x v="0"/>
    <x v="0"/>
    <n v="1"/>
  </r>
  <r>
    <n v="11185915"/>
    <s v="Calça prot AE.. 2 diá. Cat.2 Mod.BF VDE"/>
    <n v="62046300"/>
    <n v="46181508"/>
    <s v="VESTIM PROTEC RF AC"/>
    <s v="CONS/NAC"/>
    <n v="282"/>
    <x v="1"/>
    <s v="1"/>
    <x v="1"/>
    <s v="#"/>
    <s v="PETROLEO BRASILEIRO S.A. PETROBRAS"/>
    <s v="UN"/>
    <n v="2"/>
    <n v="412.52"/>
    <n v="825.04"/>
    <d v="2020-05-14T00:00:00"/>
    <s v="PGEA/PGEST/CDE 19/2020"/>
    <s v="SBS/BENS/GIDBE/ORCB 04/2020"/>
    <n v="302.70999999999998"/>
    <d v="2019-05-24T00:00:00"/>
    <n v="412.52"/>
    <n v="412.52"/>
    <n v="825.04"/>
    <s v="HISTÓRICO GM"/>
    <n v="4.3447612676645202E-2"/>
    <m/>
    <m/>
    <m/>
    <n v="17.923009181369679"/>
    <n v="35.846018362739358"/>
    <x v="0"/>
    <x v="0"/>
    <n v="1"/>
  </r>
  <r>
    <n v="11187706"/>
    <s v="Suporte p/turb.gás GE"/>
    <n v="84119900"/>
    <s v="26101506A"/>
    <s v="PARTES DE TURBNA A GÁS"/>
    <s v="CONS/IMP"/>
    <n v="189"/>
    <x v="5"/>
    <s v="1"/>
    <x v="4"/>
    <s v="#"/>
    <s v="GE -GENERAL ELECTRIC COMPANY"/>
    <s v="UN"/>
    <n v="391"/>
    <n v="652.41250000000002"/>
    <n v="255093.28450000001"/>
    <d v="2020-05-14T00:00:00"/>
    <s v="PGEA/PGEST/CDE 19/2020"/>
    <s v="SBS/BENS/GIDBE/ORCB 04/2020"/>
    <n v="1467.6057000000001"/>
    <d v="2016-03-31T00:00:00"/>
    <n v="652.41"/>
    <n v="652.41"/>
    <n v="255092.31"/>
    <s v="MATRIZ DE ATRATIVIDADE DE MERCADO"/>
    <n v="0.36000000000000004"/>
    <n v="0.5"/>
    <n v="0.8"/>
    <n v="0.9"/>
    <n v="234.86760000000001"/>
    <n v="91833.231599999999"/>
    <x v="0"/>
    <x v="0"/>
    <n v="1"/>
  </r>
  <r>
    <n v="11192815"/>
    <s v="Porca sext A194-2H 5/8&quot;-11UNC"/>
    <n v="73181600"/>
    <s v="31161700A"/>
    <s v="PORCA SEXTAVADA E QUADRADA                                  "/>
    <s v="CONS/NAC"/>
    <n v="288"/>
    <x v="3"/>
    <s v="1"/>
    <x v="3"/>
    <s v="#"/>
    <s v="Não Atribuído"/>
    <s v="UN"/>
    <n v="130"/>
    <n v="1.2143999999999999"/>
    <n v="157.875"/>
    <d v="2020-05-14T00:00:00"/>
    <s v="PGEA/PGEST/CDE 19/2020"/>
    <s v="SBS/BENS/GIDBE/ORCB 04/2020"/>
    <n v="0.75649999999999995"/>
    <d v="2019-07-25T00:00:00"/>
    <n v="1.21"/>
    <n v="1.21"/>
    <n v="157.29999999999998"/>
    <s v="MATRIZ CONSERVADORA"/>
    <n v="0.6120000000000001"/>
    <n v="0.85"/>
    <n v="0.8"/>
    <n v="0.9"/>
    <n v="0.74052000000000007"/>
    <n v="96.267600000000016"/>
    <x v="0"/>
    <x v="0"/>
    <n v="1"/>
  </r>
  <r>
    <n v="11194345"/>
    <s v="Junt.circ.p/flang. FP plan n met. 5&quot; &quot;D&quot;"/>
    <n v="40169300"/>
    <s v="31181500B"/>
    <s v="JUNTA CIRCULAR PARA FLANGE                                  "/>
    <s v="CONS/NAC"/>
    <n v="288"/>
    <x v="3"/>
    <s v="1"/>
    <x v="3"/>
    <s v="#"/>
    <s v="Não Atribuído"/>
    <s v="UN"/>
    <n v="20"/>
    <n v="18.25"/>
    <n v="365"/>
    <d v="2020-05-14T00:00:00"/>
    <s v="PGEA/PGEST/CDE 19/2020"/>
    <s v="SBS/BENS/GIDBE/ORCB 04/2020"/>
    <n v="12.446"/>
    <d v="2012-04-13T00:00:00"/>
    <n v="18.25"/>
    <n v="18.25"/>
    <n v="365"/>
    <s v="MATRIZ CONSERVADORA"/>
    <n v="0.6120000000000001"/>
    <n v="0.85"/>
    <n v="0.8"/>
    <n v="0.9"/>
    <n v="11.169000000000002"/>
    <n v="223.38000000000005"/>
    <x v="0"/>
    <x v="0"/>
    <n v="1"/>
  </r>
  <r>
    <n v="11194440"/>
    <s v="Junt.circ.p/flang. FP plan n met. 3 1/2&quot;"/>
    <n v="40169300"/>
    <s v="31181500B"/>
    <s v="JUNTA CIRCULAR PARA FLANGE                                  "/>
    <s v="CONS/NAC"/>
    <n v="288"/>
    <x v="3"/>
    <s v="1"/>
    <x v="3"/>
    <s v="#"/>
    <s v="Não Atribuído"/>
    <s v="UN"/>
    <n v="5"/>
    <n v="23.015599999999999"/>
    <n v="115.078"/>
    <d v="2020-05-14T00:00:00"/>
    <s v="PGEA/PGEST/CDE 19/2020"/>
    <s v="SBS/BENS/GIDBE/ORCB 04/2020"/>
    <n v="18.589600000000001"/>
    <d v="2012-04-13T00:00:00"/>
    <n v="23.02"/>
    <n v="23.02"/>
    <n v="115.1"/>
    <s v="MATRIZ CONSERVADORA"/>
    <n v="0.6120000000000001"/>
    <n v="0.85"/>
    <n v="0.8"/>
    <n v="0.9"/>
    <n v="14.088240000000003"/>
    <n v="70.441200000000009"/>
    <x v="0"/>
    <x v="0"/>
    <n v="1"/>
  </r>
  <r>
    <n v="11205262"/>
    <s v="Parafuso esp. p/turbina gás"/>
    <n v="73181500"/>
    <s v="26101506A"/>
    <s v="PARTES DE TURBNA A GÁS"/>
    <s v="SOBRE_EMP"/>
    <n v="189"/>
    <x v="5"/>
    <s v="1"/>
    <x v="4"/>
    <s v="#"/>
    <s v="GE -GENERAL ELECTRIC COMPANY"/>
    <s v="UN"/>
    <n v="28"/>
    <n v="16"/>
    <n v="448"/>
    <d v="2020-05-14T00:00:00"/>
    <s v="PGEA/PGEST/CDE 19/2020"/>
    <s v="SBS/BENS/GIDBE/ORCB 04/2020"/>
    <n v="60.3"/>
    <d v="2020-01-24T00:00:00"/>
    <n v="16"/>
    <n v="60.3"/>
    <n v="1688.3999999999999"/>
    <s v="MATRIZ CONSERVADORA"/>
    <n v="0.6120000000000001"/>
    <n v="0.85"/>
    <n v="0.8"/>
    <n v="0.9"/>
    <n v="36.903600000000004"/>
    <n v="1033.3008000000002"/>
    <x v="0"/>
    <x v="0"/>
    <n v="0.5"/>
  </r>
  <r>
    <n v="11205262"/>
    <s v="Parafuso esp. p/turbina gás"/>
    <n v="73181500"/>
    <s v="26101506A"/>
    <s v="PARTES DE TURBNA A GÁS"/>
    <s v="CONS/IMP"/>
    <n v="189"/>
    <x v="5"/>
    <s v="1"/>
    <x v="4"/>
    <s v="#"/>
    <s v="GE -GENERAL ELECTRIC COMPANY"/>
    <s v="UN"/>
    <n v="406"/>
    <n v="22.493200000000002"/>
    <n v="9132.2392"/>
    <d v="2020-05-14T00:00:00"/>
    <s v="PGEA/PGEST/CDE 19/2020"/>
    <s v="SBS/BENS/GIDBE/ORCB 04/2020"/>
    <n v="60.3"/>
    <d v="2020-01-24T00:00:00"/>
    <n v="22.49"/>
    <n v="60.3"/>
    <n v="24481.8"/>
    <s v="MATRIZ CONSERVADORA"/>
    <n v="0.6120000000000001"/>
    <n v="0.85"/>
    <n v="0.8"/>
    <n v="0.9"/>
    <n v="36.903600000000004"/>
    <n v="14982.861600000002"/>
    <x v="0"/>
    <x v="0"/>
    <n v="0.5"/>
  </r>
  <r>
    <n v="11208018"/>
    <s v="Filtro"/>
    <n v="84212990"/>
    <s v="40151800A"/>
    <s v="PARTES DE COMPRESSORES INDUSTRIAIS"/>
    <s v="CONS/IAMN"/>
    <n v="289"/>
    <x v="4"/>
    <s v="1"/>
    <x v="4"/>
    <s v="#"/>
    <s v="ATLAS COPCO GROUP"/>
    <s v="UN"/>
    <n v="6"/>
    <n v="344.12"/>
    <n v="2064.7199999999998"/>
    <d v="2020-05-14T00:00:00"/>
    <s v="PGEA/PGEST/CDE 19/2020"/>
    <s v="SBS/BENS/GIDBE/ORCB 04/2020"/>
    <n v="293.45"/>
    <d v="2017-07-05T00:00:00"/>
    <n v="344.12"/>
    <n v="414.77"/>
    <n v="2488.62"/>
    <s v="MATRIZ CONSERVADORA"/>
    <n v="0.6120000000000001"/>
    <n v="0.85"/>
    <n v="0.8"/>
    <n v="0.9"/>
    <n v="253.83924000000002"/>
    <n v="1523.0354400000001"/>
    <x v="0"/>
    <x v="0"/>
    <n v="0.5"/>
  </r>
  <r>
    <n v="11208018"/>
    <s v="Filtro"/>
    <n v="84212990"/>
    <s v="40151800A"/>
    <s v="PARTES DE COMPRESSORES INDUSTRIAIS"/>
    <s v="CONS/NAC"/>
    <n v="289"/>
    <x v="4"/>
    <s v="1"/>
    <x v="4"/>
    <s v="#"/>
    <s v="ATLAS COPCO GROUP"/>
    <s v="UN"/>
    <n v="6"/>
    <n v="414.77"/>
    <n v="2488.62"/>
    <d v="2020-05-14T00:00:00"/>
    <s v="PGEA/PGEST/CDE 19/2020"/>
    <s v="SBS/BENS/GIDBE/ORCB 04/2020"/>
    <n v="293.45"/>
    <d v="2017-07-05T00:00:00"/>
    <n v="414.77"/>
    <n v="414.77"/>
    <n v="2488.62"/>
    <s v="MATRIZ CONSERVADORA"/>
    <n v="0.6120000000000001"/>
    <n v="0.85"/>
    <n v="0.8"/>
    <n v="0.9"/>
    <n v="253.83924000000002"/>
    <n v="1523.0354400000001"/>
    <x v="0"/>
    <x v="0"/>
    <n v="0.5"/>
  </r>
  <r>
    <n v="11208130"/>
    <s v="Sensor específico"/>
    <n v="90318099"/>
    <s v="40151800A"/>
    <s v="PARTES DE COMPRESSORES INDUSTRIAIS"/>
    <s v="CONS/IAMN"/>
    <n v="289"/>
    <x v="4"/>
    <s v="1"/>
    <x v="4"/>
    <s v="#"/>
    <s v="ATLAS COPCO GROUP"/>
    <s v="UN"/>
    <n v="2"/>
    <n v="281.77"/>
    <n v="563.54"/>
    <d v="2020-05-14T00:00:00"/>
    <s v="PGEA/PGEST/CDE 19/2020"/>
    <s v="SBS/BENS/GIDBE/ORCB 04/2020"/>
    <n v="280.57"/>
    <d v="2014-10-08T00:00:00"/>
    <n v="281.77"/>
    <n v="281.77"/>
    <n v="563.54"/>
    <s v="MATRIZ CONSERVADORA"/>
    <n v="0.6120000000000001"/>
    <n v="0.85"/>
    <n v="0.8"/>
    <n v="0.9"/>
    <n v="172.44324"/>
    <n v="344.88648000000001"/>
    <x v="0"/>
    <x v="0"/>
    <n v="1"/>
  </r>
  <r>
    <n v="11209931"/>
    <s v="Parafuso esp. p/turb.gás GE"/>
    <n v="73181500"/>
    <s v="26101506A"/>
    <s v="PARTES DE TURBNA A GÁS"/>
    <s v="CONS/IMP"/>
    <n v="289"/>
    <x v="4"/>
    <s v="1"/>
    <x v="4"/>
    <s v="#"/>
    <s v="GE -GENERAL ELECTRIC COMPANY"/>
    <s v="UN"/>
    <n v="60"/>
    <n v="21.343599999999999"/>
    <n v="1280.6177"/>
    <d v="2020-05-14T00:00:00"/>
    <s v="PGEA/PGEST/CDE 19/2020"/>
    <s v="SBS/BENS/GIDBE/ORCB 04/2020"/>
    <n v="93.6828"/>
    <d v="2020-04-22T00:00:00"/>
    <n v="21.34"/>
    <n v="21.34"/>
    <n v="1280.4000000000001"/>
    <s v="MATRIZ CONSERVADORA"/>
    <n v="0.6120000000000001"/>
    <n v="0.85"/>
    <n v="0.8"/>
    <n v="0.9"/>
    <n v="13.060080000000003"/>
    <n v="783.60480000000018"/>
    <x v="0"/>
    <x v="0"/>
    <n v="1"/>
  </r>
  <r>
    <n v="11210699"/>
    <s v="Espuma PU lata c/500mL"/>
    <n v="32141010"/>
    <n v="31201630"/>
    <s v="ESPUMA SELANTE                                              "/>
    <s v="CONS/NAC4"/>
    <n v="288"/>
    <x v="3"/>
    <s v="1"/>
    <x v="3"/>
    <s v="#"/>
    <s v="ORBIQUIMICA LTDA"/>
    <s v="L"/>
    <n v="6"/>
    <n v="15.0017"/>
    <n v="90.01"/>
    <d v="2020-05-14T00:00:00"/>
    <s v="PGEA/PGEST/CDE 19/2020"/>
    <s v="SBS/BENS/GIDBE/ORCB 04/2020"/>
    <n v="32.94"/>
    <d v="2020-04-15T00:00:00"/>
    <n v="15"/>
    <n v="37.19"/>
    <n v="223.14"/>
    <s v="MATRIZ CONSERVADORA"/>
    <n v="0.6120000000000001"/>
    <n v="0.85"/>
    <n v="0.8"/>
    <n v="0.9"/>
    <n v="22.760280000000002"/>
    <n v="136.56168000000002"/>
    <x v="0"/>
    <x v="0"/>
    <n v="1"/>
  </r>
  <r>
    <n v="11225120"/>
    <s v="Lumin. LED 50W 100-277Vca"/>
    <n v="94051093"/>
    <s v="39111501A"/>
    <s v="LUMINARIA LED                                               "/>
    <s v="CONS/IAMN"/>
    <n v="282"/>
    <x v="1"/>
    <s v="1"/>
    <x v="1"/>
    <s v="#"/>
    <s v="DIALIGHT"/>
    <s v="UN"/>
    <n v="2"/>
    <n v="1466.9349999999999"/>
    <n v="2933.87"/>
    <d v="2020-05-14T00:00:00"/>
    <s v="PGEA/PGEST/CDE 19/2020"/>
    <s v="SBS/BENS/GIDBE/ORCB 04/2020"/>
    <n v="3856.88"/>
    <d v="2020-02-17T00:00:00"/>
    <n v="1466.94"/>
    <n v="1466.94"/>
    <n v="2933.88"/>
    <s v="MATRIZ CONSERVADORA"/>
    <n v="0.6120000000000001"/>
    <n v="0.85"/>
    <n v="0.8"/>
    <n v="0.9"/>
    <n v="897.76728000000014"/>
    <n v="1795.5345600000003"/>
    <x v="0"/>
    <x v="0"/>
    <n v="1"/>
  </r>
  <r>
    <n v="11234237"/>
    <s v="Bucha p/turb.gás GE"/>
    <n v="84119900"/>
    <s v="26101506A"/>
    <s v="PARTES DE TURBNA A GÁS"/>
    <s v="IMOB/IMP"/>
    <n v="189"/>
    <x v="5"/>
    <s v="1"/>
    <x v="4"/>
    <s v="#"/>
    <s v="GE -GENERAL ELECTRIC COMPANY"/>
    <s v="UN"/>
    <n v="551"/>
    <n v="352.31920000000002"/>
    <n v="194127.9"/>
    <d v="2020-05-14T00:00:00"/>
    <s v="PGEA/PGEST/CDE 19/2020"/>
    <s v="SBS/BENS/GIDBE/ORCB 04/2020"/>
    <n v="253.01410000000001"/>
    <d v="2015-08-31T00:00:00"/>
    <n v="352.32"/>
    <n v="352.32"/>
    <n v="194128.32"/>
    <s v="MATRIZ DE ATRATIVIDADE DE MERCADO"/>
    <n v="4.5000000000000005E-2"/>
    <n v="0.5"/>
    <n v="0.1"/>
    <n v="0.9"/>
    <n v="15.854400000000002"/>
    <n v="8735.7744000000002"/>
    <x v="0"/>
    <x v="0"/>
    <n v="1"/>
  </r>
  <r>
    <n v="11234816"/>
    <s v="Junta específica p/turb.gás GE"/>
    <n v="40169300"/>
    <s v="26101506A"/>
    <s v="PARTES DE TURBNA A GÁS"/>
    <s v="CONS/IMP"/>
    <n v="189"/>
    <x v="5"/>
    <s v="1"/>
    <x v="4"/>
    <s v="#"/>
    <s v="GE -GENERAL ELECTRIC COMPANY"/>
    <s v="UN"/>
    <n v="2"/>
    <n v="1525.1624999999999"/>
    <n v="3050.3249999999998"/>
    <d v="2020-05-14T00:00:00"/>
    <s v="PGEA/PGEST/CDE 19/2020"/>
    <s v="SBS/BENS/GIDBE/ORCB 04/2020"/>
    <n v="1427.9"/>
    <d v="2015-08-31T00:00:00"/>
    <n v="1525.16"/>
    <n v="1525.16"/>
    <n v="3050.32"/>
    <s v="MATRIZ CONSERVADORA"/>
    <n v="0.6120000000000001"/>
    <n v="0.85"/>
    <n v="0.8"/>
    <n v="0.9"/>
    <n v="933.39792000000023"/>
    <n v="1866.7958400000005"/>
    <x v="0"/>
    <x v="0"/>
    <n v="1"/>
  </r>
  <r>
    <n v="11234841"/>
    <s v="Conector p/turb.gás GE"/>
    <n v="73079900"/>
    <s v="26101506A"/>
    <s v="PARTES DE TURBNA A GÁS"/>
    <s v="IMOB/IMP"/>
    <n v="189"/>
    <x v="5"/>
    <s v="1"/>
    <x v="4"/>
    <s v="#"/>
    <s v="GE -GENERAL ELECTRIC COMPANY"/>
    <s v="UN"/>
    <n v="2"/>
    <n v="2476.8688000000002"/>
    <n v="4953.7375000000002"/>
    <d v="2020-05-14T00:00:00"/>
    <s v="PGEA/PGEST/CDE 19/2020"/>
    <s v="SBS/BENS/GIDBE/ORCB 04/2020"/>
    <n v="1789.35"/>
    <d v="2015-08-31T00:00:00"/>
    <n v="2476.87"/>
    <n v="2476.87"/>
    <n v="4953.74"/>
    <s v="MATRIZ CONSERVADORA"/>
    <n v="0.6120000000000001"/>
    <n v="0.85"/>
    <n v="0.8"/>
    <n v="0.9"/>
    <n v="1515.8444400000001"/>
    <n v="3031.6888800000002"/>
    <x v="0"/>
    <x v="0"/>
    <n v="0.5"/>
  </r>
  <r>
    <n v="11234841"/>
    <s v="Conector p/turb.gás GE"/>
    <n v="73079900"/>
    <s v="26101506A"/>
    <s v="PARTES DE TURBNA A GÁS"/>
    <s v="CONS/IMP"/>
    <n v="189"/>
    <x v="5"/>
    <s v="1"/>
    <x v="4"/>
    <s v="#"/>
    <s v="GE -GENERAL ELECTRIC COMPANY"/>
    <s v="UN"/>
    <n v="16"/>
    <n v="410.11559999999997"/>
    <n v="6561.85"/>
    <d v="2020-05-14T00:00:00"/>
    <s v="PGEA/PGEST/CDE 19/2020"/>
    <s v="SBS/BENS/GIDBE/ORCB 04/2020"/>
    <n v="1789.35"/>
    <d v="2015-08-31T00:00:00"/>
    <n v="410.12"/>
    <n v="2476.87"/>
    <n v="39629.919999999998"/>
    <s v="MATRIZ CONSERVADORA"/>
    <n v="0.6120000000000001"/>
    <n v="0.85"/>
    <n v="0.8"/>
    <n v="0.9"/>
    <n v="1515.8444400000001"/>
    <n v="24253.511040000001"/>
    <x v="0"/>
    <x v="0"/>
    <n v="0.5"/>
  </r>
  <r>
    <n v="11234878"/>
    <s v="Cabo específico p/turb.gás GE"/>
    <n v="0"/>
    <s v="26101506A"/>
    <s v="PARTES DE TURBNA A GÁS"/>
    <s v="CONS/IMP"/>
    <n v="289"/>
    <x v="4"/>
    <s v="2"/>
    <x v="4"/>
    <s v="#"/>
    <s v="GE -GENERAL ELECTRIC COMPANY"/>
    <s v="UN"/>
    <n v="4"/>
    <n v="5383.335"/>
    <n v="21533.34"/>
    <d v="2020-05-14T00:00:00"/>
    <s v="PGEA/PGEST/CDE 19/2020"/>
    <s v="SBS/BENS/GIDBE/ORCB 04/2020"/>
    <n v="6763.7449999999999"/>
    <d v="2015-08-31T00:00:00"/>
    <n v="5383.34"/>
    <n v="8103.24"/>
    <n v="32412.959999999999"/>
    <s v="MATRIZ CONSERVADORA"/>
    <n v="0.6120000000000001"/>
    <n v="0.85"/>
    <n v="0.8"/>
    <n v="0.9"/>
    <n v="4959.1828800000003"/>
    <n v="19836.731520000001"/>
    <x v="0"/>
    <x v="0"/>
    <n v="1"/>
  </r>
  <r>
    <n v="11236003"/>
    <s v="Sensor específico p/turb.gás GE"/>
    <n v="90271000"/>
    <s v="26101506A"/>
    <s v="PARTES DE TURBNA A GÁS"/>
    <s v="CONS/IMP"/>
    <n v="189"/>
    <x v="5"/>
    <s v="1"/>
    <x v="4"/>
    <s v="#"/>
    <s v="GE -GENERAL ELECTRIC COMPANY"/>
    <s v="UN"/>
    <n v="1"/>
    <n v="51509.05"/>
    <n v="51509.05"/>
    <d v="2020-05-14T00:00:00"/>
    <s v="PGEA/PGEST/CDE 19/2020"/>
    <s v="SBS/BENS/GIDBE/ORCB 04/2020"/>
    <n v="36681.675000000003"/>
    <d v="2015-08-31T00:00:00"/>
    <n v="51509.05"/>
    <n v="51509.05"/>
    <n v="51509.05"/>
    <s v="MATRIZ DE ATRATIVIDADE DE MERCADO"/>
    <n v="4.5000000000000005E-2"/>
    <n v="0.5"/>
    <n v="0.1"/>
    <n v="0.9"/>
    <n v="2317.9072500000002"/>
    <n v="2317.9072500000002"/>
    <x v="0"/>
    <x v="0"/>
    <n v="0.5"/>
  </r>
  <r>
    <n v="11236003"/>
    <s v="Sensor específico p/turb.gás GE"/>
    <n v="90271000"/>
    <s v="26101506A"/>
    <s v="PARTES DE TURBNA A GÁS"/>
    <s v="IMOB/IMP"/>
    <n v="189"/>
    <x v="5"/>
    <s v="1"/>
    <x v="4"/>
    <s v="#"/>
    <s v="GE -GENERAL ELECTRIC COMPANY"/>
    <s v="UN"/>
    <n v="2"/>
    <n v="48302.59"/>
    <n v="96605.18"/>
    <d v="2020-05-14T00:00:00"/>
    <s v="PGEA/PGEST/CDE 19/2020"/>
    <s v="SBS/BENS/GIDBE/ORCB 04/2020"/>
    <n v="36681.675000000003"/>
    <d v="2015-08-31T00:00:00"/>
    <n v="48302.59"/>
    <n v="51509.05"/>
    <n v="103018.1"/>
    <s v="MATRIZ DE ATRATIVIDADE DE MERCADO"/>
    <n v="4.5000000000000005E-2"/>
    <n v="0.5"/>
    <n v="0.1"/>
    <n v="0.9"/>
    <n v="2317.9072500000002"/>
    <n v="4635.8145000000004"/>
    <x v="0"/>
    <x v="0"/>
    <n v="0.5"/>
  </r>
  <r>
    <n v="11240326"/>
    <s v="Bota seg. n° 36"/>
    <n v="64039990"/>
    <s v="46181600A"/>
    <s v="CALCADO DE SEGURANCA                                        "/>
    <s v="CONS/NAC"/>
    <n v="288"/>
    <x v="3"/>
    <s v="1"/>
    <x v="3"/>
    <s v="#"/>
    <s v="Não Atribuído"/>
    <s v="PAR"/>
    <n v="6"/>
    <n v="24.265000000000001"/>
    <n v="145.59"/>
    <d v="2020-05-14T00:00:00"/>
    <s v="PGEA/PGEST/CDE 19/2020"/>
    <s v="SBS/BENS/GIDBE/ORCB 04/2020"/>
    <n v="19.04"/>
    <d v="2014-10-06T00:00:00"/>
    <n v="24.27"/>
    <n v="24.27"/>
    <n v="145.62"/>
    <s v="MATRIZ CONSERVADORA"/>
    <n v="0.6120000000000001"/>
    <n v="0.85"/>
    <n v="0.8"/>
    <n v="0.9"/>
    <n v="14.853240000000001"/>
    <n v="89.119440000000012"/>
    <x v="0"/>
    <x v="0"/>
    <n v="1"/>
  </r>
  <r>
    <n v="11240397"/>
    <s v="Bota seg. n° 37"/>
    <n v="64029990"/>
    <s v="46181600A"/>
    <s v="CALCADO DE SEGURANCA                                        "/>
    <s v="CONS/NAC"/>
    <n v="288"/>
    <x v="3"/>
    <s v="1"/>
    <x v="3"/>
    <s v="#"/>
    <s v="Não Atribuído"/>
    <s v="PAR"/>
    <n v="6"/>
    <n v="35.073300000000003"/>
    <n v="210.44"/>
    <d v="2020-05-14T00:00:00"/>
    <s v="PGEA/PGEST/CDE 19/2020"/>
    <s v="SBS/BENS/GIDBE/ORCB 04/2020"/>
    <n v="36.42"/>
    <d v="2015-06-30T00:00:00"/>
    <n v="35.07"/>
    <n v="35.07"/>
    <n v="210.42000000000002"/>
    <s v="MATRIZ CONSERVADORA"/>
    <n v="0.6120000000000001"/>
    <n v="0.85"/>
    <n v="0.8"/>
    <n v="0.9"/>
    <n v="21.462840000000003"/>
    <n v="128.77704000000003"/>
    <x v="0"/>
    <x v="0"/>
    <n v="1"/>
  </r>
  <r>
    <n v="11241540"/>
    <s v="Bomba específica p/turb.gás GE"/>
    <n v="84136090"/>
    <s v="26101506A"/>
    <s v="PARTES DE TURBNA A GÁS"/>
    <s v="CONS/IMP"/>
    <n v="189"/>
    <x v="5"/>
    <s v="1"/>
    <x v="4"/>
    <s v="#"/>
    <s v="GE -GENERAL ELECTRIC COMPANY"/>
    <s v="UN"/>
    <n v="8"/>
    <n v="142578.94889999999"/>
    <n v="1140631.5911000001"/>
    <d v="2020-05-14T00:00:00"/>
    <s v="PGEA/PGEST/CDE 19/2020"/>
    <s v="SBS/BENS/GIDBE/ORCB 04/2020"/>
    <n v="92862.657500000001"/>
    <d v="2015-07-10T00:00:00"/>
    <n v="142578.95000000001"/>
    <n v="142578.95000000001"/>
    <n v="1140631.6000000001"/>
    <s v="MATRIZ DE ATRATIVIDADE DE MERCADO"/>
    <n v="0.216"/>
    <n v="0.3"/>
    <n v="0.8"/>
    <n v="0.9"/>
    <n v="30797.053200000002"/>
    <n v="246376.42560000002"/>
    <x v="0"/>
    <x v="0"/>
    <n v="1"/>
  </r>
  <r>
    <n v="11251763"/>
    <s v="Manômetro 0a1000psi"/>
    <n v="90262010"/>
    <n v="41112403"/>
    <s v="MANOMETROS E MANOVACUOMETRO                                 "/>
    <s v="CONS/NAC"/>
    <n v="289"/>
    <x v="4"/>
    <s v="1"/>
    <x v="4"/>
    <s v="#"/>
    <s v="WIKA INSTRUMENTS"/>
    <s v="UN"/>
    <n v="4"/>
    <n v="144.44999999999999"/>
    <n v="577.79999999999995"/>
    <d v="2020-05-14T00:00:00"/>
    <s v="PGEA/PGEST/CDE 19/2020"/>
    <s v="SBS/BENS/GIDBE/ORCB 04/2020"/>
    <n v="171.25"/>
    <d v="2017-06-08T00:00:00"/>
    <n v="144.44999999999999"/>
    <n v="144.44999999999999"/>
    <n v="577.79999999999995"/>
    <s v="HISTÓRICO GM"/>
    <n v="0.05"/>
    <m/>
    <m/>
    <m/>
    <n v="7.2225000000000001"/>
    <n v="28.89"/>
    <x v="0"/>
    <x v="0"/>
    <n v="1"/>
  </r>
  <r>
    <n v="11256897"/>
    <s v="Pilha recarregável NiCd BR3032 1,2V 2,5A"/>
    <n v="85073011"/>
    <n v="26111701"/>
    <s v="PILHA RECARREGAVEL                                          "/>
    <s v="CONS/NAC"/>
    <n v="289"/>
    <x v="4"/>
    <s v="1"/>
    <x v="4"/>
    <s v="#"/>
    <s v="SAFT SA"/>
    <s v="UN"/>
    <n v="12"/>
    <n v="113.7492"/>
    <n v="1364.99"/>
    <d v="2020-05-14T00:00:00"/>
    <s v="PGEA/PGEST/CDE 19/2020"/>
    <s v="SBS/BENS/GIDBE/ORCB 04/2020"/>
    <n v="112"/>
    <d v="2018-01-10T00:00:00"/>
    <n v="113.75"/>
    <n v="113.75"/>
    <n v="1365"/>
    <s v="HISTÓRICO GM 7 ALGARISMOS"/>
    <n v="1.742565739453977E-2"/>
    <m/>
    <m/>
    <m/>
    <n v="1.9821685286288988"/>
    <n v="23.786022343546787"/>
    <x v="0"/>
    <x v="0"/>
    <n v="1"/>
  </r>
  <r>
    <n v="11258635"/>
    <s v="Contator pot 3NA AC-3 690V(Ui)"/>
    <n v="85364900"/>
    <s v="39121529A"/>
    <s v="CONTATOR DE BAIXA TENSAO                                    "/>
    <s v="CONS/NAC"/>
    <n v="288"/>
    <x v="3"/>
    <s v="1"/>
    <x v="3"/>
    <s v="#"/>
    <s v="SCHNEIDER ELECTRIC"/>
    <s v="UN"/>
    <n v="3"/>
    <n v="201.00399999999999"/>
    <n v="603.01199999999994"/>
    <d v="2020-05-14T00:00:00"/>
    <s v="PGEA/PGEST/CDE 19/2020"/>
    <s v="SBS/BENS/GIDBE/ORCB 04/2020"/>
    <n v="388.26"/>
    <d v="2019-11-26T00:00:00"/>
    <n v="201.01"/>
    <n v="217.19"/>
    <n v="651.56999999999994"/>
    <s v="MATRIZ CONSERVADORA"/>
    <n v="0.6120000000000001"/>
    <n v="0.85"/>
    <n v="0.8"/>
    <n v="0.9"/>
    <n v="132.92028000000002"/>
    <n v="398.76084000000003"/>
    <x v="0"/>
    <x v="0"/>
    <n v="1"/>
  </r>
  <r>
    <n v="11264290"/>
    <s v="Fita adesiva vinil 100mmx24m branca"/>
    <n v="39191020"/>
    <n v="31201512"/>
    <s v="FITA TRANSPARENTE                                           "/>
    <s v="CONS/NAC"/>
    <n v="288"/>
    <x v="3"/>
    <s v="1"/>
    <x v="3"/>
    <s v="#"/>
    <s v="Maquimp Comercial Importadora"/>
    <s v="UN"/>
    <n v="30"/>
    <n v="536.78330000000005"/>
    <n v="16103.5"/>
    <d v="2020-05-14T00:00:00"/>
    <s v="PGEA/PGEST/CDE 19/2020"/>
    <s v="SBS/BENS/GIDBE/ORCB 04/2020"/>
    <n v="560.17999999999995"/>
    <d v="2018-07-13T00:00:00"/>
    <n v="536.78"/>
    <n v="536.78"/>
    <n v="16103.4"/>
    <s v="HISTÓRICO GM"/>
    <n v="1.1967597366105372E-2"/>
    <m/>
    <m/>
    <m/>
    <n v="6.4239669141780409"/>
    <n v="192.71900742534123"/>
    <x v="0"/>
    <x v="0"/>
    <n v="1"/>
  </r>
  <r>
    <n v="11264817"/>
    <s v="Caixa passag. &quot;E&quot; PVC 1/2&quot;"/>
    <n v="39174090"/>
    <n v="39121303"/>
    <s v="CONDULETE"/>
    <s v="CONS/NAC"/>
    <n v="288"/>
    <x v="3"/>
    <s v="A001"/>
    <x v="3"/>
    <s v="#"/>
    <s v=" WETZEL"/>
    <s v="UN"/>
    <n v="37"/>
    <n v="6.5080999999999998"/>
    <n v="240.8"/>
    <d v="2020-05-14T00:00:00"/>
    <s v="PGEA/PGEST/CDE 19/2020"/>
    <s v="SBS/BENS/GIDBE/ORCB 04/2020"/>
    <n v="176.96"/>
    <d v="2019-09-11T00:00:00"/>
    <n v="6.51"/>
    <n v="6.51"/>
    <n v="240.87"/>
    <s v="HISTÓRICO GM"/>
    <n v="1.0000062100216473E-2"/>
    <m/>
    <m/>
    <m/>
    <n v="6.5100404272409235E-2"/>
    <n v="2.4087149580791416"/>
    <x v="0"/>
    <x v="0"/>
    <n v="1"/>
  </r>
  <r>
    <n v="11266101"/>
    <s v="Tubo montado p/turb.gás GE"/>
    <n v="84119900"/>
    <s v="26101506A"/>
    <s v="PARTES DE TURBNA A GÁS"/>
    <s v="CONS/IMP"/>
    <n v="189"/>
    <x v="5"/>
    <s v="1"/>
    <x v="4"/>
    <s v="#"/>
    <s v="GE -GENERAL ELECTRIC COMPANY"/>
    <s v="UN"/>
    <n v="5"/>
    <n v="6318.6850000000004"/>
    <n v="31593.424999999999"/>
    <d v="2020-05-14T00:00:00"/>
    <s v="PGEA/PGEST/CDE 19/2020"/>
    <s v="SBS/BENS/GIDBE/ORCB 04/2020"/>
    <n v="4022.67"/>
    <d v="2013-12-06T00:00:00"/>
    <n v="6318.69"/>
    <n v="6318.69"/>
    <n v="31593.449999999997"/>
    <s v="MATRIZ CONSERVADORA"/>
    <n v="0.6120000000000001"/>
    <n v="0.85"/>
    <n v="0.8"/>
    <n v="0.9"/>
    <n v="3867.0382800000002"/>
    <n v="19335.1914"/>
    <x v="0"/>
    <x v="0"/>
    <n v="1"/>
  </r>
  <r>
    <n v="11280638"/>
    <s v="Terminal Cu p/1 cab. 1,5a2,5mm2"/>
    <n v="85369090"/>
    <n v="39121432"/>
    <s v="TERMINAL ELETRICO                                           "/>
    <s v="CONS/NAC"/>
    <n v="288"/>
    <x v="3"/>
    <s v="1"/>
    <x v="3"/>
    <s v="#"/>
    <s v="INTELLI TERMINAIS ELÉTRICOS"/>
    <s v="UN"/>
    <n v="401"/>
    <n v="0.26"/>
    <n v="104.26"/>
    <d v="2020-05-14T00:00:00"/>
    <s v="PGEA/PGEST/CDE 19/2020"/>
    <s v="SBS/BENS/GIDBE/ORCB 04/2020"/>
    <n v="0.19"/>
    <d v="2012-02-24T00:00:00"/>
    <n v="1.1299999999999999"/>
    <n v="1.1299999999999999"/>
    <n v="453.12999999999994"/>
    <s v="HISTÓRICO GM"/>
    <n v="5.0146619829859816E-2"/>
    <m/>
    <m/>
    <m/>
    <n v="5.6665680407741587E-2"/>
    <n v="22.722937843504376"/>
    <x v="0"/>
    <x v="0"/>
    <n v="1"/>
  </r>
  <r>
    <n v="11281175"/>
    <s v="Relé térmico 65 - 135A 600V"/>
    <n v="85364900"/>
    <n v="39122330"/>
    <s v="RELE DE SOBRECARGA                                          "/>
    <s v="CONS/IMP"/>
    <n v="289"/>
    <x v="4"/>
    <s v="1"/>
    <x v="4"/>
    <s v="#"/>
    <s v="GE -GENERAL ELECTRIC COMPANY"/>
    <s v="UN"/>
    <n v="10"/>
    <n v="1005.765"/>
    <n v="10057.65"/>
    <d v="2020-05-14T00:00:00"/>
    <s v="PGEA/PGEST/CDE 19/2020"/>
    <s v="SBS/BENS/GIDBE/ORCB 04/2020"/>
    <n v="2356.87"/>
    <d v="2013-09-24T00:00:00"/>
    <n v="1005.77"/>
    <n v="2356.87"/>
    <n v="23568.699999999997"/>
    <s v="HISTÓRICO GM"/>
    <n v="5.9898402800262047E-2"/>
    <m/>
    <m/>
    <m/>
    <n v="141.17274860785361"/>
    <n v="1411.727486078536"/>
    <x v="0"/>
    <x v="0"/>
    <n v="1"/>
  </r>
  <r>
    <n v="11281600"/>
    <s v="Tubo montado p/turb.gás GE"/>
    <n v="84119900"/>
    <s v="26101506A"/>
    <s v="PARTES DE TURBNA A GÁS"/>
    <s v="CONS/IMP"/>
    <n v="189"/>
    <x v="5"/>
    <s v="1"/>
    <x v="4"/>
    <s v="#"/>
    <s v="GE -GENERAL ELECTRIC COMPANY"/>
    <s v="UN"/>
    <n v="4"/>
    <n v="8224.1142999999993"/>
    <n v="32896.4571"/>
    <d v="2020-05-14T00:00:00"/>
    <s v="PGEA/PGEST/CDE 19/2020"/>
    <s v="SBS/BENS/GIDBE/ORCB 04/2020"/>
    <n v="5235.1899999999996"/>
    <d v="2013-12-06T00:00:00"/>
    <n v="8224.11"/>
    <n v="8224.11"/>
    <n v="32896.44"/>
    <s v="MATRIZ CONSERVADORA"/>
    <n v="0.6120000000000001"/>
    <n v="0.85"/>
    <n v="0.8"/>
    <n v="0.9"/>
    <n v="5033.1553200000008"/>
    <n v="20132.621280000003"/>
    <x v="0"/>
    <x v="0"/>
    <n v="1"/>
  </r>
  <r>
    <n v="11281601"/>
    <s v="Gaxeta p/turb.gás GE"/>
    <n v="73269090"/>
    <s v="26101506A"/>
    <s v="PARTES DE TURBNA A GÁS"/>
    <s v="CONS/IMP"/>
    <n v="289"/>
    <x v="4"/>
    <s v="1"/>
    <x v="4"/>
    <s v="#"/>
    <s v="GE -GENERAL ELECTRIC COMPANY"/>
    <s v="UN"/>
    <n v="5"/>
    <n v="85.635000000000005"/>
    <n v="428.17500000000001"/>
    <d v="2020-05-14T00:00:00"/>
    <s v="PGEA/PGEST/CDE 19/2020"/>
    <s v="SBS/BENS/GIDBE/ORCB 04/2020"/>
    <n v="82.585999999999999"/>
    <d v="2013-09-16T00:00:00"/>
    <n v="85.64"/>
    <n v="85.64"/>
    <n v="428.2"/>
    <s v="MATRIZ CONSERVADORA"/>
    <n v="0.6120000000000001"/>
    <n v="0.85"/>
    <n v="0.8"/>
    <n v="0.9"/>
    <n v="52.411680000000011"/>
    <n v="262.05840000000006"/>
    <x v="0"/>
    <x v="0"/>
    <n v="1"/>
  </r>
  <r>
    <n v="11291389"/>
    <s v="Cabo específico p/turb.gás GE"/>
    <n v="85444200"/>
    <s v="26101506A"/>
    <s v="PARTES DE TURBNA A GÁS"/>
    <s v="CONS/IMP"/>
    <n v="189"/>
    <x v="5"/>
    <s v="2"/>
    <x v="4"/>
    <s v="#"/>
    <s v="GE -GENERAL ELECTRIC COMPANY"/>
    <s v="UN"/>
    <n v="8"/>
    <n v="6533.3588"/>
    <n v="52266.87"/>
    <d v="2020-05-14T00:00:00"/>
    <s v="PGEA/PGEST/CDE 19/2020"/>
    <s v="SBS/BENS/GIDBE/ORCB 04/2020"/>
    <n v="23278.62"/>
    <d v="2016-03-31T00:00:00"/>
    <n v="6533.36"/>
    <n v="6533.36"/>
    <n v="52266.879999999997"/>
    <s v="MATRIZ CONSERVADORA"/>
    <n v="0.6120000000000001"/>
    <n v="0.85"/>
    <n v="0.8"/>
    <n v="0.9"/>
    <n v="3998.4163200000003"/>
    <n v="31987.330560000002"/>
    <x v="0"/>
    <x v="0"/>
    <n v="1"/>
  </r>
  <r>
    <n v="11291825"/>
    <s v="Reator sódio eletromg 1x 150W 220V"/>
    <n v="85041000"/>
    <n v="39101902"/>
    <s v="REATOR PARA LAMPADA DE DESCARGA                             "/>
    <s v="CONS/NAC"/>
    <n v="282"/>
    <x v="1"/>
    <s v="1"/>
    <x v="1"/>
    <s v="#"/>
    <s v="SIGNIFY LIGHTING N.V."/>
    <s v="UN"/>
    <n v="43"/>
    <n v="65.385800000000003"/>
    <n v="2811.59"/>
    <d v="2020-05-14T00:00:00"/>
    <s v="PGEA/PGEST/CDE 19/2020"/>
    <s v="SBS/BENS/GIDBE/ORCB 04/2020"/>
    <n v="59.9"/>
    <d v="2019-10-29T00:00:00"/>
    <n v="65.39"/>
    <n v="65.39"/>
    <n v="2811.77"/>
    <s v="HISTÓRICO GM"/>
    <n v="9.0426162750380387E-2"/>
    <m/>
    <m/>
    <m/>
    <n v="5.9129667822473735"/>
    <n v="254.25757163663707"/>
    <x v="0"/>
    <x v="0"/>
    <n v="1"/>
  </r>
  <r>
    <n v="11295110"/>
    <s v="Parafuso máq. cab sext M8-1,25x 1 1/2&quot;"/>
    <n v="73181500"/>
    <n v="31161504"/>
    <s v="PARAFUSO MAQUINA"/>
    <s v="CONS/NAC"/>
    <n v="288"/>
    <x v="3"/>
    <s v="1"/>
    <x v="3"/>
    <s v="#"/>
    <s v="Não Atribuído"/>
    <s v="UN"/>
    <n v="390"/>
    <n v="1.9610000000000001"/>
    <n v="764.80079999999998"/>
    <d v="2020-05-14T00:00:00"/>
    <s v="PGEA/PGEST/CDE 19/2020"/>
    <s v="SBS/BENS/GIDBE/ORCB 04/2020"/>
    <n v="2.5070999999999999"/>
    <d v="2017-11-06T00:00:00"/>
    <n v="1.96"/>
    <n v="1.96"/>
    <n v="764.4"/>
    <s v="HISTÓRICO GM"/>
    <n v="1.5698437754855875E-2"/>
    <m/>
    <m/>
    <m/>
    <n v="3.0768937999517514E-2"/>
    <n v="11.99988581981183"/>
    <x v="0"/>
    <x v="0"/>
    <n v="1"/>
  </r>
  <r>
    <n v="11303375"/>
    <s v="Parafuso máq. cab sext UNC 2A 1/2-13x 2"/>
    <n v="73181500"/>
    <n v="31161504"/>
    <s v="PARAFUSO MAQUINA"/>
    <s v="CONS/NAC"/>
    <n v="289"/>
    <x v="4"/>
    <s v="1"/>
    <x v="4"/>
    <s v="#"/>
    <s v="Não Atribuído"/>
    <s v="UN"/>
    <n v="55"/>
    <n v="5.4740000000000002"/>
    <n v="301.07159999999999"/>
    <d v="2020-05-14T00:00:00"/>
    <s v="PGEA/PGEST/CDE 19/2020"/>
    <s v="SBS/BENS/GIDBE/ORCB 04/2020"/>
    <n v="44.91"/>
    <d v="2018-09-18T00:00:00"/>
    <n v="5.47"/>
    <n v="5.47"/>
    <n v="300.84999999999997"/>
    <s v="HISTÓRICO GM"/>
    <n v="1.5698437754855875E-2"/>
    <m/>
    <m/>
    <m/>
    <n v="8.5870454519061626E-2"/>
    <n v="4.7228749985483898"/>
    <x v="0"/>
    <x v="0"/>
    <n v="1"/>
  </r>
  <r>
    <n v="11309105"/>
    <s v="Parafuso auto-atarr. parafuso auto-atarr"/>
    <n v="73181500"/>
    <n v="31161506"/>
    <s v="PARAFUSO AUTO-ATARRACHANTE                                  "/>
    <s v="CONS/NAC"/>
    <n v="288"/>
    <x v="3"/>
    <s v="1"/>
    <x v="3"/>
    <s v="#"/>
    <s v="Não Atribuído"/>
    <s v="UN"/>
    <n v="95"/>
    <n v="3.5497000000000001"/>
    <n v="337.22120000000001"/>
    <d v="2020-05-14T00:00:00"/>
    <s v="PGEA/PGEST/CDE 19/2020"/>
    <s v="SBS/BENS/GIDBE/ORCB 04/2020"/>
    <n v="0.18"/>
    <d v="2017-12-13T00:00:00"/>
    <n v="3.55"/>
    <n v="3.55"/>
    <n v="337.25"/>
    <s v="HISTÓRICO GM 7 ALGARISMOS"/>
    <n v="1.5698437754855875E-2"/>
    <m/>
    <m/>
    <m/>
    <n v="5.5729454029738355E-2"/>
    <n v="5.2942981328251442"/>
    <x v="0"/>
    <x v="0"/>
    <n v="1"/>
  </r>
  <r>
    <n v="11318230"/>
    <s v="Junt.circ.p/flang. FR esp. 1 1/2&quot; 600#"/>
    <n v="73269090"/>
    <s v="31181500B"/>
    <s v="JUNTA CIRCULAR PARA FLANGE                                  "/>
    <s v="IMOB/NAC"/>
    <n v="288"/>
    <x v="3"/>
    <s v="1"/>
    <x v="3"/>
    <s v="#"/>
    <s v="TEADIT JUNTAS"/>
    <s v="UN"/>
    <n v="70"/>
    <n v="17.2864"/>
    <n v="1210.05"/>
    <d v="2020-05-14T00:00:00"/>
    <s v="PGEA/PGEST/CDE 19/2020"/>
    <s v="SBS/BENS/GIDBE/ORCB 04/2020"/>
    <n v="34.93"/>
    <d v="2019-09-19T00:00:00"/>
    <n v="17.29"/>
    <n v="34.93"/>
    <n v="2445.1"/>
    <s v="MATRIZ CONSERVADORA"/>
    <n v="0.6120000000000001"/>
    <n v="0.85"/>
    <n v="0.8"/>
    <n v="0.9"/>
    <n v="21.377160000000003"/>
    <n v="1496.4012000000002"/>
    <x v="0"/>
    <x v="0"/>
    <n v="1"/>
  </r>
  <r>
    <n v="11319490"/>
    <s v="Módulo espec. p/CLP GE"/>
    <n v="85389010"/>
    <n v="32151703"/>
    <s v="PT CONTROL LOG PROGR"/>
    <s v="CONS/IMP"/>
    <n v="289"/>
    <x v="4"/>
    <s v="2"/>
    <x v="4"/>
    <s v="#"/>
    <s v="GE -GENERAL ELECTRIC COMPANY"/>
    <s v="UN"/>
    <n v="16"/>
    <n v="2736.4861999999998"/>
    <n v="43783.78"/>
    <d v="2020-05-14T00:00:00"/>
    <s v="PGEA/PGEST/CDE 19/2020"/>
    <s v="SBS/BENS/GIDBE/ORCB 04/2020"/>
    <n v="1703.2349999999999"/>
    <d v="2012-04-26T00:00:00"/>
    <n v="2736.49"/>
    <n v="2736.49"/>
    <n v="43783.839999999997"/>
    <s v="HISTÓRICO GM"/>
    <n v="3.8544042967961024E-2"/>
    <m/>
    <m/>
    <m/>
    <n v="105.47538814139565"/>
    <n v="1687.6062102623305"/>
    <x v="0"/>
    <x v="0"/>
    <n v="1"/>
  </r>
  <r>
    <n v="11322529"/>
    <s v="Isolador el. cilíndrico epóxi"/>
    <n v="85469000"/>
    <n v="39121721"/>
    <s v="ISOLADOR ELETRICO"/>
    <s v="CONS/NAC"/>
    <n v="289"/>
    <x v="4"/>
    <s v="1"/>
    <x v="4"/>
    <s v="#"/>
    <s v="ISOLET-Indústria e Comércio Ltda."/>
    <s v="UN"/>
    <n v="189"/>
    <n v="87.29"/>
    <n v="16497.810000000001"/>
    <d v="2020-05-14T00:00:00"/>
    <s v="PGEA/PGEST/CDE 19/2020"/>
    <s v="SBS/BENS/GIDBE/ORCB 04/2020"/>
    <n v="21.13"/>
    <d v="2014-09-17T00:00:00"/>
    <n v="87.29"/>
    <n v="87.29"/>
    <n v="16497.810000000001"/>
    <s v="HISTÓRICO GM"/>
    <n v="1.0263734360916389E-2"/>
    <m/>
    <m/>
    <m/>
    <n v="0.89592137236439162"/>
    <n v="169.32913937687002"/>
    <x v="0"/>
    <x v="0"/>
    <n v="1"/>
  </r>
  <r>
    <n v="11338524"/>
    <s v="Abraçadeira fix.d/tubos DN 1 1/2&quot; em pol"/>
    <n v="39269090"/>
    <n v="40141725"/>
    <s v="SUPORTES PARA TUBULACAO                                     "/>
    <s v="CONS/NAC"/>
    <n v="289"/>
    <x v="4"/>
    <s v="1"/>
    <x v="4"/>
    <s v="#"/>
    <s v="Stauff do Brasil Ltda"/>
    <s v="UN"/>
    <n v="6"/>
    <n v="87.976699999999994"/>
    <n v="527.86"/>
    <d v="2020-05-14T00:00:00"/>
    <s v="PGEA/PGEST/CDE 19/2020"/>
    <s v="SBS/BENS/GIDBE/ORCB 04/2020"/>
    <n v="64.150000000000006"/>
    <d v="2017-08-30T00:00:00"/>
    <n v="87.98"/>
    <n v="87.98"/>
    <n v="527.88"/>
    <s v="HISTÓRICO GM"/>
    <n v="1.21563622123719E-2"/>
    <m/>
    <m/>
    <m/>
    <n v="1.0695167474444798"/>
    <n v="6.4171004846668787"/>
    <x v="0"/>
    <x v="0"/>
    <n v="1"/>
  </r>
  <r>
    <n v="11341033"/>
    <s v="Acopl. fêmea bronze 3 x3 rsc fêmea"/>
    <n v="74122000"/>
    <n v="31163101"/>
    <s v="ENGATE RAPIDO &amp; ACES"/>
    <s v="CONS/NAC"/>
    <n v="288"/>
    <x v="3"/>
    <s v="1"/>
    <x v="3"/>
    <s v="#"/>
    <s v="INDEL INDÚSTRIA METALÚRGICA"/>
    <s v="UN"/>
    <n v="8"/>
    <n v="186.02"/>
    <n v="1488.16"/>
    <d v="2020-05-14T00:00:00"/>
    <s v="PGEA/PGEST/CDE 19/2020"/>
    <s v="SBS/BENS/GIDBE/ORCB 04/2020"/>
    <n v="188.96"/>
    <d v="2015-01-27T00:00:00"/>
    <n v="186.02"/>
    <n v="186.02"/>
    <n v="1488.16"/>
    <s v="HISTÓRICO GM"/>
    <n v="9.9999999999999985E-3"/>
    <m/>
    <m/>
    <m/>
    <n v="1.8601999999999999"/>
    <n v="14.881599999999999"/>
    <x v="0"/>
    <x v="0"/>
    <n v="1"/>
  </r>
  <r>
    <n v="11341330"/>
    <s v="Porca sext A194-2H M 8 x 1,25mm"/>
    <n v="73181600"/>
    <s v="31161700A"/>
    <s v="PORCA SEXTAVADA E QUADRADA                                  "/>
    <s v="CONS/NAC"/>
    <n v="282"/>
    <x v="1"/>
    <s v="1"/>
    <x v="1"/>
    <s v="#"/>
    <s v="Não Atribuído"/>
    <s v="UN"/>
    <n v="10"/>
    <n v="4.306"/>
    <n v="43.06"/>
    <d v="2020-05-14T00:00:00"/>
    <s v="PGEA/PGEST/CDE 19/2020"/>
    <s v="SBS/BENS/GIDBE/ORCB 04/2020"/>
    <n v="8.83"/>
    <d v="2020-04-01T00:00:00"/>
    <n v="4.3099999999999996"/>
    <n v="4.3099999999999996"/>
    <n v="43.099999999999994"/>
    <s v="MATRIZ CONSERVADORA"/>
    <n v="0.6120000000000001"/>
    <n v="0.85"/>
    <n v="0.8"/>
    <n v="0.9"/>
    <n v="2.6377200000000003"/>
    <n v="26.377200000000002"/>
    <x v="0"/>
    <x v="0"/>
    <n v="1"/>
  </r>
  <r>
    <n v="11372143"/>
    <s v="Pino p/turb.gás GE"/>
    <n v="73182900"/>
    <s v="26101506A"/>
    <s v="PARTES DE TURBNA A GÁS"/>
    <s v="IMOB/IAMN"/>
    <n v="282"/>
    <x v="1"/>
    <s v="1"/>
    <x v="1"/>
    <s v="#"/>
    <s v="GE -GENERAL ELECTRIC COMPANY"/>
    <s v="UN"/>
    <n v="2"/>
    <n v="870.86500000000001"/>
    <n v="1741.73"/>
    <d v="2020-05-14T00:00:00"/>
    <s v="PGEA/PGEST/CDE 19/2020"/>
    <s v="SBS/BENS/GIDBE/ORCB 04/2020"/>
    <n v="94.32"/>
    <d v="2017-08-21T00:00:00"/>
    <n v="870.87"/>
    <n v="870.87"/>
    <n v="1741.74"/>
    <s v="MATRIZ CONSERVADORA"/>
    <n v="0.6120000000000001"/>
    <n v="0.85"/>
    <n v="0.8"/>
    <n v="0.9"/>
    <n v="532.97244000000012"/>
    <n v="1065.9448800000002"/>
    <x v="0"/>
    <x v="0"/>
    <n v="1"/>
  </r>
  <r>
    <n v="11383310"/>
    <s v="Relé temporizado 0 - 300s 110/220V"/>
    <n v="85364900"/>
    <n v="39122329"/>
    <s v="RELE TEMPORIZADO                                            "/>
    <s v="CONS/NAC"/>
    <n v="289"/>
    <x v="4"/>
    <s v="1"/>
    <x v="4"/>
    <s v="#"/>
    <s v="DIGIMEC AUTOMATIZACAO INDUSTRIAL"/>
    <s v="UN"/>
    <n v="2"/>
    <n v="81.003299999999996"/>
    <n v="162.0067"/>
    <d v="2020-05-14T00:00:00"/>
    <s v="PGEA/PGEST/CDE 19/2020"/>
    <s v="SBS/BENS/GIDBE/ORCB 04/2020"/>
    <n v="58.12"/>
    <d v="2013-06-12T00:00:00"/>
    <n v="81"/>
    <n v="81"/>
    <n v="162"/>
    <s v="HISTÓRICO GM"/>
    <n v="1.1647132639802646E-2"/>
    <m/>
    <m/>
    <m/>
    <n v="0.94341774382401433"/>
    <n v="1.8868354876480287"/>
    <x v="0"/>
    <x v="0"/>
    <n v="1"/>
  </r>
  <r>
    <n v="11386831"/>
    <s v="União (luva) AI 1 1/4&quot; anilha dupla"/>
    <n v="73072900"/>
    <n v="40183103"/>
    <s v="UNIAO PARA TUBO CONFORMAVEL                                 "/>
    <s v="CONS/IAMN"/>
    <n v="288"/>
    <x v="3"/>
    <s v="1"/>
    <x v="3"/>
    <s v="#"/>
    <s v="SWAGELOK COMPANY"/>
    <s v="UN"/>
    <n v="2"/>
    <n v="755.15750000000003"/>
    <n v="1510.3150000000001"/>
    <d v="2020-05-14T00:00:00"/>
    <s v="PGEA/PGEST/CDE 19/2020"/>
    <s v="SBS/BENS/GIDBE/ORCB 04/2020"/>
    <n v="594.61"/>
    <d v="2018-03-07T00:00:00"/>
    <n v="755.16"/>
    <n v="755.16"/>
    <n v="1510.32"/>
    <s v="HISTÓRICO GM 7 ALGARISMOS"/>
    <n v="5.3753348349380885E-2"/>
    <m/>
    <m/>
    <m/>
    <n v="40.592378539518464"/>
    <n v="81.184757079036928"/>
    <x v="0"/>
    <x v="0"/>
    <n v="1"/>
  </r>
  <r>
    <n v="11389820"/>
    <s v="Junta de exp. circular 2800x600x385MM"/>
    <n v="39174090"/>
    <n v="40142312"/>
    <s v="JUNTA DE EXPANSAO PA"/>
    <s v="CONS/NAC"/>
    <n v="289"/>
    <x v="4"/>
    <s v="1"/>
    <x v="4"/>
    <s v="#"/>
    <s v="EAGLEBURGMANN INDUSTRIES EBI"/>
    <s v="UN"/>
    <n v="7"/>
    <n v="2343.9555999999998"/>
    <n v="16407.688900000001"/>
    <d v="2020-05-14T00:00:00"/>
    <s v="PGEA/PGEST/CDE 19/2020"/>
    <s v="SBS/BENS/GIDBE/ORCB 04/2020"/>
    <n v="1751.85"/>
    <d v="2019-05-30T00:00:00"/>
    <n v="2343.96"/>
    <n v="2343.96"/>
    <n v="16407.72"/>
    <s v="HISTÓRICO GM"/>
    <n v="2.4788430840727311E-2"/>
    <m/>
    <m/>
    <m/>
    <n v="58.103090353431192"/>
    <n v="406.72163247401835"/>
    <x v="0"/>
    <x v="0"/>
    <n v="1"/>
  </r>
  <r>
    <n v="11404393"/>
    <s v="porca esp. p/turb.gás GE"/>
    <n v="0"/>
    <s v="26101506A"/>
    <s v="PARTES DE TURBNA A GÁS"/>
    <s v="CONS/IMP"/>
    <n v="189"/>
    <x v="5"/>
    <s v="1"/>
    <x v="4"/>
    <s v="#"/>
    <s v="GE -GENERAL ELECTRIC COMPANY"/>
    <s v="UN"/>
    <n v="1"/>
    <n v="3494.74"/>
    <n v="3494.74"/>
    <d v="2020-05-14T00:00:00"/>
    <s v="PGEA/PGEST/CDE 19/2020"/>
    <s v="SBS/BENS/GIDBE/ORCB 04/2020"/>
    <n v="6692.43"/>
    <d v="2014-11-14T00:00:00"/>
    <n v="3494.74"/>
    <n v="3494.74"/>
    <n v="3494.74"/>
    <s v="MATRIZ CONSERVADORA"/>
    <n v="0.6120000000000001"/>
    <n v="0.85"/>
    <n v="0.8"/>
    <n v="0.9"/>
    <n v="2138.7808800000003"/>
    <n v="2138.7808800000003"/>
    <x v="0"/>
    <x v="0"/>
    <n v="1"/>
  </r>
  <r>
    <n v="11408712"/>
    <s v="Emenda mang. mang.DI 1/2&quot;"/>
    <n v="73079900"/>
    <s v="40141734B"/>
    <s v="ACESSORIOS PARA MANGUEIRA INDUSTRIAL                        "/>
    <s v="CONS/NAC"/>
    <n v="288"/>
    <x v="3"/>
    <s v="1"/>
    <x v="3"/>
    <s v="#"/>
    <s v="KANAFLEX PLÁSTICOS"/>
    <s v="UN"/>
    <n v="8"/>
    <n v="29.64"/>
    <n v="237.12"/>
    <d v="2020-05-14T00:00:00"/>
    <s v="PGEA/PGEST/CDE 19/2020"/>
    <s v="SBS/BENS/GIDBE/ORCB 04/2020"/>
    <s v="(vazio)"/>
    <s v="(vazio)"/>
    <n v="29.64"/>
    <n v="29.64"/>
    <n v="237.12"/>
    <s v="MATRIZ CONSERVADORA"/>
    <n v="0.6120000000000001"/>
    <n v="0.85"/>
    <n v="0.8"/>
    <n v="0.9"/>
    <n v="18.139680000000002"/>
    <n v="145.11744000000002"/>
    <x v="0"/>
    <x v="0"/>
    <n v="1"/>
  </r>
  <r>
    <n v="11429035"/>
    <s v="Calçado seg.tp.tênis nº50 cdarç"/>
    <n v="64039990"/>
    <s v="46181600A"/>
    <s v="CALCADO DE SEGURANCA                                        "/>
    <s v="CONS/NAC"/>
    <n v="288"/>
    <x v="3"/>
    <s v="1"/>
    <x v="3"/>
    <s v="#"/>
    <s v="Fujiwara Equip. Proteção Individual"/>
    <s v="PAR"/>
    <n v="2"/>
    <n v="107.105"/>
    <n v="214.21"/>
    <d v="2020-05-14T00:00:00"/>
    <s v="PGEA/PGEST/CDE 19/2020"/>
    <s v="SBS/BENS/GIDBE/ORCB 04/2020"/>
    <n v="78.099999999999994"/>
    <d v="2017-08-28T00:00:00"/>
    <n v="107.11"/>
    <n v="107.11"/>
    <n v="214.22"/>
    <s v="MATRIZ CONSERVADORA"/>
    <n v="0.6120000000000001"/>
    <n v="0.85"/>
    <n v="0.8"/>
    <n v="0.9"/>
    <n v="65.551320000000004"/>
    <n v="131.10264000000001"/>
    <x v="0"/>
    <x v="0"/>
    <n v="1"/>
  </r>
  <r>
    <n v="11451440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7"/>
    <n v="107.6614"/>
    <n v="753.63"/>
    <d v="2020-05-14T00:00:00"/>
    <s v="PGEA/PGEST/CDE 19/2020"/>
    <s v="SBS/BENS/GIDBE/ORCB 04/2020"/>
    <n v="31.878299999999999"/>
    <d v="2018-06-06T00:00:00"/>
    <n v="107.66"/>
    <n v="107.66"/>
    <n v="753.62"/>
    <s v="MATRIZ CONSERVADORA"/>
    <n v="0.6120000000000001"/>
    <n v="0.85"/>
    <n v="0.8"/>
    <n v="0.9"/>
    <n v="65.887920000000008"/>
    <n v="461.21544000000006"/>
    <x v="0"/>
    <x v="0"/>
    <n v="1"/>
  </r>
  <r>
    <n v="11460391"/>
    <s v="porca esp. p/turbina gás"/>
    <n v="73181600"/>
    <s v="26101506A"/>
    <s v="PARTES DE TURBNA A GÁS"/>
    <s v="PAR/IMP"/>
    <n v="282"/>
    <x v="1"/>
    <s v="1"/>
    <x v="1"/>
    <s v="#"/>
    <s v="GE -GENERAL ELECTRIC COMPANY"/>
    <s v="UN"/>
    <n v="28"/>
    <n v="26.496099999999998"/>
    <n v="741.89"/>
    <d v="2020-05-14T00:00:00"/>
    <s v="PGEA/PGEST/CDE 19/2020"/>
    <s v="SBS/BENS/GIDBE/ORCB 04/2020"/>
    <n v="11.913500000000001"/>
    <d v="2018-06-06T00:00:00"/>
    <n v="26.5"/>
    <n v="26.5"/>
    <n v="742"/>
    <s v="MATRIZ CONSERVADORA"/>
    <n v="0.6120000000000001"/>
    <n v="0.85"/>
    <n v="0.8"/>
    <n v="0.9"/>
    <n v="16.218000000000004"/>
    <n v="454.1040000000001"/>
    <x v="0"/>
    <x v="0"/>
    <n v="1"/>
  </r>
  <r>
    <n v="11460508"/>
    <s v="Parafuso esp. p/turb.gás GE"/>
    <n v="73181500"/>
    <s v="26101506A"/>
    <s v="PARTES DE TURBNA A GÁS"/>
    <s v="PAR/IMP"/>
    <n v="282"/>
    <x v="1"/>
    <s v="1"/>
    <x v="1"/>
    <s v="#"/>
    <s v="GE -GENERAL ELECTRIC COMPANY"/>
    <s v="UN"/>
    <n v="41"/>
    <n v="69.6798"/>
    <n v="2856.8726999999999"/>
    <d v="2020-05-14T00:00:00"/>
    <s v="PGEA/PGEST/CDE 19/2020"/>
    <s v="SBS/BENS/GIDBE/ORCB 04/2020"/>
    <n v="51.184600000000003"/>
    <d v="2018-06-06T00:00:00"/>
    <n v="69.680000000000007"/>
    <n v="69.680000000000007"/>
    <n v="2856.88"/>
    <s v="MATRIZ CONSERVADORA"/>
    <n v="0.6120000000000001"/>
    <n v="0.85"/>
    <n v="0.8"/>
    <n v="0.9"/>
    <n v="42.644160000000014"/>
    <n v="1748.4105600000005"/>
    <x v="0"/>
    <x v="0"/>
    <n v="1"/>
  </r>
  <r>
    <n v="11460645"/>
    <s v="Bocal de limpeza p/turb.gás GE"/>
    <n v="84119900"/>
    <s v="26101506A"/>
    <s v="PARTES DE TURBNA A GÁS"/>
    <s v="PAR/IMP"/>
    <n v="282"/>
    <x v="1"/>
    <s v="1"/>
    <x v="1"/>
    <s v="#"/>
    <s v="GE -GENERAL ELECTRIC COMPANY"/>
    <s v="UN"/>
    <n v="1"/>
    <n v="166.04"/>
    <n v="166.04"/>
    <d v="2020-05-14T00:00:00"/>
    <s v="PGEA/PGEST/CDE 19/2020"/>
    <s v="SBS/BENS/GIDBE/ORCB 04/2020"/>
    <n v="171.7244"/>
    <d v="2018-06-06T00:00:00"/>
    <n v="166.04"/>
    <n v="166.04"/>
    <n v="166.04"/>
    <s v="MATRIZ CONSERVADORA"/>
    <n v="0.6120000000000001"/>
    <n v="0.85"/>
    <n v="0.8"/>
    <n v="0.9"/>
    <n v="101.61648000000001"/>
    <n v="101.61648000000001"/>
    <x v="0"/>
    <x v="0"/>
    <n v="1"/>
  </r>
  <r>
    <n v="11471585"/>
    <s v="Macacão segurança fibr.polietileno alt.d"/>
    <n v="61149090"/>
    <s v="46181500A"/>
    <s v="VESTIMENTA PARA  SEGURANCA                                  "/>
    <s v="CONS/NAC"/>
    <n v="289"/>
    <x v="4"/>
    <s v="1"/>
    <x v="4"/>
    <s v="#"/>
    <s v="DUPONT BRASIL"/>
    <s v="UN"/>
    <n v="6"/>
    <n v="95"/>
    <n v="570"/>
    <d v="2020-05-14T00:00:00"/>
    <s v="PGEA/PGEST/CDE 19/2020"/>
    <s v="SBS/BENS/GIDBE/ORCB 04/2020"/>
    <n v="117.98"/>
    <d v="2019-10-01T00:00:00"/>
    <n v="95"/>
    <n v="95"/>
    <n v="570"/>
    <s v="MATRIZ CONSERVADORA"/>
    <n v="0.6120000000000001"/>
    <n v="0.85"/>
    <n v="0.8"/>
    <n v="0.9"/>
    <n v="58.140000000000008"/>
    <n v="348.84000000000003"/>
    <x v="0"/>
    <x v="0"/>
    <n v="1"/>
  </r>
  <r>
    <n v="11540280"/>
    <s v="Arruela específica p/turb.gás GE"/>
    <n v="73182200"/>
    <s v="26101506A"/>
    <s v="PARTES DE TURBNA A GÁS"/>
    <s v="IMOB/IMP"/>
    <n v="282"/>
    <x v="1"/>
    <s v="1"/>
    <x v="1"/>
    <s v="#"/>
    <s v="GE -GENERAL ELECTRIC COMPANY"/>
    <s v="UN"/>
    <n v="16"/>
    <n v="0.6159"/>
    <n v="9.8550000000000004"/>
    <d v="2020-05-14T00:00:00"/>
    <s v="PGEA/PGEST/CDE 19/2020"/>
    <s v="SBS/BENS/GIDBE/ORCB 04/2020"/>
    <n v="0.68479999999999996"/>
    <d v="2018-04-09T00:00:00"/>
    <n v="192"/>
    <n v="192"/>
    <n v="3072"/>
    <s v="MATRIZ CONSERVADORA"/>
    <n v="0.6120000000000001"/>
    <n v="0.85"/>
    <n v="0.8"/>
    <n v="0.9"/>
    <n v="117.50400000000002"/>
    <n v="1880.0640000000003"/>
    <x v="0"/>
    <x v="0"/>
    <n v="1"/>
  </r>
  <r>
    <n v="11578529"/>
    <s v="Bomba imers. elét.port. lodo 12m³/h"/>
    <n v="84137010"/>
    <n v="40151513"/>
    <s v="BOMBA IMERSIVEL                                             "/>
    <s v="CONS/IAMN"/>
    <n v="289"/>
    <x v="4"/>
    <s v="1"/>
    <x v="4"/>
    <s v="#"/>
    <s v="Flygt do Brasil S/A"/>
    <s v="UN"/>
    <n v="1"/>
    <n v="18734.29"/>
    <n v="18734.29"/>
    <d v="2020-05-14T00:00:00"/>
    <s v="PGEA/PGEST/CDE 19/2020"/>
    <s v="SBS/BENS/GIDBE/ORCB 04/2020"/>
    <n v="14656.3"/>
    <d v="2019-07-25T00:00:00"/>
    <n v="18734.29"/>
    <n v="18734.29"/>
    <n v="18734.29"/>
    <s v="MATRIZ CONSERVADORA"/>
    <n v="0.6120000000000001"/>
    <n v="0.85"/>
    <n v="0.8"/>
    <n v="0.9"/>
    <n v="11465.385480000003"/>
    <n v="11465.385480000003"/>
    <x v="0"/>
    <x v="0"/>
    <n v="1"/>
  </r>
  <r>
    <n v="11645075"/>
    <s v="Oxigênio 1% cil.4m³"/>
    <n v="38220090"/>
    <s v="12142100A"/>
    <s v="GASES INDUSTRIAIS                                           "/>
    <s v="INDUS/NAC"/>
    <n v="288"/>
    <x v="3"/>
    <s v="1"/>
    <x v="3"/>
    <s v="#"/>
    <s v="Não Atribuído"/>
    <s v="M3"/>
    <n v="36"/>
    <n v="337.40559999999999"/>
    <n v="12146.6"/>
    <d v="2020-05-14T00:00:00"/>
    <s v="PGEA/PGEST/CDE 19/2020"/>
    <s v="SBS/BENS/GIDBE/ORCB 04/2020"/>
    <n v="367.19439999999997"/>
    <d v="2016-09-22T00:00:00"/>
    <n v="337.41"/>
    <n v="337.41"/>
    <n v="12146.76"/>
    <s v="MATRIZ CONSERVADORA"/>
    <n v="0.6120000000000001"/>
    <n v="0.85"/>
    <n v="0.8"/>
    <n v="0.9"/>
    <n v="206.49492000000004"/>
    <n v="7433.8171200000015"/>
    <x v="0"/>
    <x v="0"/>
    <n v="1"/>
  </r>
  <r>
    <n v="11675282"/>
    <s v="Fole p/turb.gás GE"/>
    <n v="84119900"/>
    <s v="26101506A"/>
    <s v="PARTES DE TURBNA A GÁS"/>
    <s v="IMOB/IMP"/>
    <n v="282"/>
    <x v="1"/>
    <s v="1"/>
    <x v="1"/>
    <s v="#"/>
    <s v="GE -GENERAL ELECTRIC COMPANY"/>
    <s v="UN"/>
    <n v="3"/>
    <n v="4362.66"/>
    <n v="13087.98"/>
    <d v="2020-05-14T00:00:00"/>
    <s v="PGEA/PGEST/CDE 19/2020"/>
    <s v="SBS/BENS/GIDBE/ORCB 04/2020"/>
    <n v="1849.5614"/>
    <d v="2018-08-22T00:00:00"/>
    <n v="4362.66"/>
    <n v="4362.66"/>
    <n v="13087.98"/>
    <s v="MATRIZ CONSERVADORA"/>
    <n v="0.6120000000000001"/>
    <n v="0.85"/>
    <n v="0.8"/>
    <n v="0.9"/>
    <n v="2669.9479200000005"/>
    <n v="8009.8437600000016"/>
    <x v="0"/>
    <x v="0"/>
    <n v="1"/>
  </r>
  <r>
    <n v="11690047"/>
    <s v="Micro extensor p/switch KVM Black box"/>
    <n v="84718000"/>
    <s v="43211604A"/>
    <s v="ACESSORIOS P/SWITCH TECLADO/VIDEO/MOUSE                     "/>
    <s v="CONS/NAC"/>
    <n v="288"/>
    <x v="3"/>
    <s v="1"/>
    <x v="3"/>
    <s v="#"/>
    <s v="BLACK BOX"/>
    <s v="UN"/>
    <n v="5"/>
    <n v="5744.0033000000003"/>
    <n v="28720.0167"/>
    <d v="2020-05-14T00:00:00"/>
    <s v="PGEA/PGEST/CDE 19/2020"/>
    <s v="SBS/BENS/GIDBE/ORCB 04/2020"/>
    <n v="5443.19"/>
    <d v="2018-02-23T00:00:00"/>
    <n v="5744"/>
    <n v="5744"/>
    <n v="28720"/>
    <s v="MATRIZ CONSERVADORA"/>
    <n v="0.6120000000000001"/>
    <n v="0.85"/>
    <n v="0.8"/>
    <n v="0.9"/>
    <n v="3515.3280000000004"/>
    <n v="17576.640000000003"/>
    <x v="0"/>
    <x v="0"/>
    <n v="1"/>
  </r>
  <r>
    <n v="11719029"/>
    <s v="Junt.circ.p/flang. FR esp. 3&quot; 150#"/>
    <n v="73269090"/>
    <s v="31181500B"/>
    <s v="JUNTA CIRCULAR PARA FLANGE                                  "/>
    <s v="IMOB/NAC"/>
    <n v="289"/>
    <x v="4"/>
    <s v="1"/>
    <x v="4"/>
    <s v="#"/>
    <s v="TEADIT JUNTAS"/>
    <s v="UN"/>
    <n v="74"/>
    <n v="6.1429999999999998"/>
    <n v="454.58390000000003"/>
    <d v="2020-05-14T00:00:00"/>
    <s v="PGEA/PGEST/CDE 19/2020"/>
    <s v="SBS/BENS/GIDBE/ORCB 04/2020"/>
    <n v="7.65"/>
    <d v="2020-03-07T00:00:00"/>
    <n v="6.14"/>
    <n v="6.14"/>
    <n v="454.35999999999996"/>
    <s v="MATRIZ CONSERVADORA"/>
    <n v="0.6120000000000001"/>
    <n v="0.85"/>
    <n v="0.8"/>
    <n v="0.9"/>
    <n v="3.7576800000000006"/>
    <n v="278.06832000000003"/>
    <x v="0"/>
    <x v="0"/>
    <n v="1"/>
  </r>
  <r>
    <n v="11738027"/>
    <s v="Cabo específico p/turb.gás GE"/>
    <n v="85444200"/>
    <s v="26101506A"/>
    <s v="PARTES DE TURBNA A GÁS"/>
    <s v="IMOB/IMP"/>
    <n v="189"/>
    <x v="5"/>
    <s v="2"/>
    <x v="4"/>
    <s v="#"/>
    <s v="GE -GENERAL ELECTRIC COMPANY"/>
    <s v="UN"/>
    <n v="5"/>
    <n v="10114.346"/>
    <n v="50571.73"/>
    <d v="2020-05-14T00:00:00"/>
    <s v="PGEA/PGEST/CDE 19/2020"/>
    <s v="SBS/BENS/GIDBE/ORCB 04/2020"/>
    <n v="9199.5763000000006"/>
    <d v="2016-01-13T00:00:00"/>
    <n v="10114.35"/>
    <n v="10114.35"/>
    <n v="50571.75"/>
    <s v="MATRIZ CONSERVADORA"/>
    <n v="0.6120000000000001"/>
    <n v="0.85"/>
    <n v="0.8"/>
    <n v="0.9"/>
    <n v="6189.9822000000013"/>
    <n v="30949.911000000007"/>
    <x v="0"/>
    <x v="0"/>
    <n v="1"/>
  </r>
  <r>
    <n v="11780443"/>
    <s v="Manômetro 0a200psi"/>
    <n v="90262010"/>
    <n v="41112403"/>
    <s v="MANOMETROS E MANOVACUOMETRO                                 "/>
    <s v="IMOB/NAC"/>
    <n v="289"/>
    <x v="4"/>
    <s v="1"/>
    <x v="4"/>
    <s v="#"/>
    <s v="ASHCROFT INC."/>
    <s v="UN"/>
    <n v="5"/>
    <n v="140.83600000000001"/>
    <n v="704.18"/>
    <d v="2020-05-14T00:00:00"/>
    <s v="PGEA/PGEST/CDE 19/2020"/>
    <s v="SBS/BENS/GIDBE/ORCB 04/2020"/>
    <n v="138.88"/>
    <d v="2016-05-25T00:00:00"/>
    <n v="140.84"/>
    <n v="140.84"/>
    <n v="704.2"/>
    <s v="HISTÓRICO GM"/>
    <n v="0.05"/>
    <m/>
    <m/>
    <m/>
    <n v="7.0420000000000007"/>
    <n v="35.21"/>
    <x v="0"/>
    <x v="0"/>
    <n v="1"/>
  </r>
  <r>
    <n v="11794478"/>
    <s v="Guia ar cond. TRANE"/>
    <n v="84159090"/>
    <s v="40101701A"/>
    <s v="PARTES DE AR CONDICIONADO                                   "/>
    <s v="IMOB/IAMN"/>
    <n v="289"/>
    <x v="4"/>
    <s v="1"/>
    <x v="4"/>
    <s v="#"/>
    <s v="TRANE AR CONDICIONADO"/>
    <s v="UN"/>
    <n v="6"/>
    <n v="34.738199999999999"/>
    <n v="208.42910000000001"/>
    <d v="2020-05-14T00:00:00"/>
    <s v="PGEA/PGEST/CDE 19/2020"/>
    <s v="SBS/BENS/GIDBE/ORCB 04/2020"/>
    <n v="23.2"/>
    <d v="2017-04-20T00:00:00"/>
    <n v="34.74"/>
    <n v="34.74"/>
    <n v="208.44"/>
    <s v="MATRIZ CONSERVADORA"/>
    <n v="0.6120000000000001"/>
    <n v="0.85"/>
    <n v="0.8"/>
    <n v="0.9"/>
    <n v="21.260880000000004"/>
    <n v="127.56528000000003"/>
    <x v="0"/>
    <x v="0"/>
    <n v="1"/>
  </r>
  <r>
    <n v="11794528"/>
    <s v="Arruel. esp. ar cond. TRANE"/>
    <n v="73182200"/>
    <s v="40101701A"/>
    <s v="PARTES DE AR CONDICIONADO                                   "/>
    <s v="IMOB/IAMN"/>
    <n v="289"/>
    <x v="4"/>
    <s v="1"/>
    <x v="4"/>
    <s v="#"/>
    <s v="TRANE AR CONDICIONADO"/>
    <s v="UN"/>
    <n v="5"/>
    <n v="173.9367"/>
    <n v="869.68330000000003"/>
    <d v="2020-05-14T00:00:00"/>
    <s v="PGEA/PGEST/CDE 19/2020"/>
    <s v="SBS/BENS/GIDBE/ORCB 04/2020"/>
    <n v="157.18"/>
    <d v="2017-06-23T00:00:00"/>
    <n v="173.94"/>
    <n v="173.94"/>
    <n v="869.7"/>
    <s v="MATRIZ CONSERVADORA"/>
    <n v="0.6120000000000001"/>
    <n v="0.85"/>
    <n v="0.8"/>
    <n v="0.9"/>
    <n v="106.45128000000001"/>
    <n v="532.2564000000001"/>
    <x v="0"/>
    <x v="0"/>
    <n v="1"/>
  </r>
  <r>
    <n v="11814461"/>
    <s v="Conector ligação 0,14-4mm² 2born 1000V"/>
    <n v="85369090"/>
    <n v="39121410"/>
    <s v="CONECTOR ELETRICO PARA PAINEIS                              "/>
    <s v="CONS/NAC"/>
    <n v="289"/>
    <x v="4"/>
    <s v="1"/>
    <x v="4"/>
    <s v="#"/>
    <s v="PHOENIX CONTACT"/>
    <s v="UN"/>
    <n v="1845"/>
    <n v="2.48"/>
    <n v="4575.6000000000004"/>
    <d v="2020-05-14T00:00:00"/>
    <s v="PGEA/PGEST/CDE 19/2020"/>
    <s v="SBS/BENS/GIDBE/ORCB 04/2020"/>
    <n v="7.25"/>
    <d v="2018-05-09T00:00:00"/>
    <n v="2.48"/>
    <n v="2.48"/>
    <n v="4575.6000000000004"/>
    <s v="HISTÓRICO GM"/>
    <n v="2.4329815075781493E-2"/>
    <m/>
    <m/>
    <m/>
    <n v="6.0337941387938104E-2"/>
    <n v="111.32350186074581"/>
    <x v="0"/>
    <x v="0"/>
    <n v="1"/>
  </r>
  <r>
    <n v="11871995"/>
    <s v="Chave comutadora 3pos 300V 16A"/>
    <n v="85365090"/>
    <n v="39122207"/>
    <s v="CHAVE COMUTADORA ROTATIVA                                   "/>
    <s v="IMOB/NAC"/>
    <n v="288"/>
    <x v="3"/>
    <s v="1"/>
    <x v="3"/>
    <s v="#"/>
    <s v="UTE BARBOSA LIMA SOBRINHO"/>
    <s v="UN"/>
    <n v="8"/>
    <n v="83.075000000000003"/>
    <n v="664.6"/>
    <d v="2020-05-14T00:00:00"/>
    <s v="PGEA/PGEST/CDE 19/2020"/>
    <s v="SBS/BENS/GIDBE/ORCB 04/2020"/>
    <n v="81.92"/>
    <d v="2015-09-30T00:00:00"/>
    <n v="83.08"/>
    <n v="83.08"/>
    <n v="664.64"/>
    <s v="HISTÓRICO GM"/>
    <n v="3.0907571345845264E-2"/>
    <m/>
    <m/>
    <m/>
    <n v="2.5678010274128247"/>
    <n v="20.542408219302597"/>
    <x v="0"/>
    <x v="0"/>
    <n v="1"/>
  </r>
  <r>
    <n v="11886469"/>
    <s v="Palheta p/turbina gás"/>
    <n v="84119900"/>
    <s v="26101506A"/>
    <s v="PARTES DE TURBNA A GÁS"/>
    <s v="IMOB/IMP"/>
    <n v="189"/>
    <x v="5"/>
    <s v="1"/>
    <x v="4"/>
    <s v="#"/>
    <s v="Não Atribuído"/>
    <s v="UN"/>
    <n v="120"/>
    <n v="1527.5"/>
    <n v="183300"/>
    <d v="2020-05-14T00:00:00"/>
    <s v="PGEA/PGEST/CDE 19/2020"/>
    <s v="SBS/BENS/GIDBE/ORCB 04/2020"/>
    <n v="2789.7552999999998"/>
    <d v="2020-04-24T00:00:00"/>
    <n v="1527.5"/>
    <n v="1527.5"/>
    <n v="183300"/>
    <s v="MATRIZ DE ATRATIVIDADE DE MERCADO"/>
    <n v="2.7E-2"/>
    <n v="0.3"/>
    <n v="0.1"/>
    <n v="0.9"/>
    <n v="41.2425"/>
    <n v="4949.1000000000004"/>
    <x v="0"/>
    <x v="0"/>
    <n v="1"/>
  </r>
  <r>
    <n v="11899835"/>
    <s v="Cabo específico p/turb.gás GE"/>
    <n v="85444200"/>
    <s v="26101506A"/>
    <s v="PARTES DE TURBNA A GÁS"/>
    <s v="IMOB/IMP"/>
    <n v="189"/>
    <x v="5"/>
    <s v="2"/>
    <x v="4"/>
    <s v="#"/>
    <s v="GE -GENERAL ELECTRIC COMPANY"/>
    <s v="UN"/>
    <n v="8"/>
    <n v="11265.605"/>
    <n v="90124.84"/>
    <d v="2020-05-14T00:00:00"/>
    <s v="PGEA/PGEST/CDE 19/2020"/>
    <s v="SBS/BENS/GIDBE/ORCB 04/2020"/>
    <n v="10356.0725"/>
    <d v="2016-01-13T00:00:00"/>
    <n v="11265.61"/>
    <n v="11265.61"/>
    <n v="90124.88"/>
    <s v="MATRIZ DE ATRATIVIDADE DE MERCADO"/>
    <n v="0.36000000000000004"/>
    <n v="0.5"/>
    <n v="0.8"/>
    <n v="0.9"/>
    <n v="4055.6196000000009"/>
    <n v="32444.956800000007"/>
    <x v="0"/>
    <x v="0"/>
    <n v="1"/>
  </r>
  <r>
    <n v="11908090"/>
    <s v="Manovacuôm -30a0&quot;Hg"/>
    <n v="90262090"/>
    <n v="41112403"/>
    <s v="MANOMETROS E MANOVACUOMETRO                                 "/>
    <s v="CONS/NAC"/>
    <n v="289"/>
    <x v="4"/>
    <s v="1"/>
    <x v="4"/>
    <s v="#"/>
    <s v="ASHCROFT INC."/>
    <s v="UN"/>
    <n v="3"/>
    <n v="145.79669999999999"/>
    <n v="437.39"/>
    <d v="2020-05-14T00:00:00"/>
    <s v="PGEA/PGEST/CDE 19/2020"/>
    <s v="SBS/BENS/GIDBE/ORCB 04/2020"/>
    <n v="8983.24"/>
    <d v="2019-10-14T00:00:00"/>
    <n v="145.80000000000001"/>
    <n v="145.80000000000001"/>
    <n v="437.40000000000003"/>
    <s v="HISTÓRICO GM"/>
    <n v="0.05"/>
    <m/>
    <m/>
    <m/>
    <n v="7.2900000000000009"/>
    <n v="21.870000000000005"/>
    <x v="0"/>
    <x v="0"/>
    <n v="1"/>
  </r>
  <r>
    <n v="11924549"/>
    <s v="Porta fusível p/fusível J"/>
    <n v="85389090"/>
    <n v="39121617"/>
    <s v="ACESSORIOS PARA FUSIVEIS                                    "/>
    <s v="IMOB/IAMN"/>
    <n v="288"/>
    <x v="3"/>
    <s v="1"/>
    <x v="3"/>
    <s v="#"/>
    <s v="BUSSMANN DIV MCGRAW EDISON"/>
    <s v="UN"/>
    <n v="13"/>
    <n v="428.34530000000001"/>
    <n v="5568.4888000000001"/>
    <d v="2020-05-14T00:00:00"/>
    <s v="PGEA/PGEST/CDE 19/2020"/>
    <s v="SBS/BENS/GIDBE/ORCB 04/2020"/>
    <n v="417.43"/>
    <d v="2016-06-20T00:00:00"/>
    <n v="428.35"/>
    <n v="428.35"/>
    <n v="5568.55"/>
    <s v="HISTÓRICO GM"/>
    <n v="7.3899612277163657E-2"/>
    <m/>
    <m/>
    <m/>
    <n v="31.654898918923053"/>
    <n v="411.51368594599967"/>
    <x v="0"/>
    <x v="0"/>
    <n v="1"/>
  </r>
  <r>
    <n v="11994185"/>
    <s v="Elem.tp.cartucho p/óleo 6µm em AISI 316"/>
    <n v="84219999"/>
    <n v="40161807"/>
    <s v="ELEMENTO FILTRANTE                                          "/>
    <s v="CONS/NAC"/>
    <n v="288"/>
    <x v="3"/>
    <s v="1"/>
    <x v="3"/>
    <s v="#"/>
    <s v="ISOPUR FLUID TECHNOLOGIES, INC"/>
    <s v="UN"/>
    <n v="14"/>
    <n v="6000"/>
    <n v="84000"/>
    <d v="2020-05-14T00:00:00"/>
    <s v="PGEA/PGEST/CDE 19/2020"/>
    <s v="SBS/BENS/GIDBE/ORCB 04/2020"/>
    <n v="9638.5499999999993"/>
    <d v="2017-09-04T00:00:00"/>
    <n v="6000"/>
    <n v="6000"/>
    <n v="84000"/>
    <s v="HISTÓRICO GM"/>
    <n v="3.503852080123266E-2"/>
    <m/>
    <m/>
    <m/>
    <n v="210.23112480739596"/>
    <n v="2943.2357473035436"/>
    <x v="0"/>
    <x v="0"/>
    <n v="1"/>
  </r>
  <r>
    <n v="12036973"/>
    <s v="Pára-raio resist.ñ linear 12kV 10kA"/>
    <n v="85354010"/>
    <n v="39121634"/>
    <s v="PARA-RAIO DE LINHA                                          "/>
    <s v="CONS/NAC"/>
    <n v="289"/>
    <x v="4"/>
    <s v="1"/>
    <x v="4"/>
    <s v="#"/>
    <s v="CORTEC"/>
    <s v="UN"/>
    <n v="15"/>
    <n v="103"/>
    <n v="1545"/>
    <d v="2020-05-14T00:00:00"/>
    <s v="PGEA/PGEST/CDE 19/2020"/>
    <s v="SBS/BENS/GIDBE/ORCB 04/2020"/>
    <n v="281.94"/>
    <d v="2018-06-22T00:00:00"/>
    <n v="103"/>
    <n v="103"/>
    <n v="1545"/>
    <s v="HISTÓRICO GM"/>
    <n v="9.9675017124038583E-3"/>
    <m/>
    <m/>
    <m/>
    <n v="1.0266526763775974"/>
    <n v="15.39979014566396"/>
    <x v="0"/>
    <x v="0"/>
    <n v="1"/>
  </r>
  <r>
    <n v="10531304"/>
    <s v="Válv.esf. conv. 3&quot; 600# FJA A105/A216WCB"/>
    <n v="84818095"/>
    <n v="40141607"/>
    <s v="VALVULA ESFERA"/>
    <s v="A RECUPER"/>
    <n v="633"/>
    <x v="6"/>
    <s v="R001"/>
    <x v="5"/>
    <s v="#"/>
    <s v="Não Atribuído"/>
    <s v="UN"/>
    <n v="4"/>
    <n v="1"/>
    <n v="4"/>
    <d v="2020-05-14T00:00:00"/>
    <s v="PGEA/PGEST/CDE 19/2020"/>
    <s v="SBS/BENS/GIDBE/ORCB 04/2020"/>
    <n v="2261.6799999999998"/>
    <d v="2020-06-03T00:00:00"/>
    <n v="3548.71"/>
    <n v="4120.6499999999996"/>
    <n v="16482.599999999999"/>
    <s v="HISTÓRICO GM"/>
    <n v="2.016438482679524E-2"/>
    <m/>
    <m/>
    <m/>
    <n v="83.090372336533804"/>
    <n v="332.36148934613522"/>
    <x v="0"/>
    <x v="0"/>
    <n v="1"/>
  </r>
  <r>
    <n v="10643386"/>
    <s v="Cartão espec. p/SDCD Yokogawa"/>
    <n v="85389090"/>
    <s v="39121100C"/>
    <s v="PARTES DE SDCD/SCMD                                         "/>
    <s v="CONS/NAC"/>
    <n v="633"/>
    <x v="6"/>
    <s v="1"/>
    <x v="5"/>
    <s v="#"/>
    <s v="YOKOGAWA AMÉRICA DO SUL LTDA"/>
    <s v="UN"/>
    <n v="1"/>
    <n v="4417.1000000000004"/>
    <n v="4417.1000000000004"/>
    <d v="2020-05-14T00:00:00"/>
    <s v="PGEA/PGEST/CDE 19/2020"/>
    <s v="SBS/BENS/GIDBE/ORCB 04/2020"/>
    <n v="9619.52"/>
    <d v="2014-03-12T00:00:00"/>
    <n v="4417.1000000000004"/>
    <n v="4417.1000000000004"/>
    <n v="4417.1000000000004"/>
    <s v="MATRIZ CONSERVADORA"/>
    <n v="0.6120000000000001"/>
    <n v="0.85"/>
    <n v="0.8"/>
    <n v="0.9"/>
    <n v="2703.2652000000007"/>
    <n v="2703.2652000000007"/>
    <x v="0"/>
    <x v="0"/>
    <n v="1"/>
  </r>
  <r>
    <n v="11045130"/>
    <s v="Fonte alim. p/SIS Yokogawa"/>
    <n v="85044090"/>
    <s v="39121100C"/>
    <s v="PARTES DE SDCD/SCMD                                         "/>
    <s v="SOBRE_EMP"/>
    <n v="633"/>
    <x v="6"/>
    <s v="1"/>
    <x v="5"/>
    <s v="#"/>
    <s v="YOKOGAWA AMÉRICA DO SUL LTDA"/>
    <s v="UN"/>
    <n v="6"/>
    <n v="1"/>
    <n v="6"/>
    <d v="2020-05-14T00:00:00"/>
    <s v="PGEA/PGEST/CDE 19/2020"/>
    <s v="SBS/BENS/GIDBE/ORCB 04/2020"/>
    <n v="2711.08"/>
    <d v="2015-07-16T00:00:00"/>
    <n v="2563.2800000000002"/>
    <n v="2711.08"/>
    <n v="16266.48"/>
    <s v="MATRIZ CONSERVADORA"/>
    <n v="0.6120000000000001"/>
    <n v="0.85"/>
    <n v="0.8"/>
    <n v="0.9"/>
    <n v="1659.1809600000001"/>
    <n v="9955.0857600000018"/>
    <x v="0"/>
    <x v="0"/>
    <n v="1"/>
  </r>
  <r>
    <n v="11045393"/>
    <s v="Módulo p/SDCD Yokogawa"/>
    <n v="85389090"/>
    <s v="39121100C"/>
    <s v="PARTES DE SDCD/SCMD                                         "/>
    <s v="SOBRE_EMP"/>
    <n v="633"/>
    <x v="6"/>
    <s v="1"/>
    <x v="5"/>
    <s v="#"/>
    <s v="YOKOGAWA AMÉRICA DO SUL LTDA"/>
    <s v="UN"/>
    <n v="1"/>
    <n v="1"/>
    <n v="1"/>
    <d v="2020-05-14T00:00:00"/>
    <s v="PGEA/PGEST/CDE 19/2020"/>
    <s v="SBS/BENS/GIDBE/ORCB 04/2020"/>
    <n v="1576.18"/>
    <d v="2012-04-24T00:00:00"/>
    <n v="6287.46"/>
    <n v="6287.46"/>
    <n v="6287.46"/>
    <s v="MATRIZ CONSERVADORA"/>
    <n v="0.6120000000000001"/>
    <n v="0.85"/>
    <n v="0.8"/>
    <n v="0.9"/>
    <n v="3847.9255200000007"/>
    <n v="3847.9255200000007"/>
    <x v="0"/>
    <x v="0"/>
    <n v="1"/>
  </r>
  <r>
    <n v="11490262"/>
    <s v="Interface espec. p/SIS Yokogawa"/>
    <n v="85364900"/>
    <s v="39121100C"/>
    <s v="PARTES DE SDCD/SCMD                                         "/>
    <s v="CONS/NAC"/>
    <n v="633"/>
    <x v="6"/>
    <s v="1"/>
    <x v="5"/>
    <s v="#"/>
    <s v="YOKOGAWA AMÉRICA DO SUL LTDA"/>
    <s v="UN"/>
    <n v="5"/>
    <n v="1200"/>
    <n v="6000"/>
    <d v="2020-05-14T00:00:00"/>
    <s v="PGEA/PGEST/CDE 19/2020"/>
    <s v="SBS/BENS/GIDBE/ORCB 04/2020"/>
    <n v="978.26"/>
    <d v="2014-09-02T00:00:00"/>
    <n v="1200"/>
    <n v="1200"/>
    <n v="6000"/>
    <s v="MATRIZ CONSERVADORA"/>
    <n v="0.6120000000000001"/>
    <n v="0.85"/>
    <n v="0.8"/>
    <n v="0.9"/>
    <n v="734.40000000000009"/>
    <n v="3672.0000000000005"/>
    <x v="0"/>
    <x v="0"/>
    <n v="1"/>
  </r>
  <r>
    <n v="10016642"/>
    <s v="Rolamento esf. rígido 90x 190x 43mm"/>
    <n v="84821010"/>
    <n v="31171504"/>
    <s v="ROLAMENTO DE ESFERAS                                        "/>
    <s v="USADO"/>
    <n v="1050"/>
    <x v="7"/>
    <s v="5"/>
    <x v="0"/>
    <s v="#"/>
    <s v="SKF GROUP"/>
    <s v="UN"/>
    <n v="4"/>
    <n v="73"/>
    <n v="292"/>
    <d v="2020-05-14T00:00:00"/>
    <s v="PGEA/PGEST/CDE 19/2020"/>
    <s v="SBS/BENS/GIDBE/ORCB 04/2020"/>
    <n v="240.36"/>
    <d v="2014-10-15T00:00:00"/>
    <n v="73"/>
    <n v="240.36"/>
    <n v="961.44"/>
    <s v="HISTÓRICO GM"/>
    <n v="0.20630097638875491"/>
    <m/>
    <m/>
    <m/>
    <n v="49.586502684801133"/>
    <n v="198.34601073920453"/>
    <x v="0"/>
    <x v="0"/>
    <n v="1"/>
  </r>
  <r>
    <n v="10016762"/>
    <s v="Rolamento esf. ctt.ang. 95x 200x 45mm"/>
    <n v="84821010"/>
    <n v="31171504"/>
    <s v="ROLAMENTO DE ESFERAS                                        "/>
    <s v="CONS/NAC"/>
    <n v="1050"/>
    <x v="7"/>
    <s v="5"/>
    <x v="0"/>
    <s v="#"/>
    <s v="SKF GROUP"/>
    <s v="UN"/>
    <n v="1"/>
    <n v="951"/>
    <n v="951"/>
    <d v="2020-05-14T00:00:00"/>
    <s v="PGEA/PGEST/CDE 19/2020"/>
    <s v="SBS/BENS/GIDBE/ORCB 04/2020"/>
    <n v="1569.98"/>
    <d v="2020-04-16T00:00:00"/>
    <n v="951"/>
    <n v="951"/>
    <n v="951"/>
    <s v="HISTÓRICO GM"/>
    <n v="0.20630097638875491"/>
    <m/>
    <m/>
    <m/>
    <n v="196.19222854570592"/>
    <n v="196.19222854570592"/>
    <x v="0"/>
    <x v="0"/>
    <n v="1"/>
  </r>
  <r>
    <n v="10018461"/>
    <s v="Rolam.rolos cil.carga rad. 35x 80x 21mm"/>
    <n v="84825010"/>
    <n v="31171505"/>
    <s v="ROLAMENTO DE ROLOS CILINDRICOS                              "/>
    <s v="IMOB/NAC"/>
    <n v="1050"/>
    <x v="7"/>
    <s v="5"/>
    <x v="0"/>
    <s v="#"/>
    <s v="SKF GROUP"/>
    <s v="UN"/>
    <n v="1"/>
    <n v="325.25"/>
    <n v="325.25"/>
    <d v="2020-05-14T00:00:00"/>
    <s v="PGEA/PGEST/CDE 19/2020"/>
    <s v="SBS/BENS/GIDBE/ORCB 04/2020"/>
    <n v="325.25"/>
    <d v="2013-08-23T00:00:00"/>
    <n v="325.25"/>
    <n v="325.25"/>
    <n v="325.25"/>
    <s v="HISTÓRICO GM"/>
    <n v="5.0000433570496397E-2"/>
    <m/>
    <m/>
    <m/>
    <n v="16.262641018803954"/>
    <n v="16.262641018803954"/>
    <x v="0"/>
    <x v="0"/>
    <n v="1"/>
  </r>
  <r>
    <n v="10020074"/>
    <s v="Anel retenção AISI-316 p/selo JCrane"/>
    <n v="40169300"/>
    <s v="31181604A"/>
    <s v="PARTES DE SELO MECANICO                                     "/>
    <s v="IMOB/NAC"/>
    <n v="1050"/>
    <x v="7"/>
    <s v="A005"/>
    <x v="0"/>
    <s v="#"/>
    <s v="JOHN CRANE INC."/>
    <s v="UN"/>
    <n v="1"/>
    <n v="85.51"/>
    <n v="85.51"/>
    <d v="2020-05-14T00:00:00"/>
    <s v="PGEA/PGEST/CDE 19/2020"/>
    <s v="SBS/BENS/GIDBE/ORCB 04/2020"/>
    <n v="24.62"/>
    <d v="2020-04-20T00:00:00"/>
    <n v="85.51"/>
    <n v="85.51"/>
    <n v="85.51"/>
    <s v="MATRIZ CONSERVADORA"/>
    <n v="0.6120000000000001"/>
    <n v="0.85"/>
    <n v="0.8"/>
    <n v="0.9"/>
    <n v="52.33212000000001"/>
    <n v="52.33212000000001"/>
    <x v="0"/>
    <x v="0"/>
    <n v="1"/>
  </r>
  <r>
    <n v="10020383"/>
    <s v="Sede estacion. carb. tungst. p/selo JCra"/>
    <n v="81019990"/>
    <s v="31181604A"/>
    <s v="PARTES DE SELO MECANICO                                     "/>
    <s v="A RECUPER"/>
    <n v="1050"/>
    <x v="7"/>
    <s v="R005"/>
    <x v="0"/>
    <s v="#"/>
    <s v="JOHN CRANE INC."/>
    <s v="UN"/>
    <n v="1"/>
    <n v="0"/>
    <n v="0"/>
    <d v="2020-05-14T00:00:00"/>
    <s v="PGEA/PGEST/CDE 19/2020"/>
    <s v="SBS/BENS/GIDBE/ORCB 04/2020"/>
    <n v="4427.68"/>
    <d v="2019-09-27T00:00:00"/>
    <n v="3184.85"/>
    <n v="4427.68"/>
    <n v="4427.68"/>
    <s v="MATRIZ CONSERVADORA"/>
    <n v="0.6120000000000001"/>
    <n v="0.85"/>
    <n v="0.8"/>
    <n v="0.9"/>
    <n v="2709.7401600000007"/>
    <n v="2709.7401600000007"/>
    <x v="0"/>
    <x v="0"/>
    <n v="1"/>
  </r>
  <r>
    <n v="10020529"/>
    <s v="Sede rotat. p/selo Flexib"/>
    <n v="68151090"/>
    <s v="31181604A"/>
    <s v="PARTES DE SELO MECANICO                                     "/>
    <s v="IMOB/NAC"/>
    <n v="1050"/>
    <x v="7"/>
    <s v="5"/>
    <x v="0"/>
    <s v="#"/>
    <s v="JOHN CRANE INC."/>
    <s v="UN"/>
    <n v="1"/>
    <n v="1349.48"/>
    <n v="1349.48"/>
    <d v="2020-05-14T00:00:00"/>
    <s v="PGEA/PGEST/CDE 19/2020"/>
    <s v="SBS/BENS/GIDBE/ORCB 04/2020"/>
    <n v="1210.07"/>
    <d v="2011-05-02T00:00:00"/>
    <n v="1349.48"/>
    <n v="1349.48"/>
    <n v="1349.48"/>
    <s v="MATRIZ CONSERVADORA"/>
    <n v="0.6120000000000001"/>
    <n v="0.85"/>
    <n v="0.8"/>
    <n v="0.9"/>
    <n v="825.8817600000001"/>
    <n v="825.8817600000001"/>
    <x v="0"/>
    <x v="0"/>
    <n v="1"/>
  </r>
  <r>
    <n v="10020585"/>
    <s v="Sede rotat. carb. tungst. p/selo Flows."/>
    <n v="81019990"/>
    <s v="31181604A"/>
    <s v="PARTES DE SELO MECANICO                                     "/>
    <s v="A RECUPER"/>
    <n v="1050"/>
    <x v="7"/>
    <s v="R005"/>
    <x v="0"/>
    <s v="#"/>
    <s v="FLOWSERVE"/>
    <s v="UN"/>
    <n v="9"/>
    <n v="0"/>
    <n v="0"/>
    <d v="2020-05-14T00:00:00"/>
    <s v="PGEA/PGEST/CDE 19/2020"/>
    <s v="SBS/BENS/GIDBE/ORCB 04/2020"/>
    <n v="3113.64"/>
    <d v="2017-12-04T00:00:00"/>
    <n v="1733.5999999999997"/>
    <n v="3113.64"/>
    <n v="28022.76"/>
    <s v="MATRIZ CONSERVADORA"/>
    <n v="0.6120000000000001"/>
    <n v="0.85"/>
    <n v="0.8"/>
    <n v="0.9"/>
    <n v="1905.5476800000001"/>
    <n v="17149.929120000001"/>
    <x v="0"/>
    <x v="0"/>
    <n v="1"/>
  </r>
  <r>
    <n v="10020624"/>
    <s v="Sede rotat. grafite p/selo JCrane"/>
    <n v="68151090"/>
    <s v="31181604A"/>
    <s v="PARTES DE SELO MECANICO                                     "/>
    <s v="IMOB/NAC"/>
    <n v="1050"/>
    <x v="7"/>
    <s v="5"/>
    <x v="0"/>
    <s v="#"/>
    <s v="JOHN CRANE INC."/>
    <s v="UN"/>
    <n v="1"/>
    <n v="973.99"/>
    <n v="973.99"/>
    <d v="2020-05-14T00:00:00"/>
    <s v="PGEA/PGEST/CDE 19/2020"/>
    <s v="SBS/BENS/GIDBE/ORCB 04/2020"/>
    <n v="849.58"/>
    <d v="2014-02-24T00:00:00"/>
    <n v="973.99"/>
    <n v="973.99"/>
    <n v="973.99"/>
    <s v="MATRIZ CONSERVADORA"/>
    <n v="0.6120000000000001"/>
    <n v="0.85"/>
    <n v="0.8"/>
    <n v="0.9"/>
    <n v="596.08188000000007"/>
    <n v="596.08188000000007"/>
    <x v="0"/>
    <x v="0"/>
    <n v="1"/>
  </r>
  <r>
    <n v="10020676"/>
    <s v="Sede rotativa carb. tungst. p/selo Flows"/>
    <n v="81019990"/>
    <s v="31181604A"/>
    <s v="PARTES DE SELO MECANICO                                     "/>
    <s v="A RECUPER"/>
    <n v="1050"/>
    <x v="7"/>
    <s v="R005"/>
    <x v="0"/>
    <s v="#"/>
    <s v="FLOWSERVE"/>
    <s v="UN"/>
    <n v="7"/>
    <n v="0"/>
    <n v="0"/>
    <d v="2020-05-14T00:00:00"/>
    <s v="PGEA/PGEST/CDE 19/2020"/>
    <s v="SBS/BENS/GIDBE/ORCB 04/2020"/>
    <n v="1425.38"/>
    <d v="2019-10-14T00:00:00"/>
    <n v="3600.18"/>
    <n v="1425.38"/>
    <n v="9977.66"/>
    <s v="MATRIZ CONSERVADORA"/>
    <n v="0.6120000000000001"/>
    <n v="0.85"/>
    <n v="0.8"/>
    <n v="0.9"/>
    <n v="872.33256000000017"/>
    <n v="6106.3279200000015"/>
    <x v="0"/>
    <x v="0"/>
    <n v="1"/>
  </r>
  <r>
    <n v="10020736"/>
    <s v="Trava AISI-316 p/selo JCrane"/>
    <n v="73269090"/>
    <s v="31181604A"/>
    <s v="PARTES DE SELO MECANICO                                     "/>
    <s v="CONS/NAC"/>
    <n v="1050"/>
    <x v="7"/>
    <s v="5"/>
    <x v="0"/>
    <s v="#"/>
    <s v="JOHN CRANE INC."/>
    <s v="UN"/>
    <n v="5"/>
    <n v="66.384"/>
    <n v="331.92"/>
    <d v="2020-05-14T00:00:00"/>
    <s v="PGEA/PGEST/CDE 19/2020"/>
    <s v="SBS/BENS/GIDBE/ORCB 04/2020"/>
    <n v="70.849999999999994"/>
    <d v="2020-05-08T00:00:00"/>
    <n v="66.39"/>
    <n v="66.39"/>
    <n v="331.95"/>
    <s v="MATRIZ CONSERVADORA"/>
    <n v="0.6120000000000001"/>
    <n v="0.85"/>
    <n v="0.8"/>
    <n v="0.9"/>
    <n v="40.630680000000005"/>
    <n v="203.15340000000003"/>
    <x v="0"/>
    <x v="0"/>
    <n v="1"/>
  </r>
  <r>
    <n v="10020931"/>
    <s v="Sede estacion. carvão p/selo Flows."/>
    <n v="68151090"/>
    <s v="31181604A"/>
    <s v="PARTES DE SELO MECANICO                                     "/>
    <s v="A RECUPER"/>
    <n v="1050"/>
    <x v="7"/>
    <s v="R005"/>
    <x v="0"/>
    <s v="#"/>
    <s v="FLOWSERVE"/>
    <s v="UN"/>
    <n v="3"/>
    <n v="0"/>
    <n v="0"/>
    <d v="2020-05-14T00:00:00"/>
    <s v="PGEA/PGEST/CDE 19/2020"/>
    <s v="SBS/BENS/GIDBE/ORCB 04/2020"/>
    <n v="528.61"/>
    <d v="2020-04-20T00:00:00"/>
    <n v="421.94210526315788"/>
    <n v="528.61"/>
    <n v="1585.83"/>
    <s v="MATRIZ CONSERVADORA"/>
    <n v="0.6120000000000001"/>
    <n v="0.85"/>
    <n v="0.8"/>
    <n v="0.9"/>
    <n v="323.50932000000006"/>
    <n v="970.52796000000012"/>
    <x v="0"/>
    <x v="0"/>
    <n v="1"/>
  </r>
  <r>
    <n v="10020994"/>
    <s v="Sede rotat. carb. tungst. p/selo Flows."/>
    <n v="81019990"/>
    <s v="31181604A"/>
    <s v="PARTES DE SELO MECANICO                                     "/>
    <s v="A RECUPER"/>
    <n v="1050"/>
    <x v="7"/>
    <s v="R005"/>
    <x v="0"/>
    <s v="#"/>
    <s v="DURAMETAL SA"/>
    <s v="UN"/>
    <n v="48"/>
    <n v="0"/>
    <n v="0"/>
    <d v="2020-05-14T00:00:00"/>
    <s v="PGEA/PGEST/CDE 19/2020"/>
    <s v="SBS/BENS/GIDBE/ORCB 04/2020"/>
    <n v="612.55999999999995"/>
    <d v="2018-04-04T00:00:00"/>
    <n v="1766.88"/>
    <n v="612.55999999999995"/>
    <n v="29402.879999999997"/>
    <s v="MATRIZ CONSERVADORA"/>
    <n v="0.6120000000000001"/>
    <n v="0.85"/>
    <n v="0.8"/>
    <n v="0.9"/>
    <n v="374.88672000000003"/>
    <n v="17994.562560000002"/>
    <x v="0"/>
    <x v="0"/>
    <n v="1"/>
  </r>
  <r>
    <n v="10061943"/>
    <s v="Sede rotat. cerâm. p/selo Flows."/>
    <n v="69091990"/>
    <s v="31181604A"/>
    <s v="PARTES DE SELO MECANICO                                     "/>
    <s v="CONS/NAC"/>
    <n v="1050"/>
    <x v="7"/>
    <s v="5"/>
    <x v="0"/>
    <s v="#"/>
    <s v="DURAMETAL SA"/>
    <s v="UN"/>
    <n v="4"/>
    <n v="532.98500000000001"/>
    <n v="2131.94"/>
    <d v="2020-05-14T00:00:00"/>
    <s v="PGEA/PGEST/CDE 19/2020"/>
    <s v="SBS/BENS/GIDBE/ORCB 04/2020"/>
    <n v="393.06"/>
    <d v="2010-10-05T00:00:00"/>
    <n v="532.99"/>
    <n v="532.99"/>
    <n v="2131.96"/>
    <s v="MATRIZ CONSERVADORA"/>
    <n v="0.6120000000000001"/>
    <n v="0.85"/>
    <n v="0.8"/>
    <n v="0.9"/>
    <n v="326.18988000000007"/>
    <n v="1304.7595200000003"/>
    <x v="0"/>
    <x v="0"/>
    <n v="1"/>
  </r>
  <r>
    <n v="10093133"/>
    <s v="Rotor b. PACIFIC"/>
    <n v="84139190"/>
    <s v="40151700A"/>
    <s v="PARTES DE BOMBAS INDUSTRIAIS                                "/>
    <s v="CONS/NAC"/>
    <n v="1050"/>
    <x v="7"/>
    <s v="A005"/>
    <x v="0"/>
    <s v="#"/>
    <s v="PACIFIC PUMPS"/>
    <s v="UN"/>
    <n v="1"/>
    <n v="58261.71"/>
    <n v="58261.71"/>
    <d v="2020-05-14T00:00:00"/>
    <s v="PGEA/PGEST/CDE 19/2020"/>
    <s v="SBS/BENS/GIDBE/ORCB 04/2020"/>
    <n v="38445.79"/>
    <d v="2017-08-16T00:00:00"/>
    <n v="58261.71"/>
    <n v="58261.71"/>
    <n v="58261.71"/>
    <s v="MATRIZ CONSERVADORA"/>
    <n v="0.6120000000000001"/>
    <n v="0.85"/>
    <n v="0.8"/>
    <n v="0.9"/>
    <n v="35656.166520000006"/>
    <n v="35656.166520000006"/>
    <x v="0"/>
    <x v="0"/>
    <n v="0.5"/>
  </r>
  <r>
    <n v="10093133"/>
    <s v="Rotor b. PACIFIC"/>
    <n v="84139190"/>
    <s v="40151700A"/>
    <s v="PARTES DE BOMBAS INDUSTRIAIS                                "/>
    <s v="CONS/NAC"/>
    <n v="1050"/>
    <x v="7"/>
    <s v="5"/>
    <x v="0"/>
    <s v="#"/>
    <s v="PACIFIC PUMPS"/>
    <s v="UN"/>
    <n v="1"/>
    <n v="58261.71"/>
    <n v="58261.71"/>
    <d v="2020-05-14T00:00:00"/>
    <s v="PGEA/PGEST/CDE 19/2020"/>
    <s v="SBS/BENS/GIDBE/ORCB 04/2020"/>
    <n v="38445.79"/>
    <d v="2017-08-16T00:00:00"/>
    <n v="58261.71"/>
    <n v="58261.71"/>
    <n v="58261.71"/>
    <s v="MATRIZ CONSERVADORA"/>
    <n v="0.6120000000000001"/>
    <n v="0.85"/>
    <n v="0.8"/>
    <n v="0.9"/>
    <n v="35656.166520000006"/>
    <n v="35656.166520000006"/>
    <x v="0"/>
    <x v="0"/>
    <n v="0.5"/>
  </r>
  <r>
    <n v="10287048"/>
    <s v="Junta b. BRANLUEBBE"/>
    <n v="73269090"/>
    <s v="40151700A"/>
    <s v="PARTES DE BOMBAS INDUSTRIAIS                                "/>
    <s v="SOBRE_EMP"/>
    <n v="1050"/>
    <x v="7"/>
    <s v="5"/>
    <x v="0"/>
    <s v="#"/>
    <s v="SPX HYDRAUL. TECHNOL. (SPX CORP)"/>
    <s v="UN"/>
    <n v="1"/>
    <n v="0.01"/>
    <n v="0.01"/>
    <d v="2020-05-14T00:00:00"/>
    <s v="PGEA/PGEST/CDE 19/2020"/>
    <s v="SBS/BENS/GIDBE/ORCB 04/2020"/>
    <n v="80.61"/>
    <d v="2020-02-01T00:00:00"/>
    <n v="27.24"/>
    <n v="80.61"/>
    <n v="80.61"/>
    <s v="MATRIZ CONSERVADORA"/>
    <n v="0.6120000000000001"/>
    <n v="0.85"/>
    <n v="0.8"/>
    <n v="0.9"/>
    <n v="49.333320000000008"/>
    <n v="49.333320000000008"/>
    <x v="0"/>
    <x v="0"/>
    <n v="1"/>
  </r>
  <r>
    <n v="10293473"/>
    <s v="Bucha p/turb. vapor DEDINI"/>
    <n v="84819090"/>
    <s v="26101505A"/>
    <s v="PARTES DE TURBINA A VAPOR                                   "/>
    <s v="USADO"/>
    <n v="1050"/>
    <x v="7"/>
    <s v="5"/>
    <x v="0"/>
    <s v="#"/>
    <s v="DEDINI INDÚSTRIAS DE BASE"/>
    <s v="UN"/>
    <n v="1"/>
    <n v="10"/>
    <n v="10"/>
    <d v="2020-05-14T00:00:00"/>
    <s v="PGEA/PGEST/CDE 19/2020"/>
    <s v="SBS/BENS/GIDBE/ORCB 04/2020"/>
    <s v="(vazio)"/>
    <s v="(vazio)"/>
    <n v="10"/>
    <n v="10"/>
    <n v="10"/>
    <s v="MATRIZ CONSERVADORA"/>
    <n v="0.6120000000000001"/>
    <n v="0.85"/>
    <n v="0.8"/>
    <n v="0.9"/>
    <n v="6.120000000000001"/>
    <n v="6.120000000000001"/>
    <x v="0"/>
    <x v="0"/>
    <n v="1"/>
  </r>
  <r>
    <n v="10327403"/>
    <s v="Anel de desgaste b. SULZER"/>
    <n v="90318099"/>
    <s v="40151700A"/>
    <s v="PARTES DE BOMBAS INDUSTRIAIS                                "/>
    <s v="USADO"/>
    <n v="1050"/>
    <x v="7"/>
    <s v="5"/>
    <x v="0"/>
    <s v="#"/>
    <s v="SULZER"/>
    <s v="UN"/>
    <n v="1"/>
    <n v="0.2"/>
    <n v="0.2"/>
    <d v="2020-05-14T00:00:00"/>
    <s v="PGEA/PGEST/CDE 19/2020"/>
    <s v="SBS/BENS/GIDBE/ORCB 04/2020"/>
    <s v="(vazio)"/>
    <s v="(vazio)"/>
    <n v="80"/>
    <n v="80"/>
    <n v="80"/>
    <s v="MATRIZ CONSERVADORA"/>
    <n v="0.6120000000000001"/>
    <n v="0.85"/>
    <n v="0.8"/>
    <n v="0.9"/>
    <n v="48.960000000000008"/>
    <n v="48.960000000000008"/>
    <x v="0"/>
    <x v="0"/>
    <n v="1"/>
  </r>
  <r>
    <n v="10591493"/>
    <s v="Acoplamento flex. cubo s/espaçador"/>
    <n v="84836090"/>
    <n v="31163002"/>
    <s v="ACOPLAMENTO"/>
    <s v="IMOB/NAC"/>
    <n v="1050"/>
    <x v="7"/>
    <s v="5"/>
    <x v="0"/>
    <s v="#"/>
    <s v="ANTARES ACOPLAMENTOS MECÂNICOS LTDA"/>
    <s v="UN"/>
    <n v="3"/>
    <n v="394.26330000000002"/>
    <n v="1182.79"/>
    <d v="2020-05-14T00:00:00"/>
    <s v="PGEA/PGEST/CDE 19/2020"/>
    <s v="SBS/BENS/GIDBE/ORCB 04/2020"/>
    <n v="480.93"/>
    <d v="2019-06-25T00:00:00"/>
    <n v="394.26"/>
    <n v="394.26"/>
    <n v="1182.78"/>
    <s v="HISTÓRICO GM 7 ALGARISMOS"/>
    <n v="1.1287833751565718E-2"/>
    <m/>
    <m/>
    <m/>
    <n v="4.4503413348922995"/>
    <n v="13.351024004676898"/>
    <x v="0"/>
    <x v="0"/>
    <n v="1"/>
  </r>
  <r>
    <n v="11218886"/>
    <s v="Membrana p/acoplam. PWEL"/>
    <n v="84839000"/>
    <s v="31163000B"/>
    <s v="PARTES DE ACOPLAMENTO DE TRANSMISSAO                        "/>
    <s v="SOBRE_EMP"/>
    <n v="1050"/>
    <x v="7"/>
    <s v="5"/>
    <x v="0"/>
    <s v="#"/>
    <s v="HOWDEN GROUP"/>
    <s v="UN"/>
    <n v="1"/>
    <n v="1"/>
    <n v="1"/>
    <d v="2020-05-14T00:00:00"/>
    <s v="PGEA/PGEST/CDE 19/2020"/>
    <s v="SBS/BENS/GIDBE/ORCB 04/2020"/>
    <n v="3408.9"/>
    <d v="2020-02-07T00:00:00"/>
    <s v="(vazio)"/>
    <n v="3408.9"/>
    <n v="3408.9"/>
    <s v="MATRIZ CONSERVADORA"/>
    <n v="0.6120000000000001"/>
    <n v="0.85"/>
    <n v="0.8"/>
    <n v="0.9"/>
    <n v="2086.2468000000003"/>
    <n v="2086.2468000000003"/>
    <x v="0"/>
    <x v="0"/>
    <n v="1"/>
  </r>
  <r>
    <n v="11241075"/>
    <s v="Anel de selagem p/compr. D.RAND"/>
    <n v="73181600"/>
    <s v="40151800A"/>
    <s v="PARTES DE COMPRESSORES INDUSTRIAIS"/>
    <s v="SOBRE_EMP"/>
    <n v="1050"/>
    <x v="7"/>
    <s v="5"/>
    <x v="0"/>
    <s v="#"/>
    <s v="DRESSER-RAND GROUP, INC."/>
    <s v="UN"/>
    <n v="13"/>
    <n v="0.7077"/>
    <n v="9.1999999999999993"/>
    <d v="2020-05-14T00:00:00"/>
    <s v="PGEA/PGEST/CDE 19/2020"/>
    <s v="SBS/BENS/GIDBE/ORCB 04/2020"/>
    <s v="(vazio)"/>
    <s v="(vazio)"/>
    <n v="1401"/>
    <n v="1401"/>
    <n v="18213"/>
    <s v="MATRIZ CONSERVADORA"/>
    <n v="0.6120000000000001"/>
    <n v="0.85"/>
    <n v="0.8"/>
    <n v="0.9"/>
    <n v="857.41200000000015"/>
    <n v="11146.356000000002"/>
    <x v="0"/>
    <x v="0"/>
    <n v="1"/>
  </r>
  <r>
    <n v="11289322"/>
    <s v="Válvula de retenção p/compr. D.RAND"/>
    <n v="84813000"/>
    <s v="40151800A"/>
    <s v="PARTES DE COMPRESSORES INDUSTRIAIS"/>
    <s v="SOBRE_EMP"/>
    <n v="1050"/>
    <x v="7"/>
    <s v="5"/>
    <x v="0"/>
    <s v="#"/>
    <s v="DRESSER-RAND GROUP, INC."/>
    <s v="UN"/>
    <n v="2"/>
    <n v="1"/>
    <n v="2"/>
    <d v="2020-05-14T00:00:00"/>
    <s v="PGEA/PGEST/CDE 19/2020"/>
    <s v="SBS/BENS/GIDBE/ORCB 04/2020"/>
    <s v="(vazio)"/>
    <s v="(vazio)"/>
    <n v="298.87"/>
    <n v="298.87"/>
    <n v="597.74"/>
    <s v="MATRIZ CONSERVADORA"/>
    <n v="0.6120000000000001"/>
    <n v="0.85"/>
    <n v="0.8"/>
    <n v="0.9"/>
    <n v="182.90844000000004"/>
    <n v="365.81688000000008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G13" firstHeaderRow="1" firstDataRow="2" firstDataCol="4"/>
  <pivotFields count="34"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defaultSubtotal="0">
      <items count="9">
        <item x="7"/>
        <item x="3"/>
        <item x="4"/>
        <item x="1"/>
        <item m="1" x="8"/>
        <item x="6"/>
        <item x="0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8">
        <item x="3"/>
        <item x="4"/>
        <item x="1"/>
        <item m="1" x="7"/>
        <item x="5"/>
        <item x="0"/>
        <item m="1"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numFmtId="4" outline="0" showAll="0"/>
    <pivotField dataField="1" compact="0" numFmtId="43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/>
  </pivotFields>
  <rowFields count="4">
    <field x="7"/>
    <field x="9"/>
    <field x="31"/>
    <field x="32"/>
  </rowFields>
  <rowItems count="9">
    <i>
      <x/>
      <x v="5"/>
      <x/>
      <x/>
    </i>
    <i>
      <x v="1"/>
      <x/>
      <x/>
      <x/>
    </i>
    <i>
      <x v="2"/>
      <x v="1"/>
      <x/>
      <x/>
    </i>
    <i>
      <x v="3"/>
      <x v="2"/>
      <x/>
      <x/>
    </i>
    <i>
      <x v="5"/>
      <x v="4"/>
      <x/>
      <x/>
    </i>
    <i>
      <x v="6"/>
      <x v="5"/>
      <x/>
      <x/>
    </i>
    <i>
      <x v="7"/>
      <x v="7"/>
      <x/>
      <x/>
    </i>
    <i>
      <x v="8"/>
      <x v="1"/>
      <x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° de Itens" fld="33" baseField="30" baseItem="0" numFmtId="167"/>
    <dataField name="VALOR CONTÁBIL" fld="15" baseField="30" baseItem="0" numFmtId="43"/>
    <dataField name="VMA do Lote" fld="30" baseField="30" baseItem="0" numFmtId="43"/>
  </dataFields>
  <formats count="25">
    <format dxfId="24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3">
      <pivotArea outline="0" fieldPosition="0">
        <references count="1">
          <reference field="4294967294" count="1" selected="0">
            <x v="0"/>
          </reference>
        </references>
      </pivotArea>
    </format>
    <format dxfId="22">
      <pivotArea field="-2" type="button" dataOnly="0" labelOnly="1" outline="0" axis="axisCol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 selected="0">
            <x v="0"/>
          </reference>
        </references>
      </pivotArea>
    </format>
    <format dxfId="19">
      <pivotArea field="-2" type="button" dataOnly="0" labelOnly="1" outline="0" axis="axisCol" fieldPosition="0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fieldPosition="0">
        <references count="4">
          <reference field="7" count="3" selected="0">
            <x v="5"/>
            <x v="6"/>
            <x v="7"/>
          </reference>
          <reference field="9" count="3" selected="0">
            <x v="4"/>
            <x v="5"/>
            <x v="7"/>
          </reference>
          <reference field="31" count="0" selected="0"/>
          <reference field="32" count="0" selected="0"/>
        </references>
      </pivotArea>
    </format>
    <format dxfId="16">
      <pivotArea dataOnly="0" labelOnly="1" outline="0" fieldPosition="0">
        <references count="1">
          <reference field="7" count="3">
            <x v="5"/>
            <x v="6"/>
            <x v="7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5"/>
          </reference>
          <reference field="9" count="1">
            <x v="4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6"/>
          </reference>
          <reference field="9" count="1">
            <x v="5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7"/>
          </reference>
          <reference field="9" count="1">
            <x v="7"/>
          </reference>
        </references>
      </pivotArea>
    </format>
    <format dxfId="12">
      <pivotArea dataOnly="0" labelOnly="1" outline="0" offset="IV5:IV7" fieldPosition="0">
        <references count="3">
          <reference field="7" count="1" selected="0">
            <x v="0"/>
          </reference>
          <reference field="9" count="1" selected="0">
            <x v="5"/>
          </reference>
          <reference field="31" count="0"/>
        </references>
      </pivotArea>
    </format>
    <format dxfId="11">
      <pivotArea dataOnly="0" labelOnly="1" outline="0" fieldPosition="0">
        <references count="4">
          <reference field="7" count="1" selected="0">
            <x v="5"/>
          </reference>
          <reference field="9" count="1" selected="0">
            <x v="4"/>
          </reference>
          <reference field="31" count="0" selected="0"/>
          <reference field="32" count="0"/>
        </references>
      </pivotArea>
    </format>
    <format dxfId="10">
      <pivotArea dataOnly="0" labelOnly="1" outline="0" fieldPosition="0">
        <references count="4">
          <reference field="7" count="1" selected="0">
            <x v="6"/>
          </reference>
          <reference field="9" count="1" selected="0">
            <x v="5"/>
          </reference>
          <reference field="31" count="0" selected="0"/>
          <reference field="32" count="0"/>
        </references>
      </pivotArea>
    </format>
    <format dxfId="9">
      <pivotArea dataOnly="0" labelOnly="1" outline="0" fieldPosition="0">
        <references count="4">
          <reference field="7" count="1" selected="0">
            <x v="7"/>
          </reference>
          <reference field="9" count="1" selected="0">
            <x v="7"/>
          </reference>
          <reference field="31" count="0" selected="0"/>
          <reference field="32" count="0"/>
        </references>
      </pivotArea>
    </format>
    <format dxfId="8">
      <pivotArea outline="0" fieldPosition="0">
        <references count="4">
          <reference field="7" count="3" selected="0">
            <x v="5"/>
            <x v="6"/>
            <x v="7"/>
          </reference>
          <reference field="9" count="3" selected="0">
            <x v="4"/>
            <x v="5"/>
            <x v="7"/>
          </reference>
          <reference field="31" count="0" selected="0"/>
          <reference field="32" count="0" selected="0"/>
        </references>
      </pivotArea>
    </format>
    <format dxfId="7">
      <pivotArea dataOnly="0" labelOnly="1" outline="0" fieldPosition="0">
        <references count="1">
          <reference field="7" count="3">
            <x v="5"/>
            <x v="6"/>
            <x v="7"/>
          </reference>
        </references>
      </pivotArea>
    </format>
    <format dxfId="6">
      <pivotArea dataOnly="0" labelOnly="1" outline="0" fieldPosition="0">
        <references count="2">
          <reference field="7" count="1" selected="0">
            <x v="5"/>
          </reference>
          <reference field="9" count="1">
            <x v="4"/>
          </reference>
        </references>
      </pivotArea>
    </format>
    <format dxfId="5">
      <pivotArea dataOnly="0" labelOnly="1" outline="0" fieldPosition="0">
        <references count="2">
          <reference field="7" count="1" selected="0">
            <x v="6"/>
          </reference>
          <reference field="9" count="1">
            <x v="5"/>
          </reference>
        </references>
      </pivotArea>
    </format>
    <format dxfId="4">
      <pivotArea dataOnly="0" labelOnly="1" outline="0" fieldPosition="0">
        <references count="2">
          <reference field="7" count="1" selected="0">
            <x v="7"/>
          </reference>
          <reference field="9" count="1">
            <x v="7"/>
          </reference>
        </references>
      </pivotArea>
    </format>
    <format dxfId="3">
      <pivotArea dataOnly="0" labelOnly="1" outline="0" offset="IV5:IV7" fieldPosition="0">
        <references count="3">
          <reference field="7" count="1" selected="0">
            <x v="0"/>
          </reference>
          <reference field="9" count="1" selected="0">
            <x v="5"/>
          </reference>
          <reference field="31" count="0"/>
        </references>
      </pivotArea>
    </format>
    <format dxfId="2">
      <pivotArea dataOnly="0" labelOnly="1" outline="0" fieldPosition="0">
        <references count="4">
          <reference field="7" count="1" selected="0">
            <x v="5"/>
          </reference>
          <reference field="9" count="1" selected="0">
            <x v="4"/>
          </reference>
          <reference field="31" count="0" selected="0"/>
          <reference field="32" count="0"/>
        </references>
      </pivotArea>
    </format>
    <format dxfId="1">
      <pivotArea dataOnly="0" labelOnly="1" outline="0" fieldPosition="0">
        <references count="4">
          <reference field="7" count="1" selected="0">
            <x v="6"/>
          </reference>
          <reference field="9" count="1" selected="0">
            <x v="5"/>
          </reference>
          <reference field="31" count="0" selected="0"/>
          <reference field="32" count="0"/>
        </references>
      </pivotArea>
    </format>
    <format dxfId="0">
      <pivotArea dataOnly="0" labelOnly="1" outline="0" fieldPosition="0">
        <references count="4">
          <reference field="7" count="1" selected="0">
            <x v="7"/>
          </reference>
          <reference field="9" count="1" selected="0">
            <x v="7"/>
          </reference>
          <reference field="31" count="0" selected="0"/>
          <reference field="3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9"/>
  <sheetViews>
    <sheetView tabSelected="1" topLeftCell="K1" zoomScale="112" zoomScaleNormal="112" workbookViewId="0">
      <pane ySplit="2" topLeftCell="A3" activePane="bottomLeft" state="frozen"/>
      <selection pane="bottomLeft" activeCell="N6" sqref="N6"/>
    </sheetView>
  </sheetViews>
  <sheetFormatPr defaultRowHeight="11.25" x14ac:dyDescent="0.2"/>
  <cols>
    <col min="1" max="1" width="10.42578125" style="1" customWidth="1"/>
    <col min="2" max="2" width="32.28515625" style="1" bestFit="1" customWidth="1"/>
    <col min="3" max="3" width="8.85546875" style="1" customWidth="1"/>
    <col min="4" max="4" width="9.28515625" style="1" customWidth="1"/>
    <col min="5" max="5" width="18.42578125" style="3" bestFit="1" customWidth="1"/>
    <col min="6" max="6" width="9.28515625" style="1" customWidth="1"/>
    <col min="7" max="7" width="5.42578125" style="4" customWidth="1"/>
    <col min="8" max="8" width="22.85546875" style="3" customWidth="1"/>
    <col min="9" max="9" width="5" style="1" customWidth="1"/>
    <col min="10" max="10" width="6.5703125" style="31" customWidth="1"/>
    <col min="11" max="11" width="10.28515625" style="5" customWidth="1"/>
    <col min="12" max="12" width="11.85546875" style="1" customWidth="1"/>
    <col min="13" max="13" width="9.140625" style="11"/>
    <col min="14" max="14" width="30.140625" style="11" customWidth="1"/>
    <col min="15" max="15" width="9.140625" style="11" hidden="1" customWidth="1"/>
    <col min="16" max="16" width="9.140625" style="1" hidden="1" customWidth="1"/>
    <col min="17" max="16384" width="9.140625" style="1"/>
  </cols>
  <sheetData>
    <row r="1" spans="1:16" ht="24.75" customHeight="1" thickBot="1" x14ac:dyDescent="0.25">
      <c r="A1" s="38" t="s">
        <v>24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 t="s">
        <v>29</v>
      </c>
      <c r="N1" s="41"/>
      <c r="O1" s="42"/>
    </row>
    <row r="2" spans="1:16" ht="34.5" customHeight="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46</v>
      </c>
      <c r="F2" s="10" t="s">
        <v>4</v>
      </c>
      <c r="G2" s="10" t="s">
        <v>22</v>
      </c>
      <c r="H2" s="10" t="s">
        <v>45</v>
      </c>
      <c r="I2" s="10" t="s">
        <v>38</v>
      </c>
      <c r="J2" s="29" t="s">
        <v>8</v>
      </c>
      <c r="K2" s="10" t="s">
        <v>6</v>
      </c>
      <c r="L2" s="10" t="s">
        <v>23</v>
      </c>
      <c r="M2" s="13" t="s">
        <v>25</v>
      </c>
      <c r="N2" s="13" t="s">
        <v>26</v>
      </c>
      <c r="O2" s="13" t="s">
        <v>27</v>
      </c>
      <c r="P2" s="1" t="s">
        <v>28</v>
      </c>
    </row>
    <row r="3" spans="1:16" ht="22.5" x14ac:dyDescent="0.2">
      <c r="A3" s="2">
        <v>10016642</v>
      </c>
      <c r="B3" s="7" t="s">
        <v>69</v>
      </c>
      <c r="C3" s="26">
        <v>84821010</v>
      </c>
      <c r="D3" s="26">
        <v>31171504</v>
      </c>
      <c r="E3" s="7" t="s">
        <v>91</v>
      </c>
      <c r="F3" s="2" t="s">
        <v>13</v>
      </c>
      <c r="G3" s="26" t="s">
        <v>66</v>
      </c>
      <c r="H3" s="7" t="s">
        <v>114</v>
      </c>
      <c r="I3" s="2" t="s">
        <v>14</v>
      </c>
      <c r="J3" s="30">
        <v>4</v>
      </c>
      <c r="K3" s="8">
        <v>73</v>
      </c>
      <c r="L3" s="9">
        <v>292</v>
      </c>
      <c r="M3" s="25">
        <v>64</v>
      </c>
      <c r="N3" s="25" t="s">
        <v>127</v>
      </c>
      <c r="O3" s="12">
        <f t="shared" ref="O3:O39" si="0">1/COUNTIF($P:$P,P3)</f>
        <v>1</v>
      </c>
      <c r="P3" s="1" t="str">
        <f>M3&amp;A3</f>
        <v>6410016642</v>
      </c>
    </row>
    <row r="4" spans="1:16" ht="22.5" x14ac:dyDescent="0.2">
      <c r="A4" s="2">
        <v>10016762</v>
      </c>
      <c r="B4" s="7" t="s">
        <v>70</v>
      </c>
      <c r="C4" s="26">
        <v>84821010</v>
      </c>
      <c r="D4" s="26">
        <v>31171504</v>
      </c>
      <c r="E4" s="7" t="s">
        <v>91</v>
      </c>
      <c r="F4" s="2" t="s">
        <v>10</v>
      </c>
      <c r="G4" s="26" t="s">
        <v>66</v>
      </c>
      <c r="H4" s="7" t="s">
        <v>114</v>
      </c>
      <c r="I4" s="2" t="s">
        <v>14</v>
      </c>
      <c r="J4" s="30">
        <v>1</v>
      </c>
      <c r="K4" s="8">
        <v>951</v>
      </c>
      <c r="L4" s="9">
        <v>951</v>
      </c>
      <c r="M4" s="25">
        <v>64</v>
      </c>
      <c r="N4" s="25" t="s">
        <v>127</v>
      </c>
      <c r="O4" s="12">
        <f t="shared" si="0"/>
        <v>1</v>
      </c>
      <c r="P4" s="1" t="str">
        <f>M4&amp;A4</f>
        <v>6410016762</v>
      </c>
    </row>
    <row r="5" spans="1:16" ht="22.5" x14ac:dyDescent="0.2">
      <c r="A5" s="2">
        <v>10018461</v>
      </c>
      <c r="B5" s="7" t="s">
        <v>71</v>
      </c>
      <c r="C5" s="26">
        <v>84825010</v>
      </c>
      <c r="D5" s="26">
        <v>31171505</v>
      </c>
      <c r="E5" s="7" t="s">
        <v>94</v>
      </c>
      <c r="F5" s="2" t="s">
        <v>9</v>
      </c>
      <c r="G5" s="26" t="s">
        <v>66</v>
      </c>
      <c r="H5" s="7" t="s">
        <v>114</v>
      </c>
      <c r="I5" s="2" t="s">
        <v>14</v>
      </c>
      <c r="J5" s="30">
        <v>1</v>
      </c>
      <c r="K5" s="8">
        <v>325.25</v>
      </c>
      <c r="L5" s="9">
        <v>325.25</v>
      </c>
      <c r="M5" s="25">
        <v>64</v>
      </c>
      <c r="N5" s="25" t="s">
        <v>127</v>
      </c>
      <c r="O5" s="12">
        <f t="shared" si="0"/>
        <v>1</v>
      </c>
      <c r="P5" s="1" t="str">
        <f>M5&amp;A5</f>
        <v>6410018461</v>
      </c>
    </row>
    <row r="6" spans="1:16" ht="22.5" x14ac:dyDescent="0.2">
      <c r="A6" s="2">
        <v>10020074</v>
      </c>
      <c r="B6" s="7" t="s">
        <v>72</v>
      </c>
      <c r="C6" s="26">
        <v>40169300</v>
      </c>
      <c r="D6" s="2" t="s">
        <v>107</v>
      </c>
      <c r="E6" s="7" t="s">
        <v>111</v>
      </c>
      <c r="F6" s="2" t="s">
        <v>9</v>
      </c>
      <c r="G6" s="26" t="s">
        <v>19</v>
      </c>
      <c r="H6" s="7" t="s">
        <v>115</v>
      </c>
      <c r="I6" s="2" t="s">
        <v>14</v>
      </c>
      <c r="J6" s="30">
        <v>1</v>
      </c>
      <c r="K6" s="8">
        <v>85.51</v>
      </c>
      <c r="L6" s="9">
        <v>85.51</v>
      </c>
      <c r="M6" s="25">
        <v>64</v>
      </c>
      <c r="N6" s="25" t="s">
        <v>127</v>
      </c>
      <c r="O6" s="12">
        <f t="shared" si="0"/>
        <v>1</v>
      </c>
      <c r="P6" s="1" t="str">
        <f>M6&amp;A6</f>
        <v>6410020074</v>
      </c>
    </row>
    <row r="7" spans="1:16" ht="22.5" x14ac:dyDescent="0.2">
      <c r="A7" s="2">
        <v>10020383</v>
      </c>
      <c r="B7" s="7" t="s">
        <v>73</v>
      </c>
      <c r="C7" s="26">
        <v>81019990</v>
      </c>
      <c r="D7" s="2" t="s">
        <v>107</v>
      </c>
      <c r="E7" s="7" t="s">
        <v>111</v>
      </c>
      <c r="F7" s="2" t="s">
        <v>11</v>
      </c>
      <c r="G7" s="26" t="s">
        <v>52</v>
      </c>
      <c r="H7" s="7" t="s">
        <v>115</v>
      </c>
      <c r="I7" s="2" t="s">
        <v>14</v>
      </c>
      <c r="J7" s="30">
        <v>1</v>
      </c>
      <c r="K7" s="8">
        <v>0</v>
      </c>
      <c r="L7" s="9">
        <v>0</v>
      </c>
      <c r="M7" s="25">
        <v>64</v>
      </c>
      <c r="N7" s="25" t="s">
        <v>127</v>
      </c>
      <c r="O7" s="12">
        <f t="shared" si="0"/>
        <v>1</v>
      </c>
      <c r="P7" s="1" t="str">
        <f>M7&amp;A7</f>
        <v>6410020383</v>
      </c>
    </row>
    <row r="8" spans="1:16" ht="22.5" x14ac:dyDescent="0.2">
      <c r="A8" s="2">
        <v>10020529</v>
      </c>
      <c r="B8" s="7" t="s">
        <v>74</v>
      </c>
      <c r="C8" s="26">
        <v>68151090</v>
      </c>
      <c r="D8" s="2" t="s">
        <v>107</v>
      </c>
      <c r="E8" s="7" t="s">
        <v>111</v>
      </c>
      <c r="F8" s="2" t="s">
        <v>9</v>
      </c>
      <c r="G8" s="26" t="s">
        <v>66</v>
      </c>
      <c r="H8" s="7" t="s">
        <v>115</v>
      </c>
      <c r="I8" s="2" t="s">
        <v>14</v>
      </c>
      <c r="J8" s="30">
        <v>1</v>
      </c>
      <c r="K8" s="8">
        <v>1349.48</v>
      </c>
      <c r="L8" s="9">
        <v>1349.48</v>
      </c>
      <c r="M8" s="25">
        <v>64</v>
      </c>
      <c r="N8" s="25" t="s">
        <v>127</v>
      </c>
      <c r="O8" s="12">
        <f t="shared" si="0"/>
        <v>1</v>
      </c>
      <c r="P8" s="1" t="str">
        <f>M8&amp;A8</f>
        <v>6410020529</v>
      </c>
    </row>
    <row r="9" spans="1:16" ht="22.5" x14ac:dyDescent="0.2">
      <c r="A9" s="2">
        <v>10020585</v>
      </c>
      <c r="B9" s="7" t="s">
        <v>20</v>
      </c>
      <c r="C9" s="26">
        <v>81019990</v>
      </c>
      <c r="D9" s="2" t="s">
        <v>107</v>
      </c>
      <c r="E9" s="7" t="s">
        <v>111</v>
      </c>
      <c r="F9" s="2" t="s">
        <v>11</v>
      </c>
      <c r="G9" s="26" t="s">
        <v>52</v>
      </c>
      <c r="H9" s="7" t="s">
        <v>116</v>
      </c>
      <c r="I9" s="2" t="s">
        <v>14</v>
      </c>
      <c r="J9" s="30">
        <v>9</v>
      </c>
      <c r="K9" s="8">
        <v>0</v>
      </c>
      <c r="L9" s="9">
        <v>0</v>
      </c>
      <c r="M9" s="25">
        <v>64</v>
      </c>
      <c r="N9" s="25" t="s">
        <v>127</v>
      </c>
      <c r="O9" s="12">
        <f t="shared" si="0"/>
        <v>1</v>
      </c>
      <c r="P9" s="1" t="str">
        <f>M9&amp;A9</f>
        <v>6410020585</v>
      </c>
    </row>
    <row r="10" spans="1:16" ht="22.5" x14ac:dyDescent="0.2">
      <c r="A10" s="2">
        <v>10020624</v>
      </c>
      <c r="B10" s="7" t="s">
        <v>75</v>
      </c>
      <c r="C10" s="26">
        <v>68151090</v>
      </c>
      <c r="D10" s="2" t="s">
        <v>107</v>
      </c>
      <c r="E10" s="7" t="s">
        <v>111</v>
      </c>
      <c r="F10" s="2" t="s">
        <v>9</v>
      </c>
      <c r="G10" s="26" t="s">
        <v>66</v>
      </c>
      <c r="H10" s="7" t="s">
        <v>115</v>
      </c>
      <c r="I10" s="2" t="s">
        <v>14</v>
      </c>
      <c r="J10" s="30">
        <v>1</v>
      </c>
      <c r="K10" s="8">
        <v>973.99</v>
      </c>
      <c r="L10" s="9">
        <v>973.99</v>
      </c>
      <c r="M10" s="25">
        <v>64</v>
      </c>
      <c r="N10" s="25" t="s">
        <v>127</v>
      </c>
      <c r="O10" s="12">
        <f t="shared" si="0"/>
        <v>1</v>
      </c>
      <c r="P10" s="1" t="str">
        <f>M10&amp;A10</f>
        <v>6410020624</v>
      </c>
    </row>
    <row r="11" spans="1:16" ht="22.5" x14ac:dyDescent="0.2">
      <c r="A11" s="2">
        <v>10020676</v>
      </c>
      <c r="B11" s="7" t="s">
        <v>48</v>
      </c>
      <c r="C11" s="26">
        <v>81019990</v>
      </c>
      <c r="D11" s="2" t="s">
        <v>107</v>
      </c>
      <c r="E11" s="7" t="s">
        <v>111</v>
      </c>
      <c r="F11" s="2" t="s">
        <v>11</v>
      </c>
      <c r="G11" s="26" t="s">
        <v>52</v>
      </c>
      <c r="H11" s="7" t="s">
        <v>116</v>
      </c>
      <c r="I11" s="2" t="s">
        <v>14</v>
      </c>
      <c r="J11" s="30">
        <v>7</v>
      </c>
      <c r="K11" s="8">
        <v>0</v>
      </c>
      <c r="L11" s="9">
        <v>0</v>
      </c>
      <c r="M11" s="25">
        <v>64</v>
      </c>
      <c r="N11" s="25" t="s">
        <v>127</v>
      </c>
      <c r="O11" s="12">
        <f t="shared" si="0"/>
        <v>1</v>
      </c>
      <c r="P11" s="1" t="str">
        <f>M11&amp;A11</f>
        <v>6410020676</v>
      </c>
    </row>
    <row r="12" spans="1:16" ht="22.5" x14ac:dyDescent="0.2">
      <c r="A12" s="2">
        <v>10020736</v>
      </c>
      <c r="B12" s="7" t="s">
        <v>76</v>
      </c>
      <c r="C12" s="26">
        <v>73269090</v>
      </c>
      <c r="D12" s="2" t="s">
        <v>107</v>
      </c>
      <c r="E12" s="7" t="s">
        <v>111</v>
      </c>
      <c r="F12" s="2" t="s">
        <v>10</v>
      </c>
      <c r="G12" s="26" t="s">
        <v>66</v>
      </c>
      <c r="H12" s="7" t="s">
        <v>115</v>
      </c>
      <c r="I12" s="2" t="s">
        <v>14</v>
      </c>
      <c r="J12" s="30">
        <v>5</v>
      </c>
      <c r="K12" s="8">
        <v>66.384</v>
      </c>
      <c r="L12" s="9">
        <v>331.92</v>
      </c>
      <c r="M12" s="25">
        <v>64</v>
      </c>
      <c r="N12" s="25" t="s">
        <v>127</v>
      </c>
      <c r="O12" s="12">
        <f t="shared" si="0"/>
        <v>1</v>
      </c>
      <c r="P12" s="1" t="str">
        <f>M12&amp;A12</f>
        <v>6410020736</v>
      </c>
    </row>
    <row r="13" spans="1:16" ht="22.5" x14ac:dyDescent="0.2">
      <c r="A13" s="2">
        <v>10020931</v>
      </c>
      <c r="B13" s="7" t="s">
        <v>47</v>
      </c>
      <c r="C13" s="26">
        <v>68151090</v>
      </c>
      <c r="D13" s="26" t="s">
        <v>107</v>
      </c>
      <c r="E13" s="7" t="s">
        <v>111</v>
      </c>
      <c r="F13" s="2" t="s">
        <v>11</v>
      </c>
      <c r="G13" s="26" t="s">
        <v>52</v>
      </c>
      <c r="H13" s="7" t="s">
        <v>116</v>
      </c>
      <c r="I13" s="2" t="s">
        <v>14</v>
      </c>
      <c r="J13" s="30">
        <v>3</v>
      </c>
      <c r="K13" s="8">
        <v>0</v>
      </c>
      <c r="L13" s="9">
        <v>0</v>
      </c>
      <c r="M13" s="25">
        <v>64</v>
      </c>
      <c r="N13" s="25" t="s">
        <v>127</v>
      </c>
      <c r="O13" s="12">
        <f t="shared" si="0"/>
        <v>1</v>
      </c>
      <c r="P13" s="1" t="str">
        <f>M13&amp;A13</f>
        <v>6410020931</v>
      </c>
    </row>
    <row r="14" spans="1:16" ht="22.5" x14ac:dyDescent="0.2">
      <c r="A14" s="2">
        <v>10020994</v>
      </c>
      <c r="B14" s="7" t="s">
        <v>20</v>
      </c>
      <c r="C14" s="26">
        <v>81019990</v>
      </c>
      <c r="D14" s="26" t="s">
        <v>107</v>
      </c>
      <c r="E14" s="7" t="s">
        <v>111</v>
      </c>
      <c r="F14" s="2" t="s">
        <v>11</v>
      </c>
      <c r="G14" s="26" t="s">
        <v>52</v>
      </c>
      <c r="H14" s="7" t="s">
        <v>117</v>
      </c>
      <c r="I14" s="2" t="s">
        <v>14</v>
      </c>
      <c r="J14" s="30">
        <v>48</v>
      </c>
      <c r="K14" s="8">
        <v>0</v>
      </c>
      <c r="L14" s="9">
        <v>0</v>
      </c>
      <c r="M14" s="25">
        <v>64</v>
      </c>
      <c r="N14" s="25" t="s">
        <v>127</v>
      </c>
      <c r="O14" s="12">
        <f t="shared" si="0"/>
        <v>1</v>
      </c>
      <c r="P14" s="1" t="str">
        <f>M14&amp;A14</f>
        <v>6410020994</v>
      </c>
    </row>
    <row r="15" spans="1:16" ht="22.5" x14ac:dyDescent="0.2">
      <c r="A15" s="2">
        <v>10061943</v>
      </c>
      <c r="B15" s="7" t="s">
        <v>77</v>
      </c>
      <c r="C15" s="26">
        <v>69091990</v>
      </c>
      <c r="D15" s="26" t="s">
        <v>107</v>
      </c>
      <c r="E15" s="7" t="s">
        <v>111</v>
      </c>
      <c r="F15" s="2" t="s">
        <v>10</v>
      </c>
      <c r="G15" s="26" t="s">
        <v>66</v>
      </c>
      <c r="H15" s="7" t="s">
        <v>117</v>
      </c>
      <c r="I15" s="2" t="s">
        <v>14</v>
      </c>
      <c r="J15" s="30">
        <v>4</v>
      </c>
      <c r="K15" s="8">
        <v>532.98500000000001</v>
      </c>
      <c r="L15" s="9">
        <v>2131.94</v>
      </c>
      <c r="M15" s="25">
        <v>64</v>
      </c>
      <c r="N15" s="25" t="s">
        <v>127</v>
      </c>
      <c r="O15" s="12">
        <f t="shared" si="0"/>
        <v>1</v>
      </c>
      <c r="P15" s="1" t="str">
        <f>M15&amp;A15</f>
        <v>6410061943</v>
      </c>
    </row>
    <row r="16" spans="1:16" ht="22.5" x14ac:dyDescent="0.2">
      <c r="A16" s="2">
        <v>10093133</v>
      </c>
      <c r="B16" s="7" t="s">
        <v>78</v>
      </c>
      <c r="C16" s="26">
        <v>84139190</v>
      </c>
      <c r="D16" s="26" t="s">
        <v>16</v>
      </c>
      <c r="E16" s="7" t="s">
        <v>109</v>
      </c>
      <c r="F16" s="2" t="s">
        <v>10</v>
      </c>
      <c r="G16" s="2" t="s">
        <v>19</v>
      </c>
      <c r="H16" s="7" t="s">
        <v>118</v>
      </c>
      <c r="I16" s="2" t="s">
        <v>14</v>
      </c>
      <c r="J16" s="30">
        <v>1</v>
      </c>
      <c r="K16" s="8">
        <v>58261.71</v>
      </c>
      <c r="L16" s="9">
        <v>58261.71</v>
      </c>
      <c r="M16" s="25">
        <v>64</v>
      </c>
      <c r="N16" s="25" t="s">
        <v>127</v>
      </c>
      <c r="O16" s="12">
        <f t="shared" si="0"/>
        <v>0.5</v>
      </c>
      <c r="P16" s="1" t="str">
        <f>M16&amp;A16</f>
        <v>6410093133</v>
      </c>
    </row>
    <row r="17" spans="1:16" ht="22.5" x14ac:dyDescent="0.2">
      <c r="A17" s="2">
        <v>10093133</v>
      </c>
      <c r="B17" s="7" t="s">
        <v>78</v>
      </c>
      <c r="C17" s="26">
        <v>84139190</v>
      </c>
      <c r="D17" s="2" t="s">
        <v>16</v>
      </c>
      <c r="E17" s="7" t="s">
        <v>109</v>
      </c>
      <c r="F17" s="2" t="s">
        <v>10</v>
      </c>
      <c r="G17" s="26" t="s">
        <v>66</v>
      </c>
      <c r="H17" s="7" t="s">
        <v>118</v>
      </c>
      <c r="I17" s="2" t="s">
        <v>14</v>
      </c>
      <c r="J17" s="30">
        <v>1</v>
      </c>
      <c r="K17" s="8">
        <v>58261.71</v>
      </c>
      <c r="L17" s="9">
        <v>58261.71</v>
      </c>
      <c r="M17" s="25">
        <v>64</v>
      </c>
      <c r="N17" s="25" t="s">
        <v>127</v>
      </c>
      <c r="O17" s="12">
        <f t="shared" si="0"/>
        <v>0.5</v>
      </c>
      <c r="P17" s="1" t="str">
        <f>M17&amp;A17</f>
        <v>6410093133</v>
      </c>
    </row>
    <row r="18" spans="1:16" ht="22.5" x14ac:dyDescent="0.2">
      <c r="A18" s="2">
        <v>10287048</v>
      </c>
      <c r="B18" s="7" t="s">
        <v>79</v>
      </c>
      <c r="C18" s="26">
        <v>73269090</v>
      </c>
      <c r="D18" s="2" t="s">
        <v>16</v>
      </c>
      <c r="E18" s="7" t="s">
        <v>109</v>
      </c>
      <c r="F18" s="2" t="s">
        <v>18</v>
      </c>
      <c r="G18" s="26" t="s">
        <v>66</v>
      </c>
      <c r="H18" s="7" t="s">
        <v>119</v>
      </c>
      <c r="I18" s="2" t="s">
        <v>14</v>
      </c>
      <c r="J18" s="30">
        <v>1</v>
      </c>
      <c r="K18" s="8">
        <v>0.01</v>
      </c>
      <c r="L18" s="9">
        <v>0.01</v>
      </c>
      <c r="M18" s="25">
        <v>64</v>
      </c>
      <c r="N18" s="25" t="s">
        <v>127</v>
      </c>
      <c r="O18" s="12">
        <f t="shared" si="0"/>
        <v>1</v>
      </c>
      <c r="P18" s="1" t="str">
        <f>M18&amp;A18</f>
        <v>6410287048</v>
      </c>
    </row>
    <row r="19" spans="1:16" x14ac:dyDescent="0.2">
      <c r="A19" s="2">
        <v>10293473</v>
      </c>
      <c r="B19" s="7" t="s">
        <v>50</v>
      </c>
      <c r="C19" s="26">
        <v>84819090</v>
      </c>
      <c r="D19" s="2" t="s">
        <v>108</v>
      </c>
      <c r="E19" s="7" t="s">
        <v>112</v>
      </c>
      <c r="F19" s="2" t="s">
        <v>13</v>
      </c>
      <c r="G19" s="26" t="s">
        <v>66</v>
      </c>
      <c r="H19" s="7" t="s">
        <v>120</v>
      </c>
      <c r="I19" s="2" t="s">
        <v>14</v>
      </c>
      <c r="J19" s="30">
        <v>1</v>
      </c>
      <c r="K19" s="8">
        <v>10</v>
      </c>
      <c r="L19" s="9">
        <v>10</v>
      </c>
      <c r="M19" s="25">
        <v>65</v>
      </c>
      <c r="N19" s="25" t="s">
        <v>125</v>
      </c>
      <c r="O19" s="12">
        <f t="shared" si="0"/>
        <v>1</v>
      </c>
      <c r="P19" s="1" t="str">
        <f>M19&amp;A19</f>
        <v>6510293473</v>
      </c>
    </row>
    <row r="20" spans="1:16" ht="22.5" x14ac:dyDescent="0.2">
      <c r="A20" s="2">
        <v>10327403</v>
      </c>
      <c r="B20" s="7" t="s">
        <v>17</v>
      </c>
      <c r="C20" s="26">
        <v>90318099</v>
      </c>
      <c r="D20" s="2" t="s">
        <v>16</v>
      </c>
      <c r="E20" s="7" t="s">
        <v>109</v>
      </c>
      <c r="F20" s="2" t="s">
        <v>13</v>
      </c>
      <c r="G20" s="26" t="s">
        <v>66</v>
      </c>
      <c r="H20" s="7" t="s">
        <v>97</v>
      </c>
      <c r="I20" s="2" t="s">
        <v>14</v>
      </c>
      <c r="J20" s="30">
        <v>1</v>
      </c>
      <c r="K20" s="8">
        <v>0.2</v>
      </c>
      <c r="L20" s="9">
        <v>0.2</v>
      </c>
      <c r="M20" s="25">
        <v>64</v>
      </c>
      <c r="N20" s="25" t="s">
        <v>127</v>
      </c>
      <c r="O20" s="12">
        <f t="shared" si="0"/>
        <v>1</v>
      </c>
      <c r="P20" s="1" t="str">
        <f>M20&amp;A20</f>
        <v>6410327403</v>
      </c>
    </row>
    <row r="21" spans="1:16" ht="22.5" x14ac:dyDescent="0.2">
      <c r="A21" s="2">
        <v>10591493</v>
      </c>
      <c r="B21" s="7" t="s">
        <v>49</v>
      </c>
      <c r="C21" s="26">
        <v>84836090</v>
      </c>
      <c r="D21" s="26">
        <v>31163002</v>
      </c>
      <c r="E21" s="7" t="s">
        <v>92</v>
      </c>
      <c r="F21" s="2" t="s">
        <v>9</v>
      </c>
      <c r="G21" s="26" t="s">
        <v>66</v>
      </c>
      <c r="H21" s="7" t="s">
        <v>121</v>
      </c>
      <c r="I21" s="2" t="s">
        <v>14</v>
      </c>
      <c r="J21" s="30">
        <v>3</v>
      </c>
      <c r="K21" s="8">
        <v>394.26330000000002</v>
      </c>
      <c r="L21" s="9">
        <v>1182.79</v>
      </c>
      <c r="M21" s="25">
        <v>64</v>
      </c>
      <c r="N21" s="25" t="s">
        <v>127</v>
      </c>
      <c r="O21" s="12">
        <f t="shared" si="0"/>
        <v>1</v>
      </c>
      <c r="P21" s="1" t="str">
        <f>M21&amp;A21</f>
        <v>6410591493</v>
      </c>
    </row>
    <row r="22" spans="1:16" ht="22.5" x14ac:dyDescent="0.2">
      <c r="A22" s="2">
        <v>11218886</v>
      </c>
      <c r="B22" s="7" t="s">
        <v>80</v>
      </c>
      <c r="C22" s="26">
        <v>84839000</v>
      </c>
      <c r="D22" s="26" t="s">
        <v>106</v>
      </c>
      <c r="E22" s="7" t="s">
        <v>110</v>
      </c>
      <c r="F22" s="2" t="s">
        <v>18</v>
      </c>
      <c r="G22" s="26" t="s">
        <v>66</v>
      </c>
      <c r="H22" s="7" t="s">
        <v>122</v>
      </c>
      <c r="I22" s="2" t="s">
        <v>14</v>
      </c>
      <c r="J22" s="30">
        <v>1</v>
      </c>
      <c r="K22" s="8">
        <v>1</v>
      </c>
      <c r="L22" s="9">
        <v>1</v>
      </c>
      <c r="M22" s="25">
        <v>64</v>
      </c>
      <c r="N22" s="25" t="s">
        <v>127</v>
      </c>
      <c r="O22" s="12">
        <f t="shared" si="0"/>
        <v>1</v>
      </c>
      <c r="P22" s="1" t="str">
        <f>M22&amp;A22</f>
        <v>6411218886</v>
      </c>
    </row>
    <row r="23" spans="1:16" ht="22.5" x14ac:dyDescent="0.2">
      <c r="A23" s="2">
        <v>11241075</v>
      </c>
      <c r="B23" s="7" t="s">
        <v>81</v>
      </c>
      <c r="C23" s="26">
        <v>73181600</v>
      </c>
      <c r="D23" s="2" t="s">
        <v>105</v>
      </c>
      <c r="E23" s="7" t="s">
        <v>113</v>
      </c>
      <c r="F23" s="2" t="s">
        <v>18</v>
      </c>
      <c r="G23" s="26" t="s">
        <v>66</v>
      </c>
      <c r="H23" s="7" t="s">
        <v>123</v>
      </c>
      <c r="I23" s="2" t="s">
        <v>14</v>
      </c>
      <c r="J23" s="30">
        <v>13</v>
      </c>
      <c r="K23" s="8">
        <v>0.7077</v>
      </c>
      <c r="L23" s="9">
        <v>9.1999999999999993</v>
      </c>
      <c r="M23" s="25">
        <v>64</v>
      </c>
      <c r="N23" s="25" t="s">
        <v>127</v>
      </c>
      <c r="O23" s="12">
        <f t="shared" si="0"/>
        <v>1</v>
      </c>
      <c r="P23" s="1" t="str">
        <f>M23&amp;A23</f>
        <v>6411241075</v>
      </c>
    </row>
    <row r="24" spans="1:16" ht="22.5" x14ac:dyDescent="0.2">
      <c r="A24" s="2">
        <v>11289322</v>
      </c>
      <c r="B24" s="7" t="s">
        <v>82</v>
      </c>
      <c r="C24" s="26">
        <v>84813000</v>
      </c>
      <c r="D24" s="2" t="s">
        <v>105</v>
      </c>
      <c r="E24" s="7" t="s">
        <v>113</v>
      </c>
      <c r="F24" s="2" t="s">
        <v>18</v>
      </c>
      <c r="G24" s="26" t="s">
        <v>66</v>
      </c>
      <c r="H24" s="7" t="s">
        <v>123</v>
      </c>
      <c r="I24" s="2" t="s">
        <v>14</v>
      </c>
      <c r="J24" s="30">
        <v>2</v>
      </c>
      <c r="K24" s="8">
        <v>1</v>
      </c>
      <c r="L24" s="9">
        <v>2</v>
      </c>
      <c r="M24" s="25">
        <v>64</v>
      </c>
      <c r="N24" s="25" t="s">
        <v>127</v>
      </c>
      <c r="O24" s="12">
        <f t="shared" si="0"/>
        <v>1</v>
      </c>
      <c r="P24" s="1" t="str">
        <f>M24&amp;A24</f>
        <v>6411289322</v>
      </c>
    </row>
    <row r="25" spans="1:16" x14ac:dyDescent="0.2">
      <c r="A25" s="2">
        <v>10037769</v>
      </c>
      <c r="B25" s="7" t="s">
        <v>83</v>
      </c>
      <c r="C25" s="26">
        <v>68069090</v>
      </c>
      <c r="D25" s="26">
        <v>30141505</v>
      </c>
      <c r="E25" s="7" t="s">
        <v>99</v>
      </c>
      <c r="F25" s="2" t="s">
        <v>9</v>
      </c>
      <c r="G25" s="26" t="s">
        <v>90</v>
      </c>
      <c r="H25" s="7" t="s">
        <v>96</v>
      </c>
      <c r="I25" s="2" t="s">
        <v>14</v>
      </c>
      <c r="J25" s="30">
        <v>1</v>
      </c>
      <c r="K25" s="8">
        <v>17.87</v>
      </c>
      <c r="L25" s="9">
        <v>17.87</v>
      </c>
      <c r="M25" s="25">
        <v>66</v>
      </c>
      <c r="N25" s="25" t="s">
        <v>126</v>
      </c>
      <c r="O25" s="12">
        <f t="shared" si="0"/>
        <v>0.5</v>
      </c>
      <c r="P25" s="1" t="str">
        <f>M25&amp;A25</f>
        <v>6610037769</v>
      </c>
    </row>
    <row r="26" spans="1:16" x14ac:dyDescent="0.2">
      <c r="A26" s="2">
        <v>10037769</v>
      </c>
      <c r="B26" s="7" t="s">
        <v>83</v>
      </c>
      <c r="C26" s="26">
        <v>68069090</v>
      </c>
      <c r="D26" s="26">
        <v>30141505</v>
      </c>
      <c r="E26" s="7" t="s">
        <v>99</v>
      </c>
      <c r="F26" s="2" t="s">
        <v>9</v>
      </c>
      <c r="G26" s="26" t="s">
        <v>90</v>
      </c>
      <c r="H26" s="7" t="s">
        <v>96</v>
      </c>
      <c r="I26" s="2" t="s">
        <v>14</v>
      </c>
      <c r="J26" s="30">
        <v>32</v>
      </c>
      <c r="K26" s="8">
        <v>17.871099999999998</v>
      </c>
      <c r="L26" s="9">
        <v>571.87559999999996</v>
      </c>
      <c r="M26" s="25">
        <v>66</v>
      </c>
      <c r="N26" s="25" t="s">
        <v>126</v>
      </c>
      <c r="O26" s="12">
        <f t="shared" si="0"/>
        <v>0.5</v>
      </c>
      <c r="P26" s="1" t="str">
        <f>M26&amp;A26</f>
        <v>6610037769</v>
      </c>
    </row>
    <row r="27" spans="1:16" ht="22.5" x14ac:dyDescent="0.2">
      <c r="A27" s="2">
        <v>10057372</v>
      </c>
      <c r="B27" s="7" t="s">
        <v>84</v>
      </c>
      <c r="C27" s="26">
        <v>90262090</v>
      </c>
      <c r="D27" s="26">
        <v>41112410</v>
      </c>
      <c r="E27" s="7" t="s">
        <v>93</v>
      </c>
      <c r="F27" s="2" t="s">
        <v>15</v>
      </c>
      <c r="G27" s="26" t="s">
        <v>64</v>
      </c>
      <c r="H27" s="7" t="s">
        <v>101</v>
      </c>
      <c r="I27" s="2" t="s">
        <v>14</v>
      </c>
      <c r="J27" s="30">
        <v>5</v>
      </c>
      <c r="K27" s="8">
        <v>1481.9347</v>
      </c>
      <c r="L27" s="9">
        <v>7409.6733000000004</v>
      </c>
      <c r="M27" s="25">
        <v>67</v>
      </c>
      <c r="N27" s="25" t="s">
        <v>124</v>
      </c>
      <c r="O27" s="12">
        <f t="shared" si="0"/>
        <v>0.5</v>
      </c>
      <c r="P27" s="1" t="str">
        <f>M27&amp;A27</f>
        <v>6710057372</v>
      </c>
    </row>
    <row r="28" spans="1:16" ht="22.5" x14ac:dyDescent="0.2">
      <c r="A28" s="2">
        <v>10057372</v>
      </c>
      <c r="B28" s="7" t="s">
        <v>84</v>
      </c>
      <c r="C28" s="26">
        <v>90262090</v>
      </c>
      <c r="D28" s="26">
        <v>41112410</v>
      </c>
      <c r="E28" s="7" t="s">
        <v>93</v>
      </c>
      <c r="F28" s="2" t="s">
        <v>15</v>
      </c>
      <c r="G28" s="26" t="s">
        <v>64</v>
      </c>
      <c r="H28" s="7" t="s">
        <v>101</v>
      </c>
      <c r="I28" s="2" t="s">
        <v>14</v>
      </c>
      <c r="J28" s="30">
        <v>2</v>
      </c>
      <c r="K28" s="8">
        <v>1481.9349999999999</v>
      </c>
      <c r="L28" s="9">
        <v>2963.87</v>
      </c>
      <c r="M28" s="25">
        <v>67</v>
      </c>
      <c r="N28" s="25" t="s">
        <v>124</v>
      </c>
      <c r="O28" s="12">
        <f t="shared" si="0"/>
        <v>0.5</v>
      </c>
      <c r="P28" s="1" t="str">
        <f>M28&amp;A28</f>
        <v>6710057372</v>
      </c>
    </row>
    <row r="29" spans="1:16" x14ac:dyDescent="0.2">
      <c r="A29" s="2">
        <v>10176593</v>
      </c>
      <c r="B29" s="7" t="s">
        <v>85</v>
      </c>
      <c r="C29" s="26">
        <v>68069090</v>
      </c>
      <c r="D29" s="26">
        <v>30141505</v>
      </c>
      <c r="E29" s="7" t="s">
        <v>99</v>
      </c>
      <c r="F29" s="2" t="s">
        <v>12</v>
      </c>
      <c r="G29" s="26" t="s">
        <v>65</v>
      </c>
      <c r="H29" s="7" t="s">
        <v>96</v>
      </c>
      <c r="I29" s="2" t="s">
        <v>14</v>
      </c>
      <c r="J29" s="30">
        <v>270</v>
      </c>
      <c r="K29" s="8">
        <v>14.247</v>
      </c>
      <c r="L29" s="9">
        <v>3846.69</v>
      </c>
      <c r="M29" s="25">
        <v>66</v>
      </c>
      <c r="N29" s="25" t="s">
        <v>126</v>
      </c>
      <c r="O29" s="12">
        <f t="shared" si="0"/>
        <v>0.33333333333333331</v>
      </c>
      <c r="P29" s="1" t="str">
        <f>M29&amp;A29</f>
        <v>6610176593</v>
      </c>
    </row>
    <row r="30" spans="1:16" x14ac:dyDescent="0.2">
      <c r="A30" s="2">
        <v>10176593</v>
      </c>
      <c r="B30" s="7" t="s">
        <v>85</v>
      </c>
      <c r="C30" s="26">
        <v>68069090</v>
      </c>
      <c r="D30" s="26">
        <v>30141505</v>
      </c>
      <c r="E30" s="7" t="s">
        <v>99</v>
      </c>
      <c r="F30" s="2" t="s">
        <v>12</v>
      </c>
      <c r="G30" s="26" t="s">
        <v>65</v>
      </c>
      <c r="H30" s="7" t="s">
        <v>96</v>
      </c>
      <c r="I30" s="2" t="s">
        <v>14</v>
      </c>
      <c r="J30" s="30">
        <v>10</v>
      </c>
      <c r="K30" s="8">
        <v>14.247</v>
      </c>
      <c r="L30" s="9">
        <v>142.47</v>
      </c>
      <c r="M30" s="25">
        <v>66</v>
      </c>
      <c r="N30" s="25" t="s">
        <v>126</v>
      </c>
      <c r="O30" s="12">
        <f t="shared" si="0"/>
        <v>0.33333333333333331</v>
      </c>
      <c r="P30" s="1" t="str">
        <f>M30&amp;A30</f>
        <v>6610176593</v>
      </c>
    </row>
    <row r="31" spans="1:16" x14ac:dyDescent="0.2">
      <c r="A31" s="2">
        <v>10176593</v>
      </c>
      <c r="B31" s="7" t="s">
        <v>85</v>
      </c>
      <c r="C31" s="26">
        <v>68069090</v>
      </c>
      <c r="D31" s="26">
        <v>30141505</v>
      </c>
      <c r="E31" s="7" t="s">
        <v>99</v>
      </c>
      <c r="F31" s="2" t="s">
        <v>12</v>
      </c>
      <c r="G31" s="26" t="s">
        <v>65</v>
      </c>
      <c r="H31" s="7" t="s">
        <v>96</v>
      </c>
      <c r="I31" s="2" t="s">
        <v>14</v>
      </c>
      <c r="J31" s="30">
        <v>1410</v>
      </c>
      <c r="K31" s="8">
        <v>14.247</v>
      </c>
      <c r="L31" s="9">
        <v>20088.310000000001</v>
      </c>
      <c r="M31" s="25">
        <v>66</v>
      </c>
      <c r="N31" s="25" t="s">
        <v>126</v>
      </c>
      <c r="O31" s="12">
        <f t="shared" si="0"/>
        <v>0.33333333333333331</v>
      </c>
      <c r="P31" s="1" t="str">
        <f>M31&amp;A31</f>
        <v>6610176593</v>
      </c>
    </row>
    <row r="32" spans="1:16" x14ac:dyDescent="0.2">
      <c r="A32" s="2">
        <v>10216905</v>
      </c>
      <c r="B32" s="7" t="s">
        <v>86</v>
      </c>
      <c r="C32" s="26">
        <v>73182200</v>
      </c>
      <c r="D32" s="26" t="s">
        <v>89</v>
      </c>
      <c r="E32" s="7" t="s">
        <v>98</v>
      </c>
      <c r="F32" s="2" t="s">
        <v>12</v>
      </c>
      <c r="G32" s="26" t="s">
        <v>66</v>
      </c>
      <c r="H32" s="7" t="s">
        <v>102</v>
      </c>
      <c r="I32" s="2" t="s">
        <v>14</v>
      </c>
      <c r="J32" s="30">
        <v>1000</v>
      </c>
      <c r="K32" s="8">
        <v>1.6063000000000001</v>
      </c>
      <c r="L32" s="9">
        <v>1606.31</v>
      </c>
      <c r="M32" s="25">
        <v>65</v>
      </c>
      <c r="N32" s="25" t="s">
        <v>125</v>
      </c>
      <c r="O32" s="12">
        <f t="shared" si="0"/>
        <v>0.25</v>
      </c>
      <c r="P32" s="1" t="str">
        <f>M32&amp;A32</f>
        <v>6510216905</v>
      </c>
    </row>
    <row r="33" spans="1:16" x14ac:dyDescent="0.2">
      <c r="A33" s="2">
        <v>10216905</v>
      </c>
      <c r="B33" s="7" t="s">
        <v>86</v>
      </c>
      <c r="C33" s="26">
        <v>73182200</v>
      </c>
      <c r="D33" s="26" t="s">
        <v>89</v>
      </c>
      <c r="E33" s="7" t="s">
        <v>98</v>
      </c>
      <c r="F33" s="2" t="s">
        <v>12</v>
      </c>
      <c r="G33" s="26" t="s">
        <v>66</v>
      </c>
      <c r="H33" s="7" t="s">
        <v>102</v>
      </c>
      <c r="I33" s="2" t="s">
        <v>14</v>
      </c>
      <c r="J33" s="30">
        <v>1000</v>
      </c>
      <c r="K33" s="8">
        <v>2.8460000000000001</v>
      </c>
      <c r="L33" s="9">
        <v>2846.01</v>
      </c>
      <c r="M33" s="25">
        <v>65</v>
      </c>
      <c r="N33" s="25" t="s">
        <v>125</v>
      </c>
      <c r="O33" s="12">
        <f t="shared" si="0"/>
        <v>0.25</v>
      </c>
      <c r="P33" s="1" t="str">
        <f>M33&amp;A33</f>
        <v>6510216905</v>
      </c>
    </row>
    <row r="34" spans="1:16" x14ac:dyDescent="0.2">
      <c r="A34" s="2">
        <v>10216905</v>
      </c>
      <c r="B34" s="7" t="s">
        <v>86</v>
      </c>
      <c r="C34" s="26">
        <v>73182200</v>
      </c>
      <c r="D34" s="26" t="s">
        <v>89</v>
      </c>
      <c r="E34" s="7" t="s">
        <v>98</v>
      </c>
      <c r="F34" s="2" t="s">
        <v>12</v>
      </c>
      <c r="G34" s="26" t="s">
        <v>66</v>
      </c>
      <c r="H34" s="7" t="s">
        <v>102</v>
      </c>
      <c r="I34" s="2" t="s">
        <v>14</v>
      </c>
      <c r="J34" s="30">
        <v>900</v>
      </c>
      <c r="K34" s="8">
        <v>2.8460000000000001</v>
      </c>
      <c r="L34" s="9">
        <v>2561.41</v>
      </c>
      <c r="M34" s="25">
        <v>65</v>
      </c>
      <c r="N34" s="25" t="s">
        <v>125</v>
      </c>
      <c r="O34" s="12">
        <f t="shared" si="0"/>
        <v>0.25</v>
      </c>
      <c r="P34" s="1" t="str">
        <f>M34&amp;A34</f>
        <v>6510216905</v>
      </c>
    </row>
    <row r="35" spans="1:16" x14ac:dyDescent="0.2">
      <c r="A35" s="2">
        <v>10216905</v>
      </c>
      <c r="B35" s="7" t="s">
        <v>86</v>
      </c>
      <c r="C35" s="26">
        <v>73182200</v>
      </c>
      <c r="D35" s="26" t="s">
        <v>89</v>
      </c>
      <c r="E35" s="7" t="s">
        <v>98</v>
      </c>
      <c r="F35" s="2" t="s">
        <v>12</v>
      </c>
      <c r="G35" s="26" t="s">
        <v>66</v>
      </c>
      <c r="H35" s="7" t="s">
        <v>102</v>
      </c>
      <c r="I35" s="2" t="s">
        <v>14</v>
      </c>
      <c r="J35" s="30">
        <v>900</v>
      </c>
      <c r="K35" s="8">
        <v>3.5649999999999999</v>
      </c>
      <c r="L35" s="9">
        <v>3208.527</v>
      </c>
      <c r="M35" s="25">
        <v>65</v>
      </c>
      <c r="N35" s="25" t="s">
        <v>125</v>
      </c>
      <c r="O35" s="12">
        <f t="shared" si="0"/>
        <v>0.25</v>
      </c>
      <c r="P35" s="1" t="str">
        <f>M35&amp;A35</f>
        <v>6510216905</v>
      </c>
    </row>
    <row r="36" spans="1:16" x14ac:dyDescent="0.2">
      <c r="A36" s="2">
        <v>10262047</v>
      </c>
      <c r="B36" s="7" t="s">
        <v>87</v>
      </c>
      <c r="C36" s="26">
        <v>94051093</v>
      </c>
      <c r="D36" s="26" t="s">
        <v>51</v>
      </c>
      <c r="E36" s="7" t="s">
        <v>95</v>
      </c>
      <c r="F36" s="2" t="s">
        <v>13</v>
      </c>
      <c r="G36" s="26" t="s">
        <v>64</v>
      </c>
      <c r="H36" s="7" t="s">
        <v>103</v>
      </c>
      <c r="I36" s="2" t="s">
        <v>14</v>
      </c>
      <c r="J36" s="30">
        <v>10</v>
      </c>
      <c r="K36" s="8">
        <v>65.84</v>
      </c>
      <c r="L36" s="9">
        <v>658.4</v>
      </c>
      <c r="M36" s="25">
        <v>66</v>
      </c>
      <c r="N36" s="25" t="s">
        <v>126</v>
      </c>
      <c r="O36" s="12">
        <f t="shared" si="0"/>
        <v>0.5</v>
      </c>
      <c r="P36" s="1" t="str">
        <f>M36&amp;A36</f>
        <v>6610262047</v>
      </c>
    </row>
    <row r="37" spans="1:16" x14ac:dyDescent="0.2">
      <c r="A37" s="2">
        <v>10262047</v>
      </c>
      <c r="B37" s="7" t="s">
        <v>87</v>
      </c>
      <c r="C37" s="26">
        <v>94051093</v>
      </c>
      <c r="D37" s="26" t="s">
        <v>51</v>
      </c>
      <c r="E37" s="7" t="s">
        <v>95</v>
      </c>
      <c r="F37" s="2" t="s">
        <v>13</v>
      </c>
      <c r="G37" s="26" t="s">
        <v>64</v>
      </c>
      <c r="H37" s="7" t="s">
        <v>103</v>
      </c>
      <c r="I37" s="2" t="s">
        <v>14</v>
      </c>
      <c r="J37" s="30">
        <v>5</v>
      </c>
      <c r="K37" s="8">
        <v>65.84</v>
      </c>
      <c r="L37" s="9">
        <v>329.2</v>
      </c>
      <c r="M37" s="25">
        <v>66</v>
      </c>
      <c r="N37" s="25" t="s">
        <v>126</v>
      </c>
      <c r="O37" s="12">
        <f t="shared" si="0"/>
        <v>0.5</v>
      </c>
      <c r="P37" s="1" t="str">
        <f>M37&amp;A37</f>
        <v>6610262047</v>
      </c>
    </row>
    <row r="38" spans="1:16" x14ac:dyDescent="0.2">
      <c r="A38" s="2">
        <v>10280847</v>
      </c>
      <c r="B38" s="7" t="s">
        <v>88</v>
      </c>
      <c r="C38" s="26">
        <v>68069090</v>
      </c>
      <c r="D38" s="26">
        <v>30141507</v>
      </c>
      <c r="E38" s="7" t="s">
        <v>100</v>
      </c>
      <c r="F38" s="2" t="s">
        <v>12</v>
      </c>
      <c r="G38" s="26" t="s">
        <v>90</v>
      </c>
      <c r="H38" s="7" t="s">
        <v>104</v>
      </c>
      <c r="I38" s="2" t="s">
        <v>14</v>
      </c>
      <c r="J38" s="30">
        <v>10</v>
      </c>
      <c r="K38" s="8">
        <v>32.189</v>
      </c>
      <c r="L38" s="9">
        <v>321.89</v>
      </c>
      <c r="M38" s="25">
        <v>66</v>
      </c>
      <c r="N38" s="25" t="s">
        <v>126</v>
      </c>
      <c r="O38" s="12">
        <f t="shared" si="0"/>
        <v>0.5</v>
      </c>
      <c r="P38" s="1" t="str">
        <f>M38&amp;A38</f>
        <v>6610280847</v>
      </c>
    </row>
    <row r="39" spans="1:16" x14ac:dyDescent="0.2">
      <c r="A39" s="2">
        <v>10280847</v>
      </c>
      <c r="B39" s="7" t="s">
        <v>88</v>
      </c>
      <c r="C39" s="26">
        <v>68069090</v>
      </c>
      <c r="D39" s="26">
        <v>30141507</v>
      </c>
      <c r="E39" s="7" t="s">
        <v>100</v>
      </c>
      <c r="F39" s="2" t="s">
        <v>12</v>
      </c>
      <c r="G39" s="26" t="s">
        <v>90</v>
      </c>
      <c r="H39" s="7" t="s">
        <v>104</v>
      </c>
      <c r="I39" s="2" t="s">
        <v>14</v>
      </c>
      <c r="J39" s="30">
        <v>428</v>
      </c>
      <c r="K39" s="8">
        <v>32.189500000000002</v>
      </c>
      <c r="L39" s="9">
        <v>13777.093699999999</v>
      </c>
      <c r="M39" s="25">
        <v>66</v>
      </c>
      <c r="N39" s="25" t="s">
        <v>126</v>
      </c>
      <c r="O39" s="12">
        <f t="shared" si="0"/>
        <v>0.5</v>
      </c>
      <c r="P39" s="1" t="str">
        <f>M39&amp;A39</f>
        <v>6610280847</v>
      </c>
    </row>
  </sheetData>
  <autoFilter ref="A2:AD39" xr:uid="{00000000-0009-0000-0000-000000000000}"/>
  <sortState xmlns:xlrd2="http://schemas.microsoft.com/office/spreadsheetml/2017/richdata2" ref="A3:N410">
    <sortCondition ref="H3:H410"/>
    <sortCondition ref="D3:D410"/>
    <sortCondition descending="1" ref="L3:L410"/>
  </sortState>
  <mergeCells count="2">
    <mergeCell ref="A1:L1"/>
    <mergeCell ref="M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workbookViewId="0">
      <pane ySplit="2" topLeftCell="A3" activePane="bottomLeft" state="frozen"/>
      <selection pane="bottomLeft" activeCell="K5" sqref="K5"/>
    </sheetView>
  </sheetViews>
  <sheetFormatPr defaultRowHeight="15" x14ac:dyDescent="0.25"/>
  <cols>
    <col min="1" max="1" width="4" customWidth="1"/>
    <col min="2" max="2" width="18.85546875" style="6" customWidth="1"/>
    <col min="3" max="3" width="19.5703125" customWidth="1"/>
    <col min="4" max="4" width="10.42578125" style="6" bestFit="1" customWidth="1"/>
    <col min="5" max="5" width="53.28515625" bestFit="1" customWidth="1"/>
    <col min="6" max="6" width="11" bestFit="1" customWidth="1"/>
    <col min="7" max="7" width="16.7109375" style="23" customWidth="1"/>
    <col min="8" max="8" width="13.85546875" style="23" bestFit="1" customWidth="1"/>
    <col min="10" max="10" width="19" bestFit="1" customWidth="1"/>
  </cols>
  <sheetData>
    <row r="1" spans="2:11" x14ac:dyDescent="0.25">
      <c r="G1" s="14"/>
      <c r="H1" s="14"/>
    </row>
    <row r="2" spans="2:11" s="17" customFormat="1" ht="24" x14ac:dyDescent="0.25">
      <c r="B2" s="15" t="s">
        <v>5</v>
      </c>
      <c r="C2" s="15" t="s">
        <v>30</v>
      </c>
      <c r="D2" s="15" t="s">
        <v>31</v>
      </c>
      <c r="E2" s="15" t="s">
        <v>32</v>
      </c>
      <c r="F2" s="15" t="s">
        <v>33</v>
      </c>
      <c r="G2" s="15" t="s">
        <v>34</v>
      </c>
      <c r="H2" s="15" t="s">
        <v>35</v>
      </c>
      <c r="I2" s="16" t="s">
        <v>36</v>
      </c>
      <c r="J2" s="16" t="s">
        <v>44</v>
      </c>
    </row>
    <row r="3" spans="2:11" x14ac:dyDescent="0.25">
      <c r="B3" s="18" t="s">
        <v>21</v>
      </c>
      <c r="C3" s="19" t="s">
        <v>128</v>
      </c>
      <c r="D3" s="18">
        <v>64</v>
      </c>
      <c r="E3" s="19" t="s">
        <v>127</v>
      </c>
      <c r="F3" s="19">
        <v>21</v>
      </c>
      <c r="G3" s="20">
        <v>124159.71</v>
      </c>
      <c r="H3" s="20">
        <v>133346.49</v>
      </c>
      <c r="I3" s="21">
        <f>IF(ISERR(H3/G3),"-",H3/G3)</f>
        <v>1.0739916354508237</v>
      </c>
      <c r="J3" s="22">
        <f>IF(I3&gt;=0.4,0.05*G3,IF(I3&gt;=0.05,0.01*G3,"Sucata ou aplicar 1%"))</f>
        <v>6207.9855000000007</v>
      </c>
    </row>
    <row r="4" spans="2:11" x14ac:dyDescent="0.25">
      <c r="B4" s="18" t="s">
        <v>21</v>
      </c>
      <c r="C4" s="19" t="s">
        <v>128</v>
      </c>
      <c r="D4" s="18">
        <v>65</v>
      </c>
      <c r="E4" s="19" t="s">
        <v>125</v>
      </c>
      <c r="F4" s="19">
        <v>5</v>
      </c>
      <c r="G4" s="20">
        <v>10232.26</v>
      </c>
      <c r="H4" s="20">
        <v>241.91</v>
      </c>
      <c r="I4" s="21">
        <f t="shared" ref="I4:I9" si="0">IF(ISERR(H4/G4),"-",H4/G4)</f>
        <v>2.3641893384257241E-2</v>
      </c>
      <c r="J4" s="22" t="str">
        <f t="shared" ref="J4:J9" si="1">IF(I4&gt;=0.4,0.05*G4,IF(I4&gt;=0.05,0.01*G4,"Sucata ou aplicar 1%"))</f>
        <v>Sucata ou aplicar 1%</v>
      </c>
      <c r="K4" s="43">
        <f>G4*1%</f>
        <v>102.32260000000001</v>
      </c>
    </row>
    <row r="5" spans="2:11" x14ac:dyDescent="0.25">
      <c r="B5" s="18" t="s">
        <v>21</v>
      </c>
      <c r="C5" s="19" t="s">
        <v>128</v>
      </c>
      <c r="D5" s="18">
        <v>66</v>
      </c>
      <c r="E5" s="19" t="s">
        <v>126</v>
      </c>
      <c r="F5" s="19">
        <v>9</v>
      </c>
      <c r="G5" s="20">
        <v>39753.800000000003</v>
      </c>
      <c r="H5" s="20">
        <v>2846.6</v>
      </c>
      <c r="I5" s="21">
        <f t="shared" si="0"/>
        <v>7.1605733288390039E-2</v>
      </c>
      <c r="J5" s="22">
        <f t="shared" si="1"/>
        <v>397.53800000000001</v>
      </c>
    </row>
    <row r="6" spans="2:11" x14ac:dyDescent="0.25">
      <c r="B6" s="18" t="s">
        <v>21</v>
      </c>
      <c r="C6" s="19" t="s">
        <v>128</v>
      </c>
      <c r="D6" s="18">
        <v>67</v>
      </c>
      <c r="E6" s="19" t="s">
        <v>124</v>
      </c>
      <c r="F6" s="19">
        <v>2</v>
      </c>
      <c r="G6" s="20">
        <v>10373.540000000001</v>
      </c>
      <c r="H6" s="20">
        <v>1222.68</v>
      </c>
      <c r="I6" s="21">
        <f t="shared" si="0"/>
        <v>0.11786526103914381</v>
      </c>
      <c r="J6" s="22">
        <f t="shared" si="1"/>
        <v>103.73540000000001</v>
      </c>
    </row>
    <row r="7" spans="2:11" x14ac:dyDescent="0.25">
      <c r="B7" s="18"/>
      <c r="C7" s="19"/>
      <c r="D7" s="18"/>
      <c r="E7" s="19"/>
      <c r="F7" s="19"/>
      <c r="G7" s="20"/>
      <c r="H7" s="20"/>
      <c r="I7" s="21" t="str">
        <f t="shared" si="0"/>
        <v>-</v>
      </c>
      <c r="J7" s="22">
        <f t="shared" si="1"/>
        <v>0</v>
      </c>
    </row>
    <row r="8" spans="2:11" x14ac:dyDescent="0.25">
      <c r="B8" s="18"/>
      <c r="C8" s="19"/>
      <c r="D8" s="18"/>
      <c r="E8" s="19"/>
      <c r="F8" s="19"/>
      <c r="G8" s="20"/>
      <c r="H8" s="20"/>
      <c r="I8" s="21" t="str">
        <f t="shared" si="0"/>
        <v>-</v>
      </c>
      <c r="J8" s="22">
        <f t="shared" si="1"/>
        <v>0</v>
      </c>
    </row>
    <row r="9" spans="2:11" x14ac:dyDescent="0.25">
      <c r="B9" s="18"/>
      <c r="C9" s="19"/>
      <c r="D9" s="18"/>
      <c r="E9" s="19"/>
      <c r="F9" s="19"/>
      <c r="G9" s="20"/>
      <c r="H9" s="20"/>
      <c r="I9" s="21" t="str">
        <f t="shared" si="0"/>
        <v>-</v>
      </c>
      <c r="J9" s="22">
        <f t="shared" si="1"/>
        <v>0</v>
      </c>
    </row>
    <row r="10" spans="2:11" x14ac:dyDescent="0.25">
      <c r="B10" s="18"/>
      <c r="C10" s="19"/>
      <c r="D10" s="18"/>
      <c r="E10" s="19"/>
      <c r="F10" s="19"/>
      <c r="G10" s="20"/>
      <c r="H10" s="20"/>
      <c r="I10" s="21" t="str">
        <f t="shared" ref="I10:I11" si="2">IF(ISERR(H10/G10),"-",H10/G10)</f>
        <v>-</v>
      </c>
      <c r="J10" s="22">
        <f t="shared" ref="J10:J11" si="3">IF(I10&gt;=0.4,0.05*G10,IF(I10&gt;=0.05,0.01*G10,"Sucata ou aplicar 1%"))</f>
        <v>0</v>
      </c>
    </row>
    <row r="11" spans="2:11" x14ac:dyDescent="0.25">
      <c r="B11" s="18"/>
      <c r="C11" s="19"/>
      <c r="D11" s="18"/>
      <c r="E11" s="19"/>
      <c r="F11" s="19"/>
      <c r="G11" s="20"/>
      <c r="H11" s="20"/>
      <c r="I11" s="21" t="str">
        <f t="shared" si="2"/>
        <v>-</v>
      </c>
      <c r="J11" s="22">
        <f t="shared" si="3"/>
        <v>0</v>
      </c>
    </row>
    <row r="12" spans="2:11" x14ac:dyDescent="0.25">
      <c r="G12" s="23">
        <f>SUM(G3:G11)</f>
        <v>184519.31000000003</v>
      </c>
    </row>
  </sheetData>
  <autoFilter ref="G2:H12" xr:uid="{00000000-0009-0000-0000-000001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6"/>
  <sheetViews>
    <sheetView workbookViewId="0">
      <selection activeCell="F16" sqref="F16"/>
    </sheetView>
  </sheetViews>
  <sheetFormatPr defaultRowHeight="15" x14ac:dyDescent="0.25"/>
  <cols>
    <col min="1" max="1" width="24.7109375" customWidth="1"/>
    <col min="2" max="2" width="24" bestFit="1" customWidth="1"/>
    <col min="3" max="3" width="15.5703125" customWidth="1"/>
    <col min="4" max="4" width="18.5703125" customWidth="1"/>
    <col min="5" max="5" width="12.140625" style="28" bestFit="1" customWidth="1"/>
    <col min="6" max="6" width="16.42578125" style="27" customWidth="1"/>
    <col min="7" max="7" width="13.28515625" style="27" bestFit="1" customWidth="1"/>
  </cols>
  <sheetData>
    <row r="3" spans="1:7" x14ac:dyDescent="0.25">
      <c r="E3" s="33" t="s">
        <v>40</v>
      </c>
      <c r="F3"/>
      <c r="G3"/>
    </row>
    <row r="4" spans="1:7" x14ac:dyDescent="0.25">
      <c r="A4" s="24" t="s">
        <v>5</v>
      </c>
      <c r="B4" s="24" t="s">
        <v>7</v>
      </c>
      <c r="C4" s="24" t="s">
        <v>25</v>
      </c>
      <c r="D4" s="24" t="s">
        <v>26</v>
      </c>
      <c r="E4" s="32" t="s">
        <v>41</v>
      </c>
      <c r="F4" t="s">
        <v>42</v>
      </c>
      <c r="G4" t="s">
        <v>43</v>
      </c>
    </row>
    <row r="5" spans="1:7" x14ac:dyDescent="0.25">
      <c r="A5" t="s">
        <v>21</v>
      </c>
      <c r="B5" t="s">
        <v>57</v>
      </c>
      <c r="C5" t="s">
        <v>39</v>
      </c>
      <c r="D5" t="s">
        <v>39</v>
      </c>
      <c r="E5" s="32">
        <v>21</v>
      </c>
      <c r="F5" s="34">
        <v>124169.70999999999</v>
      </c>
      <c r="G5" s="34">
        <v>133352.61434430841</v>
      </c>
    </row>
    <row r="6" spans="1:7" x14ac:dyDescent="0.25">
      <c r="A6" t="s">
        <v>60</v>
      </c>
      <c r="B6" t="s">
        <v>53</v>
      </c>
      <c r="C6" t="s">
        <v>39</v>
      </c>
      <c r="D6" t="s">
        <v>39</v>
      </c>
      <c r="E6" s="32">
        <v>127.16666666666667</v>
      </c>
      <c r="F6" s="34">
        <v>307652.1324</v>
      </c>
      <c r="G6" s="34">
        <v>59808.59121037522</v>
      </c>
    </row>
    <row r="7" spans="1:7" x14ac:dyDescent="0.25">
      <c r="A7" t="s">
        <v>61</v>
      </c>
      <c r="B7" t="s">
        <v>54</v>
      </c>
      <c r="C7" t="s">
        <v>39</v>
      </c>
      <c r="D7" t="s">
        <v>39</v>
      </c>
      <c r="E7" s="32">
        <v>256.83333333333331</v>
      </c>
      <c r="F7" s="34">
        <v>886548.15069999988</v>
      </c>
      <c r="G7" s="34">
        <v>382722.75441399351</v>
      </c>
    </row>
    <row r="8" spans="1:7" x14ac:dyDescent="0.25">
      <c r="A8" t="s">
        <v>59</v>
      </c>
      <c r="B8" t="s">
        <v>55</v>
      </c>
      <c r="C8" t="s">
        <v>39</v>
      </c>
      <c r="D8" t="s">
        <v>39</v>
      </c>
      <c r="E8" s="32">
        <v>51</v>
      </c>
      <c r="F8" s="34">
        <v>157185.63410000011</v>
      </c>
      <c r="G8" s="34">
        <v>89298.827145587013</v>
      </c>
    </row>
    <row r="9" spans="1:7" x14ac:dyDescent="0.25">
      <c r="A9" s="35" t="s">
        <v>58</v>
      </c>
      <c r="B9" s="35" t="s">
        <v>56</v>
      </c>
      <c r="C9" s="35" t="s">
        <v>39</v>
      </c>
      <c r="D9" s="35" t="s">
        <v>39</v>
      </c>
      <c r="E9" s="36">
        <v>5</v>
      </c>
      <c r="F9" s="37">
        <v>10428.1</v>
      </c>
      <c r="G9" s="37">
        <v>20510.637969346139</v>
      </c>
    </row>
    <row r="10" spans="1:7" x14ac:dyDescent="0.25">
      <c r="A10" s="35" t="s">
        <v>62</v>
      </c>
      <c r="B10" s="35" t="s">
        <v>57</v>
      </c>
      <c r="C10" s="35" t="s">
        <v>39</v>
      </c>
      <c r="D10" s="35" t="s">
        <v>39</v>
      </c>
      <c r="E10" s="36">
        <v>5</v>
      </c>
      <c r="F10" s="37">
        <v>91947.623076923075</v>
      </c>
      <c r="G10" s="37">
        <v>8745.6251079301055</v>
      </c>
    </row>
    <row r="11" spans="1:7" x14ac:dyDescent="0.25">
      <c r="A11" s="35" t="s">
        <v>63</v>
      </c>
      <c r="B11" s="35" t="s">
        <v>67</v>
      </c>
      <c r="C11" s="35" t="s">
        <v>39</v>
      </c>
      <c r="D11" s="35" t="s">
        <v>39</v>
      </c>
      <c r="E11" s="36">
        <v>1</v>
      </c>
      <c r="F11" s="37">
        <v>7650.32</v>
      </c>
      <c r="G11" s="37">
        <v>94.055636926287079</v>
      </c>
    </row>
    <row r="12" spans="1:7" x14ac:dyDescent="0.25">
      <c r="A12" t="s">
        <v>68</v>
      </c>
      <c r="B12" t="s">
        <v>54</v>
      </c>
      <c r="C12" t="s">
        <v>39</v>
      </c>
      <c r="D12" t="s">
        <v>39</v>
      </c>
      <c r="E12" s="32">
        <v>56</v>
      </c>
      <c r="F12" s="34">
        <v>5499545.1900000023</v>
      </c>
      <c r="G12" s="34">
        <v>1694508.1544700004</v>
      </c>
    </row>
    <row r="13" spans="1:7" x14ac:dyDescent="0.25">
      <c r="A13" t="s">
        <v>37</v>
      </c>
      <c r="E13" s="32">
        <v>523</v>
      </c>
      <c r="F13" s="34">
        <v>7085126.8602769254</v>
      </c>
      <c r="G13" s="34">
        <v>2389041.2602984672</v>
      </c>
    </row>
    <row r="14" spans="1:7" x14ac:dyDescent="0.25">
      <c r="E14"/>
      <c r="F14"/>
      <c r="G14"/>
    </row>
    <row r="15" spans="1:7" x14ac:dyDescent="0.25">
      <c r="E15"/>
    </row>
    <row r="16" spans="1:7" x14ac:dyDescent="0.25">
      <c r="E16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1. Materiais</vt:lpstr>
      <vt:lpstr>2. Lotes</vt:lpstr>
      <vt:lpstr>Planilha Dinâmica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Neiva Braga Monte</dc:creator>
  <cp:lastModifiedBy>Aline Iglesias Martins</cp:lastModifiedBy>
  <dcterms:created xsi:type="dcterms:W3CDTF">2020-04-01T18:58:29Z</dcterms:created>
  <dcterms:modified xsi:type="dcterms:W3CDTF">2020-10-04T21:22:10Z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2020-09-16T22:45:41Z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262589c5-c4c1-4180-b307-529a603b68b7</vt:lpwstr>
  </property>
  <property fmtid="{D5CDD505-2E9C-101B-9397-08002B2CF9AE}" pid="8" name="MSIP_Label_8e61996e-cafd-4c9a-8a94-2dc1b82131ae_ContentBits">
    <vt:lpwstr>0</vt:lpwstr>
  </property>
</Properties>
</file>