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1" l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H5" i="1"/>
  <c r="AG5" i="1"/>
  <c r="AI5" i="1" l="1"/>
  <c r="AJ5" i="1" s="1"/>
  <c r="AL5" i="1" s="1"/>
  <c r="AC53" i="1"/>
  <c r="AC52" i="1" s="1"/>
  <c r="AC51" i="1" s="1"/>
  <c r="AC50" i="1" s="1"/>
  <c r="AC49" i="1" s="1"/>
  <c r="AC48" i="1" s="1"/>
  <c r="AC47" i="1" s="1"/>
  <c r="AC46" i="1" s="1"/>
  <c r="AC45" i="1" s="1"/>
  <c r="AC44" i="1" s="1"/>
  <c r="AC43" i="1" s="1"/>
  <c r="AC42" i="1" s="1"/>
  <c r="AC41" i="1" s="1"/>
  <c r="AC40" i="1" s="1"/>
  <c r="AC39" i="1" s="1"/>
  <c r="AC38" i="1" s="1"/>
  <c r="AC37" i="1" s="1"/>
  <c r="AC36" i="1" s="1"/>
  <c r="AC35" i="1" s="1"/>
  <c r="AC34" i="1" s="1"/>
  <c r="AC33" i="1" s="1"/>
  <c r="AC32" i="1" s="1"/>
  <c r="AC31" i="1" s="1"/>
  <c r="AC30" i="1" s="1"/>
  <c r="AC29" i="1" s="1"/>
  <c r="AC28" i="1" s="1"/>
  <c r="AC27" i="1" s="1"/>
  <c r="AC26" i="1" s="1"/>
  <c r="AC25" i="1" s="1"/>
  <c r="AC24" i="1" s="1"/>
  <c r="AC23" i="1" s="1"/>
  <c r="AC22" i="1" s="1"/>
  <c r="AC21" i="1" s="1"/>
  <c r="AC20" i="1" s="1"/>
  <c r="AC19" i="1" s="1"/>
  <c r="AC18" i="1" s="1"/>
  <c r="AC17" i="1" s="1"/>
  <c r="AC16" i="1" s="1"/>
  <c r="AC15" i="1" s="1"/>
  <c r="AC14" i="1" s="1"/>
  <c r="AC13" i="1" s="1"/>
  <c r="AC12" i="1" s="1"/>
  <c r="AC11" i="1" s="1"/>
  <c r="AC10" i="1" s="1"/>
  <c r="AC9" i="1" s="1"/>
  <c r="AC8" i="1" s="1"/>
  <c r="AC7" i="1" s="1"/>
  <c r="AC6" i="1" s="1"/>
  <c r="AC5" i="1" s="1"/>
  <c r="V5" i="1"/>
  <c r="U5" i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J5" i="1"/>
  <c r="I5" i="1"/>
  <c r="C3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B5" i="1"/>
  <c r="C5" i="1" s="1"/>
  <c r="F3" i="1"/>
  <c r="D2" i="1"/>
  <c r="P5" i="1" l="1"/>
  <c r="AK5" i="1"/>
  <c r="W5" i="1"/>
  <c r="Y5" i="1" s="1"/>
  <c r="K5" i="1"/>
  <c r="M5" i="1" s="1"/>
  <c r="L5" i="1"/>
  <c r="N5" i="1" s="1"/>
  <c r="O5" i="1" s="1"/>
  <c r="J6" i="1" s="1"/>
  <c r="B6" i="1"/>
  <c r="AM5" i="1" l="1"/>
  <c r="AN5" i="1" s="1"/>
  <c r="I6" i="1"/>
  <c r="L6" i="1" s="1"/>
  <c r="N6" i="1" s="1"/>
  <c r="B7" i="1"/>
  <c r="C6" i="1"/>
  <c r="AH6" i="1" l="1"/>
  <c r="AG6" i="1"/>
  <c r="AI6" i="1" s="1"/>
  <c r="AJ6" i="1" s="1"/>
  <c r="AL6" i="1" s="1"/>
  <c r="P6" i="1"/>
  <c r="K6" i="1"/>
  <c r="M6" i="1" s="1"/>
  <c r="O6" i="1" s="1"/>
  <c r="J7" i="1" s="1"/>
  <c r="B8" i="1"/>
  <c r="C7" i="1"/>
  <c r="AK6" i="1" l="1"/>
  <c r="AM6" i="1" s="1"/>
  <c r="AN6" i="1" s="1"/>
  <c r="AG7" i="1" s="1"/>
  <c r="I7" i="1"/>
  <c r="K7" i="1"/>
  <c r="M7" i="1" s="1"/>
  <c r="L7" i="1"/>
  <c r="N7" i="1" s="1"/>
  <c r="B9" i="1"/>
  <c r="C8" i="1"/>
  <c r="AH7" i="1" l="1"/>
  <c r="AI7" i="1" s="1"/>
  <c r="O7" i="1"/>
  <c r="P7" i="1"/>
  <c r="I8" i="1"/>
  <c r="B10" i="1"/>
  <c r="C9" i="1"/>
  <c r="AK7" i="1" l="1"/>
  <c r="AM7" i="1" s="1"/>
  <c r="AJ7" i="1"/>
  <c r="AL7" i="1" s="1"/>
  <c r="J8" i="1"/>
  <c r="P8" i="1" s="1"/>
  <c r="B11" i="1"/>
  <c r="C10" i="1"/>
  <c r="AN7" i="1" l="1"/>
  <c r="AH8" i="1" s="1"/>
  <c r="L8" i="1"/>
  <c r="N8" i="1" s="1"/>
  <c r="K8" i="1"/>
  <c r="M8" i="1" s="1"/>
  <c r="B12" i="1"/>
  <c r="C11" i="1"/>
  <c r="O8" i="1" l="1"/>
  <c r="I9" i="1" s="1"/>
  <c r="AG8" i="1"/>
  <c r="AI8" i="1" s="1"/>
  <c r="AJ8" i="1" s="1"/>
  <c r="AL8" i="1" s="1"/>
  <c r="J9" i="1"/>
  <c r="P9" i="1" s="1"/>
  <c r="L9" i="1"/>
  <c r="N9" i="1" s="1"/>
  <c r="B13" i="1"/>
  <c r="C12" i="1"/>
  <c r="K9" i="1" l="1"/>
  <c r="M9" i="1" s="1"/>
  <c r="AK8" i="1"/>
  <c r="O9" i="1"/>
  <c r="B14" i="1"/>
  <c r="C13" i="1"/>
  <c r="AM8" i="1" l="1"/>
  <c r="AN8" i="1" s="1"/>
  <c r="J10" i="1"/>
  <c r="I10" i="1"/>
  <c r="B15" i="1"/>
  <c r="C14" i="1"/>
  <c r="AG9" i="1" l="1"/>
  <c r="AH9" i="1"/>
  <c r="AI9" i="1" s="1"/>
  <c r="AK9" i="1" s="1"/>
  <c r="AM9" i="1" s="1"/>
  <c r="P10" i="1"/>
  <c r="K10" i="1"/>
  <c r="M10" i="1" s="1"/>
  <c r="L10" i="1"/>
  <c r="N10" i="1" s="1"/>
  <c r="B16" i="1"/>
  <c r="C15" i="1"/>
  <c r="AJ9" i="1" l="1"/>
  <c r="AL9" i="1" s="1"/>
  <c r="AN9" i="1" s="1"/>
  <c r="AH10" i="1" s="1"/>
  <c r="O10" i="1"/>
  <c r="B17" i="1"/>
  <c r="C16" i="1"/>
  <c r="AG10" i="1" l="1"/>
  <c r="AI10" i="1" s="1"/>
  <c r="I11" i="1"/>
  <c r="J11" i="1"/>
  <c r="P11" i="1" s="1"/>
  <c r="B18" i="1"/>
  <c r="C17" i="1"/>
  <c r="AK10" i="1" l="1"/>
  <c r="AM10" i="1" s="1"/>
  <c r="AJ10" i="1"/>
  <c r="AL10" i="1" s="1"/>
  <c r="K11" i="1"/>
  <c r="M11" i="1" s="1"/>
  <c r="L11" i="1"/>
  <c r="N11" i="1" s="1"/>
  <c r="B19" i="1"/>
  <c r="C18" i="1"/>
  <c r="AN10" i="1" l="1"/>
  <c r="AH11" i="1" s="1"/>
  <c r="O11" i="1"/>
  <c r="B20" i="1"/>
  <c r="C19" i="1"/>
  <c r="AG11" i="1" l="1"/>
  <c r="AI11" i="1"/>
  <c r="AK11" i="1" s="1"/>
  <c r="AM11" i="1" s="1"/>
  <c r="I12" i="1"/>
  <c r="J12" i="1"/>
  <c r="P12" i="1" s="1"/>
  <c r="B21" i="1"/>
  <c r="C20" i="1"/>
  <c r="AJ11" i="1" l="1"/>
  <c r="AL11" i="1" s="1"/>
  <c r="K12" i="1"/>
  <c r="M12" i="1" s="1"/>
  <c r="L12" i="1"/>
  <c r="N12" i="1" s="1"/>
  <c r="B22" i="1"/>
  <c r="C21" i="1"/>
  <c r="AN11" i="1" l="1"/>
  <c r="AH12" i="1" s="1"/>
  <c r="O12" i="1"/>
  <c r="B23" i="1"/>
  <c r="C22" i="1"/>
  <c r="AG12" i="1" l="1"/>
  <c r="AI12" i="1" s="1"/>
  <c r="AK12" i="1" s="1"/>
  <c r="AM12" i="1" s="1"/>
  <c r="I13" i="1"/>
  <c r="J13" i="1"/>
  <c r="P13" i="1" s="1"/>
  <c r="B24" i="1"/>
  <c r="C23" i="1"/>
  <c r="AJ12" i="1" l="1"/>
  <c r="K13" i="1"/>
  <c r="M13" i="1" s="1"/>
  <c r="L13" i="1"/>
  <c r="N13" i="1" s="1"/>
  <c r="B25" i="1"/>
  <c r="C24" i="1"/>
  <c r="AL12" i="1" l="1"/>
  <c r="AN12" i="1" s="1"/>
  <c r="O13" i="1"/>
  <c r="B26" i="1"/>
  <c r="C25" i="1"/>
  <c r="AG13" i="1" l="1"/>
  <c r="AH13" i="1"/>
  <c r="AI13" i="1" s="1"/>
  <c r="AK13" i="1" s="1"/>
  <c r="AM13" i="1" s="1"/>
  <c r="I14" i="1"/>
  <c r="J14" i="1"/>
  <c r="B27" i="1"/>
  <c r="C26" i="1"/>
  <c r="P14" i="1" l="1"/>
  <c r="AJ13" i="1"/>
  <c r="AL13" i="1" s="1"/>
  <c r="AN13" i="1" s="1"/>
  <c r="K14" i="1"/>
  <c r="M14" i="1" s="1"/>
  <c r="L14" i="1"/>
  <c r="N14" i="1" s="1"/>
  <c r="B28" i="1"/>
  <c r="C27" i="1"/>
  <c r="AG14" i="1" l="1"/>
  <c r="AH14" i="1"/>
  <c r="AI14" i="1" s="1"/>
  <c r="AJ14" i="1" s="1"/>
  <c r="AL14" i="1" s="1"/>
  <c r="O14" i="1"/>
  <c r="B29" i="1"/>
  <c r="C28" i="1"/>
  <c r="AK14" i="1" l="1"/>
  <c r="AM14" i="1" s="1"/>
  <c r="I15" i="1"/>
  <c r="J15" i="1"/>
  <c r="P15" i="1" s="1"/>
  <c r="B30" i="1"/>
  <c r="C29" i="1"/>
  <c r="AN14" i="1" l="1"/>
  <c r="AG15" i="1" s="1"/>
  <c r="AH15" i="1"/>
  <c r="L15" i="1"/>
  <c r="N15" i="1" s="1"/>
  <c r="K15" i="1"/>
  <c r="B31" i="1"/>
  <c r="C30" i="1"/>
  <c r="AI15" i="1" l="1"/>
  <c r="AJ15" i="1" s="1"/>
  <c r="AL15" i="1" s="1"/>
  <c r="M15" i="1"/>
  <c r="O15" i="1" s="1"/>
  <c r="I16" i="1" s="1"/>
  <c r="B32" i="1"/>
  <c r="C31" i="1"/>
  <c r="AK15" i="1" l="1"/>
  <c r="AM15" i="1" s="1"/>
  <c r="AN15" i="1" s="1"/>
  <c r="J16" i="1"/>
  <c r="P16" i="1" s="1"/>
  <c r="L16" i="1"/>
  <c r="N16" i="1" s="1"/>
  <c r="K16" i="1"/>
  <c r="M16" i="1" s="1"/>
  <c r="O16" i="1" s="1"/>
  <c r="B33" i="1"/>
  <c r="C32" i="1"/>
  <c r="AG16" i="1" l="1"/>
  <c r="AH16" i="1"/>
  <c r="I17" i="1"/>
  <c r="B34" i="1"/>
  <c r="C33" i="1"/>
  <c r="AI16" i="1" l="1"/>
  <c r="AJ16" i="1" s="1"/>
  <c r="AL16" i="1" s="1"/>
  <c r="J17" i="1"/>
  <c r="B36" i="1"/>
  <c r="C34" i="1"/>
  <c r="AK16" i="1" l="1"/>
  <c r="P17" i="1"/>
  <c r="L17" i="1"/>
  <c r="N17" i="1" s="1"/>
  <c r="K17" i="1"/>
  <c r="B37" i="1"/>
  <c r="C36" i="1"/>
  <c r="AM16" i="1" l="1"/>
  <c r="AN16" i="1" s="1"/>
  <c r="M17" i="1"/>
  <c r="O17" i="1" s="1"/>
  <c r="J18" i="1" s="1"/>
  <c r="B38" i="1"/>
  <c r="C37" i="1"/>
  <c r="AG17" i="1" l="1"/>
  <c r="AH17" i="1"/>
  <c r="AI17" i="1" s="1"/>
  <c r="AK17" i="1" s="1"/>
  <c r="AM17" i="1" s="1"/>
  <c r="I18" i="1"/>
  <c r="P18" i="1"/>
  <c r="L18" i="1"/>
  <c r="N18" i="1" s="1"/>
  <c r="K18" i="1"/>
  <c r="M18" i="1" s="1"/>
  <c r="B39" i="1"/>
  <c r="C38" i="1"/>
  <c r="AJ17" i="1" l="1"/>
  <c r="AL17" i="1" s="1"/>
  <c r="AN17" i="1" s="1"/>
  <c r="O18" i="1"/>
  <c r="J19" i="1"/>
  <c r="I19" i="1"/>
  <c r="B40" i="1"/>
  <c r="C39" i="1"/>
  <c r="AH18" i="1" l="1"/>
  <c r="AG18" i="1"/>
  <c r="AI18" i="1"/>
  <c r="AK18" i="1" s="1"/>
  <c r="AM18" i="1" s="1"/>
  <c r="P19" i="1"/>
  <c r="L19" i="1"/>
  <c r="N19" i="1" s="1"/>
  <c r="K19" i="1"/>
  <c r="B41" i="1"/>
  <c r="C40" i="1"/>
  <c r="AJ18" i="1" l="1"/>
  <c r="AL18" i="1" s="1"/>
  <c r="M19" i="1"/>
  <c r="O19" i="1" s="1"/>
  <c r="J20" i="1" s="1"/>
  <c r="B42" i="1"/>
  <c r="C41" i="1"/>
  <c r="AN18" i="1" l="1"/>
  <c r="AH19" i="1" s="1"/>
  <c r="I20" i="1"/>
  <c r="P20" i="1" s="1"/>
  <c r="L20" i="1"/>
  <c r="N20" i="1" s="1"/>
  <c r="B43" i="1"/>
  <c r="C42" i="1"/>
  <c r="AG19" i="1" l="1"/>
  <c r="AI19" i="1"/>
  <c r="AK19" i="1" s="1"/>
  <c r="AM19" i="1" s="1"/>
  <c r="K20" i="1"/>
  <c r="M20" i="1" s="1"/>
  <c r="O20" i="1" s="1"/>
  <c r="B44" i="1"/>
  <c r="C43" i="1"/>
  <c r="AJ19" i="1" l="1"/>
  <c r="AL19" i="1" s="1"/>
  <c r="J21" i="1"/>
  <c r="I21" i="1"/>
  <c r="B45" i="1"/>
  <c r="C44" i="1"/>
  <c r="AN19" i="1" l="1"/>
  <c r="AG20" i="1" s="1"/>
  <c r="P21" i="1"/>
  <c r="K21" i="1"/>
  <c r="M21" i="1" s="1"/>
  <c r="L21" i="1"/>
  <c r="N21" i="1" s="1"/>
  <c r="B46" i="1"/>
  <c r="C45" i="1"/>
  <c r="AH20" i="1" l="1"/>
  <c r="AI20" i="1" s="1"/>
  <c r="AJ20" i="1" s="1"/>
  <c r="AL20" i="1" s="1"/>
  <c r="O21" i="1"/>
  <c r="B47" i="1"/>
  <c r="C46" i="1"/>
  <c r="AK20" i="1" l="1"/>
  <c r="I22" i="1"/>
  <c r="J22" i="1"/>
  <c r="B48" i="1"/>
  <c r="C47" i="1"/>
  <c r="P22" i="1" l="1"/>
  <c r="AM20" i="1"/>
  <c r="AN20" i="1" s="1"/>
  <c r="K22" i="1"/>
  <c r="M22" i="1" s="1"/>
  <c r="L22" i="1"/>
  <c r="N22" i="1" s="1"/>
  <c r="B49" i="1"/>
  <c r="C48" i="1"/>
  <c r="AH21" i="1" l="1"/>
  <c r="AG21" i="1"/>
  <c r="AI21" i="1" s="1"/>
  <c r="AJ21" i="1" s="1"/>
  <c r="AL21" i="1" s="1"/>
  <c r="O22" i="1"/>
  <c r="B50" i="1"/>
  <c r="C49" i="1"/>
  <c r="AK21" i="1" l="1"/>
  <c r="AM21" i="1" s="1"/>
  <c r="AN21" i="1" s="1"/>
  <c r="AH22" i="1" s="1"/>
  <c r="I23" i="1"/>
  <c r="J23" i="1"/>
  <c r="B51" i="1"/>
  <c r="C50" i="1"/>
  <c r="P23" i="1" l="1"/>
  <c r="AG22" i="1"/>
  <c r="AI22" i="1" s="1"/>
  <c r="AK22" i="1" s="1"/>
  <c r="AM22" i="1" s="1"/>
  <c r="K23" i="1"/>
  <c r="M23" i="1" s="1"/>
  <c r="L23" i="1"/>
  <c r="N23" i="1" s="1"/>
  <c r="B52" i="1"/>
  <c r="C51" i="1"/>
  <c r="AJ22" i="1" l="1"/>
  <c r="AL22" i="1" s="1"/>
  <c r="O23" i="1"/>
  <c r="B53" i="1"/>
  <c r="C52" i="1"/>
  <c r="AN22" i="1" l="1"/>
  <c r="AH23" i="1"/>
  <c r="AG23" i="1"/>
  <c r="I24" i="1"/>
  <c r="J24" i="1"/>
  <c r="P24" i="1" s="1"/>
  <c r="B54" i="1"/>
  <c r="C53" i="1"/>
  <c r="AI23" i="1" l="1"/>
  <c r="AK23" i="1" s="1"/>
  <c r="AM23" i="1" s="1"/>
  <c r="L24" i="1"/>
  <c r="N24" i="1" s="1"/>
  <c r="K24" i="1"/>
  <c r="B55" i="1"/>
  <c r="C54" i="1"/>
  <c r="AJ23" i="1" l="1"/>
  <c r="AL23" i="1" s="1"/>
  <c r="M24" i="1"/>
  <c r="O24" i="1" s="1"/>
  <c r="I25" i="1" s="1"/>
  <c r="B56" i="1"/>
  <c r="C55" i="1"/>
  <c r="J25" i="1" l="1"/>
  <c r="P25" i="1" s="1"/>
  <c r="AN23" i="1"/>
  <c r="AH24" i="1" s="1"/>
  <c r="L25" i="1"/>
  <c r="N25" i="1" s="1"/>
  <c r="K25" i="1"/>
  <c r="M25" i="1" s="1"/>
  <c r="O25" i="1" s="1"/>
  <c r="B57" i="1"/>
  <c r="C56" i="1"/>
  <c r="AG24" i="1" l="1"/>
  <c r="AI24" i="1"/>
  <c r="AK24" i="1" s="1"/>
  <c r="AM24" i="1" s="1"/>
  <c r="J26" i="1"/>
  <c r="B58" i="1"/>
  <c r="C57" i="1"/>
  <c r="AJ24" i="1" l="1"/>
  <c r="I26" i="1"/>
  <c r="B59" i="1"/>
  <c r="C58" i="1"/>
  <c r="AL24" i="1" l="1"/>
  <c r="AN24" i="1" s="1"/>
  <c r="P26" i="1"/>
  <c r="L26" i="1"/>
  <c r="N26" i="1" s="1"/>
  <c r="K26" i="1"/>
  <c r="B60" i="1"/>
  <c r="C59" i="1"/>
  <c r="AH25" i="1" l="1"/>
  <c r="AG25" i="1"/>
  <c r="AI25" i="1" s="1"/>
  <c r="AK25" i="1"/>
  <c r="AM25" i="1" s="1"/>
  <c r="AJ25" i="1"/>
  <c r="AL25" i="1" s="1"/>
  <c r="M26" i="1"/>
  <c r="O26" i="1" s="1"/>
  <c r="I27" i="1" s="1"/>
  <c r="B61" i="1"/>
  <c r="C60" i="1"/>
  <c r="AN25" i="1" l="1"/>
  <c r="AH26" i="1" s="1"/>
  <c r="J27" i="1"/>
  <c r="L27" i="1" s="1"/>
  <c r="N27" i="1" s="1"/>
  <c r="B62" i="1"/>
  <c r="C61" i="1"/>
  <c r="AG26" i="1" l="1"/>
  <c r="AI26" i="1"/>
  <c r="AK26" i="1" s="1"/>
  <c r="AM26" i="1" s="1"/>
  <c r="K27" i="1"/>
  <c r="M27" i="1" s="1"/>
  <c r="O27" i="1" s="1"/>
  <c r="P27" i="1"/>
  <c r="B63" i="1"/>
  <c r="C62" i="1"/>
  <c r="AJ26" i="1" l="1"/>
  <c r="AL26" i="1" s="1"/>
  <c r="I28" i="1"/>
  <c r="J28" i="1"/>
  <c r="P28" i="1" s="1"/>
  <c r="B64" i="1"/>
  <c r="C63" i="1"/>
  <c r="AN26" i="1" l="1"/>
  <c r="AH27" i="1" s="1"/>
  <c r="K28" i="1"/>
  <c r="M28" i="1" s="1"/>
  <c r="L28" i="1"/>
  <c r="N28" i="1" s="1"/>
  <c r="B65" i="1"/>
  <c r="C65" i="1" s="1"/>
  <c r="C64" i="1"/>
  <c r="AG27" i="1" l="1"/>
  <c r="AI27" i="1"/>
  <c r="AK27" i="1" s="1"/>
  <c r="AM27" i="1" s="1"/>
  <c r="O28" i="1"/>
  <c r="AJ27" i="1" l="1"/>
  <c r="AL27" i="1" s="1"/>
  <c r="I29" i="1"/>
  <c r="J29" i="1"/>
  <c r="P29" i="1" s="1"/>
  <c r="AN27" i="1" l="1"/>
  <c r="AH28" i="1" s="1"/>
  <c r="K29" i="1"/>
  <c r="M29" i="1" s="1"/>
  <c r="L29" i="1"/>
  <c r="N29" i="1" s="1"/>
  <c r="AG28" i="1" l="1"/>
  <c r="AI28" i="1"/>
  <c r="AK28" i="1" s="1"/>
  <c r="AM28" i="1" s="1"/>
  <c r="O29" i="1"/>
  <c r="AJ28" i="1" l="1"/>
  <c r="J30" i="1"/>
  <c r="I30" i="1"/>
  <c r="AL28" i="1" l="1"/>
  <c r="AN28" i="1" s="1"/>
  <c r="K30" i="1"/>
  <c r="M30" i="1" s="1"/>
  <c r="L30" i="1"/>
  <c r="N30" i="1" s="1"/>
  <c r="P30" i="1"/>
  <c r="AG29" i="1" l="1"/>
  <c r="AH29" i="1"/>
  <c r="AI29" i="1" s="1"/>
  <c r="AJ29" i="1" s="1"/>
  <c r="AL29" i="1" s="1"/>
  <c r="O30" i="1"/>
  <c r="AK29" i="1" l="1"/>
  <c r="J31" i="1"/>
  <c r="I31" i="1"/>
  <c r="AM29" i="1" l="1"/>
  <c r="AN29" i="1" s="1"/>
  <c r="K31" i="1"/>
  <c r="M31" i="1" s="1"/>
  <c r="L31" i="1"/>
  <c r="N31" i="1" s="1"/>
  <c r="P31" i="1"/>
  <c r="AH30" i="1" l="1"/>
  <c r="AG30" i="1"/>
  <c r="AI30" i="1" s="1"/>
  <c r="AK30" i="1" s="1"/>
  <c r="AM30" i="1" s="1"/>
  <c r="O31" i="1"/>
  <c r="AJ30" i="1" l="1"/>
  <c r="AL30" i="1" s="1"/>
  <c r="AN30" i="1" s="1"/>
  <c r="AH31" i="1" s="1"/>
  <c r="I32" i="1"/>
  <c r="J32" i="1"/>
  <c r="P32" i="1" l="1"/>
  <c r="AG31" i="1"/>
  <c r="AI31" i="1" s="1"/>
  <c r="K32" i="1"/>
  <c r="M32" i="1" s="1"/>
  <c r="L32" i="1"/>
  <c r="N32" i="1" s="1"/>
  <c r="AK31" i="1" l="1"/>
  <c r="AM31" i="1" s="1"/>
  <c r="AJ31" i="1"/>
  <c r="AL31" i="1" s="1"/>
  <c r="O32" i="1"/>
  <c r="AN31" i="1" l="1"/>
  <c r="AH32" i="1" s="1"/>
  <c r="J33" i="1"/>
  <c r="I33" i="1"/>
  <c r="AG32" i="1" l="1"/>
  <c r="AI32" i="1" s="1"/>
  <c r="AK32" i="1" s="1"/>
  <c r="AM32" i="1" s="1"/>
  <c r="K33" i="1"/>
  <c r="M33" i="1" s="1"/>
  <c r="L33" i="1"/>
  <c r="N33" i="1" s="1"/>
  <c r="P33" i="1"/>
  <c r="AJ32" i="1" l="1"/>
  <c r="O33" i="1"/>
  <c r="AL32" i="1" l="1"/>
  <c r="AN32" i="1" s="1"/>
  <c r="I34" i="1"/>
  <c r="J34" i="1"/>
  <c r="P34" i="1" s="1"/>
  <c r="AG33" i="1" l="1"/>
  <c r="AH33" i="1"/>
  <c r="L34" i="1"/>
  <c r="N34" i="1" s="1"/>
  <c r="K34" i="1"/>
  <c r="M34" i="1" s="1"/>
  <c r="AI33" i="1" l="1"/>
  <c r="AK33" i="1" s="1"/>
  <c r="AM33" i="1" s="1"/>
  <c r="O34" i="1"/>
  <c r="I35" i="1" s="1"/>
  <c r="J35" i="1"/>
  <c r="I38" i="1" s="1"/>
  <c r="K35" i="1"/>
  <c r="M35" i="1" s="1"/>
  <c r="L35" i="1"/>
  <c r="N35" i="1" s="1"/>
  <c r="P35" i="1" l="1"/>
  <c r="AJ33" i="1"/>
  <c r="AL33" i="1"/>
  <c r="AN33" i="1" s="1"/>
  <c r="O35" i="1"/>
  <c r="I36" i="1" s="1"/>
  <c r="AG34" i="1" l="1"/>
  <c r="AH34" i="1"/>
  <c r="J36" i="1"/>
  <c r="K36" i="1"/>
  <c r="M36" i="1" s="1"/>
  <c r="J38" i="1"/>
  <c r="P38" i="1" s="1"/>
  <c r="AI34" i="1" l="1"/>
  <c r="L36" i="1"/>
  <c r="N36" i="1" s="1"/>
  <c r="O36" i="1" s="1"/>
  <c r="P36" i="1"/>
  <c r="L38" i="1"/>
  <c r="N38" i="1" s="1"/>
  <c r="K38" i="1"/>
  <c r="J39" i="1"/>
  <c r="AK34" i="1" l="1"/>
  <c r="AM34" i="1" s="1"/>
  <c r="AJ34" i="1"/>
  <c r="AL34" i="1" s="1"/>
  <c r="AN34" i="1" s="1"/>
  <c r="J37" i="1"/>
  <c r="I37" i="1"/>
  <c r="M38" i="1"/>
  <c r="O38" i="1" s="1"/>
  <c r="K37" i="1"/>
  <c r="M37" i="1" s="1"/>
  <c r="L37" i="1"/>
  <c r="N37" i="1" s="1"/>
  <c r="AH35" i="1" l="1"/>
  <c r="AG35" i="1"/>
  <c r="P37" i="1"/>
  <c r="O37" i="1"/>
  <c r="AI35" i="1" l="1"/>
  <c r="AA5" i="1"/>
  <c r="X5" i="1"/>
  <c r="Z5" i="1" s="1"/>
  <c r="AK35" i="1" l="1"/>
  <c r="AM35" i="1" s="1"/>
  <c r="AJ35" i="1"/>
  <c r="AL35" i="1" s="1"/>
  <c r="AN35" i="1" s="1"/>
  <c r="AB5" i="1"/>
  <c r="U6" i="1" s="1"/>
  <c r="AH36" i="1" l="1"/>
  <c r="AG36" i="1"/>
  <c r="V6" i="1"/>
  <c r="AI36" i="1" l="1"/>
  <c r="W6" i="1"/>
  <c r="AK36" i="1" l="1"/>
  <c r="AM36" i="1" s="1"/>
  <c r="AJ36" i="1"/>
  <c r="AL36" i="1" s="1"/>
  <c r="AN36" i="1" s="1"/>
  <c r="X6" i="1"/>
  <c r="Z6" i="1" s="1"/>
  <c r="Y6" i="1"/>
  <c r="AA6" i="1" s="1"/>
  <c r="AB6" i="1" s="1"/>
  <c r="U7" i="1" s="1"/>
  <c r="AG37" i="1" l="1"/>
  <c r="AH37" i="1"/>
  <c r="AI37" i="1" s="1"/>
  <c r="AK37" i="1" s="1"/>
  <c r="AM37" i="1" s="1"/>
  <c r="V7" i="1"/>
  <c r="AJ37" i="1" l="1"/>
  <c r="AL37" i="1" s="1"/>
  <c r="AN37" i="1" s="1"/>
  <c r="AH38" i="1" s="1"/>
  <c r="W7" i="1"/>
  <c r="X7" i="1" s="1"/>
  <c r="Z7" i="1" s="1"/>
  <c r="Y7" i="1"/>
  <c r="AA7" i="1" s="1"/>
  <c r="AB7" i="1" s="1"/>
  <c r="AG38" i="1" l="1"/>
  <c r="AI38" i="1"/>
  <c r="AK38" i="1" s="1"/>
  <c r="AM38" i="1" s="1"/>
  <c r="V8" i="1"/>
  <c r="U8" i="1"/>
  <c r="W8" i="1" s="1"/>
  <c r="X8" i="1" s="1"/>
  <c r="Z8" i="1" s="1"/>
  <c r="AJ38" i="1" l="1"/>
  <c r="AL38" i="1" s="1"/>
  <c r="Y8" i="1"/>
  <c r="AA8" i="1"/>
  <c r="AB8" i="1" s="1"/>
  <c r="AN38" i="1" l="1"/>
  <c r="AH39" i="1" s="1"/>
  <c r="U9" i="1"/>
  <c r="V9" i="1"/>
  <c r="AG39" i="1" l="1"/>
  <c r="AI39" i="1" s="1"/>
  <c r="AK39" i="1" s="1"/>
  <c r="AM39" i="1" s="1"/>
  <c r="W9" i="1"/>
  <c r="Y9" i="1" s="1"/>
  <c r="AJ39" i="1" l="1"/>
  <c r="AL39" i="1" s="1"/>
  <c r="AA9" i="1"/>
  <c r="X9" i="1"/>
  <c r="Z9" i="1" s="1"/>
  <c r="AN39" i="1" l="1"/>
  <c r="AH40" i="1" s="1"/>
  <c r="AB9" i="1"/>
  <c r="V10" i="1" s="1"/>
  <c r="AG40" i="1" l="1"/>
  <c r="AI40" i="1" s="1"/>
  <c r="AK40" i="1" s="1"/>
  <c r="AM40" i="1" s="1"/>
  <c r="U10" i="1"/>
  <c r="W10" i="1" s="1"/>
  <c r="X10" i="1" s="1"/>
  <c r="Z10" i="1" s="1"/>
  <c r="AJ40" i="1" l="1"/>
  <c r="AL40" i="1" s="1"/>
  <c r="Y10" i="1"/>
  <c r="AA10" i="1" s="1"/>
  <c r="AB10" i="1" s="1"/>
  <c r="AN40" i="1" l="1"/>
  <c r="AG41" i="1" s="1"/>
  <c r="U11" i="1"/>
  <c r="V11" i="1"/>
  <c r="AH41" i="1" l="1"/>
  <c r="AI41" i="1" s="1"/>
  <c r="AJ41" i="1" s="1"/>
  <c r="AL41" i="1" s="1"/>
  <c r="W11" i="1"/>
  <c r="Y11" i="1" s="1"/>
  <c r="AK41" i="1" l="1"/>
  <c r="AM41" i="1" s="1"/>
  <c r="AN41" i="1" s="1"/>
  <c r="X11" i="1"/>
  <c r="Z11" i="1" s="1"/>
  <c r="AA11" i="1"/>
  <c r="AB11" i="1" s="1"/>
  <c r="AG42" i="1" l="1"/>
  <c r="AH42" i="1"/>
  <c r="V12" i="1"/>
  <c r="U12" i="1"/>
  <c r="AI42" i="1" l="1"/>
  <c r="AJ42" i="1" s="1"/>
  <c r="AL42" i="1" s="1"/>
  <c r="W12" i="1"/>
  <c r="X12" i="1" s="1"/>
  <c r="Z12" i="1" s="1"/>
  <c r="AK42" i="1" l="1"/>
  <c r="Y12" i="1"/>
  <c r="AA12" i="1" s="1"/>
  <c r="AB12" i="1" s="1"/>
  <c r="AM42" i="1" l="1"/>
  <c r="AN42" i="1" s="1"/>
  <c r="U13" i="1"/>
  <c r="V13" i="1"/>
  <c r="AH43" i="1" l="1"/>
  <c r="AG43" i="1"/>
  <c r="AI43" i="1" s="1"/>
  <c r="AK43" i="1" s="1"/>
  <c r="AM43" i="1" s="1"/>
  <c r="W13" i="1"/>
  <c r="Y13" i="1" s="1"/>
  <c r="AJ43" i="1" l="1"/>
  <c r="AL43" i="1" s="1"/>
  <c r="AN43" i="1" s="1"/>
  <c r="AH44" i="1" s="1"/>
  <c r="AA13" i="1"/>
  <c r="X13" i="1"/>
  <c r="Z13" i="1" s="1"/>
  <c r="AB13" i="1" s="1"/>
  <c r="AG44" i="1" l="1"/>
  <c r="AI44" i="1"/>
  <c r="V14" i="1"/>
  <c r="U14" i="1"/>
  <c r="AK44" i="1" l="1"/>
  <c r="AM44" i="1" s="1"/>
  <c r="AJ44" i="1"/>
  <c r="AL44" i="1" s="1"/>
  <c r="W14" i="1"/>
  <c r="X14" i="1" s="1"/>
  <c r="Z14" i="1" s="1"/>
  <c r="AN44" i="1" l="1"/>
  <c r="AH45" i="1" s="1"/>
  <c r="Y14" i="1"/>
  <c r="AA14" i="1" s="1"/>
  <c r="AB14" i="1" s="1"/>
  <c r="U15" i="1" s="1"/>
  <c r="AG45" i="1" l="1"/>
  <c r="AI45" i="1"/>
  <c r="V15" i="1"/>
  <c r="W15" i="1"/>
  <c r="AK45" i="1" l="1"/>
  <c r="AM45" i="1" s="1"/>
  <c r="AJ45" i="1"/>
  <c r="AL45" i="1" s="1"/>
  <c r="Y15" i="1"/>
  <c r="AA15" i="1" s="1"/>
  <c r="X15" i="1"/>
  <c r="Z15" i="1" s="1"/>
  <c r="AN45" i="1" l="1"/>
  <c r="AH46" i="1" s="1"/>
  <c r="AG46" i="1"/>
  <c r="AI46" i="1" s="1"/>
  <c r="AJ46" i="1" s="1"/>
  <c r="AL46" i="1" s="1"/>
  <c r="AB15" i="1"/>
  <c r="U16" i="1" s="1"/>
  <c r="AK46" i="1" l="1"/>
  <c r="V16" i="1"/>
  <c r="W16" i="1" s="1"/>
  <c r="Y16" i="1" l="1"/>
  <c r="X16" i="1"/>
  <c r="Z16" i="1" s="1"/>
  <c r="AM46" i="1"/>
  <c r="AN46" i="1" s="1"/>
  <c r="AA16" i="1"/>
  <c r="AB16" i="1" s="1"/>
  <c r="AH47" i="1" l="1"/>
  <c r="AG47" i="1"/>
  <c r="AI47" i="1" s="1"/>
  <c r="AK47" i="1" s="1"/>
  <c r="AM47" i="1" s="1"/>
  <c r="U17" i="1"/>
  <c r="V17" i="1"/>
  <c r="AJ47" i="1" l="1"/>
  <c r="AL47" i="1" s="1"/>
  <c r="W17" i="1"/>
  <c r="Y17" i="1" s="1"/>
  <c r="X17" i="1"/>
  <c r="Z17" i="1" s="1"/>
  <c r="AN47" i="1" l="1"/>
  <c r="AH48" i="1" s="1"/>
  <c r="AA17" i="1"/>
  <c r="AB17" i="1" s="1"/>
  <c r="AG48" i="1" l="1"/>
  <c r="AI48" i="1" s="1"/>
  <c r="AJ48" i="1" s="1"/>
  <c r="AL48" i="1" s="1"/>
  <c r="V18" i="1"/>
  <c r="U18" i="1"/>
  <c r="AK48" i="1" l="1"/>
  <c r="AM48" i="1" s="1"/>
  <c r="W18" i="1"/>
  <c r="X18" i="1" s="1"/>
  <c r="Z18" i="1" s="1"/>
  <c r="AN48" i="1" l="1"/>
  <c r="AG49" i="1" s="1"/>
  <c r="Y18" i="1"/>
  <c r="AA18" i="1" s="1"/>
  <c r="AB18" i="1" s="1"/>
  <c r="V19" i="1" s="1"/>
  <c r="AH49" i="1" l="1"/>
  <c r="AI49" i="1" s="1"/>
  <c r="AK49" i="1" s="1"/>
  <c r="AM49" i="1" s="1"/>
  <c r="AJ49" i="1"/>
  <c r="U19" i="1"/>
  <c r="W19" i="1" s="1"/>
  <c r="Y19" i="1" s="1"/>
  <c r="AL49" i="1" l="1"/>
  <c r="AN49" i="1" s="1"/>
  <c r="AA19" i="1"/>
  <c r="X19" i="1"/>
  <c r="Z19" i="1" s="1"/>
  <c r="AG50" i="1" l="1"/>
  <c r="AH50" i="1"/>
  <c r="AI50" i="1" s="1"/>
  <c r="AJ50" i="1" s="1"/>
  <c r="AL50" i="1" s="1"/>
  <c r="AB19" i="1"/>
  <c r="U20" i="1" s="1"/>
  <c r="V20" i="1"/>
  <c r="AK50" i="1" l="1"/>
  <c r="AM50" i="1" s="1"/>
  <c r="AN50" i="1" s="1"/>
  <c r="W20" i="1"/>
  <c r="Y20" i="1" s="1"/>
  <c r="AH51" i="1" l="1"/>
  <c r="AG51" i="1"/>
  <c r="X20" i="1"/>
  <c r="Z20" i="1" s="1"/>
  <c r="AA20" i="1"/>
  <c r="AI51" i="1" l="1"/>
  <c r="AJ51" i="1" s="1"/>
  <c r="AL51" i="1" s="1"/>
  <c r="AB20" i="1"/>
  <c r="V21" i="1" s="1"/>
  <c r="U21" i="1" l="1"/>
  <c r="W21" i="1" s="1"/>
  <c r="Y21" i="1" s="1"/>
  <c r="AK51" i="1"/>
  <c r="AM51" i="1" l="1"/>
  <c r="AN51" i="1" s="1"/>
  <c r="AA21" i="1"/>
  <c r="X21" i="1"/>
  <c r="Z21" i="1" s="1"/>
  <c r="AH52" i="1" l="1"/>
  <c r="AG52" i="1"/>
  <c r="AI52" i="1" s="1"/>
  <c r="AK52" i="1" s="1"/>
  <c r="AM52" i="1" s="1"/>
  <c r="AB21" i="1"/>
  <c r="U22" i="1" s="1"/>
  <c r="V22" i="1" l="1"/>
  <c r="AJ52" i="1"/>
  <c r="W22" i="1"/>
  <c r="Y22" i="1" s="1"/>
  <c r="AL52" i="1" l="1"/>
  <c r="AN52" i="1" s="1"/>
  <c r="X22" i="1"/>
  <c r="Z22" i="1" s="1"/>
  <c r="AA22" i="1"/>
  <c r="AG53" i="1" l="1"/>
  <c r="AH53" i="1"/>
  <c r="AI53" i="1" s="1"/>
  <c r="AK53" i="1" s="1"/>
  <c r="AM53" i="1" s="1"/>
  <c r="AB22" i="1"/>
  <c r="U23" i="1" s="1"/>
  <c r="AJ53" i="1" l="1"/>
  <c r="V23" i="1"/>
  <c r="AL53" i="1" l="1"/>
  <c r="AN53" i="1" s="1"/>
  <c r="W23" i="1"/>
  <c r="X23" i="1" s="1"/>
  <c r="Z23" i="1" s="1"/>
  <c r="Y23" i="1" l="1"/>
  <c r="AA23" i="1"/>
  <c r="AB23" i="1" s="1"/>
  <c r="V24" i="1" l="1"/>
  <c r="U24" i="1"/>
  <c r="W24" i="1" l="1"/>
  <c r="X24" i="1" s="1"/>
  <c r="Z24" i="1" s="1"/>
  <c r="Y24" i="1" l="1"/>
  <c r="AA24" i="1"/>
  <c r="AB24" i="1" s="1"/>
  <c r="U25" i="1" l="1"/>
  <c r="V25" i="1"/>
  <c r="W25" i="1" l="1"/>
  <c r="X25" i="1"/>
  <c r="Z25" i="1" s="1"/>
  <c r="Y25" i="1" l="1"/>
  <c r="AA25" i="1" s="1"/>
  <c r="AB25" i="1" s="1"/>
  <c r="V26" i="1" s="1"/>
  <c r="U26" i="1" l="1"/>
  <c r="W26" i="1" s="1"/>
  <c r="X26" i="1" s="1"/>
  <c r="Z26" i="1" s="1"/>
  <c r="Y26" i="1" l="1"/>
  <c r="AA26" i="1"/>
  <c r="AB26" i="1" s="1"/>
  <c r="U27" i="1" s="1"/>
  <c r="V27" i="1" l="1"/>
  <c r="W27" i="1"/>
  <c r="X27" i="1"/>
  <c r="Z27" i="1" s="1"/>
  <c r="Y27" i="1" l="1"/>
  <c r="AA27" i="1"/>
  <c r="AB27" i="1" s="1"/>
  <c r="V28" i="1" l="1"/>
  <c r="U28" i="1"/>
  <c r="W28" i="1" s="1"/>
  <c r="X28" i="1" s="1"/>
  <c r="Z28" i="1" s="1"/>
  <c r="Y28" i="1" l="1"/>
  <c r="AA28" i="1" s="1"/>
  <c r="AB28" i="1" s="1"/>
  <c r="U29" i="1" l="1"/>
  <c r="V29" i="1"/>
  <c r="W29" i="1" s="1"/>
  <c r="X29" i="1" s="1"/>
  <c r="Z29" i="1" s="1"/>
  <c r="Y29" i="1" l="1"/>
  <c r="AA29" i="1" s="1"/>
  <c r="AB29" i="1" s="1"/>
  <c r="U30" i="1" l="1"/>
  <c r="V30" i="1"/>
  <c r="W30" i="1"/>
  <c r="X30" i="1" s="1"/>
  <c r="Z30" i="1" s="1"/>
  <c r="Y30" i="1" l="1"/>
  <c r="AA30" i="1" s="1"/>
  <c r="AB30" i="1" s="1"/>
  <c r="U31" i="1" s="1"/>
  <c r="V31" i="1" l="1"/>
  <c r="W31" i="1"/>
  <c r="Y31" i="1" l="1"/>
  <c r="AA31" i="1"/>
  <c r="X31" i="1"/>
  <c r="Z31" i="1" s="1"/>
  <c r="AB31" i="1" l="1"/>
  <c r="U32" i="1" s="1"/>
  <c r="V32" i="1" l="1"/>
  <c r="W32" i="1" s="1"/>
  <c r="X32" i="1" s="1"/>
  <c r="Z32" i="1" s="1"/>
  <c r="Y32" i="1" l="1"/>
  <c r="AA32" i="1" s="1"/>
  <c r="AB32" i="1" s="1"/>
  <c r="U33" i="1" l="1"/>
  <c r="V33" i="1"/>
  <c r="W33" i="1" l="1"/>
  <c r="Y33" i="1" s="1"/>
  <c r="X33" i="1"/>
  <c r="Z33" i="1" s="1"/>
  <c r="AA33" i="1" l="1"/>
  <c r="AB33" i="1" s="1"/>
  <c r="U34" i="1" l="1"/>
  <c r="V34" i="1"/>
  <c r="W34" i="1" l="1"/>
  <c r="X34" i="1" s="1"/>
  <c r="Z34" i="1" s="1"/>
  <c r="Y34" i="1"/>
  <c r="AA34" i="1" s="1"/>
  <c r="AB34" i="1" s="1"/>
  <c r="V35" i="1" l="1"/>
  <c r="U35" i="1"/>
  <c r="W35" i="1"/>
  <c r="Y35" i="1" l="1"/>
  <c r="AA35" i="1" s="1"/>
  <c r="X35" i="1"/>
  <c r="Z35" i="1" s="1"/>
  <c r="AB35" i="1" l="1"/>
  <c r="U36" i="1"/>
  <c r="V36" i="1"/>
  <c r="W36" i="1" l="1"/>
  <c r="Y36" i="1" s="1"/>
  <c r="AA36" i="1" l="1"/>
  <c r="X36" i="1"/>
  <c r="Z36" i="1" s="1"/>
  <c r="AB36" i="1" l="1"/>
  <c r="U37" i="1" s="1"/>
  <c r="V37" i="1" l="1"/>
  <c r="W37" i="1"/>
  <c r="X37" i="1" s="1"/>
  <c r="Z37" i="1" s="1"/>
  <c r="Y37" i="1" l="1"/>
  <c r="AA37" i="1"/>
  <c r="AB37" i="1" s="1"/>
  <c r="U38" i="1" l="1"/>
  <c r="V38" i="1"/>
  <c r="W38" i="1" l="1"/>
  <c r="Y38" i="1" s="1"/>
  <c r="X38" i="1" l="1"/>
  <c r="Z38" i="1" s="1"/>
  <c r="AA38" i="1"/>
  <c r="AB38" i="1" l="1"/>
  <c r="U39" i="1" l="1"/>
  <c r="V39" i="1"/>
  <c r="W39" i="1" l="1"/>
  <c r="Y39" i="1" s="1"/>
  <c r="X39" i="1" l="1"/>
  <c r="Z39" i="1" s="1"/>
  <c r="AA39" i="1"/>
  <c r="AB39" i="1" l="1"/>
  <c r="V40" i="1" s="1"/>
  <c r="U40" i="1" l="1"/>
  <c r="W40" i="1"/>
  <c r="X40" i="1" s="1"/>
  <c r="Z40" i="1" s="1"/>
  <c r="Y40" i="1" l="1"/>
  <c r="AA40" i="1"/>
  <c r="AB40" i="1" s="1"/>
  <c r="V41" i="1" l="1"/>
  <c r="U41" i="1"/>
  <c r="W41" i="1" l="1"/>
  <c r="X41" i="1" s="1"/>
  <c r="Z41" i="1" s="1"/>
  <c r="Y41" i="1" l="1"/>
  <c r="AA41" i="1" s="1"/>
  <c r="AB41" i="1" s="1"/>
  <c r="V42" i="1" l="1"/>
  <c r="U42" i="1"/>
  <c r="W42" i="1" l="1"/>
  <c r="X42" i="1" s="1"/>
  <c r="Z42" i="1" s="1"/>
  <c r="Y42" i="1" l="1"/>
  <c r="AA42" i="1"/>
  <c r="AB42" i="1" s="1"/>
  <c r="V43" i="1" l="1"/>
  <c r="U43" i="1"/>
  <c r="W43" i="1" l="1"/>
  <c r="X43" i="1" s="1"/>
  <c r="Z43" i="1" s="1"/>
  <c r="Y43" i="1" l="1"/>
  <c r="AA43" i="1"/>
  <c r="AB43" i="1" s="1"/>
  <c r="U44" i="1" l="1"/>
  <c r="V44" i="1"/>
  <c r="W44" i="1" l="1"/>
  <c r="Y44" i="1" s="1"/>
  <c r="X44" i="1" l="1"/>
  <c r="Z44" i="1" s="1"/>
  <c r="AA44" i="1"/>
  <c r="AB44" i="1" s="1"/>
  <c r="V45" i="1" l="1"/>
  <c r="U45" i="1"/>
  <c r="W45" i="1" l="1"/>
  <c r="X45" i="1" s="1"/>
  <c r="Z45" i="1" s="1"/>
  <c r="Y45" i="1" l="1"/>
  <c r="AA45" i="1" s="1"/>
  <c r="AB45" i="1" s="1"/>
  <c r="V46" i="1" l="1"/>
  <c r="U46" i="1"/>
  <c r="W46" i="1" l="1"/>
  <c r="Y46" i="1" s="1"/>
  <c r="AA46" i="1" l="1"/>
  <c r="X46" i="1"/>
  <c r="Z46" i="1" s="1"/>
  <c r="AB46" i="1" l="1"/>
  <c r="U47" i="1" l="1"/>
  <c r="V47" i="1"/>
  <c r="W47" i="1" l="1"/>
  <c r="Y47" i="1" s="1"/>
  <c r="AA47" i="1" l="1"/>
  <c r="X47" i="1"/>
  <c r="Z47" i="1" s="1"/>
  <c r="AB47" i="1" s="1"/>
  <c r="U48" i="1" l="1"/>
  <c r="V48" i="1"/>
  <c r="W48" i="1" l="1"/>
  <c r="Y48" i="1" s="1"/>
  <c r="X48" i="1"/>
  <c r="Z48" i="1" s="1"/>
  <c r="AA48" i="1" l="1"/>
  <c r="AB48" i="1" s="1"/>
  <c r="U49" i="1" l="1"/>
  <c r="V49" i="1"/>
  <c r="W49" i="1" l="1"/>
  <c r="Y49" i="1" s="1"/>
  <c r="X49" i="1"/>
  <c r="Z49" i="1" s="1"/>
  <c r="AA49" i="1" l="1"/>
  <c r="AB49" i="1" s="1"/>
  <c r="V50" i="1" l="1"/>
  <c r="U50" i="1"/>
  <c r="W50" i="1" l="1"/>
  <c r="X50" i="1" s="1"/>
  <c r="Z50" i="1" s="1"/>
  <c r="Y50" i="1" l="1"/>
  <c r="AA50" i="1" s="1"/>
  <c r="AB50" i="1" s="1"/>
  <c r="V51" i="1" l="1"/>
  <c r="U51" i="1"/>
  <c r="W51" i="1" l="1"/>
  <c r="X51" i="1" s="1"/>
  <c r="Z51" i="1" s="1"/>
  <c r="Y51" i="1" l="1"/>
  <c r="AA51" i="1"/>
  <c r="AB51" i="1" s="1"/>
  <c r="U52" i="1" l="1"/>
  <c r="V52" i="1"/>
  <c r="W52" i="1" l="1"/>
  <c r="Y52" i="1" s="1"/>
  <c r="X52" i="1" l="1"/>
  <c r="Z52" i="1" s="1"/>
  <c r="AA52" i="1"/>
  <c r="AB52" i="1" s="1"/>
  <c r="U53" i="1" l="1"/>
  <c r="V53" i="1"/>
  <c r="W53" i="1" l="1"/>
  <c r="Y53" i="1" s="1"/>
  <c r="X53" i="1" l="1"/>
  <c r="Z53" i="1" s="1"/>
  <c r="AA53" i="1"/>
  <c r="AB53" i="1" l="1"/>
</calcChain>
</file>

<file path=xl/sharedStrings.xml><?xml version="1.0" encoding="utf-8"?>
<sst xmlns="http://schemas.openxmlformats.org/spreadsheetml/2006/main" count="51" uniqueCount="25">
  <si>
    <t>a</t>
  </si>
  <si>
    <t>b</t>
  </si>
  <si>
    <t>N</t>
  </si>
  <si>
    <t>E</t>
  </si>
  <si>
    <t>i</t>
  </si>
  <si>
    <t>x</t>
  </si>
  <si>
    <t>y</t>
  </si>
  <si>
    <t xml:space="preserve">x min </t>
  </si>
  <si>
    <t>a0</t>
  </si>
  <si>
    <t>b0</t>
  </si>
  <si>
    <t>e</t>
  </si>
  <si>
    <t>check_end</t>
  </si>
  <si>
    <t>α</t>
  </si>
  <si>
    <t>β</t>
  </si>
  <si>
    <t>δ</t>
  </si>
  <si>
    <t xml:space="preserve">check </t>
  </si>
  <si>
    <t>F</t>
  </si>
  <si>
    <t>f(α)</t>
  </si>
  <si>
    <t>f(β)</t>
  </si>
  <si>
    <t>Δ</t>
  </si>
  <si>
    <t>x min</t>
  </si>
  <si>
    <t>Оптимальный поиск</t>
  </si>
  <si>
    <t>Деление отрезка</t>
  </si>
  <si>
    <t>Числа Фиббоначи</t>
  </si>
  <si>
    <t>Золотое сечения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</si>
</sst>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tabSelected="1" zoomScale="85" zoomScaleNormal="85" workbookViewId="0">
      <selection activeCell="F19" sqref="F19"/>
    </sheetView>
  </sheetViews>
  <sheetFormatPr defaultRowHeight="15" x14ac:dyDescent="0.25"/>
  <cols>
    <col min="10" max="10" width="8.140625" customWidth="1"/>
    <col min="11" max="12" width="7" customWidth="1"/>
    <col min="13" max="13" width="9.140625" customWidth="1"/>
    <col min="14" max="14" width="10.42578125" customWidth="1"/>
    <col min="15" max="15" width="7" customWidth="1"/>
    <col min="16" max="16" width="9.140625" customWidth="1"/>
    <col min="23" max="23" width="12.28515625" customWidth="1"/>
    <col min="24" max="25" width="9.140625" customWidth="1"/>
    <col min="28" max="29" width="9.140625" customWidth="1"/>
    <col min="37" max="37" width="10.28515625" bestFit="1" customWidth="1"/>
  </cols>
  <sheetData>
    <row r="1" spans="1:40" x14ac:dyDescent="0.25">
      <c r="A1" t="s">
        <v>21</v>
      </c>
      <c r="H1" t="s">
        <v>22</v>
      </c>
      <c r="T1" t="s">
        <v>23</v>
      </c>
      <c r="AF1" t="s">
        <v>24</v>
      </c>
    </row>
    <row r="2" spans="1:40" x14ac:dyDescent="0.25">
      <c r="A2" t="s">
        <v>0</v>
      </c>
      <c r="B2">
        <v>-0.3</v>
      </c>
      <c r="C2" t="s">
        <v>2</v>
      </c>
      <c r="D2">
        <f>((B3-B2)/F2)-1</f>
        <v>59</v>
      </c>
      <c r="E2" t="s">
        <v>3</v>
      </c>
      <c r="F2">
        <v>0.01</v>
      </c>
      <c r="I2" t="s">
        <v>8</v>
      </c>
      <c r="J2">
        <v>-1.2250000000000001</v>
      </c>
      <c r="K2" t="s">
        <v>10</v>
      </c>
      <c r="L2">
        <v>1.1000000000000001E-3</v>
      </c>
      <c r="T2" t="s">
        <v>0</v>
      </c>
      <c r="U2">
        <v>-0.3</v>
      </c>
      <c r="AF2" t="s">
        <v>0</v>
      </c>
      <c r="AG2">
        <v>0</v>
      </c>
    </row>
    <row r="3" spans="1:40" x14ac:dyDescent="0.25">
      <c r="A3" t="s">
        <v>1</v>
      </c>
      <c r="B3">
        <v>0.3</v>
      </c>
      <c r="C3" t="s">
        <v>2</v>
      </c>
      <c r="D3">
        <v>40</v>
      </c>
      <c r="E3" t="s">
        <v>3</v>
      </c>
      <c r="F3">
        <f>((B3-B2)/(D3+1))</f>
        <v>1.4634146341463414E-2</v>
      </c>
      <c r="I3" t="s">
        <v>9</v>
      </c>
      <c r="J3">
        <v>1.2250000000000001</v>
      </c>
      <c r="K3" s="3" t="s">
        <v>14</v>
      </c>
      <c r="L3">
        <v>1E-3</v>
      </c>
      <c r="T3" t="s">
        <v>1</v>
      </c>
      <c r="U3">
        <v>0.3</v>
      </c>
      <c r="AF3" t="s">
        <v>1</v>
      </c>
      <c r="AG3">
        <v>1.5</v>
      </c>
    </row>
    <row r="4" spans="1:40" x14ac:dyDescent="0.25">
      <c r="A4" s="1" t="s">
        <v>4</v>
      </c>
      <c r="B4" s="1" t="s">
        <v>5</v>
      </c>
      <c r="C4" s="1" t="s">
        <v>6</v>
      </c>
      <c r="D4" s="2" t="s">
        <v>7</v>
      </c>
      <c r="E4">
        <v>0</v>
      </c>
      <c r="H4" s="1" t="s">
        <v>4</v>
      </c>
      <c r="I4" s="1" t="s">
        <v>0</v>
      </c>
      <c r="J4" s="1" t="s">
        <v>1</v>
      </c>
      <c r="K4" s="4" t="s">
        <v>12</v>
      </c>
      <c r="L4" s="4" t="s">
        <v>13</v>
      </c>
      <c r="M4" s="1" t="s">
        <v>17</v>
      </c>
      <c r="N4" s="1" t="s">
        <v>18</v>
      </c>
      <c r="O4" t="s">
        <v>15</v>
      </c>
      <c r="P4" t="s">
        <v>11</v>
      </c>
      <c r="T4" t="s">
        <v>4</v>
      </c>
      <c r="U4" t="s">
        <v>0</v>
      </c>
      <c r="V4" t="s">
        <v>1</v>
      </c>
      <c r="W4" s="3" t="s">
        <v>19</v>
      </c>
      <c r="X4" s="3" t="s">
        <v>12</v>
      </c>
      <c r="Y4" s="3" t="s">
        <v>13</v>
      </c>
      <c r="Z4" t="s">
        <v>17</v>
      </c>
      <c r="AA4" t="s">
        <v>18</v>
      </c>
      <c r="AB4" t="s">
        <v>15</v>
      </c>
      <c r="AC4" t="s">
        <v>16</v>
      </c>
      <c r="AF4" t="s">
        <v>4</v>
      </c>
      <c r="AG4" t="s">
        <v>0</v>
      </c>
      <c r="AH4" t="s">
        <v>1</v>
      </c>
      <c r="AI4" s="3" t="s">
        <v>19</v>
      </c>
      <c r="AJ4" s="3" t="s">
        <v>12</v>
      </c>
      <c r="AK4" s="3" t="s">
        <v>13</v>
      </c>
      <c r="AL4" t="s">
        <v>17</v>
      </c>
      <c r="AM4" t="s">
        <v>18</v>
      </c>
      <c r="AN4" t="s">
        <v>15</v>
      </c>
    </row>
    <row r="5" spans="1:40" x14ac:dyDescent="0.25">
      <c r="A5" s="1">
        <f>0</f>
        <v>0</v>
      </c>
      <c r="B5" s="1">
        <f>B2</f>
        <v>-0.3</v>
      </c>
      <c r="C5" s="1">
        <f>-(B5*B5+1)*(B5*B5-4)</f>
        <v>4.2619000000000007</v>
      </c>
      <c r="H5" s="1">
        <v>0</v>
      </c>
      <c r="I5" s="1">
        <f>J2</f>
        <v>-1.2250000000000001</v>
      </c>
      <c r="J5" s="1">
        <f>J3</f>
        <v>1.2250000000000001</v>
      </c>
      <c r="K5" s="1">
        <f>((I5+J5)/2)-$L$3</f>
        <v>-1E-3</v>
      </c>
      <c r="L5" s="1">
        <f>((I5+J5)/2)+$L$3</f>
        <v>1E-3</v>
      </c>
      <c r="M5" s="1">
        <f>-(K5*K5+1)*(K5*K5-4)</f>
        <v>4.0000029999989994</v>
      </c>
      <c r="N5" s="1">
        <f>-(L5*L5+1)*(L5*L5-4)</f>
        <v>4.0000029999989994</v>
      </c>
      <c r="O5">
        <f>IF(M5&gt;N5,1,0)</f>
        <v>0</v>
      </c>
      <c r="P5">
        <f>IF(J5-I5&lt;=$L$2,1,0)</f>
        <v>0</v>
      </c>
      <c r="T5">
        <v>0</v>
      </c>
      <c r="U5">
        <f>U2</f>
        <v>-0.3</v>
      </c>
      <c r="V5">
        <f>U3</f>
        <v>0.3</v>
      </c>
      <c r="W5">
        <f>V5-U5</f>
        <v>0.6</v>
      </c>
      <c r="X5">
        <f t="shared" ref="X5:X43" si="0">U5+(AC7/AC5)*W5</f>
        <v>-7.0820393249936914E-2</v>
      </c>
      <c r="Y5">
        <f>V5+(AC6/AC5)*W5</f>
        <v>0.67082039324993692</v>
      </c>
      <c r="Z5">
        <f>-(X5*X5+1)*(X5*X5-4)</f>
        <v>4.0150214287781045</v>
      </c>
      <c r="AA5">
        <f>-(Y5*Y5+1)*(Y5*Y5-4)</f>
        <v>5.1475</v>
      </c>
      <c r="AB5">
        <f>IF(Z5&gt;AA5,1,0)</f>
        <v>0</v>
      </c>
      <c r="AC5">
        <f t="shared" ref="AC5:AC52" si="1">AC6+AC7</f>
        <v>20365011074</v>
      </c>
      <c r="AF5">
        <v>0</v>
      </c>
      <c r="AG5">
        <f>AG2</f>
        <v>0</v>
      </c>
      <c r="AH5">
        <f>AG3</f>
        <v>1.5</v>
      </c>
      <c r="AI5">
        <f>AH5-AG5</f>
        <v>1.5</v>
      </c>
      <c r="AJ5">
        <f>AH5-(AI5/((SQRT(5)+1)/2))</f>
        <v>0.57294901687515776</v>
      </c>
      <c r="AK5">
        <f>AG5+(AI5/((SQRT(5)+1)/2))</f>
        <v>0.92705098312484224</v>
      </c>
      <c r="AL5">
        <f>(2*AJ5*AJ5-3*AJ5)/LN(3*AJ5*AJ5+6)</f>
        <v>-0.5465272982646705</v>
      </c>
      <c r="AM5">
        <f>(2*AK5*AK5-3*AK5)/LN(3*AK5*AK5+6)</f>
        <v>-0.49427224996078356</v>
      </c>
      <c r="AN5">
        <f>IF(AL5&gt;AM5,1,0)</f>
        <v>0</v>
      </c>
    </row>
    <row r="6" spans="1:40" x14ac:dyDescent="0.25">
      <c r="A6" s="1">
        <f>A5+1</f>
        <v>1</v>
      </c>
      <c r="B6" s="1">
        <f>B5+$F$2</f>
        <v>-0.28999999999999998</v>
      </c>
      <c r="C6" s="1">
        <f t="shared" ref="C6:C65" si="2">-(B6*B6+1)*(B6*B6-4)</f>
        <v>4.2452271900000005</v>
      </c>
      <c r="H6" s="1">
        <f>H5+1</f>
        <v>1</v>
      </c>
      <c r="I6" s="1">
        <f t="shared" ref="I6:I37" si="3">IF(O5=1,K5,I5)</f>
        <v>-1.2250000000000001</v>
      </c>
      <c r="J6" s="1">
        <f t="shared" ref="J6:J37" si="4">IF(O5=1,J5,L5)</f>
        <v>1E-3</v>
      </c>
      <c r="K6" s="1">
        <f>((I6+J6)/2)-$L$3</f>
        <v>-0.6130000000000001</v>
      </c>
      <c r="L6" s="1">
        <f>((I6+J6)/2)+$L$3</f>
        <v>-0.6110000000000001</v>
      </c>
      <c r="M6" s="1">
        <f t="shared" ref="M6:M38" si="5">-(K6*K6+1)*(K6*K6-4)</f>
        <v>4.9861046586390003</v>
      </c>
      <c r="N6" s="1">
        <f t="shared" ref="N6:N38" si="6">-(L6*L6+1)*(L6*L6-4)</f>
        <v>4.9805944309590009</v>
      </c>
      <c r="O6">
        <f t="shared" ref="O6:O38" si="7">IF(M6&gt;N6,1,0)</f>
        <v>1</v>
      </c>
      <c r="P6">
        <f>IF(J6-I6&lt;=$L$2,1,0)</f>
        <v>0</v>
      </c>
      <c r="T6">
        <f>T5+1</f>
        <v>1</v>
      </c>
      <c r="U6">
        <f t="shared" ref="U6:U45" si="8">IF(AB5=1,X5,U5)</f>
        <v>-0.3</v>
      </c>
      <c r="V6">
        <f t="shared" ref="V6:V45" si="9">IF(AB5=1,V5,Y5)</f>
        <v>0.67082039324993692</v>
      </c>
      <c r="W6">
        <f t="shared" ref="W6:W45" si="10">V6-U6</f>
        <v>0.97082039324993685</v>
      </c>
      <c r="X6">
        <f t="shared" si="0"/>
        <v>7.0820393249936886E-2</v>
      </c>
      <c r="Y6">
        <f t="shared" ref="Y6:Y53" si="11">V6+(AC7/AC6)*W6</f>
        <v>1.2708203932499369</v>
      </c>
      <c r="Z6">
        <f t="shared" ref="Z6:Z23" si="12">-(X6*X6+1)*(X6*X6-4)</f>
        <v>4.0150214287781045</v>
      </c>
      <c r="AA6">
        <f t="shared" ref="AA6:AA23" si="13">-(Y6*Y6+1)*(Y6*Y6-4)</f>
        <v>6.2367785712218957</v>
      </c>
      <c r="AB6">
        <f t="shared" ref="AB6:AB23" si="14">IF(Z6&gt;AA6,1,0)</f>
        <v>0</v>
      </c>
      <c r="AC6">
        <f t="shared" si="1"/>
        <v>12586269025</v>
      </c>
      <c r="AF6">
        <f>AF5+1</f>
        <v>1</v>
      </c>
      <c r="AG6">
        <f t="shared" ref="AG6:AG53" si="15">IF(AN5=1,AJ5,AG5)</f>
        <v>0</v>
      </c>
      <c r="AH6">
        <f t="shared" ref="AH6:AH53" si="16">IF(AN5=1,AH5,AK5)</f>
        <v>0.92705098312484224</v>
      </c>
      <c r="AI6">
        <f t="shared" ref="AI6:AI53" si="17">AH6-AG6</f>
        <v>0.92705098312484224</v>
      </c>
      <c r="AJ6">
        <f t="shared" ref="AJ6:AJ53" si="18">AH6-(AI6/((SQRT(5)+1)/2))</f>
        <v>0.3541019662496846</v>
      </c>
      <c r="AK6">
        <f t="shared" ref="AK6:AK53" si="19">AG6+(AI6/((SQRT(5)+1)/2))</f>
        <v>0.57294901687515765</v>
      </c>
      <c r="AL6">
        <f t="shared" ref="AL6:AL53" si="20">(2*AJ6*AJ6-3*AJ6)/LN(3*AJ6*AJ6+6)</f>
        <v>-0.43805681511282524</v>
      </c>
      <c r="AM6">
        <f t="shared" ref="AM6:AM53" si="21">(2*AK6*AK6-3*AK6)/LN(3*AK6*AK6+6)</f>
        <v>-0.5465272982646705</v>
      </c>
      <c r="AN6">
        <f t="shared" ref="AN6:AN53" si="22">IF(AL6&gt;AM6,1,0)</f>
        <v>1</v>
      </c>
    </row>
    <row r="7" spans="1:40" x14ac:dyDescent="0.25">
      <c r="A7" s="1">
        <f t="shared" ref="A7:A65" si="23">A6+1</f>
        <v>2</v>
      </c>
      <c r="B7" s="1">
        <f>B6+$F$2</f>
        <v>-0.27999999999999997</v>
      </c>
      <c r="C7" s="1">
        <f t="shared" si="2"/>
        <v>4.2290534400000004</v>
      </c>
      <c r="H7" s="1">
        <f t="shared" ref="H7:H30" si="24">H6+1</f>
        <v>2</v>
      </c>
      <c r="I7" s="1">
        <f t="shared" si="3"/>
        <v>-0.6130000000000001</v>
      </c>
      <c r="J7" s="1">
        <f t="shared" si="4"/>
        <v>1E-3</v>
      </c>
      <c r="K7" s="1">
        <f>((I7+J7)/2)-$L$3</f>
        <v>-0.30700000000000005</v>
      </c>
      <c r="L7" s="1">
        <f>((I7+J7)/2)+$L$3</f>
        <v>-0.30500000000000005</v>
      </c>
      <c r="M7" s="1">
        <f t="shared" si="5"/>
        <v>4.2738641259990002</v>
      </c>
      <c r="N7" s="1">
        <f t="shared" si="6"/>
        <v>4.2704213493749998</v>
      </c>
      <c r="O7">
        <f t="shared" si="7"/>
        <v>1</v>
      </c>
      <c r="P7">
        <f>IF(J7-I7&lt;=$L$2,1,0)</f>
        <v>0</v>
      </c>
      <c r="T7">
        <f>T6+1</f>
        <v>2</v>
      </c>
      <c r="U7">
        <f t="shared" si="8"/>
        <v>-0.3</v>
      </c>
      <c r="V7">
        <f t="shared" si="9"/>
        <v>1.2708203932499369</v>
      </c>
      <c r="W7">
        <f t="shared" si="10"/>
        <v>1.5708203932499369</v>
      </c>
      <c r="X7">
        <f t="shared" si="0"/>
        <v>0.3</v>
      </c>
      <c r="Y7">
        <f t="shared" si="11"/>
        <v>2.241640786499874</v>
      </c>
      <c r="Z7">
        <f t="shared" si="12"/>
        <v>4.2619000000000007</v>
      </c>
      <c r="AA7">
        <f t="shared" si="13"/>
        <v>-6.1752965828534983</v>
      </c>
      <c r="AB7">
        <f t="shared" si="14"/>
        <v>1</v>
      </c>
      <c r="AC7">
        <f t="shared" si="1"/>
        <v>7778742049</v>
      </c>
      <c r="AF7">
        <f>AF6+1</f>
        <v>2</v>
      </c>
      <c r="AG7">
        <f t="shared" si="15"/>
        <v>0.3541019662496846</v>
      </c>
      <c r="AH7">
        <f t="shared" si="16"/>
        <v>0.92705098312484224</v>
      </c>
      <c r="AI7">
        <f t="shared" si="17"/>
        <v>0.57294901687515765</v>
      </c>
      <c r="AJ7">
        <f t="shared" si="18"/>
        <v>0.57294901687515776</v>
      </c>
      <c r="AK7">
        <f t="shared" si="19"/>
        <v>0.70820393249936908</v>
      </c>
      <c r="AL7">
        <f t="shared" si="20"/>
        <v>-0.5465272982646705</v>
      </c>
      <c r="AM7">
        <f t="shared" si="21"/>
        <v>-0.55643406099027504</v>
      </c>
      <c r="AN7">
        <f t="shared" si="22"/>
        <v>1</v>
      </c>
    </row>
    <row r="8" spans="1:40" x14ac:dyDescent="0.25">
      <c r="A8" s="1">
        <f t="shared" si="23"/>
        <v>3</v>
      </c>
      <c r="B8" s="1">
        <f>B7+$F$2</f>
        <v>-0.26999999999999996</v>
      </c>
      <c r="C8" s="1">
        <f t="shared" si="2"/>
        <v>4.2133855899999997</v>
      </c>
      <c r="H8" s="1">
        <f t="shared" si="24"/>
        <v>3</v>
      </c>
      <c r="I8" s="1">
        <f t="shared" si="3"/>
        <v>-0.30700000000000005</v>
      </c>
      <c r="J8" s="1">
        <f t="shared" si="4"/>
        <v>1E-3</v>
      </c>
      <c r="K8" s="1">
        <f>((I8+J8)/2)-$L$3</f>
        <v>-0.15400000000000003</v>
      </c>
      <c r="L8" s="1">
        <f>((I8+J8)/2)+$L$3</f>
        <v>-0.15200000000000002</v>
      </c>
      <c r="M8" s="1">
        <f t="shared" si="5"/>
        <v>4.0705855513440001</v>
      </c>
      <c r="N8" s="1">
        <f t="shared" si="6"/>
        <v>4.0687782051840005</v>
      </c>
      <c r="O8">
        <f t="shared" si="7"/>
        <v>1</v>
      </c>
      <c r="P8">
        <f>IF(J8-I8&lt;=$L$2,1,0)</f>
        <v>0</v>
      </c>
      <c r="T8">
        <f t="shared" ref="T8:T24" si="25">T7+1</f>
        <v>3</v>
      </c>
      <c r="U8">
        <f t="shared" si="8"/>
        <v>0.3</v>
      </c>
      <c r="V8">
        <f t="shared" si="9"/>
        <v>1.2708203932499369</v>
      </c>
      <c r="W8">
        <f t="shared" si="10"/>
        <v>0.97082039324993685</v>
      </c>
      <c r="X8">
        <f t="shared" si="0"/>
        <v>0.67082039324993681</v>
      </c>
      <c r="Y8">
        <f t="shared" si="11"/>
        <v>1.8708203932499368</v>
      </c>
      <c r="Z8">
        <f t="shared" si="12"/>
        <v>5.1474999999999991</v>
      </c>
      <c r="AA8">
        <f t="shared" si="13"/>
        <v>2.2501242238361203</v>
      </c>
      <c r="AB8">
        <f t="shared" si="14"/>
        <v>1</v>
      </c>
      <c r="AC8">
        <f t="shared" si="1"/>
        <v>4807526976</v>
      </c>
      <c r="AF8">
        <f t="shared" ref="AF8:AF53" si="26">AF7+1</f>
        <v>3</v>
      </c>
      <c r="AG8">
        <f t="shared" si="15"/>
        <v>0.57294901687515776</v>
      </c>
      <c r="AH8">
        <f t="shared" si="16"/>
        <v>0.92705098312484224</v>
      </c>
      <c r="AI8">
        <f t="shared" si="17"/>
        <v>0.35410196624968449</v>
      </c>
      <c r="AJ8">
        <f t="shared" si="18"/>
        <v>0.70820393249936908</v>
      </c>
      <c r="AK8">
        <f t="shared" si="19"/>
        <v>0.79179606750063092</v>
      </c>
      <c r="AL8">
        <f t="shared" si="20"/>
        <v>-0.55643406099027504</v>
      </c>
      <c r="AM8">
        <f t="shared" si="21"/>
        <v>-0.54325160149060747</v>
      </c>
      <c r="AN8">
        <f t="shared" si="22"/>
        <v>0</v>
      </c>
    </row>
    <row r="9" spans="1:40" x14ac:dyDescent="0.25">
      <c r="A9" s="1">
        <f t="shared" si="23"/>
        <v>4</v>
      </c>
      <c r="B9" s="1">
        <f>B8+$F$2</f>
        <v>-0.25999999999999995</v>
      </c>
      <c r="C9" s="1">
        <f t="shared" si="2"/>
        <v>4.1982302399999991</v>
      </c>
      <c r="H9" s="1">
        <f t="shared" si="24"/>
        <v>4</v>
      </c>
      <c r="I9" s="1">
        <f t="shared" si="3"/>
        <v>-0.15400000000000003</v>
      </c>
      <c r="J9" s="1">
        <f t="shared" si="4"/>
        <v>1E-3</v>
      </c>
      <c r="K9" s="1">
        <f>((I9+J9)/2)-$L$3</f>
        <v>-7.7500000000000013E-2</v>
      </c>
      <c r="L9" s="1">
        <f>((I9+J9)/2)+$L$3</f>
        <v>-7.5500000000000012E-2</v>
      </c>
      <c r="M9" s="1">
        <f t="shared" si="5"/>
        <v>4.0179826749609378</v>
      </c>
      <c r="N9" s="1">
        <f t="shared" si="6"/>
        <v>4.0170682571499379</v>
      </c>
      <c r="O9">
        <f t="shared" si="7"/>
        <v>1</v>
      </c>
      <c r="P9">
        <f>IF(J9-I9&lt;=$L$2,1,0)</f>
        <v>0</v>
      </c>
      <c r="T9">
        <f t="shared" si="25"/>
        <v>4</v>
      </c>
      <c r="U9">
        <f t="shared" si="8"/>
        <v>0.67082039324993681</v>
      </c>
      <c r="V9">
        <f t="shared" si="9"/>
        <v>1.2708203932499369</v>
      </c>
      <c r="W9">
        <f t="shared" si="10"/>
        <v>0.60000000000000009</v>
      </c>
      <c r="X9">
        <f t="shared" si="0"/>
        <v>0.89999999999999991</v>
      </c>
      <c r="Y9">
        <f t="shared" si="11"/>
        <v>1.6416407864998739</v>
      </c>
      <c r="Z9">
        <f t="shared" si="12"/>
        <v>5.7739000000000003</v>
      </c>
      <c r="AA9">
        <f t="shared" si="13"/>
        <v>4.8220121119180588</v>
      </c>
      <c r="AB9">
        <f t="shared" si="14"/>
        <v>1</v>
      </c>
      <c r="AC9">
        <f t="shared" si="1"/>
        <v>2971215073</v>
      </c>
      <c r="AF9">
        <f t="shared" si="26"/>
        <v>4</v>
      </c>
      <c r="AG9">
        <f t="shared" si="15"/>
        <v>0.57294901687515776</v>
      </c>
      <c r="AH9">
        <f t="shared" si="16"/>
        <v>0.79179606750063092</v>
      </c>
      <c r="AI9">
        <f t="shared" si="17"/>
        <v>0.21884705062547316</v>
      </c>
      <c r="AJ9">
        <f t="shared" si="18"/>
        <v>0.65654115187641959</v>
      </c>
      <c r="AK9">
        <f t="shared" si="19"/>
        <v>0.70820393249936908</v>
      </c>
      <c r="AL9">
        <f t="shared" si="20"/>
        <v>-0.55740697709432996</v>
      </c>
      <c r="AM9">
        <f t="shared" si="21"/>
        <v>-0.55643406099027504</v>
      </c>
      <c r="AN9">
        <f t="shared" si="22"/>
        <v>0</v>
      </c>
    </row>
    <row r="10" spans="1:40" x14ac:dyDescent="0.25">
      <c r="A10" s="1">
        <f t="shared" si="23"/>
        <v>5</v>
      </c>
      <c r="B10" s="1">
        <f>B9+$F$2</f>
        <v>-0.24999999999999994</v>
      </c>
      <c r="C10" s="1">
        <f t="shared" si="2"/>
        <v>4.18359375</v>
      </c>
      <c r="H10" s="1">
        <f t="shared" si="24"/>
        <v>5</v>
      </c>
      <c r="I10" s="1">
        <f t="shared" si="3"/>
        <v>-7.7500000000000013E-2</v>
      </c>
      <c r="J10" s="1">
        <f t="shared" si="4"/>
        <v>1E-3</v>
      </c>
      <c r="K10" s="1">
        <f>((I10+J10)/2)-$L$3</f>
        <v>-3.9250000000000007E-2</v>
      </c>
      <c r="L10" s="1">
        <f>((I10+J10)/2)+$L$3</f>
        <v>-3.7250000000000005E-2</v>
      </c>
      <c r="M10" s="1">
        <f t="shared" si="5"/>
        <v>4.0046193141671838</v>
      </c>
      <c r="N10" s="1">
        <f t="shared" si="6"/>
        <v>4.0041607621703079</v>
      </c>
      <c r="O10">
        <f t="shared" si="7"/>
        <v>1</v>
      </c>
      <c r="P10">
        <f>IF(J10-I10&lt;=$L$2,1,0)</f>
        <v>0</v>
      </c>
      <c r="T10">
        <f t="shared" si="25"/>
        <v>5</v>
      </c>
      <c r="U10">
        <f t="shared" si="8"/>
        <v>0.89999999999999991</v>
      </c>
      <c r="V10">
        <f t="shared" si="9"/>
        <v>1.2708203932499369</v>
      </c>
      <c r="W10">
        <f t="shared" si="10"/>
        <v>0.37082039324993699</v>
      </c>
      <c r="X10">
        <f t="shared" si="0"/>
        <v>1.0416407864998738</v>
      </c>
      <c r="Y10">
        <f t="shared" si="11"/>
        <v>1.5</v>
      </c>
      <c r="Z10">
        <f t="shared" si="12"/>
        <v>6.0777878880819411</v>
      </c>
      <c r="AA10">
        <f t="shared" si="13"/>
        <v>5.6875</v>
      </c>
      <c r="AB10">
        <f t="shared" si="14"/>
        <v>1</v>
      </c>
      <c r="AC10">
        <f t="shared" si="1"/>
        <v>1836311903</v>
      </c>
      <c r="AF10">
        <f t="shared" si="26"/>
        <v>5</v>
      </c>
      <c r="AG10">
        <f t="shared" si="15"/>
        <v>0.57294901687515776</v>
      </c>
      <c r="AH10">
        <f t="shared" si="16"/>
        <v>0.70820393249936908</v>
      </c>
      <c r="AI10">
        <f t="shared" si="17"/>
        <v>0.13525491562421132</v>
      </c>
      <c r="AJ10">
        <f t="shared" si="18"/>
        <v>0.62461179749810725</v>
      </c>
      <c r="AK10">
        <f t="shared" si="19"/>
        <v>0.65654115187641959</v>
      </c>
      <c r="AL10">
        <f t="shared" si="20"/>
        <v>-0.55511445553903704</v>
      </c>
      <c r="AM10">
        <f t="shared" si="21"/>
        <v>-0.55740697709432996</v>
      </c>
      <c r="AN10">
        <f t="shared" si="22"/>
        <v>1</v>
      </c>
    </row>
    <row r="11" spans="1:40" x14ac:dyDescent="0.25">
      <c r="A11" s="1">
        <f t="shared" si="23"/>
        <v>6</v>
      </c>
      <c r="B11" s="1">
        <f>B10+$F$2</f>
        <v>-0.23999999999999994</v>
      </c>
      <c r="C11" s="1">
        <f t="shared" si="2"/>
        <v>4.1694822399999998</v>
      </c>
      <c r="H11" s="1">
        <f t="shared" si="24"/>
        <v>6</v>
      </c>
      <c r="I11" s="1">
        <f t="shared" si="3"/>
        <v>-3.9250000000000007E-2</v>
      </c>
      <c r="J11" s="1">
        <f t="shared" si="4"/>
        <v>1E-3</v>
      </c>
      <c r="K11" s="1">
        <f>((I11+J11)/2)-$L$3</f>
        <v>-2.0125000000000004E-2</v>
      </c>
      <c r="L11" s="1">
        <f>((I11+J11)/2)+$L$3</f>
        <v>-1.8125000000000002E-2</v>
      </c>
      <c r="M11" s="1">
        <f t="shared" si="5"/>
        <v>4.0012148828373428</v>
      </c>
      <c r="N11" s="1">
        <f t="shared" si="6"/>
        <v>4.0009854389524833</v>
      </c>
      <c r="O11">
        <f t="shared" si="7"/>
        <v>1</v>
      </c>
      <c r="P11">
        <f>IF(J11-I11&lt;=$L$2,1,0)</f>
        <v>0</v>
      </c>
      <c r="T11">
        <f t="shared" si="25"/>
        <v>6</v>
      </c>
      <c r="U11">
        <f t="shared" si="8"/>
        <v>1.0416407864998738</v>
      </c>
      <c r="V11">
        <f t="shared" si="9"/>
        <v>1.2708203932499369</v>
      </c>
      <c r="W11">
        <f t="shared" si="10"/>
        <v>0.2291796067500631</v>
      </c>
      <c r="X11">
        <f t="shared" si="0"/>
        <v>1.129179606750063</v>
      </c>
      <c r="Y11">
        <f t="shared" si="11"/>
        <v>1.4124611797498108</v>
      </c>
      <c r="Z11">
        <f t="shared" si="12"/>
        <v>6.1993959607650053</v>
      </c>
      <c r="AA11">
        <f t="shared" si="13"/>
        <v>6.0049288793726783</v>
      </c>
      <c r="AB11">
        <f t="shared" si="14"/>
        <v>1</v>
      </c>
      <c r="AC11">
        <f t="shared" si="1"/>
        <v>1134903170</v>
      </c>
      <c r="AF11">
        <f t="shared" si="26"/>
        <v>6</v>
      </c>
      <c r="AG11">
        <f t="shared" si="15"/>
        <v>0.62461179749810725</v>
      </c>
      <c r="AH11">
        <f t="shared" si="16"/>
        <v>0.70820393249936908</v>
      </c>
      <c r="AI11">
        <f t="shared" si="17"/>
        <v>8.3592135001261836E-2</v>
      </c>
      <c r="AJ11">
        <f t="shared" si="18"/>
        <v>0.65654115187641948</v>
      </c>
      <c r="AK11">
        <f t="shared" si="19"/>
        <v>0.67627457812105685</v>
      </c>
      <c r="AL11">
        <f t="shared" si="20"/>
        <v>-0.55740697709433007</v>
      </c>
      <c r="AM11">
        <f t="shared" si="21"/>
        <v>-0.55770739648876422</v>
      </c>
      <c r="AN11">
        <f t="shared" si="22"/>
        <v>1</v>
      </c>
    </row>
    <row r="12" spans="1:40" x14ac:dyDescent="0.25">
      <c r="A12" s="1">
        <f t="shared" si="23"/>
        <v>7</v>
      </c>
      <c r="B12" s="1">
        <f>B11+$F$2</f>
        <v>-0.22999999999999993</v>
      </c>
      <c r="C12" s="1">
        <f t="shared" si="2"/>
        <v>4.15590159</v>
      </c>
      <c r="H12" s="1">
        <f t="shared" si="24"/>
        <v>7</v>
      </c>
      <c r="I12" s="1">
        <f t="shared" si="3"/>
        <v>-2.0125000000000004E-2</v>
      </c>
      <c r="J12" s="1">
        <f t="shared" si="4"/>
        <v>1E-3</v>
      </c>
      <c r="K12" s="1">
        <f>((I12+J12)/2)-$L$3</f>
        <v>-1.0562500000000002E-2</v>
      </c>
      <c r="L12" s="1">
        <f>((I12+J12)/2)+$L$3</f>
        <v>-8.5625000000000007E-3</v>
      </c>
      <c r="M12" s="1">
        <f t="shared" si="5"/>
        <v>4.0003346867716871</v>
      </c>
      <c r="N12" s="1">
        <f t="shared" si="6"/>
        <v>4.0002199438434545</v>
      </c>
      <c r="O12">
        <f t="shared" si="7"/>
        <v>1</v>
      </c>
      <c r="P12">
        <f>IF(J12-I12&lt;=$L$2,1,0)</f>
        <v>0</v>
      </c>
      <c r="T12">
        <f t="shared" si="25"/>
        <v>7</v>
      </c>
      <c r="U12">
        <f t="shared" si="8"/>
        <v>1.129179606750063</v>
      </c>
      <c r="V12">
        <f t="shared" si="9"/>
        <v>1.2708203932499369</v>
      </c>
      <c r="W12">
        <f t="shared" si="10"/>
        <v>0.14164078649987388</v>
      </c>
      <c r="X12">
        <f t="shared" si="0"/>
        <v>1.1832815729997477</v>
      </c>
      <c r="Y12">
        <f t="shared" si="11"/>
        <v>1.3583592135001261</v>
      </c>
      <c r="Z12">
        <f t="shared" si="12"/>
        <v>6.2400310320879626</v>
      </c>
      <c r="AA12">
        <f t="shared" si="13"/>
        <v>6.1308785509676564</v>
      </c>
      <c r="AB12">
        <f t="shared" si="14"/>
        <v>1</v>
      </c>
      <c r="AC12">
        <f t="shared" si="1"/>
        <v>701408733</v>
      </c>
      <c r="AF12">
        <f t="shared" si="26"/>
        <v>7</v>
      </c>
      <c r="AG12">
        <f t="shared" si="15"/>
        <v>0.65654115187641948</v>
      </c>
      <c r="AH12">
        <f t="shared" si="16"/>
        <v>0.70820393249936908</v>
      </c>
      <c r="AI12">
        <f t="shared" si="17"/>
        <v>5.16627806229496E-2</v>
      </c>
      <c r="AJ12">
        <f t="shared" si="18"/>
        <v>0.67627457812105674</v>
      </c>
      <c r="AK12">
        <f t="shared" si="19"/>
        <v>0.68847050625473183</v>
      </c>
      <c r="AL12">
        <f t="shared" si="20"/>
        <v>-0.55770739648876433</v>
      </c>
      <c r="AM12">
        <f t="shared" si="21"/>
        <v>-0.5574750821113057</v>
      </c>
      <c r="AN12">
        <f t="shared" si="22"/>
        <v>0</v>
      </c>
    </row>
    <row r="13" spans="1:40" x14ac:dyDescent="0.25">
      <c r="A13" s="1">
        <f t="shared" si="23"/>
        <v>8</v>
      </c>
      <c r="B13" s="1">
        <f>B12+$F$2</f>
        <v>-0.21999999999999992</v>
      </c>
      <c r="C13" s="1">
        <f t="shared" si="2"/>
        <v>4.1428574400000002</v>
      </c>
      <c r="H13" s="1">
        <f t="shared" si="24"/>
        <v>8</v>
      </c>
      <c r="I13" s="1">
        <f t="shared" si="3"/>
        <v>-1.0562500000000002E-2</v>
      </c>
      <c r="J13" s="1">
        <f t="shared" si="4"/>
        <v>1E-3</v>
      </c>
      <c r="K13" s="1">
        <f>((I13+J13)/2)-$L$3</f>
        <v>-5.7812500000000008E-3</v>
      </c>
      <c r="L13" s="1">
        <f>((I13+J13)/2)+$L$3</f>
        <v>-3.7812500000000008E-3</v>
      </c>
      <c r="M13" s="1">
        <f t="shared" si="5"/>
        <v>4.0001002674376007</v>
      </c>
      <c r="N13" s="1">
        <f t="shared" si="6"/>
        <v>4.0000428933502583</v>
      </c>
      <c r="O13">
        <f t="shared" si="7"/>
        <v>1</v>
      </c>
      <c r="P13">
        <f>IF(J13-I13&lt;=$L$2,1,0)</f>
        <v>0</v>
      </c>
      <c r="T13">
        <f t="shared" si="25"/>
        <v>8</v>
      </c>
      <c r="U13">
        <f t="shared" si="8"/>
        <v>1.1832815729997477</v>
      </c>
      <c r="V13">
        <f t="shared" si="9"/>
        <v>1.2708203932499369</v>
      </c>
      <c r="W13">
        <f t="shared" si="10"/>
        <v>8.753882025018922E-2</v>
      </c>
      <c r="X13">
        <f t="shared" si="0"/>
        <v>1.2167184270002525</v>
      </c>
      <c r="Y13">
        <f t="shared" si="11"/>
        <v>1.3249223594996213</v>
      </c>
      <c r="Z13">
        <f t="shared" si="12"/>
        <v>6.2496159862256802</v>
      </c>
      <c r="AA13">
        <f t="shared" si="13"/>
        <v>6.1847610022840982</v>
      </c>
      <c r="AB13">
        <f t="shared" si="14"/>
        <v>1</v>
      </c>
      <c r="AC13">
        <f t="shared" si="1"/>
        <v>433494437</v>
      </c>
      <c r="AF13">
        <f t="shared" si="26"/>
        <v>8</v>
      </c>
      <c r="AG13">
        <f t="shared" si="15"/>
        <v>0.65654115187641948</v>
      </c>
      <c r="AH13">
        <f t="shared" si="16"/>
        <v>0.68847050625473183</v>
      </c>
      <c r="AI13">
        <f t="shared" si="17"/>
        <v>3.1929354378312347E-2</v>
      </c>
      <c r="AJ13">
        <f t="shared" si="18"/>
        <v>0.66873708001009458</v>
      </c>
      <c r="AK13">
        <f t="shared" si="19"/>
        <v>0.67627457812105674</v>
      </c>
      <c r="AL13">
        <f t="shared" si="20"/>
        <v>-0.5576919398294784</v>
      </c>
      <c r="AM13">
        <f t="shared" si="21"/>
        <v>-0.55770739648876433</v>
      </c>
      <c r="AN13">
        <f t="shared" si="22"/>
        <v>1</v>
      </c>
    </row>
    <row r="14" spans="1:40" x14ac:dyDescent="0.25">
      <c r="A14" s="1">
        <f t="shared" si="23"/>
        <v>9</v>
      </c>
      <c r="B14" s="1">
        <f>B13+$F$2</f>
        <v>-0.20999999999999991</v>
      </c>
      <c r="C14" s="1">
        <f t="shared" si="2"/>
        <v>4.1303551900000004</v>
      </c>
      <c r="H14" s="1">
        <f t="shared" si="24"/>
        <v>9</v>
      </c>
      <c r="I14" s="1">
        <f t="shared" si="3"/>
        <v>-5.7812500000000008E-3</v>
      </c>
      <c r="J14" s="1">
        <f t="shared" si="4"/>
        <v>1E-3</v>
      </c>
      <c r="K14" s="1">
        <f>((I14+J14)/2)-$L$3</f>
        <v>-3.3906250000000004E-3</v>
      </c>
      <c r="L14" s="1">
        <f>((I14+J14)/2)+$L$3</f>
        <v>-1.3906250000000004E-3</v>
      </c>
      <c r="M14" s="1">
        <f t="shared" si="5"/>
        <v>4.0000344888815063</v>
      </c>
      <c r="N14" s="1">
        <f t="shared" si="6"/>
        <v>4.000005801509932</v>
      </c>
      <c r="O14">
        <f t="shared" si="7"/>
        <v>1</v>
      </c>
      <c r="P14">
        <f>IF(J14-I14&lt;=$L$2,1,0)</f>
        <v>0</v>
      </c>
      <c r="T14">
        <f t="shared" si="25"/>
        <v>9</v>
      </c>
      <c r="U14">
        <f t="shared" si="8"/>
        <v>1.2167184270002525</v>
      </c>
      <c r="V14">
        <f t="shared" si="9"/>
        <v>1.2708203932499369</v>
      </c>
      <c r="W14">
        <f t="shared" si="10"/>
        <v>5.4101966249684441E-2</v>
      </c>
      <c r="X14">
        <f t="shared" si="0"/>
        <v>1.2373835392494323</v>
      </c>
      <c r="Y14">
        <f t="shared" si="11"/>
        <v>1.3042572472504417</v>
      </c>
      <c r="Z14">
        <f t="shared" si="12"/>
        <v>6.2490316686317851</v>
      </c>
      <c r="AA14">
        <f t="shared" si="13"/>
        <v>6.2095640317006096</v>
      </c>
      <c r="AB14">
        <f t="shared" si="14"/>
        <v>1</v>
      </c>
      <c r="AC14">
        <f t="shared" si="1"/>
        <v>267914296</v>
      </c>
      <c r="AF14">
        <f t="shared" si="26"/>
        <v>9</v>
      </c>
      <c r="AG14">
        <f t="shared" si="15"/>
        <v>0.66873708001009458</v>
      </c>
      <c r="AH14">
        <f t="shared" si="16"/>
        <v>0.68847050625473183</v>
      </c>
      <c r="AI14">
        <f t="shared" si="17"/>
        <v>1.9733426244637253E-2</v>
      </c>
      <c r="AJ14">
        <f t="shared" si="18"/>
        <v>0.67627457812105685</v>
      </c>
      <c r="AK14">
        <f t="shared" si="19"/>
        <v>0.68093300814376956</v>
      </c>
      <c r="AL14">
        <f t="shared" si="20"/>
        <v>-0.55770739648876422</v>
      </c>
      <c r="AM14">
        <f t="shared" si="21"/>
        <v>-0.55765605638131033</v>
      </c>
      <c r="AN14">
        <f t="shared" si="22"/>
        <v>0</v>
      </c>
    </row>
    <row r="15" spans="1:40" x14ac:dyDescent="0.25">
      <c r="A15" s="1">
        <f t="shared" si="23"/>
        <v>10</v>
      </c>
      <c r="B15" s="1">
        <f>B14+$F$2</f>
        <v>-0.1999999999999999</v>
      </c>
      <c r="C15" s="1">
        <f t="shared" si="2"/>
        <v>4.1184000000000003</v>
      </c>
      <c r="H15" s="1">
        <f t="shared" si="24"/>
        <v>10</v>
      </c>
      <c r="I15" s="1">
        <f t="shared" si="3"/>
        <v>-3.3906250000000004E-3</v>
      </c>
      <c r="J15" s="1">
        <f t="shared" si="4"/>
        <v>1E-3</v>
      </c>
      <c r="K15" s="1">
        <f>((I15+J15)/2)-$L$3</f>
        <v>-2.1953125000000002E-3</v>
      </c>
      <c r="L15" s="1">
        <f>((I15+J15)/2)+$L$3</f>
        <v>-1.9531250000000017E-4</v>
      </c>
      <c r="M15" s="1">
        <f t="shared" si="5"/>
        <v>4.0000144581676915</v>
      </c>
      <c r="N15" s="1">
        <f t="shared" si="6"/>
        <v>4.0000001144409163</v>
      </c>
      <c r="O15">
        <f t="shared" si="7"/>
        <v>1</v>
      </c>
      <c r="P15">
        <f>IF(J15-I15&lt;=$L$2,1,0)</f>
        <v>0</v>
      </c>
      <c r="T15">
        <f t="shared" si="25"/>
        <v>10</v>
      </c>
      <c r="U15">
        <f t="shared" si="8"/>
        <v>1.2373835392494323</v>
      </c>
      <c r="V15">
        <f t="shared" si="9"/>
        <v>1.2708203932499369</v>
      </c>
      <c r="W15">
        <f t="shared" si="10"/>
        <v>3.3436854000504557E-2</v>
      </c>
      <c r="X15">
        <f t="shared" si="0"/>
        <v>1.2501552810007572</v>
      </c>
      <c r="Y15">
        <f t="shared" si="11"/>
        <v>1.2914855054991166</v>
      </c>
      <c r="Z15">
        <f t="shared" si="12"/>
        <v>6.2460450709533362</v>
      </c>
      <c r="AA15">
        <f t="shared" si="13"/>
        <v>6.2217978992831755</v>
      </c>
      <c r="AB15">
        <f t="shared" si="14"/>
        <v>1</v>
      </c>
      <c r="AC15">
        <f t="shared" si="1"/>
        <v>165580141</v>
      </c>
      <c r="AF15">
        <f t="shared" si="26"/>
        <v>10</v>
      </c>
      <c r="AG15">
        <f t="shared" si="15"/>
        <v>0.66873708001009458</v>
      </c>
      <c r="AH15">
        <f t="shared" si="16"/>
        <v>0.68093300814376956</v>
      </c>
      <c r="AI15">
        <f t="shared" si="17"/>
        <v>1.2195928133674983E-2</v>
      </c>
      <c r="AJ15">
        <f t="shared" si="18"/>
        <v>0.6733955100328074</v>
      </c>
      <c r="AK15">
        <f t="shared" si="19"/>
        <v>0.67627457812105674</v>
      </c>
      <c r="AL15">
        <f t="shared" si="20"/>
        <v>-0.55771590205568089</v>
      </c>
      <c r="AM15">
        <f t="shared" si="21"/>
        <v>-0.55770739648876433</v>
      </c>
      <c r="AN15">
        <f t="shared" si="22"/>
        <v>0</v>
      </c>
    </row>
    <row r="16" spans="1:40" x14ac:dyDescent="0.25">
      <c r="A16" s="1">
        <f t="shared" si="23"/>
        <v>11</v>
      </c>
      <c r="B16" s="1">
        <f>B15+$F$2</f>
        <v>-0.18999999999999989</v>
      </c>
      <c r="C16" s="1">
        <f t="shared" si="2"/>
        <v>4.1069967900000002</v>
      </c>
      <c r="H16" s="1">
        <f t="shared" si="24"/>
        <v>11</v>
      </c>
      <c r="I16" s="1">
        <f t="shared" si="3"/>
        <v>-2.1953125000000002E-3</v>
      </c>
      <c r="J16" s="1">
        <f t="shared" si="4"/>
        <v>1E-3</v>
      </c>
      <c r="K16" s="1">
        <f>((I16+J16)/2)-$L$3</f>
        <v>-1.5976562500000001E-3</v>
      </c>
      <c r="L16" s="1">
        <f>((I16+J16)/2)+$L$3</f>
        <v>4.0234374999999992E-4</v>
      </c>
      <c r="M16" s="1">
        <f t="shared" si="5"/>
        <v>4.0000076575099639</v>
      </c>
      <c r="N16" s="1">
        <f t="shared" si="6"/>
        <v>4.0000004856414533</v>
      </c>
      <c r="O16">
        <f t="shared" si="7"/>
        <v>1</v>
      </c>
      <c r="P16">
        <f>IF(J16-I16&lt;=$L$2,1,0)</f>
        <v>0</v>
      </c>
      <c r="T16">
        <f t="shared" si="25"/>
        <v>11</v>
      </c>
      <c r="U16">
        <f t="shared" si="8"/>
        <v>1.2501552810007572</v>
      </c>
      <c r="V16">
        <f t="shared" si="9"/>
        <v>1.2708203932499369</v>
      </c>
      <c r="W16">
        <f t="shared" si="10"/>
        <v>2.0665112249179662E-2</v>
      </c>
      <c r="X16">
        <f t="shared" si="0"/>
        <v>1.258048651498612</v>
      </c>
      <c r="Y16">
        <f t="shared" si="11"/>
        <v>1.2835921350012618</v>
      </c>
      <c r="Z16">
        <f t="shared" si="12"/>
        <v>6.2431629576778009</v>
      </c>
      <c r="AA16">
        <f t="shared" si="13"/>
        <v>6.2282116513033525</v>
      </c>
      <c r="AB16">
        <f t="shared" si="14"/>
        <v>1</v>
      </c>
      <c r="AC16">
        <f t="shared" si="1"/>
        <v>102334155</v>
      </c>
      <c r="AF16">
        <f t="shared" si="26"/>
        <v>11</v>
      </c>
      <c r="AG16">
        <f t="shared" si="15"/>
        <v>0.66873708001009458</v>
      </c>
      <c r="AH16">
        <f t="shared" si="16"/>
        <v>0.67627457812105674</v>
      </c>
      <c r="AI16">
        <f t="shared" si="17"/>
        <v>7.5374981109621597E-3</v>
      </c>
      <c r="AJ16">
        <f t="shared" si="18"/>
        <v>0.67161614809834402</v>
      </c>
      <c r="AK16">
        <f t="shared" si="19"/>
        <v>0.67339551003280729</v>
      </c>
      <c r="AL16">
        <f t="shared" si="20"/>
        <v>-0.55771226140073327</v>
      </c>
      <c r="AM16">
        <f t="shared" si="21"/>
        <v>-0.55771590205568078</v>
      </c>
      <c r="AN16">
        <f t="shared" si="22"/>
        <v>1</v>
      </c>
    </row>
    <row r="17" spans="1:40" x14ac:dyDescent="0.25">
      <c r="A17" s="1">
        <f t="shared" si="23"/>
        <v>12</v>
      </c>
      <c r="B17" s="1">
        <f>B16+$F$2</f>
        <v>-0.17999999999999988</v>
      </c>
      <c r="C17" s="1">
        <f t="shared" si="2"/>
        <v>4.0961502400000001</v>
      </c>
      <c r="H17" s="1">
        <f t="shared" si="24"/>
        <v>12</v>
      </c>
      <c r="I17" s="1">
        <f t="shared" si="3"/>
        <v>-1.5976562500000001E-3</v>
      </c>
      <c r="J17" s="1">
        <f t="shared" si="4"/>
        <v>1E-3</v>
      </c>
      <c r="K17" s="1">
        <f>((I17+J17)/2)-$L$3</f>
        <v>-1.2988281250000001E-3</v>
      </c>
      <c r="L17" s="1">
        <f>((I17+J17)/2)+$L$3</f>
        <v>7.0117187499999997E-4</v>
      </c>
      <c r="M17" s="1">
        <f t="shared" si="5"/>
        <v>4.0000050608606488</v>
      </c>
      <c r="N17" s="1">
        <f t="shared" si="6"/>
        <v>4.0000014749257531</v>
      </c>
      <c r="O17">
        <f t="shared" si="7"/>
        <v>1</v>
      </c>
      <c r="P17">
        <f>IF(J17-I17&lt;=$L$2,1,0)</f>
        <v>0</v>
      </c>
      <c r="T17">
        <f t="shared" si="25"/>
        <v>12</v>
      </c>
      <c r="U17">
        <f t="shared" si="8"/>
        <v>1.258048651498612</v>
      </c>
      <c r="V17">
        <f t="shared" si="9"/>
        <v>1.2708203932499369</v>
      </c>
      <c r="W17">
        <f t="shared" si="10"/>
        <v>1.2771741751324894E-2</v>
      </c>
      <c r="X17">
        <f t="shared" si="0"/>
        <v>1.2629270227520819</v>
      </c>
      <c r="Y17">
        <f t="shared" si="11"/>
        <v>1.2787137637477919</v>
      </c>
      <c r="Z17">
        <f t="shared" si="12"/>
        <v>6.2409779134533183</v>
      </c>
      <c r="AA17">
        <f t="shared" si="13"/>
        <v>6.2317455879515835</v>
      </c>
      <c r="AB17">
        <f t="shared" si="14"/>
        <v>1</v>
      </c>
      <c r="AC17">
        <f t="shared" si="1"/>
        <v>63245986</v>
      </c>
      <c r="AF17">
        <f t="shared" si="26"/>
        <v>12</v>
      </c>
      <c r="AG17">
        <f t="shared" si="15"/>
        <v>0.67161614809834402</v>
      </c>
      <c r="AH17">
        <f t="shared" si="16"/>
        <v>0.67627457812105674</v>
      </c>
      <c r="AI17">
        <f t="shared" si="17"/>
        <v>4.6584300227127118E-3</v>
      </c>
      <c r="AJ17">
        <f t="shared" si="18"/>
        <v>0.67339551003280729</v>
      </c>
      <c r="AK17">
        <f t="shared" si="19"/>
        <v>0.67449521618659347</v>
      </c>
      <c r="AL17">
        <f t="shared" si="20"/>
        <v>-0.55771590205568078</v>
      </c>
      <c r="AM17">
        <f t="shared" si="21"/>
        <v>-0.55771475167641493</v>
      </c>
      <c r="AN17">
        <f t="shared" si="22"/>
        <v>0</v>
      </c>
    </row>
    <row r="18" spans="1:40" x14ac:dyDescent="0.25">
      <c r="A18" s="1">
        <f t="shared" si="23"/>
        <v>13</v>
      </c>
      <c r="B18" s="1">
        <f>B17+$F$2</f>
        <v>-0.16999999999999987</v>
      </c>
      <c r="C18" s="1">
        <f t="shared" si="2"/>
        <v>4.0858647899999996</v>
      </c>
      <c r="H18" s="1">
        <f t="shared" si="24"/>
        <v>13</v>
      </c>
      <c r="I18" s="1">
        <f t="shared" si="3"/>
        <v>-1.2988281250000001E-3</v>
      </c>
      <c r="J18" s="1">
        <f t="shared" si="4"/>
        <v>1E-3</v>
      </c>
      <c r="K18" s="1">
        <f>((I18+J18)/2)-$L$3</f>
        <v>-1.1494140625E-3</v>
      </c>
      <c r="L18" s="1">
        <f>((I18+J18)/2)+$L$3</f>
        <v>8.505859375E-4</v>
      </c>
      <c r="M18" s="1">
        <f t="shared" si="5"/>
        <v>4.0000039634563151</v>
      </c>
      <c r="N18" s="1">
        <f t="shared" si="6"/>
        <v>4.0000021704887878</v>
      </c>
      <c r="O18">
        <f t="shared" si="7"/>
        <v>1</v>
      </c>
      <c r="P18">
        <f>IF(J18-I18&lt;=$L$2,1,0)</f>
        <v>0</v>
      </c>
      <c r="T18">
        <f t="shared" si="25"/>
        <v>13</v>
      </c>
      <c r="U18">
        <f t="shared" si="8"/>
        <v>1.2629270227520819</v>
      </c>
      <c r="V18">
        <f t="shared" si="9"/>
        <v>1.2708203932499369</v>
      </c>
      <c r="W18">
        <f t="shared" si="10"/>
        <v>7.8933704978549901E-3</v>
      </c>
      <c r="X18">
        <f t="shared" si="0"/>
        <v>1.2659420219964668</v>
      </c>
      <c r="Y18">
        <f t="shared" si="11"/>
        <v>1.275698764503407</v>
      </c>
      <c r="Z18">
        <f t="shared" si="12"/>
        <v>6.2394713514481097</v>
      </c>
      <c r="AA18">
        <f t="shared" si="13"/>
        <v>6.233767370286051</v>
      </c>
      <c r="AB18">
        <f t="shared" si="14"/>
        <v>1</v>
      </c>
      <c r="AC18">
        <f t="shared" si="1"/>
        <v>39088169</v>
      </c>
      <c r="AF18">
        <f t="shared" si="26"/>
        <v>13</v>
      </c>
      <c r="AG18">
        <f t="shared" si="15"/>
        <v>0.67161614809834402</v>
      </c>
      <c r="AH18">
        <f t="shared" si="16"/>
        <v>0.67449521618659347</v>
      </c>
      <c r="AI18">
        <f t="shared" si="17"/>
        <v>2.8790680882494479E-3</v>
      </c>
      <c r="AJ18">
        <f t="shared" si="18"/>
        <v>0.6727158542521301</v>
      </c>
      <c r="AK18">
        <f t="shared" si="19"/>
        <v>0.6733955100328074</v>
      </c>
      <c r="AL18">
        <f t="shared" si="20"/>
        <v>-0.55771531463660695</v>
      </c>
      <c r="AM18">
        <f t="shared" si="21"/>
        <v>-0.55771590205568089</v>
      </c>
      <c r="AN18">
        <f t="shared" si="22"/>
        <v>1</v>
      </c>
    </row>
    <row r="19" spans="1:40" x14ac:dyDescent="0.25">
      <c r="A19" s="1">
        <f t="shared" si="23"/>
        <v>14</v>
      </c>
      <c r="B19" s="1">
        <f>B18+$F$2</f>
        <v>-0.15999999999999986</v>
      </c>
      <c r="C19" s="1">
        <f t="shared" si="2"/>
        <v>4.0761446399999999</v>
      </c>
      <c r="H19" s="1">
        <f t="shared" si="24"/>
        <v>14</v>
      </c>
      <c r="I19" s="1">
        <f t="shared" si="3"/>
        <v>-1.1494140625E-3</v>
      </c>
      <c r="J19" s="1">
        <f t="shared" si="4"/>
        <v>1E-3</v>
      </c>
      <c r="K19" s="1">
        <f>((I19+J19)/2)-$L$3</f>
        <v>-1.07470703125E-3</v>
      </c>
      <c r="L19" s="1">
        <f>((I19+J19)/2)+$L$3</f>
        <v>9.2529296875000001E-4</v>
      </c>
      <c r="M19" s="1">
        <f t="shared" si="5"/>
        <v>4.0000034649842755</v>
      </c>
      <c r="N19" s="1">
        <f t="shared" si="6"/>
        <v>4.0000025685005012</v>
      </c>
      <c r="O19">
        <f t="shared" si="7"/>
        <v>1</v>
      </c>
      <c r="P19">
        <f>IF(J19-I19&lt;=$L$2,1,0)</f>
        <v>0</v>
      </c>
      <c r="T19">
        <f t="shared" si="25"/>
        <v>14</v>
      </c>
      <c r="U19">
        <f t="shared" si="8"/>
        <v>1.2659420219964668</v>
      </c>
      <c r="V19">
        <f t="shared" si="9"/>
        <v>1.2708203932499369</v>
      </c>
      <c r="W19">
        <f t="shared" si="10"/>
        <v>4.8783712534701262E-3</v>
      </c>
      <c r="X19">
        <f t="shared" si="0"/>
        <v>1.267805394005552</v>
      </c>
      <c r="Y19">
        <f t="shared" si="11"/>
        <v>1.2738353924943218</v>
      </c>
      <c r="Z19">
        <f t="shared" si="12"/>
        <v>6.2384801601055777</v>
      </c>
      <c r="AA19">
        <f t="shared" si="13"/>
        <v>6.2349553567172586</v>
      </c>
      <c r="AB19">
        <f t="shared" si="14"/>
        <v>1</v>
      </c>
      <c r="AC19">
        <f t="shared" si="1"/>
        <v>24157817</v>
      </c>
      <c r="AF19">
        <f t="shared" si="26"/>
        <v>14</v>
      </c>
      <c r="AG19">
        <f t="shared" si="15"/>
        <v>0.6727158542521301</v>
      </c>
      <c r="AH19">
        <f t="shared" si="16"/>
        <v>0.67449521618659347</v>
      </c>
      <c r="AI19">
        <f t="shared" si="17"/>
        <v>1.7793619344633749E-3</v>
      </c>
      <c r="AJ19">
        <f t="shared" si="18"/>
        <v>0.67339551003280729</v>
      </c>
      <c r="AK19">
        <f t="shared" si="19"/>
        <v>0.67381556040591617</v>
      </c>
      <c r="AL19">
        <f t="shared" si="20"/>
        <v>-0.55771590205568078</v>
      </c>
      <c r="AM19">
        <f t="shared" si="21"/>
        <v>-0.55771576905130493</v>
      </c>
      <c r="AN19">
        <f t="shared" si="22"/>
        <v>0</v>
      </c>
    </row>
    <row r="20" spans="1:40" x14ac:dyDescent="0.25">
      <c r="A20" s="1">
        <f t="shared" si="23"/>
        <v>15</v>
      </c>
      <c r="B20" s="1">
        <f>B19+$F$2</f>
        <v>-0.14999999999999986</v>
      </c>
      <c r="C20" s="1">
        <f t="shared" si="2"/>
        <v>4.06699375</v>
      </c>
      <c r="H20" s="1">
        <f t="shared" si="24"/>
        <v>15</v>
      </c>
      <c r="I20" s="1">
        <f t="shared" si="3"/>
        <v>-1.07470703125E-3</v>
      </c>
      <c r="J20" s="1">
        <f t="shared" si="4"/>
        <v>1E-3</v>
      </c>
      <c r="K20" s="1">
        <f>((I20+J20)/2)-$L$3</f>
        <v>-1.0373535156250001E-3</v>
      </c>
      <c r="L20" s="1">
        <f>((I20+J20)/2)+$L$3</f>
        <v>9.6264648437500001E-4</v>
      </c>
      <c r="M20" s="1">
        <f t="shared" si="5"/>
        <v>4.0000032283057907</v>
      </c>
      <c r="N20" s="1">
        <f t="shared" si="6"/>
        <v>4.0000027800639035</v>
      </c>
      <c r="O20">
        <f t="shared" si="7"/>
        <v>1</v>
      </c>
      <c r="P20">
        <f>IF(J20-I20&lt;=$L$2,1,0)</f>
        <v>0</v>
      </c>
      <c r="T20">
        <f t="shared" si="25"/>
        <v>15</v>
      </c>
      <c r="U20">
        <f t="shared" si="8"/>
        <v>1.267805394005552</v>
      </c>
      <c r="V20">
        <f t="shared" si="9"/>
        <v>1.2708203932499369</v>
      </c>
      <c r="W20">
        <f t="shared" si="10"/>
        <v>3.0149992443848639E-3</v>
      </c>
      <c r="X20">
        <f t="shared" si="0"/>
        <v>1.2689570212408519</v>
      </c>
      <c r="Y20">
        <f t="shared" si="11"/>
        <v>1.2726837652590219</v>
      </c>
      <c r="Z20">
        <f t="shared" si="12"/>
        <v>6.2378445137490086</v>
      </c>
      <c r="AA20">
        <f t="shared" si="13"/>
        <v>6.2356661718804949</v>
      </c>
      <c r="AB20">
        <f t="shared" si="14"/>
        <v>1</v>
      </c>
      <c r="AC20">
        <f t="shared" si="1"/>
        <v>14930352</v>
      </c>
      <c r="AF20">
        <f t="shared" si="26"/>
        <v>15</v>
      </c>
      <c r="AG20">
        <f t="shared" si="15"/>
        <v>0.6727158542521301</v>
      </c>
      <c r="AH20">
        <f t="shared" si="16"/>
        <v>0.67381556040591617</v>
      </c>
      <c r="AI20">
        <f t="shared" si="17"/>
        <v>1.0997061537860731E-3</v>
      </c>
      <c r="AJ20">
        <f t="shared" si="18"/>
        <v>0.67313590462523898</v>
      </c>
      <c r="AK20">
        <f t="shared" si="19"/>
        <v>0.67339551003280729</v>
      </c>
      <c r="AL20">
        <f t="shared" si="20"/>
        <v>-0.55771579480829592</v>
      </c>
      <c r="AM20">
        <f t="shared" si="21"/>
        <v>-0.55771590205568078</v>
      </c>
      <c r="AN20">
        <f t="shared" si="22"/>
        <v>1</v>
      </c>
    </row>
    <row r="21" spans="1:40" x14ac:dyDescent="0.25">
      <c r="A21" s="1">
        <f t="shared" si="23"/>
        <v>16</v>
      </c>
      <c r="B21" s="1">
        <f>B20+$F$2</f>
        <v>-0.13999999999999985</v>
      </c>
      <c r="C21" s="1">
        <f t="shared" si="2"/>
        <v>4.0584158400000003</v>
      </c>
      <c r="H21" s="1">
        <f t="shared" si="24"/>
        <v>16</v>
      </c>
      <c r="I21" s="1">
        <f t="shared" si="3"/>
        <v>-1.0373535156250001E-3</v>
      </c>
      <c r="J21" s="1">
        <f t="shared" si="4"/>
        <v>1E-3</v>
      </c>
      <c r="K21" s="1">
        <f>((I21+J21)/2)-$L$3</f>
        <v>-1.0186767578125001E-3</v>
      </c>
      <c r="L21" s="1">
        <f>((I21+J21)/2)+$L$3</f>
        <v>9.8132324218749996E-4</v>
      </c>
      <c r="M21" s="1">
        <f t="shared" si="5"/>
        <v>4.0000031131059339</v>
      </c>
      <c r="N21" s="1">
        <f t="shared" si="6"/>
        <v>4.0000028889849899</v>
      </c>
      <c r="O21">
        <f t="shared" si="7"/>
        <v>1</v>
      </c>
      <c r="P21">
        <f>IF(J21-I21&lt;=$L$2,1,0)</f>
        <v>0</v>
      </c>
      <c r="T21">
        <f t="shared" si="25"/>
        <v>16</v>
      </c>
      <c r="U21">
        <f t="shared" si="8"/>
        <v>1.2689570212408519</v>
      </c>
      <c r="V21">
        <f t="shared" si="9"/>
        <v>1.2708203932499369</v>
      </c>
      <c r="W21">
        <f t="shared" si="10"/>
        <v>1.8633720090850403E-3</v>
      </c>
      <c r="X21">
        <f t="shared" si="0"/>
        <v>1.2696687660146371</v>
      </c>
      <c r="Y21">
        <f t="shared" si="11"/>
        <v>1.2719720204852367</v>
      </c>
      <c r="Z21">
        <f t="shared" si="12"/>
        <v>6.2374428308573915</v>
      </c>
      <c r="AA21">
        <f t="shared" si="13"/>
        <v>6.2360965666680421</v>
      </c>
      <c r="AB21">
        <f t="shared" si="14"/>
        <v>1</v>
      </c>
      <c r="AC21">
        <f t="shared" si="1"/>
        <v>9227465</v>
      </c>
      <c r="AF21">
        <f t="shared" si="26"/>
        <v>16</v>
      </c>
      <c r="AG21">
        <f t="shared" si="15"/>
        <v>0.67313590462523898</v>
      </c>
      <c r="AH21">
        <f t="shared" si="16"/>
        <v>0.67381556040591617</v>
      </c>
      <c r="AI21">
        <f t="shared" si="17"/>
        <v>6.7965578067719079E-4</v>
      </c>
      <c r="AJ21">
        <f t="shared" si="18"/>
        <v>0.67339551003280729</v>
      </c>
      <c r="AK21">
        <f t="shared" si="19"/>
        <v>0.67355595499834786</v>
      </c>
      <c r="AL21">
        <f t="shared" si="20"/>
        <v>-0.55771590205568078</v>
      </c>
      <c r="AM21">
        <f t="shared" si="21"/>
        <v>-0.55771589596928961</v>
      </c>
      <c r="AN21">
        <f t="shared" si="22"/>
        <v>0</v>
      </c>
    </row>
    <row r="22" spans="1:40" x14ac:dyDescent="0.25">
      <c r="A22" s="1">
        <f t="shared" si="23"/>
        <v>17</v>
      </c>
      <c r="B22" s="1">
        <f>B21+$F$2</f>
        <v>-0.12999999999999984</v>
      </c>
      <c r="C22" s="1">
        <f t="shared" si="2"/>
        <v>4.0504143899999994</v>
      </c>
      <c r="H22" s="1">
        <f t="shared" si="24"/>
        <v>17</v>
      </c>
      <c r="I22" s="1">
        <f t="shared" si="3"/>
        <v>-1.0186767578125001E-3</v>
      </c>
      <c r="J22" s="1">
        <f t="shared" si="4"/>
        <v>1E-3</v>
      </c>
      <c r="K22" s="1">
        <f>((I22+J22)/2)-$L$3</f>
        <v>-1.0093383789062499E-3</v>
      </c>
      <c r="L22" s="1">
        <f>((I22+J22)/2)+$L$3</f>
        <v>9.906616210937501E-4</v>
      </c>
      <c r="M22" s="1">
        <f t="shared" si="5"/>
        <v>4.0000030562908515</v>
      </c>
      <c r="N22" s="1">
        <f t="shared" si="6"/>
        <v>4.0000029442303795</v>
      </c>
      <c r="O22">
        <f t="shared" si="7"/>
        <v>1</v>
      </c>
      <c r="P22">
        <f>IF(J22-I22&lt;=$L$2,1,0)</f>
        <v>0</v>
      </c>
      <c r="T22">
        <f t="shared" si="25"/>
        <v>17</v>
      </c>
      <c r="U22">
        <f t="shared" si="8"/>
        <v>1.2696687660146371</v>
      </c>
      <c r="V22">
        <f t="shared" si="9"/>
        <v>1.2708203932499369</v>
      </c>
      <c r="W22">
        <f t="shared" si="10"/>
        <v>1.1516272352998236E-3</v>
      </c>
      <c r="X22">
        <f t="shared" si="0"/>
        <v>1.2701086484761515</v>
      </c>
      <c r="Y22">
        <f t="shared" si="11"/>
        <v>1.2715321380237223</v>
      </c>
      <c r="Z22">
        <f t="shared" si="12"/>
        <v>6.2371911977923498</v>
      </c>
      <c r="AA22">
        <f t="shared" si="13"/>
        <v>6.2363591666965865</v>
      </c>
      <c r="AB22">
        <f t="shared" si="14"/>
        <v>1</v>
      </c>
      <c r="AC22">
        <f t="shared" si="1"/>
        <v>5702887</v>
      </c>
      <c r="AF22">
        <f t="shared" si="26"/>
        <v>17</v>
      </c>
      <c r="AG22">
        <f t="shared" si="15"/>
        <v>0.67313590462523898</v>
      </c>
      <c r="AH22">
        <f t="shared" si="16"/>
        <v>0.67355595499834786</v>
      </c>
      <c r="AI22">
        <f t="shared" si="17"/>
        <v>4.2005037310888227E-4</v>
      </c>
      <c r="AJ22">
        <f t="shared" si="18"/>
        <v>0.67329634959077944</v>
      </c>
      <c r="AK22">
        <f t="shared" si="19"/>
        <v>0.6733955100328074</v>
      </c>
      <c r="AL22">
        <f t="shared" si="20"/>
        <v>-0.55771587817622359</v>
      </c>
      <c r="AM22">
        <f t="shared" si="21"/>
        <v>-0.55771590205568089</v>
      </c>
      <c r="AN22">
        <f t="shared" si="22"/>
        <v>1</v>
      </c>
    </row>
    <row r="23" spans="1:40" x14ac:dyDescent="0.25">
      <c r="A23" s="1">
        <f t="shared" si="23"/>
        <v>18</v>
      </c>
      <c r="B23" s="1">
        <f>B22+$F$2</f>
        <v>-0.11999999999999984</v>
      </c>
      <c r="C23" s="1">
        <f t="shared" si="2"/>
        <v>4.0429926400000005</v>
      </c>
      <c r="H23" s="1">
        <f t="shared" si="24"/>
        <v>18</v>
      </c>
      <c r="I23" s="1">
        <f t="shared" si="3"/>
        <v>-1.0093383789062499E-3</v>
      </c>
      <c r="J23" s="1">
        <f t="shared" si="4"/>
        <v>1E-3</v>
      </c>
      <c r="K23" s="1">
        <f>((I23+J23)/2)-$L$3</f>
        <v>-1.004669189453125E-3</v>
      </c>
      <c r="L23" s="1">
        <f>((I23+J23)/2)+$L$3</f>
        <v>9.9533081054687506E-4</v>
      </c>
      <c r="M23" s="1">
        <f t="shared" si="5"/>
        <v>4.0000030280795222</v>
      </c>
      <c r="N23" s="1">
        <f t="shared" si="6"/>
        <v>4.0000029720492858</v>
      </c>
      <c r="O23">
        <f t="shared" si="7"/>
        <v>1</v>
      </c>
      <c r="P23">
        <f>IF(J23-I23&lt;=$L$2,1,0)</f>
        <v>0</v>
      </c>
      <c r="T23">
        <f t="shared" si="25"/>
        <v>18</v>
      </c>
      <c r="U23">
        <f t="shared" si="8"/>
        <v>1.2701086484761515</v>
      </c>
      <c r="V23">
        <f t="shared" si="9"/>
        <v>1.2708203932499369</v>
      </c>
      <c r="W23">
        <f t="shared" si="10"/>
        <v>7.1174477378543877E-4</v>
      </c>
      <c r="X23">
        <f t="shared" si="0"/>
        <v>1.2703805107884225</v>
      </c>
      <c r="Y23">
        <f t="shared" si="11"/>
        <v>1.2712602757114513</v>
      </c>
      <c r="Z23">
        <f t="shared" si="12"/>
        <v>6.2370343877961343</v>
      </c>
      <c r="AA23">
        <f t="shared" si="13"/>
        <v>6.2365201656993978</v>
      </c>
      <c r="AB23">
        <f t="shared" si="14"/>
        <v>1</v>
      </c>
      <c r="AC23">
        <f t="shared" si="1"/>
        <v>3524578</v>
      </c>
      <c r="AF23">
        <f t="shared" si="26"/>
        <v>18</v>
      </c>
      <c r="AG23">
        <f t="shared" si="15"/>
        <v>0.67329634959077944</v>
      </c>
      <c r="AH23">
        <f t="shared" si="16"/>
        <v>0.67355595499834786</v>
      </c>
      <c r="AI23">
        <f t="shared" si="17"/>
        <v>2.5960540756841954E-4</v>
      </c>
      <c r="AJ23">
        <f t="shared" si="18"/>
        <v>0.67339551003280729</v>
      </c>
      <c r="AK23">
        <f t="shared" si="19"/>
        <v>0.67345679455632002</v>
      </c>
      <c r="AL23">
        <f t="shared" si="20"/>
        <v>-0.55771590205568078</v>
      </c>
      <c r="AM23">
        <f t="shared" si="21"/>
        <v>-0.55771590625571998</v>
      </c>
      <c r="AN23">
        <f t="shared" si="22"/>
        <v>1</v>
      </c>
    </row>
    <row r="24" spans="1:40" x14ac:dyDescent="0.25">
      <c r="A24" s="1">
        <f t="shared" si="23"/>
        <v>19</v>
      </c>
      <c r="B24" s="1">
        <f>B23+$F$2</f>
        <v>-0.10999999999999985</v>
      </c>
      <c r="C24" s="1">
        <f t="shared" si="2"/>
        <v>4.0361535900000005</v>
      </c>
      <c r="H24" s="1">
        <f t="shared" si="24"/>
        <v>19</v>
      </c>
      <c r="I24" s="1">
        <f t="shared" si="3"/>
        <v>-1.004669189453125E-3</v>
      </c>
      <c r="J24" s="1">
        <f t="shared" si="4"/>
        <v>1E-3</v>
      </c>
      <c r="K24" s="1">
        <f>((I24+J24)/2)-$L$3</f>
        <v>-1.0023345947265624E-3</v>
      </c>
      <c r="L24" s="1">
        <f>((I24+J24)/2)+$L$3</f>
        <v>9.9766540527343765E-4</v>
      </c>
      <c r="M24" s="1">
        <f t="shared" si="5"/>
        <v>4.0000030140229095</v>
      </c>
      <c r="N24" s="1">
        <f t="shared" si="6"/>
        <v>4.0000029860077921</v>
      </c>
      <c r="O24">
        <f t="shared" si="7"/>
        <v>1</v>
      </c>
      <c r="P24">
        <f>IF(J24-I24&lt;=$L$2,1,0)</f>
        <v>0</v>
      </c>
      <c r="T24">
        <f t="shared" si="25"/>
        <v>19</v>
      </c>
      <c r="U24">
        <f t="shared" si="8"/>
        <v>1.2703805107884225</v>
      </c>
      <c r="V24">
        <f t="shared" si="9"/>
        <v>1.2708203932499369</v>
      </c>
      <c r="W24">
        <f t="shared" si="10"/>
        <v>4.3988246151438481E-4</v>
      </c>
      <c r="X24">
        <f t="shared" si="0"/>
        <v>1.2705485309376661</v>
      </c>
      <c r="Y24">
        <f t="shared" si="11"/>
        <v>1.2710922555622077</v>
      </c>
      <c r="Z24">
        <f t="shared" ref="Z24:Z44" si="27">-(X24*X24+1)*(X24*X24-4)</f>
        <v>6.236936979978295</v>
      </c>
      <c r="AA24">
        <f t="shared" ref="AA24:AA44" si="28">-(Y24*Y24+1)*(Y24*Y24-4)</f>
        <v>6.2366191735752734</v>
      </c>
      <c r="AB24">
        <f t="shared" ref="AB24:AB44" si="29">IF(Z24&gt;AA24,1,0)</f>
        <v>1</v>
      </c>
      <c r="AC24">
        <f t="shared" si="1"/>
        <v>2178309</v>
      </c>
      <c r="AF24">
        <f t="shared" si="26"/>
        <v>19</v>
      </c>
      <c r="AG24">
        <f t="shared" si="15"/>
        <v>0.67339551003280729</v>
      </c>
      <c r="AH24">
        <f t="shared" si="16"/>
        <v>0.67355595499834786</v>
      </c>
      <c r="AI24">
        <f t="shared" si="17"/>
        <v>1.6044496554057375E-4</v>
      </c>
      <c r="AJ24">
        <f t="shared" si="18"/>
        <v>0.67345679455632002</v>
      </c>
      <c r="AK24">
        <f t="shared" si="19"/>
        <v>0.67349467047483513</v>
      </c>
      <c r="AL24">
        <f t="shared" si="20"/>
        <v>-0.55771590625571998</v>
      </c>
      <c r="AM24">
        <f t="shared" si="21"/>
        <v>-0.55771590481883915</v>
      </c>
      <c r="AN24">
        <f t="shared" si="22"/>
        <v>0</v>
      </c>
    </row>
    <row r="25" spans="1:40" x14ac:dyDescent="0.25">
      <c r="A25" s="1">
        <f t="shared" si="23"/>
        <v>20</v>
      </c>
      <c r="B25" s="1">
        <f>B24+$F$2</f>
        <v>-9.9999999999999853E-2</v>
      </c>
      <c r="C25" s="1">
        <f t="shared" si="2"/>
        <v>4.0299000000000005</v>
      </c>
      <c r="H25" s="1">
        <f t="shared" si="24"/>
        <v>20</v>
      </c>
      <c r="I25" s="1">
        <f t="shared" si="3"/>
        <v>-1.0023345947265624E-3</v>
      </c>
      <c r="J25" s="1">
        <f t="shared" si="4"/>
        <v>1E-3</v>
      </c>
      <c r="K25" s="1">
        <f>((I25+J25)/2)-$L$3</f>
        <v>-1.0011672973632812E-3</v>
      </c>
      <c r="L25" s="1">
        <f>((I25+J25)/2)+$L$3</f>
        <v>9.9883270263671884E-4</v>
      </c>
      <c r="M25" s="1">
        <f t="shared" si="5"/>
        <v>4.0000030070068675</v>
      </c>
      <c r="N25" s="1">
        <f t="shared" si="6"/>
        <v>4.0000029929993079</v>
      </c>
      <c r="O25">
        <f t="shared" si="7"/>
        <v>1</v>
      </c>
      <c r="P25">
        <f>IF(J25-I25&lt;=$L$2,1,0)</f>
        <v>0</v>
      </c>
      <c r="T25">
        <f t="shared" ref="T25:T53" si="30">T24+1</f>
        <v>20</v>
      </c>
      <c r="U25">
        <f t="shared" si="8"/>
        <v>1.2705485309376661</v>
      </c>
      <c r="V25">
        <f t="shared" si="9"/>
        <v>1.2708203932499369</v>
      </c>
      <c r="W25">
        <f t="shared" si="10"/>
        <v>2.7186231227083191E-4</v>
      </c>
      <c r="X25">
        <f t="shared" si="0"/>
        <v>1.2706523731006933</v>
      </c>
      <c r="Y25">
        <f t="shared" si="11"/>
        <v>1.2709884133991805</v>
      </c>
      <c r="Z25">
        <f t="shared" si="27"/>
        <v>6.2368765899011116</v>
      </c>
      <c r="AA25">
        <f t="shared" si="28"/>
        <v>6.2366801748202292</v>
      </c>
      <c r="AB25">
        <f t="shared" si="29"/>
        <v>1</v>
      </c>
      <c r="AC25">
        <f t="shared" si="1"/>
        <v>1346269</v>
      </c>
      <c r="AF25">
        <f t="shared" si="26"/>
        <v>20</v>
      </c>
      <c r="AG25">
        <f t="shared" si="15"/>
        <v>0.67339551003280729</v>
      </c>
      <c r="AH25">
        <f t="shared" si="16"/>
        <v>0.67349467047483513</v>
      </c>
      <c r="AI25">
        <f t="shared" si="17"/>
        <v>9.9160442027845797E-5</v>
      </c>
      <c r="AJ25">
        <f t="shared" si="18"/>
        <v>0.67343338595132252</v>
      </c>
      <c r="AK25">
        <f t="shared" si="19"/>
        <v>0.6734567945563199</v>
      </c>
      <c r="AL25">
        <f t="shared" si="20"/>
        <v>-0.55771590560344531</v>
      </c>
      <c r="AM25">
        <f t="shared" si="21"/>
        <v>-0.55771590625571987</v>
      </c>
      <c r="AN25">
        <f t="shared" si="22"/>
        <v>1</v>
      </c>
    </row>
    <row r="26" spans="1:40" x14ac:dyDescent="0.25">
      <c r="A26" s="1">
        <f t="shared" si="23"/>
        <v>21</v>
      </c>
      <c r="B26" s="1">
        <f>B25+$F$2</f>
        <v>-8.9999999999999858E-2</v>
      </c>
      <c r="C26" s="1">
        <f t="shared" si="2"/>
        <v>4.0242343900000002</v>
      </c>
      <c r="H26" s="1">
        <f t="shared" si="24"/>
        <v>21</v>
      </c>
      <c r="I26" s="1">
        <f t="shared" si="3"/>
        <v>-1.0011672973632812E-3</v>
      </c>
      <c r="J26" s="1">
        <f t="shared" si="4"/>
        <v>1E-3</v>
      </c>
      <c r="K26" s="1">
        <f>((I26+J26)/2)-$L$3</f>
        <v>-1.0005836486816407E-3</v>
      </c>
      <c r="L26" s="1">
        <f>((I26+J26)/2)+$L$3</f>
        <v>9.9941635131835932E-4</v>
      </c>
      <c r="M26" s="1">
        <f t="shared" si="5"/>
        <v>4.0000030035019112</v>
      </c>
      <c r="N26" s="1">
        <f t="shared" si="6"/>
        <v>4.0000029964981323</v>
      </c>
      <c r="O26">
        <f t="shared" si="7"/>
        <v>1</v>
      </c>
      <c r="P26">
        <f>IF(J26-I26&lt;=$L$2,1,0)</f>
        <v>0</v>
      </c>
      <c r="T26">
        <f t="shared" si="30"/>
        <v>21</v>
      </c>
      <c r="U26">
        <f t="shared" si="8"/>
        <v>1.2706523731006933</v>
      </c>
      <c r="V26">
        <f t="shared" si="9"/>
        <v>1.2708203932499369</v>
      </c>
      <c r="W26">
        <f t="shared" si="10"/>
        <v>1.6802014924355291E-4</v>
      </c>
      <c r="X26">
        <f t="shared" si="0"/>
        <v>1.2707165510869094</v>
      </c>
      <c r="Y26">
        <f t="shared" si="11"/>
        <v>1.2709242354129644</v>
      </c>
      <c r="Z26">
        <f t="shared" si="27"/>
        <v>6.2368391946720614</v>
      </c>
      <c r="AA26">
        <f t="shared" si="28"/>
        <v>6.2367178034945923</v>
      </c>
      <c r="AB26">
        <f t="shared" si="29"/>
        <v>1</v>
      </c>
      <c r="AC26">
        <f t="shared" si="1"/>
        <v>832040</v>
      </c>
      <c r="AF26">
        <f t="shared" si="26"/>
        <v>21</v>
      </c>
      <c r="AG26">
        <f t="shared" si="15"/>
        <v>0.67343338595132252</v>
      </c>
      <c r="AH26">
        <f t="shared" si="16"/>
        <v>0.67349467047483513</v>
      </c>
      <c r="AI26">
        <f t="shared" si="17"/>
        <v>6.1284523512616929E-5</v>
      </c>
      <c r="AJ26">
        <f t="shared" si="18"/>
        <v>0.67345679455632002</v>
      </c>
      <c r="AK26">
        <f t="shared" si="19"/>
        <v>0.67347126186983763</v>
      </c>
      <c r="AL26">
        <f t="shared" si="20"/>
        <v>-0.55771590625571998</v>
      </c>
      <c r="AM26">
        <f t="shared" si="21"/>
        <v>-0.55771590607049526</v>
      </c>
      <c r="AN26">
        <f t="shared" si="22"/>
        <v>0</v>
      </c>
    </row>
    <row r="27" spans="1:40" x14ac:dyDescent="0.25">
      <c r="A27" s="1">
        <f t="shared" si="23"/>
        <v>22</v>
      </c>
      <c r="B27" s="1">
        <f>B26+$F$2</f>
        <v>-7.9999999999999863E-2</v>
      </c>
      <c r="C27" s="1">
        <f t="shared" si="2"/>
        <v>4.0191590399999999</v>
      </c>
      <c r="H27" s="1">
        <f t="shared" si="24"/>
        <v>22</v>
      </c>
      <c r="I27" s="1">
        <f t="shared" si="3"/>
        <v>-1.0005836486816407E-3</v>
      </c>
      <c r="J27" s="1">
        <f t="shared" si="4"/>
        <v>1E-3</v>
      </c>
      <c r="K27" s="1">
        <f>((I27+J27)/2)-$L$3</f>
        <v>-1.0002918243408204E-3</v>
      </c>
      <c r="L27" s="1">
        <f>((I27+J27)/2)+$L$3</f>
        <v>9.9970817565917967E-4</v>
      </c>
      <c r="M27" s="1">
        <f t="shared" si="5"/>
        <v>4.0000030017502004</v>
      </c>
      <c r="N27" s="1">
        <f t="shared" si="6"/>
        <v>4.000002998248311</v>
      </c>
      <c r="O27">
        <f t="shared" si="7"/>
        <v>1</v>
      </c>
      <c r="P27">
        <f>IF(J27-I27&lt;=$L$2,1,0)</f>
        <v>0</v>
      </c>
      <c r="T27">
        <f t="shared" si="30"/>
        <v>22</v>
      </c>
      <c r="U27">
        <f t="shared" si="8"/>
        <v>1.2707165510869094</v>
      </c>
      <c r="V27">
        <f t="shared" si="9"/>
        <v>1.2708203932499369</v>
      </c>
      <c r="W27">
        <f t="shared" si="10"/>
        <v>1.0384216302750104E-4</v>
      </c>
      <c r="X27">
        <f t="shared" si="0"/>
        <v>1.2707562152637208</v>
      </c>
      <c r="Y27">
        <f t="shared" si="11"/>
        <v>1.2708845712361529</v>
      </c>
      <c r="Z27">
        <f t="shared" si="27"/>
        <v>6.2368160556020449</v>
      </c>
      <c r="AA27">
        <f t="shared" si="28"/>
        <v>6.2367410317327829</v>
      </c>
      <c r="AB27">
        <f t="shared" si="29"/>
        <v>1</v>
      </c>
      <c r="AC27">
        <f t="shared" si="1"/>
        <v>514229</v>
      </c>
      <c r="AF27">
        <f t="shared" si="26"/>
        <v>22</v>
      </c>
      <c r="AG27">
        <f t="shared" si="15"/>
        <v>0.67343338595132252</v>
      </c>
      <c r="AH27">
        <f t="shared" si="16"/>
        <v>0.67347126186983763</v>
      </c>
      <c r="AI27">
        <f t="shared" si="17"/>
        <v>3.7875918515117846E-5</v>
      </c>
      <c r="AJ27">
        <f t="shared" si="18"/>
        <v>0.67344785326484013</v>
      </c>
      <c r="AK27">
        <f t="shared" si="19"/>
        <v>0.67345679455632002</v>
      </c>
      <c r="AL27">
        <f t="shared" si="20"/>
        <v>-0.55771590614546573</v>
      </c>
      <c r="AM27">
        <f t="shared" si="21"/>
        <v>-0.55771590625571998</v>
      </c>
      <c r="AN27">
        <f t="shared" si="22"/>
        <v>1</v>
      </c>
    </row>
    <row r="28" spans="1:40" x14ac:dyDescent="0.25">
      <c r="A28" s="1">
        <f t="shared" si="23"/>
        <v>23</v>
      </c>
      <c r="B28" s="1">
        <f>B27+$F$2</f>
        <v>-6.9999999999999868E-2</v>
      </c>
      <c r="C28" s="1">
        <f t="shared" si="2"/>
        <v>4.0146759899999998</v>
      </c>
      <c r="H28" s="1">
        <f t="shared" si="24"/>
        <v>23</v>
      </c>
      <c r="I28" s="1">
        <f t="shared" si="3"/>
        <v>-1.0002918243408204E-3</v>
      </c>
      <c r="J28" s="1">
        <f t="shared" si="4"/>
        <v>1E-3</v>
      </c>
      <c r="K28" s="1">
        <f>((I28+J28)/2)-$L$3</f>
        <v>-1.0001459121704102E-3</v>
      </c>
      <c r="L28" s="1">
        <f>((I28+J28)/2)+$L$3</f>
        <v>9.9985408782958985E-4</v>
      </c>
      <c r="M28" s="1">
        <f t="shared" si="5"/>
        <v>4.0000030008745355</v>
      </c>
      <c r="N28" s="1">
        <f t="shared" si="6"/>
        <v>4.0000029991235913</v>
      </c>
      <c r="O28">
        <f t="shared" si="7"/>
        <v>1</v>
      </c>
      <c r="P28">
        <f>IF(J28-I28&lt;=$L$2,1,0)</f>
        <v>0</v>
      </c>
      <c r="T28">
        <f t="shared" si="30"/>
        <v>23</v>
      </c>
      <c r="U28">
        <f t="shared" si="8"/>
        <v>1.2707562152637208</v>
      </c>
      <c r="V28">
        <f t="shared" si="9"/>
        <v>1.2708203932499369</v>
      </c>
      <c r="W28">
        <f t="shared" si="10"/>
        <v>6.4177986216051863E-5</v>
      </c>
      <c r="X28">
        <f t="shared" si="0"/>
        <v>1.2707807290731257</v>
      </c>
      <c r="Y28">
        <f t="shared" si="11"/>
        <v>1.2708600574267481</v>
      </c>
      <c r="Z28">
        <f t="shared" si="27"/>
        <v>6.2368017443470922</v>
      </c>
      <c r="AA28">
        <f t="shared" si="28"/>
        <v>6.2367553770469479</v>
      </c>
      <c r="AB28">
        <f t="shared" si="29"/>
        <v>1</v>
      </c>
      <c r="AC28">
        <f t="shared" si="1"/>
        <v>317811</v>
      </c>
      <c r="AF28">
        <f t="shared" si="26"/>
        <v>23</v>
      </c>
      <c r="AG28">
        <f t="shared" si="15"/>
        <v>0.67344785326484013</v>
      </c>
      <c r="AH28">
        <f t="shared" si="16"/>
        <v>0.67347126186983763</v>
      </c>
      <c r="AI28">
        <f t="shared" si="17"/>
        <v>2.3408604997499083E-5</v>
      </c>
      <c r="AJ28">
        <f t="shared" si="18"/>
        <v>0.6734567945563199</v>
      </c>
      <c r="AK28">
        <f t="shared" si="19"/>
        <v>0.67346232057835786</v>
      </c>
      <c r="AL28">
        <f t="shared" si="20"/>
        <v>-0.55771590625571987</v>
      </c>
      <c r="AM28">
        <f t="shared" si="21"/>
        <v>-0.5577159062380217</v>
      </c>
      <c r="AN28">
        <f t="shared" si="22"/>
        <v>0</v>
      </c>
    </row>
    <row r="29" spans="1:40" x14ac:dyDescent="0.25">
      <c r="A29" s="1">
        <f t="shared" si="23"/>
        <v>24</v>
      </c>
      <c r="B29" s="1">
        <f>B28+$F$2</f>
        <v>-5.9999999999999866E-2</v>
      </c>
      <c r="C29" s="1">
        <f t="shared" si="2"/>
        <v>4.0107870400000003</v>
      </c>
      <c r="H29" s="1">
        <f t="shared" si="24"/>
        <v>24</v>
      </c>
      <c r="I29" s="1">
        <f t="shared" si="3"/>
        <v>-1.0001459121704102E-3</v>
      </c>
      <c r="J29" s="1">
        <f t="shared" si="4"/>
        <v>1E-3</v>
      </c>
      <c r="K29" s="1">
        <f>((I29+J29)/2)-$L$3</f>
        <v>-1.0000729560852052E-3</v>
      </c>
      <c r="L29" s="1">
        <f>((I29+J29)/2)+$L$3</f>
        <v>9.9992704391479482E-4</v>
      </c>
      <c r="M29" s="1">
        <f t="shared" si="5"/>
        <v>4.0000030004367515</v>
      </c>
      <c r="N29" s="1">
        <f t="shared" si="6"/>
        <v>4.0000029995612794</v>
      </c>
      <c r="O29">
        <f t="shared" si="7"/>
        <v>1</v>
      </c>
      <c r="P29">
        <f>IF(J29-I29&lt;=$L$2,1,0)</f>
        <v>0</v>
      </c>
      <c r="T29">
        <f t="shared" si="30"/>
        <v>24</v>
      </c>
      <c r="U29">
        <f t="shared" si="8"/>
        <v>1.2707807290731257</v>
      </c>
      <c r="V29">
        <f t="shared" si="9"/>
        <v>1.2708203932499369</v>
      </c>
      <c r="W29">
        <f t="shared" si="10"/>
        <v>3.9664176811227136E-5</v>
      </c>
      <c r="X29">
        <f t="shared" si="0"/>
        <v>1.2707958794405323</v>
      </c>
      <c r="Y29">
        <f t="shared" si="11"/>
        <v>1.2708449070593415</v>
      </c>
      <c r="Z29">
        <f t="shared" si="27"/>
        <v>6.2367928954853573</v>
      </c>
      <c r="AA29">
        <f t="shared" si="28"/>
        <v>6.2367642389181439</v>
      </c>
      <c r="AB29">
        <f t="shared" si="29"/>
        <v>1</v>
      </c>
      <c r="AC29">
        <f t="shared" si="1"/>
        <v>196418</v>
      </c>
      <c r="AF29">
        <f t="shared" si="26"/>
        <v>24</v>
      </c>
      <c r="AG29">
        <f t="shared" si="15"/>
        <v>0.67344785326484013</v>
      </c>
      <c r="AH29">
        <f t="shared" si="16"/>
        <v>0.67346232057835786</v>
      </c>
      <c r="AI29">
        <f t="shared" si="17"/>
        <v>1.4467313517729785E-5</v>
      </c>
      <c r="AJ29">
        <f t="shared" si="18"/>
        <v>0.67345337928687798</v>
      </c>
      <c r="AK29">
        <f t="shared" si="19"/>
        <v>0.67345679455632002</v>
      </c>
      <c r="AL29">
        <f t="shared" si="20"/>
        <v>-0.55771590623387068</v>
      </c>
      <c r="AM29">
        <f t="shared" si="21"/>
        <v>-0.55771590625571998</v>
      </c>
      <c r="AN29">
        <f t="shared" si="22"/>
        <v>1</v>
      </c>
    </row>
    <row r="30" spans="1:40" x14ac:dyDescent="0.25">
      <c r="A30" s="1">
        <f t="shared" si="23"/>
        <v>25</v>
      </c>
      <c r="B30" s="1">
        <f>B29+$F$2</f>
        <v>-4.9999999999999864E-2</v>
      </c>
      <c r="C30" s="1">
        <f t="shared" si="2"/>
        <v>4.0074937500000001</v>
      </c>
      <c r="H30" s="1">
        <f t="shared" si="24"/>
        <v>25</v>
      </c>
      <c r="I30" s="1">
        <f t="shared" si="3"/>
        <v>-1.0000729560852052E-3</v>
      </c>
      <c r="J30" s="1">
        <f t="shared" si="4"/>
        <v>1E-3</v>
      </c>
      <c r="K30" s="1">
        <f>((I30+J30)/2)-$L$3</f>
        <v>-1.0000364780426026E-3</v>
      </c>
      <c r="L30" s="1">
        <f>((I30+J30)/2)+$L$3</f>
        <v>9.9996352195739742E-4</v>
      </c>
      <c r="M30" s="1">
        <f t="shared" si="5"/>
        <v>4.0000030002178715</v>
      </c>
      <c r="N30" s="1">
        <f t="shared" si="6"/>
        <v>4.0000029997801354</v>
      </c>
      <c r="O30">
        <f t="shared" si="7"/>
        <v>1</v>
      </c>
      <c r="P30">
        <f>IF(J30-I30&lt;=$L$2,1,0)</f>
        <v>0</v>
      </c>
      <c r="T30">
        <f t="shared" si="30"/>
        <v>25</v>
      </c>
      <c r="U30">
        <f t="shared" si="8"/>
        <v>1.2707958794405323</v>
      </c>
      <c r="V30">
        <f t="shared" si="9"/>
        <v>1.2708203932499369</v>
      </c>
      <c r="W30">
        <f t="shared" si="10"/>
        <v>2.4513809404602682E-5</v>
      </c>
      <c r="X30">
        <f t="shared" si="0"/>
        <v>1.2708052428825303</v>
      </c>
      <c r="Y30">
        <f t="shared" si="11"/>
        <v>1.2708355436173435</v>
      </c>
      <c r="Z30">
        <f t="shared" si="27"/>
        <v>6.2367874250525785</v>
      </c>
      <c r="AA30">
        <f t="shared" si="28"/>
        <v>6.2367697143200953</v>
      </c>
      <c r="AB30">
        <f t="shared" si="29"/>
        <v>1</v>
      </c>
      <c r="AC30">
        <f t="shared" si="1"/>
        <v>121393</v>
      </c>
      <c r="AF30">
        <f t="shared" si="26"/>
        <v>25</v>
      </c>
      <c r="AG30">
        <f t="shared" si="15"/>
        <v>0.67345337928687798</v>
      </c>
      <c r="AH30">
        <f t="shared" si="16"/>
        <v>0.67346232057835786</v>
      </c>
      <c r="AI30">
        <f t="shared" si="17"/>
        <v>8.94129147988032E-6</v>
      </c>
      <c r="AJ30">
        <f t="shared" si="18"/>
        <v>0.67345679455632002</v>
      </c>
      <c r="AK30">
        <f t="shared" si="19"/>
        <v>0.67345890530891583</v>
      </c>
      <c r="AL30">
        <f t="shared" si="20"/>
        <v>-0.55771590625571998</v>
      </c>
      <c r="AM30">
        <f t="shared" si="21"/>
        <v>-0.55771590625669987</v>
      </c>
      <c r="AN30">
        <f t="shared" si="22"/>
        <v>1</v>
      </c>
    </row>
    <row r="31" spans="1:40" x14ac:dyDescent="0.25">
      <c r="A31" s="1">
        <f t="shared" si="23"/>
        <v>26</v>
      </c>
      <c r="B31" s="1">
        <f>B30+$F$2</f>
        <v>-3.9999999999999862E-2</v>
      </c>
      <c r="C31" s="1">
        <f t="shared" si="2"/>
        <v>4.0047974399999999</v>
      </c>
      <c r="H31" s="1">
        <f t="shared" ref="H31:H38" si="31">H30+1</f>
        <v>26</v>
      </c>
      <c r="I31" s="1">
        <f t="shared" si="3"/>
        <v>-1.0000364780426026E-3</v>
      </c>
      <c r="J31" s="1">
        <f t="shared" si="4"/>
        <v>1E-3</v>
      </c>
      <c r="K31" s="1">
        <f>((I31+J31)/2)-$L$3</f>
        <v>-1.0000182390213013E-3</v>
      </c>
      <c r="L31" s="1">
        <f>((I31+J31)/2)+$L$3</f>
        <v>9.9998176097869872E-4</v>
      </c>
      <c r="M31" s="1">
        <f t="shared" si="5"/>
        <v>4.0000030001084346</v>
      </c>
      <c r="N31" s="1">
        <f t="shared" si="6"/>
        <v>4.000002999889567</v>
      </c>
      <c r="O31">
        <f t="shared" si="7"/>
        <v>1</v>
      </c>
      <c r="P31">
        <f>IF(J31-I31&lt;=$L$2,1,0)</f>
        <v>0</v>
      </c>
      <c r="T31">
        <f t="shared" si="30"/>
        <v>26</v>
      </c>
      <c r="U31">
        <f t="shared" si="8"/>
        <v>1.2708052428825303</v>
      </c>
      <c r="V31">
        <f t="shared" si="9"/>
        <v>1.2708203932499369</v>
      </c>
      <c r="W31">
        <f t="shared" si="10"/>
        <v>1.5150367406624454E-5</v>
      </c>
      <c r="X31">
        <f t="shared" si="0"/>
        <v>1.2708110298079387</v>
      </c>
      <c r="Y31">
        <f t="shared" si="11"/>
        <v>1.2708297566919351</v>
      </c>
      <c r="Z31">
        <f t="shared" si="27"/>
        <v>6.2367840435526771</v>
      </c>
      <c r="AA31">
        <f t="shared" si="28"/>
        <v>6.2367730977180518</v>
      </c>
      <c r="AB31">
        <f t="shared" si="29"/>
        <v>1</v>
      </c>
      <c r="AC31">
        <f t="shared" si="1"/>
        <v>75025</v>
      </c>
      <c r="AF31">
        <f t="shared" si="26"/>
        <v>26</v>
      </c>
      <c r="AG31">
        <f t="shared" si="15"/>
        <v>0.67345679455632002</v>
      </c>
      <c r="AH31">
        <f t="shared" si="16"/>
        <v>0.67346232057835786</v>
      </c>
      <c r="AI31">
        <f t="shared" si="17"/>
        <v>5.5260220378494651E-6</v>
      </c>
      <c r="AJ31">
        <f t="shared" si="18"/>
        <v>0.67345890530891594</v>
      </c>
      <c r="AK31">
        <f t="shared" si="19"/>
        <v>0.67346020982576194</v>
      </c>
      <c r="AL31">
        <f t="shared" si="20"/>
        <v>-0.55771590625669998</v>
      </c>
      <c r="AM31">
        <f t="shared" si="21"/>
        <v>-0.55771590625252188</v>
      </c>
      <c r="AN31">
        <f t="shared" si="22"/>
        <v>0</v>
      </c>
    </row>
    <row r="32" spans="1:40" x14ac:dyDescent="0.25">
      <c r="A32" s="1">
        <f t="shared" si="23"/>
        <v>27</v>
      </c>
      <c r="B32" s="1">
        <f>B31+$F$2</f>
        <v>-2.999999999999986E-2</v>
      </c>
      <c r="C32" s="1">
        <f t="shared" si="2"/>
        <v>4.0026991899999995</v>
      </c>
      <c r="H32" s="1">
        <f t="shared" si="31"/>
        <v>27</v>
      </c>
      <c r="I32" s="1">
        <f t="shared" si="3"/>
        <v>-1.0000182390213013E-3</v>
      </c>
      <c r="J32" s="1">
        <f t="shared" si="4"/>
        <v>1E-3</v>
      </c>
      <c r="K32" s="1">
        <f>((I32+J32)/2)-$L$3</f>
        <v>-1.0000091195106506E-3</v>
      </c>
      <c r="L32" s="1">
        <f>((I32+J32)/2)+$L$3</f>
        <v>9.9999088048934948E-4</v>
      </c>
      <c r="M32" s="1">
        <f t="shared" si="5"/>
        <v>4.0000030000537175</v>
      </c>
      <c r="N32" s="1">
        <f t="shared" si="6"/>
        <v>4.0000029999442832</v>
      </c>
      <c r="O32">
        <f t="shared" si="7"/>
        <v>1</v>
      </c>
      <c r="P32">
        <f>IF(J32-I32&lt;=$L$2,1,0)</f>
        <v>0</v>
      </c>
      <c r="T32">
        <f t="shared" si="30"/>
        <v>27</v>
      </c>
      <c r="U32">
        <f t="shared" si="8"/>
        <v>1.2708110298079387</v>
      </c>
      <c r="V32">
        <f t="shared" si="9"/>
        <v>1.2708203932499369</v>
      </c>
      <c r="W32">
        <f t="shared" si="10"/>
        <v>9.3634419982002726E-6</v>
      </c>
      <c r="X32">
        <f t="shared" si="0"/>
        <v>1.2708146063245285</v>
      </c>
      <c r="Y32">
        <f t="shared" si="11"/>
        <v>1.2708261801753453</v>
      </c>
      <c r="Z32">
        <f t="shared" si="27"/>
        <v>6.2367819534467763</v>
      </c>
      <c r="AA32">
        <f t="shared" si="28"/>
        <v>6.2367751885489442</v>
      </c>
      <c r="AB32">
        <f t="shared" si="29"/>
        <v>1</v>
      </c>
      <c r="AC32">
        <f t="shared" si="1"/>
        <v>46368</v>
      </c>
      <c r="AF32">
        <f t="shared" si="26"/>
        <v>27</v>
      </c>
      <c r="AG32">
        <f t="shared" si="15"/>
        <v>0.67345679455632002</v>
      </c>
      <c r="AH32">
        <f t="shared" si="16"/>
        <v>0.67346020982576194</v>
      </c>
      <c r="AI32">
        <f t="shared" si="17"/>
        <v>3.4152694419198326E-6</v>
      </c>
      <c r="AJ32">
        <f t="shared" si="18"/>
        <v>0.67345809907316612</v>
      </c>
      <c r="AK32">
        <f t="shared" si="19"/>
        <v>0.67345890530891583</v>
      </c>
      <c r="AL32">
        <f t="shared" si="20"/>
        <v>-0.55771590625745493</v>
      </c>
      <c r="AM32">
        <f t="shared" si="21"/>
        <v>-0.55771590625669987</v>
      </c>
      <c r="AN32">
        <f t="shared" si="22"/>
        <v>0</v>
      </c>
    </row>
    <row r="33" spans="1:40" x14ac:dyDescent="0.25">
      <c r="A33" s="1">
        <f t="shared" si="23"/>
        <v>28</v>
      </c>
      <c r="B33" s="1">
        <f>B32+$F$2</f>
        <v>-1.9999999999999858E-2</v>
      </c>
      <c r="C33" s="1">
        <f t="shared" si="2"/>
        <v>4.00119984</v>
      </c>
      <c r="H33" s="1">
        <f t="shared" si="31"/>
        <v>28</v>
      </c>
      <c r="I33" s="1">
        <f t="shared" si="3"/>
        <v>-1.0000091195106506E-3</v>
      </c>
      <c r="J33" s="1">
        <f t="shared" si="4"/>
        <v>1E-3</v>
      </c>
      <c r="K33" s="1">
        <f>((I33+J33)/2)-$L$3</f>
        <v>-1.0000045597553253E-3</v>
      </c>
      <c r="L33" s="1">
        <f>((I33+J33)/2)+$L$3</f>
        <v>9.9999544024467475E-4</v>
      </c>
      <c r="M33" s="1">
        <f t="shared" si="5"/>
        <v>4.0000030000263589</v>
      </c>
      <c r="N33" s="1">
        <f t="shared" si="6"/>
        <v>4.0000029999716418</v>
      </c>
      <c r="O33">
        <f t="shared" si="7"/>
        <v>1</v>
      </c>
      <c r="P33">
        <f>IF(J33-I33&lt;=$L$2,1,0)</f>
        <v>0</v>
      </c>
      <c r="T33">
        <f t="shared" si="30"/>
        <v>28</v>
      </c>
      <c r="U33">
        <f t="shared" si="8"/>
        <v>1.2708146063245285</v>
      </c>
      <c r="V33">
        <f t="shared" si="9"/>
        <v>1.2708203932499369</v>
      </c>
      <c r="W33">
        <f t="shared" si="10"/>
        <v>5.7869254084241817E-6</v>
      </c>
      <c r="X33">
        <f t="shared" si="0"/>
        <v>1.2708168167333473</v>
      </c>
      <c r="Y33">
        <f t="shared" si="11"/>
        <v>1.2708239697665265</v>
      </c>
      <c r="Z33">
        <f t="shared" si="27"/>
        <v>6.2367806616047146</v>
      </c>
      <c r="AA33">
        <f t="shared" si="28"/>
        <v>6.2367764806679284</v>
      </c>
      <c r="AB33">
        <f t="shared" si="29"/>
        <v>1</v>
      </c>
      <c r="AC33">
        <f t="shared" si="1"/>
        <v>28657</v>
      </c>
      <c r="AF33">
        <f t="shared" si="26"/>
        <v>28</v>
      </c>
      <c r="AG33">
        <f t="shared" si="15"/>
        <v>0.67345679455632002</v>
      </c>
      <c r="AH33">
        <f t="shared" si="16"/>
        <v>0.67345890530891583</v>
      </c>
      <c r="AI33">
        <f t="shared" si="17"/>
        <v>2.1107525958186102E-6</v>
      </c>
      <c r="AJ33">
        <f t="shared" si="18"/>
        <v>0.67345760079206973</v>
      </c>
      <c r="AK33">
        <f t="shared" si="19"/>
        <v>0.67345809907316612</v>
      </c>
      <c r="AL33">
        <f t="shared" si="20"/>
        <v>-0.55771590625722356</v>
      </c>
      <c r="AM33">
        <f t="shared" si="21"/>
        <v>-0.55771590625745493</v>
      </c>
      <c r="AN33">
        <f t="shared" si="22"/>
        <v>1</v>
      </c>
    </row>
    <row r="34" spans="1:40" x14ac:dyDescent="0.25">
      <c r="A34" s="1">
        <f t="shared" si="23"/>
        <v>29</v>
      </c>
      <c r="B34" s="1">
        <f>B33+$F$2</f>
        <v>-9.999999999999858E-3</v>
      </c>
      <c r="C34" s="1">
        <f t="shared" si="2"/>
        <v>4.0002999899999994</v>
      </c>
      <c r="H34" s="1">
        <f t="shared" si="31"/>
        <v>29</v>
      </c>
      <c r="I34" s="1">
        <f t="shared" si="3"/>
        <v>-1.0000045597553253E-3</v>
      </c>
      <c r="J34" s="1">
        <f t="shared" si="4"/>
        <v>1E-3</v>
      </c>
      <c r="K34" s="1">
        <f>((I34+J34)/2)-$L$3</f>
        <v>-1.0000022798776625E-3</v>
      </c>
      <c r="L34" s="1">
        <f>((I34+J34)/2)+$L$3</f>
        <v>9.9999772012233749E-4</v>
      </c>
      <c r="M34" s="1">
        <f t="shared" si="5"/>
        <v>4.0000030000126801</v>
      </c>
      <c r="N34" s="1">
        <f t="shared" si="6"/>
        <v>4.0000029999853206</v>
      </c>
      <c r="O34">
        <f t="shared" si="7"/>
        <v>1</v>
      </c>
      <c r="P34">
        <f>IF(J34-I34&lt;=$L$2,1,0)</f>
        <v>0</v>
      </c>
      <c r="T34">
        <f t="shared" si="30"/>
        <v>29</v>
      </c>
      <c r="U34">
        <f t="shared" si="8"/>
        <v>1.2708168167333473</v>
      </c>
      <c r="V34">
        <f t="shared" si="9"/>
        <v>1.2708203932499369</v>
      </c>
      <c r="W34">
        <f t="shared" si="10"/>
        <v>3.5765165895540463E-6</v>
      </c>
      <c r="X34">
        <f t="shared" si="0"/>
        <v>1.270818182841118</v>
      </c>
      <c r="Y34">
        <f t="shared" si="11"/>
        <v>1.2708226036587558</v>
      </c>
      <c r="Z34">
        <f t="shared" si="27"/>
        <v>6.2367798631697315</v>
      </c>
      <c r="AA34">
        <f t="shared" si="28"/>
        <v>6.2367772792086873</v>
      </c>
      <c r="AB34">
        <f t="shared" si="29"/>
        <v>1</v>
      </c>
      <c r="AC34">
        <f t="shared" si="1"/>
        <v>17711</v>
      </c>
      <c r="AF34">
        <f t="shared" si="26"/>
        <v>29</v>
      </c>
      <c r="AG34">
        <f t="shared" si="15"/>
        <v>0.67345760079206973</v>
      </c>
      <c r="AH34">
        <f t="shared" si="16"/>
        <v>0.67345890530891583</v>
      </c>
      <c r="AI34">
        <f t="shared" si="17"/>
        <v>1.3045168461012224E-6</v>
      </c>
      <c r="AJ34">
        <f t="shared" si="18"/>
        <v>0.67345809907316601</v>
      </c>
      <c r="AK34">
        <f t="shared" si="19"/>
        <v>0.67345840702781956</v>
      </c>
      <c r="AL34">
        <f t="shared" si="20"/>
        <v>-0.55771590625745493</v>
      </c>
      <c r="AM34">
        <f t="shared" si="21"/>
        <v>-0.55771590625733136</v>
      </c>
      <c r="AN34">
        <f t="shared" si="22"/>
        <v>0</v>
      </c>
    </row>
    <row r="35" spans="1:40" x14ac:dyDescent="0.25">
      <c r="A35" s="1">
        <f t="shared" si="23"/>
        <v>30</v>
      </c>
      <c r="B35" s="1">
        <v>0</v>
      </c>
      <c r="C35" s="1">
        <f t="shared" si="2"/>
        <v>4</v>
      </c>
      <c r="H35" s="1">
        <f t="shared" si="31"/>
        <v>30</v>
      </c>
      <c r="I35" s="1">
        <f t="shared" si="3"/>
        <v>-1.0000022798776625E-3</v>
      </c>
      <c r="J35" s="1">
        <f t="shared" si="4"/>
        <v>1E-3</v>
      </c>
      <c r="K35" s="1">
        <f>((I35+J35)/2)-$L$3</f>
        <v>-1.0000011399388313E-3</v>
      </c>
      <c r="L35" s="1">
        <f>((I35+J35)/2)+$L$3</f>
        <v>9.9999886006116876E-4</v>
      </c>
      <c r="M35" s="1">
        <f t="shared" si="5"/>
        <v>4.0000030000058393</v>
      </c>
      <c r="N35" s="1">
        <f t="shared" si="6"/>
        <v>4.0000029999921605</v>
      </c>
      <c r="O35">
        <f t="shared" si="7"/>
        <v>1</v>
      </c>
      <c r="P35">
        <f>IF(J35-I35&lt;=$L$2,1,0)</f>
        <v>0</v>
      </c>
      <c r="T35">
        <f t="shared" si="30"/>
        <v>30</v>
      </c>
      <c r="U35">
        <f t="shared" si="8"/>
        <v>1.270818182841118</v>
      </c>
      <c r="V35">
        <f t="shared" si="9"/>
        <v>1.2708203932499369</v>
      </c>
      <c r="W35">
        <f t="shared" si="10"/>
        <v>2.2104088188701354E-6</v>
      </c>
      <c r="X35">
        <f t="shared" si="0"/>
        <v>1.270819027142166</v>
      </c>
      <c r="Y35">
        <f t="shared" si="11"/>
        <v>1.2708217593577078</v>
      </c>
      <c r="Z35">
        <f t="shared" si="27"/>
        <v>6.2367793696972811</v>
      </c>
      <c r="AA35">
        <f t="shared" si="28"/>
        <v>6.2367777727215401</v>
      </c>
      <c r="AB35">
        <f t="shared" si="29"/>
        <v>1</v>
      </c>
      <c r="AC35">
        <f t="shared" si="1"/>
        <v>10946</v>
      </c>
      <c r="AF35">
        <f t="shared" si="26"/>
        <v>30</v>
      </c>
      <c r="AG35">
        <f t="shared" si="15"/>
        <v>0.67345760079206973</v>
      </c>
      <c r="AH35">
        <f t="shared" si="16"/>
        <v>0.67345840702781956</v>
      </c>
      <c r="AI35">
        <f t="shared" si="17"/>
        <v>8.0623574982841006E-7</v>
      </c>
      <c r="AJ35">
        <f t="shared" si="18"/>
        <v>0.67345790874672318</v>
      </c>
      <c r="AK35">
        <f t="shared" si="19"/>
        <v>0.67345809907316612</v>
      </c>
      <c r="AL35">
        <f t="shared" si="20"/>
        <v>-0.55771590625742951</v>
      </c>
      <c r="AM35">
        <f t="shared" si="21"/>
        <v>-0.55771590625745493</v>
      </c>
      <c r="AN35">
        <f t="shared" si="22"/>
        <v>1</v>
      </c>
    </row>
    <row r="36" spans="1:40" x14ac:dyDescent="0.25">
      <c r="A36" s="1">
        <f t="shared" si="23"/>
        <v>31</v>
      </c>
      <c r="B36" s="1">
        <f>B35+$F$2</f>
        <v>0.01</v>
      </c>
      <c r="C36" s="1">
        <f t="shared" si="2"/>
        <v>4.0002999899999994</v>
      </c>
      <c r="H36" s="1">
        <f t="shared" si="31"/>
        <v>31</v>
      </c>
      <c r="I36" s="1">
        <f t="shared" si="3"/>
        <v>-1.0000011399388313E-3</v>
      </c>
      <c r="J36" s="1">
        <f t="shared" si="4"/>
        <v>1E-3</v>
      </c>
      <c r="K36" s="1">
        <f>((I36+J36)/2)-$L$3</f>
        <v>-1.0000005699694157E-3</v>
      </c>
      <c r="L36" s="1">
        <f>((I36+J36)/2)+$L$3</f>
        <v>9.9999943003058439E-4</v>
      </c>
      <c r="M36" s="1">
        <f t="shared" si="5"/>
        <v>4.0000030000024198</v>
      </c>
      <c r="N36" s="1">
        <f t="shared" si="6"/>
        <v>4.0000029999955808</v>
      </c>
      <c r="O36">
        <f t="shared" si="7"/>
        <v>1</v>
      </c>
      <c r="P36">
        <f>IF(J36-I36&lt;=$L$2,1,0)</f>
        <v>0</v>
      </c>
      <c r="T36">
        <f t="shared" si="30"/>
        <v>31</v>
      </c>
      <c r="U36">
        <f t="shared" si="8"/>
        <v>1.270819027142166</v>
      </c>
      <c r="V36">
        <f t="shared" si="9"/>
        <v>1.2708203932499369</v>
      </c>
      <c r="W36">
        <f t="shared" si="10"/>
        <v>1.3661077709059555E-6</v>
      </c>
      <c r="X36">
        <f t="shared" si="0"/>
        <v>1.2708195489488889</v>
      </c>
      <c r="Y36">
        <f t="shared" si="11"/>
        <v>1.2708212375509849</v>
      </c>
      <c r="Z36">
        <f t="shared" si="27"/>
        <v>6.2367790647097783</v>
      </c>
      <c r="AA36">
        <f t="shared" si="28"/>
        <v>6.236778077724475</v>
      </c>
      <c r="AB36">
        <f t="shared" si="29"/>
        <v>1</v>
      </c>
      <c r="AC36">
        <f t="shared" si="1"/>
        <v>6765</v>
      </c>
      <c r="AF36">
        <f t="shared" si="26"/>
        <v>31</v>
      </c>
      <c r="AG36">
        <f t="shared" si="15"/>
        <v>0.67345790874672318</v>
      </c>
      <c r="AH36">
        <f t="shared" si="16"/>
        <v>0.67345840702781956</v>
      </c>
      <c r="AI36">
        <f t="shared" si="17"/>
        <v>4.9828109638383467E-7</v>
      </c>
      <c r="AJ36">
        <f t="shared" si="18"/>
        <v>0.67345809907316601</v>
      </c>
      <c r="AK36">
        <f t="shared" si="19"/>
        <v>0.67345821670137673</v>
      </c>
      <c r="AL36">
        <f t="shared" si="20"/>
        <v>-0.55771590625745493</v>
      </c>
      <c r="AM36">
        <f t="shared" si="21"/>
        <v>-0.55771590625743162</v>
      </c>
      <c r="AN36">
        <f t="shared" si="22"/>
        <v>0</v>
      </c>
    </row>
    <row r="37" spans="1:40" x14ac:dyDescent="0.25">
      <c r="A37" s="1">
        <f t="shared" si="23"/>
        <v>32</v>
      </c>
      <c r="B37" s="1">
        <f>B36+$F$2</f>
        <v>0.02</v>
      </c>
      <c r="C37" s="1">
        <f t="shared" si="2"/>
        <v>4.00119984</v>
      </c>
      <c r="H37" s="1">
        <f t="shared" si="31"/>
        <v>32</v>
      </c>
      <c r="I37" s="1">
        <f t="shared" si="3"/>
        <v>-1.0000005699694157E-3</v>
      </c>
      <c r="J37" s="1">
        <f t="shared" si="4"/>
        <v>1E-3</v>
      </c>
      <c r="K37" s="1">
        <f>((I37+J37)/2)-$L$3</f>
        <v>-1.0000002849847077E-3</v>
      </c>
      <c r="L37" s="1">
        <f>((I37+J37)/2)+$L$3</f>
        <v>9.9999971501529231E-4</v>
      </c>
      <c r="M37" s="1">
        <f t="shared" si="5"/>
        <v>4.0000030000007101</v>
      </c>
      <c r="N37" s="1">
        <f t="shared" si="6"/>
        <v>4.0000029999972897</v>
      </c>
      <c r="O37">
        <f t="shared" si="7"/>
        <v>1</v>
      </c>
      <c r="P37">
        <f>IF(J37-I37&lt;=$L$2,1,0)</f>
        <v>0</v>
      </c>
      <c r="T37">
        <f t="shared" si="30"/>
        <v>32</v>
      </c>
      <c r="U37">
        <f t="shared" si="8"/>
        <v>1.2708195489488889</v>
      </c>
      <c r="V37">
        <f t="shared" si="9"/>
        <v>1.2708203932499369</v>
      </c>
      <c r="W37">
        <f t="shared" si="10"/>
        <v>8.4430104796417993E-7</v>
      </c>
      <c r="X37">
        <f t="shared" si="0"/>
        <v>1.2708198714432142</v>
      </c>
      <c r="Y37">
        <f t="shared" si="11"/>
        <v>1.2708209150566596</v>
      </c>
      <c r="Z37">
        <f t="shared" si="27"/>
        <v>6.2367788762152934</v>
      </c>
      <c r="AA37">
        <f t="shared" si="28"/>
        <v>6.2367782662248548</v>
      </c>
      <c r="AB37">
        <f t="shared" si="29"/>
        <v>1</v>
      </c>
      <c r="AC37">
        <f t="shared" si="1"/>
        <v>4181</v>
      </c>
      <c r="AF37">
        <f t="shared" si="26"/>
        <v>32</v>
      </c>
      <c r="AG37">
        <f t="shared" si="15"/>
        <v>0.67345790874672318</v>
      </c>
      <c r="AH37">
        <f t="shared" si="16"/>
        <v>0.67345821670137673</v>
      </c>
      <c r="AI37">
        <f t="shared" si="17"/>
        <v>3.079546535555977E-7</v>
      </c>
      <c r="AJ37">
        <f t="shared" si="18"/>
        <v>0.67345802637493379</v>
      </c>
      <c r="AK37">
        <f t="shared" si="19"/>
        <v>0.67345809907316612</v>
      </c>
      <c r="AL37">
        <f t="shared" si="20"/>
        <v>-0.55771590625745437</v>
      </c>
      <c r="AM37">
        <f t="shared" si="21"/>
        <v>-0.55771590625745493</v>
      </c>
      <c r="AN37">
        <f t="shared" si="22"/>
        <v>1</v>
      </c>
    </row>
    <row r="38" spans="1:40" ht="15.75" thickBot="1" x14ac:dyDescent="0.3">
      <c r="A38" s="1">
        <f t="shared" si="23"/>
        <v>33</v>
      </c>
      <c r="B38" s="1">
        <f>B37+$F$2</f>
        <v>0.03</v>
      </c>
      <c r="C38" s="1">
        <f t="shared" si="2"/>
        <v>4.0026991899999995</v>
      </c>
      <c r="H38" s="1">
        <f t="shared" si="31"/>
        <v>33</v>
      </c>
      <c r="I38" s="5">
        <f>J35</f>
        <v>1E-3</v>
      </c>
      <c r="J38" s="5">
        <f>J36</f>
        <v>1E-3</v>
      </c>
      <c r="K38" s="1">
        <f>((I38+J38)/2)-$L$3</f>
        <v>0</v>
      </c>
      <c r="L38" s="1">
        <f>((I38+J38)/2)+$L$3</f>
        <v>2E-3</v>
      </c>
      <c r="M38" s="1">
        <f t="shared" si="5"/>
        <v>4</v>
      </c>
      <c r="N38" s="1">
        <f t="shared" si="6"/>
        <v>4.0000119999839994</v>
      </c>
      <c r="O38">
        <f t="shared" si="7"/>
        <v>0</v>
      </c>
      <c r="P38">
        <f>IF(J38-I38&lt;=$L$2,1,0)</f>
        <v>1</v>
      </c>
      <c r="T38">
        <f t="shared" si="30"/>
        <v>33</v>
      </c>
      <c r="U38">
        <f t="shared" si="8"/>
        <v>1.2708198714432142</v>
      </c>
      <c r="V38">
        <f t="shared" si="9"/>
        <v>1.2708203932499369</v>
      </c>
      <c r="W38">
        <f t="shared" si="10"/>
        <v>5.2180672271973094E-7</v>
      </c>
      <c r="X38">
        <f t="shared" si="0"/>
        <v>1.2708200707556117</v>
      </c>
      <c r="Y38">
        <f t="shared" si="11"/>
        <v>1.2708207157442621</v>
      </c>
      <c r="Z38">
        <f t="shared" si="27"/>
        <v>6.2367787597186322</v>
      </c>
      <c r="AA38">
        <f t="shared" si="28"/>
        <v>6.2367783827237675</v>
      </c>
      <c r="AB38">
        <f t="shared" si="29"/>
        <v>1</v>
      </c>
      <c r="AC38">
        <f t="shared" si="1"/>
        <v>2584</v>
      </c>
      <c r="AF38">
        <f t="shared" si="26"/>
        <v>33</v>
      </c>
      <c r="AG38">
        <f t="shared" si="15"/>
        <v>0.67345802637493379</v>
      </c>
      <c r="AH38">
        <f t="shared" si="16"/>
        <v>0.67345821670137673</v>
      </c>
      <c r="AI38">
        <f t="shared" si="17"/>
        <v>1.9032644293925927E-7</v>
      </c>
      <c r="AJ38">
        <f t="shared" si="18"/>
        <v>0.67345809907316601</v>
      </c>
      <c r="AK38">
        <f t="shared" si="19"/>
        <v>0.67345814400314452</v>
      </c>
      <c r="AL38">
        <f t="shared" si="20"/>
        <v>-0.55771590625745493</v>
      </c>
      <c r="AM38">
        <f t="shared" si="21"/>
        <v>-0.55771590625744949</v>
      </c>
      <c r="AN38">
        <f t="shared" si="22"/>
        <v>0</v>
      </c>
    </row>
    <row r="39" spans="1:40" ht="16.5" thickTop="1" thickBot="1" x14ac:dyDescent="0.3">
      <c r="A39" s="1">
        <f t="shared" si="23"/>
        <v>34</v>
      </c>
      <c r="B39" s="1">
        <f>B38+$F$2</f>
        <v>0.04</v>
      </c>
      <c r="C39" s="1">
        <f t="shared" si="2"/>
        <v>4.0047974399999999</v>
      </c>
      <c r="I39" s="7" t="s">
        <v>20</v>
      </c>
      <c r="J39" s="6">
        <f>((I38+J38)/2)</f>
        <v>1E-3</v>
      </c>
      <c r="T39">
        <f t="shared" si="30"/>
        <v>34</v>
      </c>
      <c r="U39">
        <f t="shared" si="8"/>
        <v>1.2708200707556117</v>
      </c>
      <c r="V39">
        <f t="shared" si="9"/>
        <v>1.2708203932499369</v>
      </c>
      <c r="W39">
        <f t="shared" si="10"/>
        <v>3.2249432524444899E-7</v>
      </c>
      <c r="X39">
        <f t="shared" si="0"/>
        <v>1.2708201939375392</v>
      </c>
      <c r="Y39">
        <f t="shared" si="11"/>
        <v>1.2708205925623346</v>
      </c>
      <c r="Z39">
        <f t="shared" si="27"/>
        <v>6.2367786877194167</v>
      </c>
      <c r="AA39">
        <f t="shared" si="28"/>
        <v>6.2367784547238427</v>
      </c>
      <c r="AB39">
        <f t="shared" si="29"/>
        <v>1</v>
      </c>
      <c r="AC39">
        <f t="shared" si="1"/>
        <v>1597</v>
      </c>
      <c r="AF39">
        <f t="shared" si="26"/>
        <v>34</v>
      </c>
      <c r="AG39">
        <f t="shared" si="15"/>
        <v>0.67345802637493379</v>
      </c>
      <c r="AH39">
        <f t="shared" si="16"/>
        <v>0.67345814400314452</v>
      </c>
      <c r="AI39">
        <f t="shared" si="17"/>
        <v>1.1762821072736074E-7</v>
      </c>
      <c r="AJ39">
        <f t="shared" si="18"/>
        <v>0.67345807130491231</v>
      </c>
      <c r="AK39">
        <f t="shared" si="19"/>
        <v>0.67345809907316601</v>
      </c>
      <c r="AL39">
        <f t="shared" si="20"/>
        <v>-0.55771590625745604</v>
      </c>
      <c r="AM39">
        <f t="shared" si="21"/>
        <v>-0.55771590625745493</v>
      </c>
      <c r="AN39">
        <f t="shared" si="22"/>
        <v>0</v>
      </c>
    </row>
    <row r="40" spans="1:40" ht="15.75" thickTop="1" x14ac:dyDescent="0.25">
      <c r="A40" s="1">
        <f t="shared" si="23"/>
        <v>35</v>
      </c>
      <c r="B40" s="1">
        <f>B39+$F$2</f>
        <v>0.05</v>
      </c>
      <c r="C40" s="1">
        <f t="shared" si="2"/>
        <v>4.0074937500000001</v>
      </c>
      <c r="T40">
        <f t="shared" si="30"/>
        <v>35</v>
      </c>
      <c r="U40">
        <f t="shared" si="8"/>
        <v>1.2708201939375392</v>
      </c>
      <c r="V40">
        <f t="shared" si="9"/>
        <v>1.2708203932499369</v>
      </c>
      <c r="W40">
        <f t="shared" si="10"/>
        <v>1.9931239769732656E-7</v>
      </c>
      <c r="X40">
        <f t="shared" si="0"/>
        <v>1.2708202700680093</v>
      </c>
      <c r="Y40">
        <f t="shared" si="11"/>
        <v>1.2708205164318644</v>
      </c>
      <c r="Z40">
        <f t="shared" si="27"/>
        <v>6.2367786432214389</v>
      </c>
      <c r="AA40">
        <f t="shared" si="28"/>
        <v>6.2367784992221491</v>
      </c>
      <c r="AB40">
        <f t="shared" si="29"/>
        <v>1</v>
      </c>
      <c r="AC40">
        <f t="shared" si="1"/>
        <v>987</v>
      </c>
      <c r="AF40">
        <f t="shared" si="26"/>
        <v>35</v>
      </c>
      <c r="AG40">
        <f t="shared" si="15"/>
        <v>0.67345802637493379</v>
      </c>
      <c r="AH40">
        <f t="shared" si="16"/>
        <v>0.67345809907316601</v>
      </c>
      <c r="AI40">
        <f t="shared" si="17"/>
        <v>7.2698232211898528E-8</v>
      </c>
      <c r="AJ40">
        <f t="shared" si="18"/>
        <v>0.6734580541431876</v>
      </c>
      <c r="AK40">
        <f t="shared" si="19"/>
        <v>0.6734580713049122</v>
      </c>
      <c r="AL40">
        <f t="shared" si="20"/>
        <v>-0.55771590625745582</v>
      </c>
      <c r="AM40">
        <f t="shared" si="21"/>
        <v>-0.55771590625745593</v>
      </c>
      <c r="AN40">
        <f t="shared" si="22"/>
        <v>0</v>
      </c>
    </row>
    <row r="41" spans="1:40" x14ac:dyDescent="0.25">
      <c r="A41" s="1">
        <f t="shared" si="23"/>
        <v>36</v>
      </c>
      <c r="B41" s="1">
        <f>B40+$F$2</f>
        <v>6.0000000000000005E-2</v>
      </c>
      <c r="C41" s="1">
        <f t="shared" si="2"/>
        <v>4.0107870400000003</v>
      </c>
      <c r="T41">
        <f t="shared" si="30"/>
        <v>36</v>
      </c>
      <c r="U41">
        <f t="shared" si="8"/>
        <v>1.2708202700680093</v>
      </c>
      <c r="V41">
        <f t="shared" si="9"/>
        <v>1.2708203932499369</v>
      </c>
      <c r="W41">
        <f t="shared" si="10"/>
        <v>1.2318192754712243E-7</v>
      </c>
      <c r="X41">
        <f t="shared" si="0"/>
        <v>1.270820317119467</v>
      </c>
      <c r="Y41">
        <f t="shared" si="11"/>
        <v>1.2708204693804068</v>
      </c>
      <c r="Z41">
        <f t="shared" si="27"/>
        <v>6.2367786157199978</v>
      </c>
      <c r="AA41">
        <f t="shared" si="28"/>
        <v>6.2367785267237155</v>
      </c>
      <c r="AB41">
        <f t="shared" si="29"/>
        <v>1</v>
      </c>
      <c r="AC41">
        <f t="shared" si="1"/>
        <v>610</v>
      </c>
      <c r="AF41">
        <f t="shared" si="26"/>
        <v>36</v>
      </c>
      <c r="AG41">
        <f t="shared" si="15"/>
        <v>0.67345802637493379</v>
      </c>
      <c r="AH41">
        <f t="shared" si="16"/>
        <v>0.6734580713049122</v>
      </c>
      <c r="AI41">
        <f t="shared" si="17"/>
        <v>4.4929978404439908E-8</v>
      </c>
      <c r="AJ41">
        <f t="shared" si="18"/>
        <v>0.67345804353665839</v>
      </c>
      <c r="AK41">
        <f t="shared" si="19"/>
        <v>0.6734580541431876</v>
      </c>
      <c r="AL41">
        <f t="shared" si="20"/>
        <v>-0.55771590625745548</v>
      </c>
      <c r="AM41">
        <f t="shared" si="21"/>
        <v>-0.55771590625745582</v>
      </c>
      <c r="AN41">
        <f t="shared" si="22"/>
        <v>1</v>
      </c>
    </row>
    <row r="42" spans="1:40" x14ac:dyDescent="0.25">
      <c r="A42" s="1">
        <f t="shared" si="23"/>
        <v>37</v>
      </c>
      <c r="B42" s="1">
        <f>B41+$F$2</f>
        <v>7.0000000000000007E-2</v>
      </c>
      <c r="C42" s="1">
        <f t="shared" si="2"/>
        <v>4.0146759899999998</v>
      </c>
      <c r="T42">
        <f t="shared" si="30"/>
        <v>37</v>
      </c>
      <c r="U42">
        <f t="shared" si="8"/>
        <v>1.270820317119467</v>
      </c>
      <c r="V42">
        <f t="shared" si="9"/>
        <v>1.2708203932499369</v>
      </c>
      <c r="W42">
        <f t="shared" si="10"/>
        <v>7.6130469928159528E-8</v>
      </c>
      <c r="X42">
        <f t="shared" si="0"/>
        <v>1.2708203461984793</v>
      </c>
      <c r="Y42">
        <f t="shared" si="11"/>
        <v>1.2708204403013945</v>
      </c>
      <c r="Z42">
        <f t="shared" si="27"/>
        <v>6.2367785987233848</v>
      </c>
      <c r="AA42">
        <f t="shared" si="28"/>
        <v>6.2367785437203764</v>
      </c>
      <c r="AB42">
        <f t="shared" si="29"/>
        <v>1</v>
      </c>
      <c r="AC42">
        <f t="shared" si="1"/>
        <v>377</v>
      </c>
      <c r="AF42">
        <f t="shared" si="26"/>
        <v>37</v>
      </c>
      <c r="AG42">
        <f t="shared" si="15"/>
        <v>0.67345804353665839</v>
      </c>
      <c r="AH42">
        <f t="shared" si="16"/>
        <v>0.6734580713049122</v>
      </c>
      <c r="AI42">
        <f t="shared" si="17"/>
        <v>2.776825380745862E-8</v>
      </c>
      <c r="AJ42">
        <f t="shared" si="18"/>
        <v>0.67345805414318749</v>
      </c>
      <c r="AK42">
        <f t="shared" si="19"/>
        <v>0.6734580606983831</v>
      </c>
      <c r="AL42">
        <f t="shared" si="20"/>
        <v>-0.55771590625745604</v>
      </c>
      <c r="AM42">
        <f t="shared" si="21"/>
        <v>-0.55771590625745593</v>
      </c>
      <c r="AN42">
        <f t="shared" si="22"/>
        <v>0</v>
      </c>
    </row>
    <row r="43" spans="1:40" x14ac:dyDescent="0.25">
      <c r="A43" s="1">
        <f t="shared" si="23"/>
        <v>38</v>
      </c>
      <c r="B43" s="1">
        <f>B42+$F$2</f>
        <v>0.08</v>
      </c>
      <c r="C43" s="1">
        <f t="shared" si="2"/>
        <v>4.0191590399999999</v>
      </c>
      <c r="T43">
        <f t="shared" si="30"/>
        <v>38</v>
      </c>
      <c r="U43">
        <f t="shared" si="8"/>
        <v>1.2708203461984793</v>
      </c>
      <c r="V43">
        <f t="shared" si="9"/>
        <v>1.2708203932499369</v>
      </c>
      <c r="W43">
        <f t="shared" si="10"/>
        <v>4.70514576189629E-8</v>
      </c>
      <c r="X43">
        <f t="shared" si="0"/>
        <v>1.2708203641709244</v>
      </c>
      <c r="Y43">
        <f t="shared" si="11"/>
        <v>1.2708204223289494</v>
      </c>
      <c r="Z43">
        <f t="shared" si="27"/>
        <v>6.2367785882185274</v>
      </c>
      <c r="AA43">
        <f t="shared" si="28"/>
        <v>6.2367785542252525</v>
      </c>
      <c r="AB43">
        <f t="shared" si="29"/>
        <v>1</v>
      </c>
      <c r="AC43">
        <f t="shared" si="1"/>
        <v>233</v>
      </c>
      <c r="AF43">
        <f t="shared" si="26"/>
        <v>38</v>
      </c>
      <c r="AG43">
        <f t="shared" si="15"/>
        <v>0.67345804353665839</v>
      </c>
      <c r="AH43">
        <f t="shared" si="16"/>
        <v>0.6734580606983831</v>
      </c>
      <c r="AI43">
        <f t="shared" si="17"/>
        <v>1.716172470800359E-8</v>
      </c>
      <c r="AJ43">
        <f t="shared" si="18"/>
        <v>0.67345805009185389</v>
      </c>
      <c r="AK43">
        <f t="shared" si="19"/>
        <v>0.6734580541431876</v>
      </c>
      <c r="AL43">
        <f t="shared" si="20"/>
        <v>-0.55771590625745582</v>
      </c>
      <c r="AM43">
        <f t="shared" si="21"/>
        <v>-0.55771590625745582</v>
      </c>
      <c r="AN43">
        <f t="shared" si="22"/>
        <v>0</v>
      </c>
    </row>
    <row r="44" spans="1:40" x14ac:dyDescent="0.25">
      <c r="A44" s="1">
        <f t="shared" si="23"/>
        <v>39</v>
      </c>
      <c r="B44" s="1">
        <f>B43+$F$2</f>
        <v>0.09</v>
      </c>
      <c r="C44" s="1">
        <f t="shared" si="2"/>
        <v>4.0242343900000002</v>
      </c>
      <c r="T44">
        <f t="shared" si="30"/>
        <v>39</v>
      </c>
      <c r="U44">
        <f t="shared" si="8"/>
        <v>1.2708203641709244</v>
      </c>
      <c r="V44">
        <f t="shared" si="9"/>
        <v>1.2708203932499369</v>
      </c>
      <c r="W44">
        <f t="shared" si="10"/>
        <v>2.9079012531241233E-8</v>
      </c>
      <c r="X44">
        <f>U44+(AC54/AC44)*W44</f>
        <v>1.2708203643728619</v>
      </c>
      <c r="Y44">
        <f t="shared" si="11"/>
        <v>1.2708204112223822</v>
      </c>
      <c r="Z44">
        <f t="shared" si="27"/>
        <v>6.2367785881004956</v>
      </c>
      <c r="AA44">
        <f t="shared" si="28"/>
        <v>6.2367785607170267</v>
      </c>
      <c r="AB44">
        <f t="shared" si="29"/>
        <v>1</v>
      </c>
      <c r="AC44">
        <f t="shared" si="1"/>
        <v>144</v>
      </c>
      <c r="AF44">
        <f t="shared" si="26"/>
        <v>39</v>
      </c>
      <c r="AG44">
        <f t="shared" si="15"/>
        <v>0.67345804353665839</v>
      </c>
      <c r="AH44">
        <f t="shared" si="16"/>
        <v>0.6734580541431876</v>
      </c>
      <c r="AI44">
        <f t="shared" si="17"/>
        <v>1.0606529210477333E-8</v>
      </c>
      <c r="AJ44">
        <f t="shared" si="18"/>
        <v>0.67345804758799199</v>
      </c>
      <c r="AK44">
        <f t="shared" si="19"/>
        <v>0.673458050091854</v>
      </c>
      <c r="AL44">
        <f t="shared" si="20"/>
        <v>-0.55771590625745582</v>
      </c>
      <c r="AM44">
        <f t="shared" si="21"/>
        <v>-0.55771590625745593</v>
      </c>
      <c r="AN44">
        <f t="shared" si="22"/>
        <v>0</v>
      </c>
    </row>
    <row r="45" spans="1:40" x14ac:dyDescent="0.25">
      <c r="A45" s="1">
        <f t="shared" si="23"/>
        <v>40</v>
      </c>
      <c r="B45" s="1">
        <f>B44+$F$2</f>
        <v>9.9999999999999992E-2</v>
      </c>
      <c r="C45" s="1">
        <f t="shared" si="2"/>
        <v>4.0299000000000005</v>
      </c>
      <c r="T45">
        <f t="shared" si="30"/>
        <v>40</v>
      </c>
      <c r="U45">
        <f t="shared" si="8"/>
        <v>1.2708203643728619</v>
      </c>
      <c r="V45">
        <f t="shared" si="9"/>
        <v>1.2708203932499369</v>
      </c>
      <c r="W45">
        <f t="shared" si="10"/>
        <v>2.8877074953470583E-8</v>
      </c>
      <c r="X45">
        <f>U45+(AC55/AC45)*W45</f>
        <v>1.2708203646973235</v>
      </c>
      <c r="Y45">
        <f t="shared" si="11"/>
        <v>1.2708204110953203</v>
      </c>
      <c r="Z45">
        <f t="shared" ref="Z45" si="32">-(X45*X45+1)*(X45*X45-4)</f>
        <v>6.2367785879108482</v>
      </c>
      <c r="AA45">
        <f t="shared" ref="AA45" si="33">-(Y45*Y45+1)*(Y45*Y45-4)</f>
        <v>6.2367785607912944</v>
      </c>
      <c r="AB45">
        <f t="shared" ref="AB45" si="34">IF(Z45&gt;AA45,1,0)</f>
        <v>1</v>
      </c>
      <c r="AC45">
        <f t="shared" si="1"/>
        <v>89</v>
      </c>
      <c r="AF45">
        <f t="shared" si="26"/>
        <v>40</v>
      </c>
      <c r="AG45">
        <f t="shared" si="15"/>
        <v>0.67345804353665839</v>
      </c>
      <c r="AH45">
        <f t="shared" si="16"/>
        <v>0.673458050091854</v>
      </c>
      <c r="AI45">
        <f t="shared" si="17"/>
        <v>6.5551956085485585E-9</v>
      </c>
      <c r="AJ45">
        <f t="shared" si="18"/>
        <v>0.67345804604052029</v>
      </c>
      <c r="AK45">
        <f t="shared" si="19"/>
        <v>0.6734580475879921</v>
      </c>
      <c r="AL45">
        <f t="shared" si="20"/>
        <v>-0.5577159062574556</v>
      </c>
      <c r="AM45">
        <f t="shared" si="21"/>
        <v>-0.5577159062574556</v>
      </c>
      <c r="AN45">
        <f t="shared" si="22"/>
        <v>0</v>
      </c>
    </row>
    <row r="46" spans="1:40" x14ac:dyDescent="0.25">
      <c r="A46" s="1">
        <f t="shared" si="23"/>
        <v>41</v>
      </c>
      <c r="B46" s="1">
        <f>B45+$F$2</f>
        <v>0.10999999999999999</v>
      </c>
      <c r="C46" s="1">
        <f t="shared" si="2"/>
        <v>4.0361535900000005</v>
      </c>
      <c r="T46">
        <f t="shared" si="30"/>
        <v>41</v>
      </c>
      <c r="U46">
        <f t="shared" ref="U46:U52" si="35">IF(AB45=1,X45,U45)</f>
        <v>1.2708203646973235</v>
      </c>
      <c r="V46">
        <f t="shared" ref="V46:V52" si="36">IF(AB45=1,V45,Y45)</f>
        <v>1.2708203932499369</v>
      </c>
      <c r="W46">
        <f t="shared" ref="W46:W52" si="37">V46-U46</f>
        <v>2.8552613384746905E-8</v>
      </c>
      <c r="X46">
        <f t="shared" ref="X46:X52" si="38">U46+(AC56/AC46)*W46</f>
        <v>1.2708203646973235</v>
      </c>
      <c r="Y46">
        <f t="shared" si="11"/>
        <v>1.2708204109006433</v>
      </c>
      <c r="Z46">
        <f t="shared" ref="Z46:Z52" si="39">-(X46*X46+1)*(X46*X46-4)</f>
        <v>6.2367785879108482</v>
      </c>
      <c r="AA46">
        <f t="shared" ref="AA46:AA52" si="40">-(Y46*Y46+1)*(Y46*Y46-4)</f>
        <v>6.2367785609050825</v>
      </c>
      <c r="AB46">
        <f t="shared" ref="AB46:AB52" si="41">IF(Z46&gt;AA46,1,0)</f>
        <v>1</v>
      </c>
      <c r="AC46">
        <f t="shared" si="1"/>
        <v>55</v>
      </c>
      <c r="AF46">
        <f t="shared" si="26"/>
        <v>41</v>
      </c>
      <c r="AG46">
        <f t="shared" si="15"/>
        <v>0.67345804353665839</v>
      </c>
      <c r="AH46">
        <f t="shared" si="16"/>
        <v>0.6734580475879921</v>
      </c>
      <c r="AI46">
        <f t="shared" si="17"/>
        <v>4.0513337129510774E-9</v>
      </c>
      <c r="AJ46">
        <f t="shared" si="18"/>
        <v>0.67345804508413021</v>
      </c>
      <c r="AK46">
        <f t="shared" si="19"/>
        <v>0.67345804604052029</v>
      </c>
      <c r="AL46">
        <f t="shared" si="20"/>
        <v>-0.55771590625745548</v>
      </c>
      <c r="AM46">
        <f t="shared" si="21"/>
        <v>-0.5577159062574556</v>
      </c>
      <c r="AN46">
        <f t="shared" si="22"/>
        <v>1</v>
      </c>
    </row>
    <row r="47" spans="1:40" x14ac:dyDescent="0.25">
      <c r="A47" s="1">
        <f t="shared" si="23"/>
        <v>42</v>
      </c>
      <c r="B47" s="1">
        <f>B46+$F$2</f>
        <v>0.11999999999999998</v>
      </c>
      <c r="C47" s="1">
        <f t="shared" si="2"/>
        <v>4.0429926399999996</v>
      </c>
      <c r="T47">
        <f t="shared" si="30"/>
        <v>42</v>
      </c>
      <c r="U47">
        <f t="shared" si="35"/>
        <v>1.2708203646973235</v>
      </c>
      <c r="V47">
        <f t="shared" si="36"/>
        <v>1.2708203932499369</v>
      </c>
      <c r="W47">
        <f t="shared" si="37"/>
        <v>2.8552613384746905E-8</v>
      </c>
      <c r="X47">
        <f t="shared" si="38"/>
        <v>1.2708203646973235</v>
      </c>
      <c r="Y47">
        <f t="shared" si="11"/>
        <v>1.2708204108853747</v>
      </c>
      <c r="Z47">
        <f t="shared" si="39"/>
        <v>6.2367785879108482</v>
      </c>
      <c r="AA47">
        <f t="shared" si="40"/>
        <v>6.2367785609140078</v>
      </c>
      <c r="AB47">
        <f t="shared" si="41"/>
        <v>1</v>
      </c>
      <c r="AC47">
        <f t="shared" si="1"/>
        <v>34</v>
      </c>
      <c r="AF47">
        <f t="shared" si="26"/>
        <v>42</v>
      </c>
      <c r="AG47">
        <f t="shared" si="15"/>
        <v>0.67345804508413021</v>
      </c>
      <c r="AH47">
        <f t="shared" si="16"/>
        <v>0.6734580475879921</v>
      </c>
      <c r="AI47">
        <f t="shared" si="17"/>
        <v>2.5038618955974812E-9</v>
      </c>
      <c r="AJ47">
        <f t="shared" si="18"/>
        <v>0.6734580460405204</v>
      </c>
      <c r="AK47">
        <f t="shared" si="19"/>
        <v>0.67345804663160191</v>
      </c>
      <c r="AL47">
        <f t="shared" si="20"/>
        <v>-0.5577159062574556</v>
      </c>
      <c r="AM47">
        <f t="shared" si="21"/>
        <v>-0.55771590625745571</v>
      </c>
      <c r="AN47">
        <f t="shared" si="22"/>
        <v>0</v>
      </c>
    </row>
    <row r="48" spans="1:40" x14ac:dyDescent="0.25">
      <c r="A48" s="1">
        <f t="shared" si="23"/>
        <v>43</v>
      </c>
      <c r="B48" s="1">
        <f>B47+$F$2</f>
        <v>0.12999999999999998</v>
      </c>
      <c r="C48" s="1">
        <f t="shared" si="2"/>
        <v>4.0504143899999994</v>
      </c>
      <c r="T48">
        <f t="shared" si="30"/>
        <v>43</v>
      </c>
      <c r="U48">
        <f t="shared" si="35"/>
        <v>1.2708203646973235</v>
      </c>
      <c r="V48">
        <f t="shared" si="36"/>
        <v>1.2708203932499369</v>
      </c>
      <c r="W48">
        <f t="shared" si="37"/>
        <v>2.8552613384746905E-8</v>
      </c>
      <c r="X48">
        <f t="shared" si="38"/>
        <v>1.2708203646973235</v>
      </c>
      <c r="Y48">
        <f t="shared" si="11"/>
        <v>1.2708204109253642</v>
      </c>
      <c r="Z48">
        <f t="shared" si="39"/>
        <v>6.2367785879108482</v>
      </c>
      <c r="AA48">
        <f t="shared" si="40"/>
        <v>6.2367785608906336</v>
      </c>
      <c r="AB48">
        <f t="shared" si="41"/>
        <v>1</v>
      </c>
      <c r="AC48">
        <f t="shared" si="1"/>
        <v>21</v>
      </c>
      <c r="AF48">
        <f t="shared" si="26"/>
        <v>43</v>
      </c>
      <c r="AG48">
        <f t="shared" si="15"/>
        <v>0.67345804508413021</v>
      </c>
      <c r="AH48">
        <f t="shared" si="16"/>
        <v>0.67345804663160191</v>
      </c>
      <c r="AI48">
        <f t="shared" si="17"/>
        <v>1.5474717063312937E-9</v>
      </c>
      <c r="AJ48">
        <f t="shared" si="18"/>
        <v>0.67345804567521184</v>
      </c>
      <c r="AK48">
        <f t="shared" si="19"/>
        <v>0.67345804604052029</v>
      </c>
      <c r="AL48">
        <f t="shared" si="20"/>
        <v>-0.5577159062574556</v>
      </c>
      <c r="AM48">
        <f t="shared" si="21"/>
        <v>-0.5577159062574556</v>
      </c>
      <c r="AN48">
        <f t="shared" si="22"/>
        <v>0</v>
      </c>
    </row>
    <row r="49" spans="1:40" x14ac:dyDescent="0.25">
      <c r="A49" s="1">
        <f t="shared" si="23"/>
        <v>44</v>
      </c>
      <c r="B49" s="1">
        <f>B48+$F$2</f>
        <v>0.13999999999999999</v>
      </c>
      <c r="C49" s="1">
        <f t="shared" si="2"/>
        <v>4.0584158400000003</v>
      </c>
      <c r="T49">
        <f t="shared" si="30"/>
        <v>44</v>
      </c>
      <c r="U49">
        <f t="shared" si="35"/>
        <v>1.2708203646973235</v>
      </c>
      <c r="V49">
        <f t="shared" si="36"/>
        <v>1.2708203932499369</v>
      </c>
      <c r="W49">
        <f t="shared" si="37"/>
        <v>2.8552613384746905E-8</v>
      </c>
      <c r="X49">
        <f t="shared" si="38"/>
        <v>1.2708203646973235</v>
      </c>
      <c r="Y49">
        <f t="shared" si="11"/>
        <v>1.2708204108207759</v>
      </c>
      <c r="Z49">
        <f t="shared" si="39"/>
        <v>6.2367785879108482</v>
      </c>
      <c r="AA49">
        <f t="shared" si="40"/>
        <v>6.2367785609517652</v>
      </c>
      <c r="AB49">
        <f t="shared" si="41"/>
        <v>1</v>
      </c>
      <c r="AC49">
        <f t="shared" si="1"/>
        <v>13</v>
      </c>
      <c r="AF49">
        <f t="shared" si="26"/>
        <v>44</v>
      </c>
      <c r="AG49">
        <f t="shared" si="15"/>
        <v>0.67345804508413021</v>
      </c>
      <c r="AH49">
        <f t="shared" si="16"/>
        <v>0.67345804604052029</v>
      </c>
      <c r="AI49">
        <f t="shared" si="17"/>
        <v>9.56390078243885E-10</v>
      </c>
      <c r="AJ49">
        <f t="shared" si="18"/>
        <v>0.67345804544943866</v>
      </c>
      <c r="AK49">
        <f t="shared" si="19"/>
        <v>0.67345804567521184</v>
      </c>
      <c r="AL49">
        <f t="shared" si="20"/>
        <v>-0.55771590625745571</v>
      </c>
      <c r="AM49">
        <f t="shared" si="21"/>
        <v>-0.5577159062574556</v>
      </c>
      <c r="AN49">
        <f t="shared" si="22"/>
        <v>0</v>
      </c>
    </row>
    <row r="50" spans="1:40" x14ac:dyDescent="0.25">
      <c r="A50" s="1">
        <f t="shared" si="23"/>
        <v>45</v>
      </c>
      <c r="B50" s="1">
        <f>B49+$F$2</f>
        <v>0.15</v>
      </c>
      <c r="C50" s="1">
        <f t="shared" si="2"/>
        <v>4.06699375</v>
      </c>
      <c r="T50">
        <f t="shared" si="30"/>
        <v>45</v>
      </c>
      <c r="U50">
        <f t="shared" si="35"/>
        <v>1.2708203646973235</v>
      </c>
      <c r="V50">
        <f t="shared" si="36"/>
        <v>1.2708203932499369</v>
      </c>
      <c r="W50">
        <f t="shared" si="37"/>
        <v>2.8552613384746905E-8</v>
      </c>
      <c r="X50">
        <f t="shared" si="38"/>
        <v>1.2708203646973235</v>
      </c>
      <c r="Y50">
        <f t="shared" si="11"/>
        <v>1.2708204110953203</v>
      </c>
      <c r="Z50">
        <f t="shared" si="39"/>
        <v>6.2367785879108482</v>
      </c>
      <c r="AA50">
        <f t="shared" si="40"/>
        <v>6.2367785607912944</v>
      </c>
      <c r="AB50">
        <f t="shared" si="41"/>
        <v>1</v>
      </c>
      <c r="AC50">
        <f t="shared" si="1"/>
        <v>8</v>
      </c>
      <c r="AF50">
        <f t="shared" si="26"/>
        <v>45</v>
      </c>
      <c r="AG50">
        <f t="shared" si="15"/>
        <v>0.67345804508413021</v>
      </c>
      <c r="AH50">
        <f t="shared" si="16"/>
        <v>0.67345804567521184</v>
      </c>
      <c r="AI50">
        <f t="shared" si="17"/>
        <v>5.9108162808740872E-10</v>
      </c>
      <c r="AJ50">
        <f t="shared" si="18"/>
        <v>0.67345804530990327</v>
      </c>
      <c r="AK50">
        <f t="shared" si="19"/>
        <v>0.67345804544943877</v>
      </c>
      <c r="AL50">
        <f t="shared" si="20"/>
        <v>-0.55771590625745548</v>
      </c>
      <c r="AM50">
        <f t="shared" si="21"/>
        <v>-0.55771590625745548</v>
      </c>
      <c r="AN50">
        <f t="shared" si="22"/>
        <v>0</v>
      </c>
    </row>
    <row r="51" spans="1:40" x14ac:dyDescent="0.25">
      <c r="A51" s="1">
        <f t="shared" si="23"/>
        <v>46</v>
      </c>
      <c r="B51" s="1">
        <f>B50+$F$2</f>
        <v>0.16</v>
      </c>
      <c r="C51" s="1">
        <f t="shared" si="2"/>
        <v>4.0761446400000008</v>
      </c>
      <c r="T51">
        <f t="shared" si="30"/>
        <v>46</v>
      </c>
      <c r="U51">
        <f t="shared" si="35"/>
        <v>1.2708203646973235</v>
      </c>
      <c r="V51">
        <f t="shared" si="36"/>
        <v>1.2708203932499369</v>
      </c>
      <c r="W51">
        <f t="shared" si="37"/>
        <v>2.8552613384746905E-8</v>
      </c>
      <c r="X51">
        <f t="shared" si="38"/>
        <v>1.2708203646973235</v>
      </c>
      <c r="Y51">
        <f t="shared" si="11"/>
        <v>1.2708204103815048</v>
      </c>
      <c r="Z51">
        <f t="shared" si="39"/>
        <v>6.2367785879108482</v>
      </c>
      <c r="AA51">
        <f t="shared" si="40"/>
        <v>6.2367785612085189</v>
      </c>
      <c r="AB51">
        <f t="shared" si="41"/>
        <v>1</v>
      </c>
      <c r="AC51">
        <f t="shared" si="1"/>
        <v>5</v>
      </c>
      <c r="AF51">
        <f t="shared" si="26"/>
        <v>46</v>
      </c>
      <c r="AG51">
        <f t="shared" si="15"/>
        <v>0.67345804508413021</v>
      </c>
      <c r="AH51">
        <f t="shared" si="16"/>
        <v>0.67345804544943877</v>
      </c>
      <c r="AI51">
        <f t="shared" si="17"/>
        <v>3.6530856117877875E-10</v>
      </c>
      <c r="AJ51">
        <f t="shared" si="18"/>
        <v>0.6734580452236657</v>
      </c>
      <c r="AK51">
        <f t="shared" si="19"/>
        <v>0.67345804530990327</v>
      </c>
      <c r="AL51">
        <f t="shared" si="20"/>
        <v>-0.5577159062574556</v>
      </c>
      <c r="AM51">
        <f t="shared" si="21"/>
        <v>-0.55771590625745548</v>
      </c>
      <c r="AN51">
        <f t="shared" si="22"/>
        <v>0</v>
      </c>
    </row>
    <row r="52" spans="1:40" x14ac:dyDescent="0.25">
      <c r="A52" s="1">
        <f t="shared" si="23"/>
        <v>47</v>
      </c>
      <c r="B52" s="1">
        <f>B51+$F$2</f>
        <v>0.17</v>
      </c>
      <c r="C52" s="1">
        <f t="shared" si="2"/>
        <v>4.0858647899999996</v>
      </c>
      <c r="T52">
        <f t="shared" si="30"/>
        <v>47</v>
      </c>
      <c r="U52">
        <f t="shared" si="35"/>
        <v>1.2708203646973235</v>
      </c>
      <c r="V52">
        <f t="shared" si="36"/>
        <v>1.2708203932499369</v>
      </c>
      <c r="W52">
        <f t="shared" si="37"/>
        <v>2.8552613384746905E-8</v>
      </c>
      <c r="X52">
        <f t="shared" si="38"/>
        <v>1.2708203646973235</v>
      </c>
      <c r="Y52">
        <f t="shared" si="11"/>
        <v>1.2708204122850124</v>
      </c>
      <c r="Z52">
        <f t="shared" si="39"/>
        <v>6.2367785879108482</v>
      </c>
      <c r="AA52">
        <f t="shared" si="40"/>
        <v>6.2367785600959209</v>
      </c>
      <c r="AB52">
        <f t="shared" si="41"/>
        <v>1</v>
      </c>
      <c r="AC52">
        <f t="shared" si="1"/>
        <v>3</v>
      </c>
      <c r="AF52">
        <f t="shared" si="26"/>
        <v>47</v>
      </c>
      <c r="AG52">
        <f t="shared" si="15"/>
        <v>0.67345804508413021</v>
      </c>
      <c r="AH52">
        <f t="shared" si="16"/>
        <v>0.67345804530990327</v>
      </c>
      <c r="AI52">
        <f t="shared" si="17"/>
        <v>2.2577306690862997E-10</v>
      </c>
      <c r="AJ52">
        <f t="shared" si="18"/>
        <v>0.67345804517036789</v>
      </c>
      <c r="AK52">
        <f t="shared" si="19"/>
        <v>0.67345804522366559</v>
      </c>
      <c r="AL52">
        <f t="shared" si="20"/>
        <v>-0.5577159062574556</v>
      </c>
      <c r="AM52">
        <f t="shared" si="21"/>
        <v>-0.5577159062574556</v>
      </c>
      <c r="AN52">
        <f t="shared" si="22"/>
        <v>0</v>
      </c>
    </row>
    <row r="53" spans="1:40" x14ac:dyDescent="0.25">
      <c r="A53" s="1">
        <f t="shared" si="23"/>
        <v>48</v>
      </c>
      <c r="B53" s="1">
        <f>B52+$F$2</f>
        <v>0.18000000000000002</v>
      </c>
      <c r="C53" s="1">
        <f t="shared" si="2"/>
        <v>4.0961502400000001</v>
      </c>
      <c r="T53">
        <f t="shared" si="30"/>
        <v>48</v>
      </c>
      <c r="U53">
        <f t="shared" ref="U53" si="42">IF(AB52=1,X52,U52)</f>
        <v>1.2708203646973235</v>
      </c>
      <c r="V53">
        <f t="shared" ref="V53" si="43">IF(AB52=1,V52,Y52)</f>
        <v>1.2708203932499369</v>
      </c>
      <c r="W53">
        <f t="shared" ref="W53" si="44">V53-U53</f>
        <v>2.8552613384746905E-8</v>
      </c>
      <c r="X53">
        <f t="shared" ref="X53" si="45">U53+(AC63/AC53)*W53</f>
        <v>1.2708203646973235</v>
      </c>
      <c r="Y53">
        <f t="shared" si="11"/>
        <v>1.2708204075262435</v>
      </c>
      <c r="Z53">
        <f t="shared" ref="Z53" si="46">-(X53*X53+1)*(X53*X53-4)</f>
        <v>6.2367785879108482</v>
      </c>
      <c r="AA53">
        <f t="shared" ref="AA53" si="47">-(Y53*Y53+1)*(Y53*Y53-4)</f>
        <v>6.2367785628774151</v>
      </c>
      <c r="AB53">
        <f t="shared" ref="AB53" si="48">IF(Z53&gt;AA53,1,0)</f>
        <v>1</v>
      </c>
      <c r="AC53">
        <f>AC54+AC55</f>
        <v>2</v>
      </c>
      <c r="AF53">
        <f t="shared" si="26"/>
        <v>48</v>
      </c>
      <c r="AG53">
        <f t="shared" si="15"/>
        <v>0.67345804508413021</v>
      </c>
      <c r="AH53">
        <f t="shared" si="16"/>
        <v>0.67345804522366559</v>
      </c>
      <c r="AI53">
        <f t="shared" si="17"/>
        <v>1.3953538324784631E-10</v>
      </c>
      <c r="AJ53">
        <f t="shared" si="18"/>
        <v>0.67345804513742802</v>
      </c>
      <c r="AK53">
        <f t="shared" si="19"/>
        <v>0.67345804517036778</v>
      </c>
      <c r="AL53">
        <f t="shared" si="20"/>
        <v>-0.55771590625745548</v>
      </c>
      <c r="AM53">
        <f t="shared" si="21"/>
        <v>-0.5577159062574556</v>
      </c>
      <c r="AN53">
        <f t="shared" si="22"/>
        <v>1</v>
      </c>
    </row>
    <row r="54" spans="1:40" x14ac:dyDescent="0.25">
      <c r="A54" s="1">
        <f t="shared" si="23"/>
        <v>49</v>
      </c>
      <c r="B54" s="1">
        <f>B53+$F$2</f>
        <v>0.19000000000000003</v>
      </c>
      <c r="C54" s="1">
        <f t="shared" si="2"/>
        <v>4.1069967900000002</v>
      </c>
      <c r="AC54">
        <v>1</v>
      </c>
    </row>
    <row r="55" spans="1:40" x14ac:dyDescent="0.25">
      <c r="A55" s="1">
        <f t="shared" si="23"/>
        <v>50</v>
      </c>
      <c r="B55" s="1">
        <f>B54+$F$2</f>
        <v>0.20000000000000004</v>
      </c>
      <c r="C55" s="1">
        <f t="shared" si="2"/>
        <v>4.1184000000000003</v>
      </c>
      <c r="AC55">
        <v>1</v>
      </c>
    </row>
    <row r="56" spans="1:40" x14ac:dyDescent="0.25">
      <c r="A56" s="1">
        <f t="shared" si="23"/>
        <v>51</v>
      </c>
      <c r="B56" s="1">
        <f>B55+$F$2</f>
        <v>0.21000000000000005</v>
      </c>
      <c r="C56" s="1">
        <f t="shared" si="2"/>
        <v>4.1303551900000004</v>
      </c>
    </row>
    <row r="57" spans="1:40" x14ac:dyDescent="0.25">
      <c r="A57" s="1">
        <f t="shared" si="23"/>
        <v>52</v>
      </c>
      <c r="B57" s="1">
        <f>B56+$F$2</f>
        <v>0.22000000000000006</v>
      </c>
      <c r="C57" s="1">
        <f t="shared" si="2"/>
        <v>4.1428574400000002</v>
      </c>
    </row>
    <row r="58" spans="1:40" x14ac:dyDescent="0.25">
      <c r="A58" s="1">
        <f t="shared" si="23"/>
        <v>53</v>
      </c>
      <c r="B58" s="1">
        <f>B57+$F$2</f>
        <v>0.23000000000000007</v>
      </c>
      <c r="C58" s="1">
        <f t="shared" si="2"/>
        <v>4.15590159</v>
      </c>
    </row>
    <row r="59" spans="1:40" x14ac:dyDescent="0.25">
      <c r="A59" s="1">
        <f t="shared" si="23"/>
        <v>54</v>
      </c>
      <c r="B59" s="1">
        <f>B58+$F$2</f>
        <v>0.24000000000000007</v>
      </c>
      <c r="C59" s="1">
        <f t="shared" si="2"/>
        <v>4.1694822400000007</v>
      </c>
    </row>
    <row r="60" spans="1:40" x14ac:dyDescent="0.25">
      <c r="A60" s="1">
        <f t="shared" si="23"/>
        <v>55</v>
      </c>
      <c r="B60" s="1">
        <f>B59+$F$2</f>
        <v>0.25000000000000006</v>
      </c>
      <c r="C60" s="1">
        <f t="shared" si="2"/>
        <v>4.18359375</v>
      </c>
    </row>
    <row r="61" spans="1:40" x14ac:dyDescent="0.25">
      <c r="A61" s="1">
        <f t="shared" si="23"/>
        <v>56</v>
      </c>
      <c r="B61" s="1">
        <f>B60+$F$2</f>
        <v>0.26000000000000006</v>
      </c>
      <c r="C61" s="1">
        <f t="shared" si="2"/>
        <v>4.19823024</v>
      </c>
    </row>
    <row r="62" spans="1:40" x14ac:dyDescent="0.25">
      <c r="A62" s="1">
        <f t="shared" si="23"/>
        <v>57</v>
      </c>
      <c r="B62" s="1">
        <f>B61+$F$2</f>
        <v>0.27000000000000007</v>
      </c>
      <c r="C62" s="1">
        <f t="shared" si="2"/>
        <v>4.2133855899999997</v>
      </c>
    </row>
    <row r="63" spans="1:40" x14ac:dyDescent="0.25">
      <c r="A63" s="1">
        <f t="shared" si="23"/>
        <v>58</v>
      </c>
      <c r="B63" s="1">
        <f>B62+$F$2</f>
        <v>0.28000000000000008</v>
      </c>
      <c r="C63" s="1">
        <f t="shared" si="2"/>
        <v>4.2290534399999995</v>
      </c>
    </row>
    <row r="64" spans="1:40" x14ac:dyDescent="0.25">
      <c r="A64" s="1">
        <f t="shared" si="23"/>
        <v>59</v>
      </c>
      <c r="B64" s="1">
        <f>B63+$F$2</f>
        <v>0.29000000000000009</v>
      </c>
      <c r="C64" s="1">
        <f t="shared" si="2"/>
        <v>4.2452271900000005</v>
      </c>
    </row>
    <row r="65" spans="1:3" x14ac:dyDescent="0.25">
      <c r="A65" s="1">
        <f t="shared" si="23"/>
        <v>60</v>
      </c>
      <c r="B65" s="1">
        <f>B64+$F$2</f>
        <v>0.3000000000000001</v>
      </c>
      <c r="C65" s="1">
        <f t="shared" si="2"/>
        <v>4.2619000000000007</v>
      </c>
    </row>
  </sheetData>
  <conditionalFormatting sqref="P5:P3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{85969378-3998-44D0-AC21-012D6C6F3248}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969378-3998-44D0-AC21-012D6C6F32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2018-12-10T16:28:48Z</dcterms:modified>
</cp:coreProperties>
</file>